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q32\Desktop\parking project\for-data-merge\"/>
    </mc:Choice>
  </mc:AlternateContent>
  <bookViews>
    <workbookView xWindow="0" yWindow="0" windowWidth="19200" windowHeight="7125" tabRatio="503"/>
  </bookViews>
  <sheets>
    <sheet name="base" sheetId="1" r:id="rId1"/>
    <sheet name="tag" sheetId="2" r:id="rId2"/>
    <sheet name="sales" sheetId="4" r:id="rId3"/>
    <sheet name="Sheet1" sheetId="5" r:id="rId4"/>
  </sheets>
  <externalReferences>
    <externalReference r:id="rId5"/>
    <externalReference r:id="rId6"/>
    <externalReference r:id="rId7"/>
  </externalReferences>
  <definedNames>
    <definedName name="_xlnm._FilterDatabase" localSheetId="0" hidden="1">base!$A$1:$AN$1116</definedName>
    <definedName name="_xlnm._FilterDatabase" localSheetId="2" hidden="1">sales!$A$1:$G$539</definedName>
  </definedNames>
  <calcPr calcId="162913"/>
</workbook>
</file>

<file path=xl/calcChain.xml><?xml version="1.0" encoding="utf-8"?>
<calcChain xmlns="http://schemas.openxmlformats.org/spreadsheetml/2006/main">
  <c r="AN3" i="1" l="1" a="1"/>
  <c r="AN3" i="1" s="1"/>
  <c r="AN4" i="1" a="1"/>
  <c r="AN4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16" i="1" a="1"/>
  <c r="AN16" i="1" s="1"/>
  <c r="AN17" i="1" a="1"/>
  <c r="AN17" i="1" s="1"/>
  <c r="AN18" i="1" a="1"/>
  <c r="AN18" i="1" s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30" i="1" a="1"/>
  <c r="AN30" i="1" s="1"/>
  <c r="AN31" i="1" a="1"/>
  <c r="AN31" i="1" s="1"/>
  <c r="AN32" i="1" a="1"/>
  <c r="AN32" i="1" s="1"/>
  <c r="AN33" i="1" a="1"/>
  <c r="AN33" i="1" s="1"/>
  <c r="AN34" i="1" a="1"/>
  <c r="AN34" i="1" s="1"/>
  <c r="AN35" i="1" a="1"/>
  <c r="AN35" i="1" s="1"/>
  <c r="AN36" i="1" a="1"/>
  <c r="AN36" i="1" s="1"/>
  <c r="AN37" i="1" a="1"/>
  <c r="AN37" i="1" s="1"/>
  <c r="AN38" i="1" a="1"/>
  <c r="AN38" i="1" s="1"/>
  <c r="AN39" i="1" a="1"/>
  <c r="AN39" i="1" s="1"/>
  <c r="AN40" i="1" a="1"/>
  <c r="AN40" i="1" s="1"/>
  <c r="AN41" i="1" a="1"/>
  <c r="AN41" i="1" s="1"/>
  <c r="AN42" i="1" a="1"/>
  <c r="AN42" i="1" s="1"/>
  <c r="AN43" i="1" a="1"/>
  <c r="AN43" i="1" s="1"/>
  <c r="AN44" i="1" a="1"/>
  <c r="AN44" i="1" s="1"/>
  <c r="AN45" i="1" a="1"/>
  <c r="AN45" i="1" s="1"/>
  <c r="AN46" i="1" a="1"/>
  <c r="AN46" i="1" s="1"/>
  <c r="AN47" i="1" a="1"/>
  <c r="AN47" i="1" s="1"/>
  <c r="AN48" i="1" a="1"/>
  <c r="AN48" i="1" s="1"/>
  <c r="AN49" i="1" a="1"/>
  <c r="AN49" i="1" s="1"/>
  <c r="AN50" i="1" a="1"/>
  <c r="AN50" i="1" s="1"/>
  <c r="AN51" i="1" a="1"/>
  <c r="AN51" i="1" s="1"/>
  <c r="AN52" i="1" a="1"/>
  <c r="AN52" i="1" s="1"/>
  <c r="AN53" i="1" a="1"/>
  <c r="AN53" i="1" s="1"/>
  <c r="AN54" i="1" a="1"/>
  <c r="AN54" i="1" s="1"/>
  <c r="AN55" i="1" a="1"/>
  <c r="AN55" i="1" s="1"/>
  <c r="AN56" i="1" a="1"/>
  <c r="AN56" i="1" s="1"/>
  <c r="AN57" i="1" a="1"/>
  <c r="AN57" i="1" s="1"/>
  <c r="AN58" i="1" a="1"/>
  <c r="AN58" i="1" s="1"/>
  <c r="AN59" i="1" a="1"/>
  <c r="AN59" i="1" s="1"/>
  <c r="AN60" i="1" a="1"/>
  <c r="AN60" i="1" s="1"/>
  <c r="AN61" i="1" a="1"/>
  <c r="AN61" i="1" s="1"/>
  <c r="AN62" i="1" a="1"/>
  <c r="AN62" i="1" s="1"/>
  <c r="AN63" i="1" a="1"/>
  <c r="AN63" i="1" s="1"/>
  <c r="AN64" i="1" a="1"/>
  <c r="AN64" i="1" s="1"/>
  <c r="AN65" i="1" a="1"/>
  <c r="AN65" i="1" s="1"/>
  <c r="AN66" i="1" a="1"/>
  <c r="AN66" i="1" s="1"/>
  <c r="AN67" i="1" a="1"/>
  <c r="AN67" i="1" s="1"/>
  <c r="AN68" i="1" a="1"/>
  <c r="AN68" i="1" s="1"/>
  <c r="AN69" i="1" a="1"/>
  <c r="AN69" i="1" s="1"/>
  <c r="AN70" i="1" a="1"/>
  <c r="AN70" i="1"/>
  <c r="AN71" i="1" a="1"/>
  <c r="AN71" i="1" s="1"/>
  <c r="AN72" i="1" a="1"/>
  <c r="AN72" i="1" s="1"/>
  <c r="AN73" i="1" a="1"/>
  <c r="AN73" i="1" s="1"/>
  <c r="AN74" i="1" a="1"/>
  <c r="AN74" i="1" s="1"/>
  <c r="AN75" i="1" a="1"/>
  <c r="AN75" i="1" s="1"/>
  <c r="AN76" i="1" a="1"/>
  <c r="AN76" i="1" s="1"/>
  <c r="AN77" i="1" a="1"/>
  <c r="AN77" i="1" s="1"/>
  <c r="AN78" i="1" a="1"/>
  <c r="AN78" i="1" s="1"/>
  <c r="AN79" i="1" a="1"/>
  <c r="AN79" i="1" s="1"/>
  <c r="AN80" i="1" a="1"/>
  <c r="AN80" i="1" s="1"/>
  <c r="AN81" i="1" a="1"/>
  <c r="AN81" i="1" s="1"/>
  <c r="AN82" i="1" a="1"/>
  <c r="AN82" i="1" s="1"/>
  <c r="AN83" i="1" a="1"/>
  <c r="AN83" i="1" s="1"/>
  <c r="AN84" i="1" a="1"/>
  <c r="AN84" i="1"/>
  <c r="AN85" i="1" a="1"/>
  <c r="AN85" i="1" s="1"/>
  <c r="AN86" i="1" a="1"/>
  <c r="AN86" i="1" s="1"/>
  <c r="AN87" i="1" a="1"/>
  <c r="AN87" i="1" s="1"/>
  <c r="AN88" i="1" a="1"/>
  <c r="AN88" i="1" s="1"/>
  <c r="AN89" i="1" a="1"/>
  <c r="AN89" i="1" s="1"/>
  <c r="AN90" i="1" a="1"/>
  <c r="AN90" i="1" s="1"/>
  <c r="AN91" i="1" a="1"/>
  <c r="AN91" i="1" s="1"/>
  <c r="AN92" i="1" a="1"/>
  <c r="AN92" i="1" s="1"/>
  <c r="AN93" i="1" a="1"/>
  <c r="AN93" i="1"/>
  <c r="AN94" i="1" a="1"/>
  <c r="AN94" i="1" s="1"/>
  <c r="AN95" i="1" a="1"/>
  <c r="AN95" i="1" s="1"/>
  <c r="AN96" i="1" a="1"/>
  <c r="AN96" i="1" s="1"/>
  <c r="AN97" i="1" a="1"/>
  <c r="AN97" i="1" s="1"/>
  <c r="AN98" i="1" a="1"/>
  <c r="AN98" i="1" s="1"/>
  <c r="AN99" i="1" a="1"/>
  <c r="AN99" i="1" s="1"/>
  <c r="AN100" i="1" a="1"/>
  <c r="AN100" i="1" s="1"/>
  <c r="AN101" i="1" a="1"/>
  <c r="AN101" i="1" s="1"/>
  <c r="AN102" i="1" a="1"/>
  <c r="AN102" i="1"/>
  <c r="AN103" i="1" a="1"/>
  <c r="AN103" i="1" s="1"/>
  <c r="AN104" i="1" a="1"/>
  <c r="AN104" i="1" s="1"/>
  <c r="AN105" i="1" a="1"/>
  <c r="AN105" i="1" s="1"/>
  <c r="AN106" i="1" a="1"/>
  <c r="AN106" i="1" s="1"/>
  <c r="AN107" i="1" a="1"/>
  <c r="AN107" i="1" s="1"/>
  <c r="AN108" i="1" a="1"/>
  <c r="AN108" i="1" s="1"/>
  <c r="AN109" i="1" a="1"/>
  <c r="AN109" i="1" s="1"/>
  <c r="AN110" i="1" a="1"/>
  <c r="AN110" i="1" s="1"/>
  <c r="AN111" i="1" a="1"/>
  <c r="AN111" i="1" s="1"/>
  <c r="AN112" i="1" a="1"/>
  <c r="AN112" i="1" s="1"/>
  <c r="AN113" i="1" a="1"/>
  <c r="AN113" i="1" s="1"/>
  <c r="AN114" i="1" a="1"/>
  <c r="AN114" i="1" s="1"/>
  <c r="AN115" i="1" a="1"/>
  <c r="AN115" i="1" s="1"/>
  <c r="AN116" i="1" a="1"/>
  <c r="AN116" i="1"/>
  <c r="AN117" i="1" a="1"/>
  <c r="AN117" i="1" s="1"/>
  <c r="AN118" i="1" a="1"/>
  <c r="AN118" i="1"/>
  <c r="AN119" i="1" a="1"/>
  <c r="AN119" i="1" s="1"/>
  <c r="AN120" i="1" a="1"/>
  <c r="AN120" i="1" s="1"/>
  <c r="AN121" i="1" a="1"/>
  <c r="AN121" i="1" s="1"/>
  <c r="AN122" i="1" a="1"/>
  <c r="AN122" i="1" s="1"/>
  <c r="AN123" i="1" a="1"/>
  <c r="AN123" i="1" s="1"/>
  <c r="AN124" i="1" a="1"/>
  <c r="AN124" i="1" s="1"/>
  <c r="AN125" i="1" a="1"/>
  <c r="AN125" i="1"/>
  <c r="AN126" i="1" a="1"/>
  <c r="AN126" i="1" s="1"/>
  <c r="AN127" i="1" a="1"/>
  <c r="AN127" i="1" s="1"/>
  <c r="AN128" i="1" a="1"/>
  <c r="AN128" i="1" s="1"/>
  <c r="AN129" i="1" a="1"/>
  <c r="AN129" i="1" s="1"/>
  <c r="AN130" i="1" a="1"/>
  <c r="AN130" i="1" s="1"/>
  <c r="AN131" i="1" a="1"/>
  <c r="AN131" i="1" s="1"/>
  <c r="AN132" i="1" a="1"/>
  <c r="AN132" i="1"/>
  <c r="AN133" i="1" a="1"/>
  <c r="AN133" i="1" s="1"/>
  <c r="AN134" i="1" a="1"/>
  <c r="AN134" i="1"/>
  <c r="AN135" i="1" a="1"/>
  <c r="AN135" i="1" s="1"/>
  <c r="AN136" i="1" a="1"/>
  <c r="AN136" i="1" s="1"/>
  <c r="AN137" i="1" a="1"/>
  <c r="AN137" i="1" s="1"/>
  <c r="AN138" i="1" a="1"/>
  <c r="AN138" i="1" s="1"/>
  <c r="AN139" i="1" a="1"/>
  <c r="AN139" i="1" s="1"/>
  <c r="AN140" i="1" a="1"/>
  <c r="AN140" i="1" s="1"/>
  <c r="AN141" i="1" a="1"/>
  <c r="AN141" i="1"/>
  <c r="AN142" i="1" a="1"/>
  <c r="AN142" i="1" s="1"/>
  <c r="AN143" i="1" a="1"/>
  <c r="AN143" i="1" s="1"/>
  <c r="AN144" i="1" a="1"/>
  <c r="AN144" i="1" s="1"/>
  <c r="AN145" i="1" a="1"/>
  <c r="AN145" i="1" s="1"/>
  <c r="AN146" i="1" a="1"/>
  <c r="AN146" i="1" s="1"/>
  <c r="AN147" i="1" a="1"/>
  <c r="AN147" i="1" s="1"/>
  <c r="AN148" i="1" a="1"/>
  <c r="AN148" i="1"/>
  <c r="AN149" i="1" a="1"/>
  <c r="AN149" i="1" s="1"/>
  <c r="AN150" i="1" a="1"/>
  <c r="AN150" i="1"/>
  <c r="AN151" i="1" a="1"/>
  <c r="AN151" i="1" s="1"/>
  <c r="AN152" i="1" a="1"/>
  <c r="AN152" i="1" s="1"/>
  <c r="AN153" i="1" a="1"/>
  <c r="AN153" i="1" s="1"/>
  <c r="AN154" i="1" a="1"/>
  <c r="AN154" i="1" s="1"/>
  <c r="AN155" i="1" a="1"/>
  <c r="AN155" i="1" s="1"/>
  <c r="AN156" i="1" a="1"/>
  <c r="AN156" i="1" s="1"/>
  <c r="AN157" i="1" a="1"/>
  <c r="AN157" i="1"/>
  <c r="AN158" i="1" a="1"/>
  <c r="AN158" i="1" s="1"/>
  <c r="AN159" i="1" a="1"/>
  <c r="AN159" i="1" s="1"/>
  <c r="AN160" i="1" a="1"/>
  <c r="AN160" i="1" s="1"/>
  <c r="AN161" i="1" a="1"/>
  <c r="AN161" i="1" s="1"/>
  <c r="AN162" i="1" a="1"/>
  <c r="AN162" i="1" s="1"/>
  <c r="AN163" i="1" a="1"/>
  <c r="AN163" i="1" s="1"/>
  <c r="AN164" i="1" a="1"/>
  <c r="AN164" i="1"/>
  <c r="AN165" i="1" a="1"/>
  <c r="AN165" i="1" s="1"/>
  <c r="AN166" i="1" a="1"/>
  <c r="AN166" i="1"/>
  <c r="AN167" i="1" a="1"/>
  <c r="AN167" i="1" s="1"/>
  <c r="AN168" i="1" a="1"/>
  <c r="AN168" i="1" s="1"/>
  <c r="AN169" i="1" a="1"/>
  <c r="AN169" i="1" s="1"/>
  <c r="AN170" i="1" a="1"/>
  <c r="AN170" i="1" s="1"/>
  <c r="AN171" i="1" a="1"/>
  <c r="AN171" i="1" s="1"/>
  <c r="AN172" i="1" a="1"/>
  <c r="AN172" i="1" s="1"/>
  <c r="AN173" i="1" a="1"/>
  <c r="AN173" i="1"/>
  <c r="AN174" i="1" a="1"/>
  <c r="AN174" i="1" s="1"/>
  <c r="AN175" i="1" a="1"/>
  <c r="AN175" i="1" s="1"/>
  <c r="AN176" i="1" a="1"/>
  <c r="AN176" i="1" s="1"/>
  <c r="AN177" i="1" a="1"/>
  <c r="AN177" i="1" s="1"/>
  <c r="AN178" i="1" a="1"/>
  <c r="AN178" i="1" s="1"/>
  <c r="AN179" i="1" a="1"/>
  <c r="AN179" i="1" s="1"/>
  <c r="AN180" i="1" a="1"/>
  <c r="AN180" i="1"/>
  <c r="AN181" i="1" a="1"/>
  <c r="AN181" i="1" s="1"/>
  <c r="AN182" i="1" a="1"/>
  <c r="AN182" i="1"/>
  <c r="AN183" i="1" a="1"/>
  <c r="AN183" i="1" s="1"/>
  <c r="AN184" i="1" a="1"/>
  <c r="AN184" i="1" s="1"/>
  <c r="AN185" i="1" a="1"/>
  <c r="AN185" i="1" s="1"/>
  <c r="AN186" i="1" a="1"/>
  <c r="AN186" i="1" s="1"/>
  <c r="AN187" i="1" a="1"/>
  <c r="AN187" i="1" s="1"/>
  <c r="AN188" i="1" a="1"/>
  <c r="AN188" i="1" s="1"/>
  <c r="AN189" i="1" a="1"/>
  <c r="AN189" i="1"/>
  <c r="AN190" i="1" a="1"/>
  <c r="AN190" i="1" s="1"/>
  <c r="AN191" i="1" a="1"/>
  <c r="AN191" i="1" s="1"/>
  <c r="AN192" i="1" a="1"/>
  <c r="AN192" i="1" s="1"/>
  <c r="AN193" i="1" a="1"/>
  <c r="AN193" i="1" s="1"/>
  <c r="AN194" i="1" a="1"/>
  <c r="AN194" i="1" s="1"/>
  <c r="AN195" i="1" a="1"/>
  <c r="AN195" i="1" s="1"/>
  <c r="AN196" i="1" a="1"/>
  <c r="AN196" i="1"/>
  <c r="AN197" i="1" a="1"/>
  <c r="AN197" i="1" s="1"/>
  <c r="AN198" i="1" a="1"/>
  <c r="AN198" i="1"/>
  <c r="AN199" i="1" a="1"/>
  <c r="AN199" i="1" s="1"/>
  <c r="AN200" i="1" a="1"/>
  <c r="AN200" i="1" s="1"/>
  <c r="AN201" i="1" a="1"/>
  <c r="AN201" i="1" s="1"/>
  <c r="AN202" i="1" a="1"/>
  <c r="AN202" i="1" s="1"/>
  <c r="AN203" i="1" a="1"/>
  <c r="AN203" i="1" s="1"/>
  <c r="AN204" i="1" a="1"/>
  <c r="AN204" i="1" s="1"/>
  <c r="AN205" i="1" a="1"/>
  <c r="AN205" i="1"/>
  <c r="AN206" i="1" a="1"/>
  <c r="AN206" i="1" s="1"/>
  <c r="AN207" i="1" a="1"/>
  <c r="AN207" i="1" s="1"/>
  <c r="AN208" i="1" a="1"/>
  <c r="AN208" i="1" s="1"/>
  <c r="AN209" i="1" a="1"/>
  <c r="AN209" i="1" s="1"/>
  <c r="AN210" i="1" a="1"/>
  <c r="AN210" i="1" s="1"/>
  <c r="AN211" i="1" a="1"/>
  <c r="AN211" i="1" s="1"/>
  <c r="AN212" i="1" a="1"/>
  <c r="AN212" i="1"/>
  <c r="AN213" i="1" a="1"/>
  <c r="AN213" i="1" s="1"/>
  <c r="AN214" i="1" a="1"/>
  <c r="AN214" i="1"/>
  <c r="AN215" i="1" a="1"/>
  <c r="AN215" i="1" s="1"/>
  <c r="AN216" i="1" a="1"/>
  <c r="AN216" i="1" s="1"/>
  <c r="AN217" i="1" a="1"/>
  <c r="AN217" i="1" s="1"/>
  <c r="AN218" i="1" a="1"/>
  <c r="AN218" i="1" s="1"/>
  <c r="AN219" i="1" a="1"/>
  <c r="AN219" i="1" s="1"/>
  <c r="AN220" i="1" a="1"/>
  <c r="AN220" i="1" s="1"/>
  <c r="AN221" i="1" a="1"/>
  <c r="AN221" i="1"/>
  <c r="AN222" i="1" a="1"/>
  <c r="AN222" i="1" s="1"/>
  <c r="AN223" i="1" a="1"/>
  <c r="AN223" i="1" s="1"/>
  <c r="AN224" i="1" a="1"/>
  <c r="AN224" i="1" s="1"/>
  <c r="AN225" i="1" a="1"/>
  <c r="AN225" i="1" s="1"/>
  <c r="AN226" i="1" a="1"/>
  <c r="AN226" i="1" s="1"/>
  <c r="AN227" i="1" a="1"/>
  <c r="AN227" i="1" s="1"/>
  <c r="AN228" i="1" a="1"/>
  <c r="AN228" i="1"/>
  <c r="AN229" i="1" a="1"/>
  <c r="AN229" i="1" s="1"/>
  <c r="AN230" i="1" a="1"/>
  <c r="AN230" i="1"/>
  <c r="AN231" i="1" a="1"/>
  <c r="AN231" i="1" s="1"/>
  <c r="AN232" i="1" a="1"/>
  <c r="AN232" i="1" s="1"/>
  <c r="AN233" i="1" a="1"/>
  <c r="AN233" i="1" s="1"/>
  <c r="AN234" i="1" a="1"/>
  <c r="AN234" i="1" s="1"/>
  <c r="AN235" i="1" a="1"/>
  <c r="AN235" i="1" s="1"/>
  <c r="AN236" i="1" a="1"/>
  <c r="AN236" i="1" s="1"/>
  <c r="AN237" i="1" a="1"/>
  <c r="AN237" i="1"/>
  <c r="AN238" i="1" a="1"/>
  <c r="AN238" i="1" s="1"/>
  <c r="AN239" i="1" a="1"/>
  <c r="AN239" i="1" s="1"/>
  <c r="AN240" i="1" a="1"/>
  <c r="AN240" i="1" s="1"/>
  <c r="AN241" i="1" a="1"/>
  <c r="AN241" i="1" s="1"/>
  <c r="AN242" i="1" a="1"/>
  <c r="AN242" i="1" s="1"/>
  <c r="AN243" i="1" a="1"/>
  <c r="AN243" i="1" s="1"/>
  <c r="AN244" i="1" a="1"/>
  <c r="AN244" i="1"/>
  <c r="AN245" i="1" a="1"/>
  <c r="AN245" i="1" s="1"/>
  <c r="AN246" i="1" a="1"/>
  <c r="AN246" i="1"/>
  <c r="AN247" i="1" a="1"/>
  <c r="AN247" i="1" s="1"/>
  <c r="AN248" i="1" a="1"/>
  <c r="AN248" i="1" s="1"/>
  <c r="AN249" i="1" a="1"/>
  <c r="AN249" i="1" s="1"/>
  <c r="AN250" i="1" a="1"/>
  <c r="AN250" i="1" s="1"/>
  <c r="AN251" i="1" a="1"/>
  <c r="AN251" i="1" s="1"/>
  <c r="AN252" i="1" a="1"/>
  <c r="AN252" i="1" s="1"/>
  <c r="AN253" i="1" a="1"/>
  <c r="AN253" i="1" s="1"/>
  <c r="AN254" i="1" a="1"/>
  <c r="AN254" i="1" s="1"/>
  <c r="AN255" i="1" a="1"/>
  <c r="AN255" i="1" s="1"/>
  <c r="AN256" i="1" a="1"/>
  <c r="AN256" i="1" s="1"/>
  <c r="AN257" i="1" a="1"/>
  <c r="AN257" i="1" s="1"/>
  <c r="AN258" i="1" a="1"/>
  <c r="AN258" i="1" s="1"/>
  <c r="AN259" i="1" a="1"/>
  <c r="AN259" i="1" s="1"/>
  <c r="AN260" i="1" a="1"/>
  <c r="AN260" i="1" s="1"/>
  <c r="AN261" i="1" a="1"/>
  <c r="AN261" i="1" s="1"/>
  <c r="AN262" i="1" a="1"/>
  <c r="AN262" i="1" s="1"/>
  <c r="AN263" i="1" a="1"/>
  <c r="AN263" i="1" s="1"/>
  <c r="AN264" i="1" a="1"/>
  <c r="AN264" i="1" s="1"/>
  <c r="AN265" i="1" a="1"/>
  <c r="AN265" i="1" s="1"/>
  <c r="AN266" i="1" a="1"/>
  <c r="AN266" i="1" s="1"/>
  <c r="AN267" i="1" a="1"/>
  <c r="AN267" i="1" s="1"/>
  <c r="AN268" i="1" a="1"/>
  <c r="AN268" i="1" s="1"/>
  <c r="AN269" i="1" a="1"/>
  <c r="AN269" i="1"/>
  <c r="AN270" i="1" a="1"/>
  <c r="AN270" i="1" s="1"/>
  <c r="AN271" i="1" a="1"/>
  <c r="AN271" i="1" s="1"/>
  <c r="AN272" i="1" a="1"/>
  <c r="AN272" i="1" s="1"/>
  <c r="AN273" i="1" a="1"/>
  <c r="AN273" i="1" s="1"/>
  <c r="AN274" i="1" a="1"/>
  <c r="AN274" i="1" s="1"/>
  <c r="AN275" i="1" a="1"/>
  <c r="AN275" i="1" s="1"/>
  <c r="AN276" i="1" a="1"/>
  <c r="AN276" i="1"/>
  <c r="AN277" i="1" a="1"/>
  <c r="AN277" i="1" s="1"/>
  <c r="AN278" i="1" a="1"/>
  <c r="AN278" i="1"/>
  <c r="AN279" i="1" a="1"/>
  <c r="AN279" i="1" s="1"/>
  <c r="AN280" i="1" a="1"/>
  <c r="AN280" i="1" s="1"/>
  <c r="AN281" i="1" a="1"/>
  <c r="AN281" i="1" s="1"/>
  <c r="AN282" i="1" a="1"/>
  <c r="AN282" i="1" s="1"/>
  <c r="AN283" i="1" a="1"/>
  <c r="AN283" i="1" s="1"/>
  <c r="AN284" i="1" a="1"/>
  <c r="AN284" i="1" s="1"/>
  <c r="AN285" i="1" a="1"/>
  <c r="AN285" i="1" s="1"/>
  <c r="AN286" i="1" a="1"/>
  <c r="AN286" i="1" s="1"/>
  <c r="AN287" i="1" a="1"/>
  <c r="AN287" i="1" s="1"/>
  <c r="AN288" i="1" a="1"/>
  <c r="AN288" i="1" s="1"/>
  <c r="AN289" i="1" a="1"/>
  <c r="AN289" i="1" s="1"/>
  <c r="AN290" i="1" a="1"/>
  <c r="AN290" i="1"/>
  <c r="AN291" i="1" a="1"/>
  <c r="AN291" i="1" s="1"/>
  <c r="AN292" i="1" a="1"/>
  <c r="AN292" i="1" s="1"/>
  <c r="AN293" i="1" a="1"/>
  <c r="AN293" i="1" s="1"/>
  <c r="AN294" i="1" a="1"/>
  <c r="AN294" i="1" s="1"/>
  <c r="AN295" i="1" a="1"/>
  <c r="AN295" i="1" s="1"/>
  <c r="AN296" i="1" a="1"/>
  <c r="AN296" i="1" s="1"/>
  <c r="AN297" i="1" a="1"/>
  <c r="AN297" i="1" s="1"/>
  <c r="AN298" i="1" a="1"/>
  <c r="AN298" i="1" s="1"/>
  <c r="AN299" i="1" a="1"/>
  <c r="AN299" i="1" s="1"/>
  <c r="AN300" i="1" a="1"/>
  <c r="AN300" i="1"/>
  <c r="AN301" i="1" a="1"/>
  <c r="AN301" i="1" s="1"/>
  <c r="AN302" i="1" a="1"/>
  <c r="AN302" i="1" s="1"/>
  <c r="AN303" i="1" a="1"/>
  <c r="AN303" i="1" s="1"/>
  <c r="AN304" i="1" a="1"/>
  <c r="AN304" i="1" s="1"/>
  <c r="AN305" i="1" a="1"/>
  <c r="AN305" i="1" s="1"/>
  <c r="AN306" i="1" a="1"/>
  <c r="AN306" i="1" s="1"/>
  <c r="AN307" i="1" a="1"/>
  <c r="AN307" i="1" s="1"/>
  <c r="AN308" i="1" a="1"/>
  <c r="AN308" i="1" s="1"/>
  <c r="AN309" i="1" a="1"/>
  <c r="AN309" i="1"/>
  <c r="AN310" i="1" a="1"/>
  <c r="AN310" i="1" s="1"/>
  <c r="AN311" i="1" a="1"/>
  <c r="AN311" i="1" s="1"/>
  <c r="AN312" i="1" a="1"/>
  <c r="AN312" i="1" s="1"/>
  <c r="AN313" i="1" a="1"/>
  <c r="AN313" i="1" s="1"/>
  <c r="AN314" i="1" a="1"/>
  <c r="AN314" i="1" s="1"/>
  <c r="AN315" i="1" a="1"/>
  <c r="AN315" i="1" s="1"/>
  <c r="AN316" i="1" a="1"/>
  <c r="AN316" i="1" s="1"/>
  <c r="AN317" i="1" a="1"/>
  <c r="AN317" i="1" s="1"/>
  <c r="AN318" i="1" a="1"/>
  <c r="AN318" i="1"/>
  <c r="AN319" i="1" a="1"/>
  <c r="AN319" i="1" s="1"/>
  <c r="AN320" i="1" a="1"/>
  <c r="AN320" i="1" s="1"/>
  <c r="AN321" i="1" a="1"/>
  <c r="AN321" i="1" s="1"/>
  <c r="AN322" i="1" a="1"/>
  <c r="AN322" i="1" s="1"/>
  <c r="AN323" i="1" a="1"/>
  <c r="AN323" i="1" s="1"/>
  <c r="AN324" i="1" a="1"/>
  <c r="AN324" i="1"/>
  <c r="AN325" i="1" a="1"/>
  <c r="AN325" i="1" s="1"/>
  <c r="AN326" i="1" a="1"/>
  <c r="AN326" i="1" s="1"/>
  <c r="AN327" i="1" a="1"/>
  <c r="AN327" i="1" s="1"/>
  <c r="AN328" i="1" a="1"/>
  <c r="AN328" i="1" s="1"/>
  <c r="AN329" i="1" a="1"/>
  <c r="AN329" i="1" s="1"/>
  <c r="AN330" i="1" a="1"/>
  <c r="AN330" i="1" s="1"/>
  <c r="AN331" i="1" a="1"/>
  <c r="AN331" i="1" s="1"/>
  <c r="AN332" i="1" a="1"/>
  <c r="AN332" i="1"/>
  <c r="AN333" i="1" a="1"/>
  <c r="AN333" i="1" s="1"/>
  <c r="AN334" i="1" a="1"/>
  <c r="AN334" i="1" s="1"/>
  <c r="AN335" i="1" a="1"/>
  <c r="AN335" i="1" s="1"/>
  <c r="AN336" i="1" a="1"/>
  <c r="AN336" i="1"/>
  <c r="AN337" i="1" a="1"/>
  <c r="AN337" i="1" s="1"/>
  <c r="AN338" i="1" a="1"/>
  <c r="AN338" i="1" s="1"/>
  <c r="AN339" i="1" a="1"/>
  <c r="AN339" i="1" s="1"/>
  <c r="AN340" i="1" a="1"/>
  <c r="AN340" i="1"/>
  <c r="AN341" i="1" a="1"/>
  <c r="AN341" i="1" s="1"/>
  <c r="AN342" i="1" a="1"/>
  <c r="AN342" i="1" s="1"/>
  <c r="AN343" i="1" a="1"/>
  <c r="AN343" i="1" s="1"/>
  <c r="AN344" i="1" a="1"/>
  <c r="AN344" i="1" s="1"/>
  <c r="AN345" i="1" a="1"/>
  <c r="AN345" i="1" s="1"/>
  <c r="AN346" i="1" a="1"/>
  <c r="AN346" i="1" s="1"/>
  <c r="AN347" i="1" a="1"/>
  <c r="AN347" i="1" s="1"/>
  <c r="AN348" i="1" a="1"/>
  <c r="AN348" i="1" s="1"/>
  <c r="AN349" i="1" a="1"/>
  <c r="AN349" i="1"/>
  <c r="AN350" i="1" a="1"/>
  <c r="AN350" i="1" s="1"/>
  <c r="AN351" i="1" a="1"/>
  <c r="AN351" i="1" s="1"/>
  <c r="AN352" i="1" a="1"/>
  <c r="AN352" i="1" s="1"/>
  <c r="AN353" i="1" a="1"/>
  <c r="AN353" i="1" s="1"/>
  <c r="AN354" i="1" a="1"/>
  <c r="AN354" i="1" s="1"/>
  <c r="AN355" i="1" a="1"/>
  <c r="AN355" i="1" s="1"/>
  <c r="AN356" i="1" a="1"/>
  <c r="AN356" i="1"/>
  <c r="AN357" i="1" a="1"/>
  <c r="AN357" i="1" s="1"/>
  <c r="AN358" i="1" a="1"/>
  <c r="AN358" i="1"/>
  <c r="AN359" i="1" a="1"/>
  <c r="AN359" i="1" s="1"/>
  <c r="AN360" i="1" a="1"/>
  <c r="AN360" i="1" s="1"/>
  <c r="AN361" i="1" a="1"/>
  <c r="AN361" i="1" s="1"/>
  <c r="AN362" i="1" a="1"/>
  <c r="AN362" i="1" s="1"/>
  <c r="AN363" i="1" a="1"/>
  <c r="AN363" i="1" s="1"/>
  <c r="AN364" i="1" a="1"/>
  <c r="AN364" i="1" s="1"/>
  <c r="AN365" i="1" a="1"/>
  <c r="AN365" i="1"/>
  <c r="AN366" i="1" a="1"/>
  <c r="AN366" i="1" s="1"/>
  <c r="AN367" i="1" a="1"/>
  <c r="AN367" i="1" s="1"/>
  <c r="AN368" i="1" a="1"/>
  <c r="AN368" i="1"/>
  <c r="AN369" i="1" a="1"/>
  <c r="AN369" i="1" s="1"/>
  <c r="AN370" i="1" a="1"/>
  <c r="AN370" i="1" s="1"/>
  <c r="AN371" i="1" a="1"/>
  <c r="AN371" i="1" s="1"/>
  <c r="AN372" i="1" a="1"/>
  <c r="AN372" i="1" s="1"/>
  <c r="AN373" i="1" a="1"/>
  <c r="AN373" i="1" s="1"/>
  <c r="AN374" i="1" a="1"/>
  <c r="AN374" i="1" s="1"/>
  <c r="AN375" i="1" a="1"/>
  <c r="AN375" i="1" s="1"/>
  <c r="AN376" i="1" a="1"/>
  <c r="AN376" i="1" s="1"/>
  <c r="AN377" i="1" a="1"/>
  <c r="AN377" i="1" s="1"/>
  <c r="AN378" i="1" a="1"/>
  <c r="AN378" i="1" s="1"/>
  <c r="AN379" i="1" a="1"/>
  <c r="AN379" i="1" s="1"/>
  <c r="AN380" i="1" a="1"/>
  <c r="AN380" i="1" s="1"/>
  <c r="AN381" i="1" a="1"/>
  <c r="AN381" i="1" s="1"/>
  <c r="AN382" i="1" a="1"/>
  <c r="AN382" i="1" s="1"/>
  <c r="AN383" i="1" a="1"/>
  <c r="AN383" i="1" s="1"/>
  <c r="AN384" i="1" a="1"/>
  <c r="AN384" i="1" s="1"/>
  <c r="AN385" i="1" a="1"/>
  <c r="AN385" i="1" s="1"/>
  <c r="AN386" i="1" a="1"/>
  <c r="AN386" i="1" s="1"/>
  <c r="AN387" i="1" a="1"/>
  <c r="AN387" i="1" s="1"/>
  <c r="AN388" i="1" a="1"/>
  <c r="AN388" i="1"/>
  <c r="AN389" i="1" a="1"/>
  <c r="AN389" i="1" s="1"/>
  <c r="AN390" i="1" a="1"/>
  <c r="AN390" i="1" s="1"/>
  <c r="AN391" i="1" a="1"/>
  <c r="AN391" i="1" s="1"/>
  <c r="AN392" i="1" a="1"/>
  <c r="AN392" i="1" s="1"/>
  <c r="AN393" i="1" a="1"/>
  <c r="AN393" i="1" s="1"/>
  <c r="AN394" i="1" a="1"/>
  <c r="AN394" i="1" s="1"/>
  <c r="AN395" i="1" a="1"/>
  <c r="AN395" i="1" s="1"/>
  <c r="AN396" i="1" a="1"/>
  <c r="AN396" i="1" s="1"/>
  <c r="AN397" i="1" a="1"/>
  <c r="AN397" i="1"/>
  <c r="AN398" i="1" a="1"/>
  <c r="AN398" i="1" s="1"/>
  <c r="AN399" i="1" a="1"/>
  <c r="AN399" i="1" s="1"/>
  <c r="AN400" i="1" a="1"/>
  <c r="AN400" i="1"/>
  <c r="AN401" i="1" a="1"/>
  <c r="AN401" i="1" s="1"/>
  <c r="AN402" i="1" a="1"/>
  <c r="AN402" i="1" s="1"/>
  <c r="AN403" i="1" a="1"/>
  <c r="AN403" i="1" s="1"/>
  <c r="AN404" i="1" a="1"/>
  <c r="AN404" i="1" s="1"/>
  <c r="AN405" i="1" a="1"/>
  <c r="AN405" i="1" s="1"/>
  <c r="AN406" i="1" a="1"/>
  <c r="AN406" i="1"/>
  <c r="AN407" i="1" a="1"/>
  <c r="AN407" i="1" s="1"/>
  <c r="AN408" i="1" a="1"/>
  <c r="AN408" i="1" s="1"/>
  <c r="AN409" i="1" a="1"/>
  <c r="AN409" i="1"/>
  <c r="AN410" i="1" a="1"/>
  <c r="AN410" i="1" s="1"/>
  <c r="AN411" i="1" a="1"/>
  <c r="AN411" i="1" s="1"/>
  <c r="AN412" i="1" a="1"/>
  <c r="AN412" i="1"/>
  <c r="AN413" i="1" a="1"/>
  <c r="AN413" i="1" s="1"/>
  <c r="AN414" i="1" a="1"/>
  <c r="AN414" i="1" s="1"/>
  <c r="AN415" i="1" a="1"/>
  <c r="AN415" i="1" s="1"/>
  <c r="AN416" i="1" a="1"/>
  <c r="AN416" i="1" s="1"/>
  <c r="AN417" i="1" a="1"/>
  <c r="AN417" i="1" s="1"/>
  <c r="AN418" i="1" a="1"/>
  <c r="AN418" i="1" s="1"/>
  <c r="AN419" i="1" a="1"/>
  <c r="AN419" i="1" s="1"/>
  <c r="AN420" i="1" a="1"/>
  <c r="AN420" i="1" s="1"/>
  <c r="AN421" i="1" a="1"/>
  <c r="AN421" i="1" s="1"/>
  <c r="AN422" i="1" a="1"/>
  <c r="AN422" i="1" s="1"/>
  <c r="AN423" i="1" a="1"/>
  <c r="AN423" i="1" s="1"/>
  <c r="AN424" i="1" a="1"/>
  <c r="AN424" i="1" s="1"/>
  <c r="AN425" i="1" a="1"/>
  <c r="AN425" i="1" s="1"/>
  <c r="AN426" i="1" a="1"/>
  <c r="AN426" i="1" s="1"/>
  <c r="AN427" i="1" a="1"/>
  <c r="AN427" i="1" s="1"/>
  <c r="AN428" i="1" a="1"/>
  <c r="AN428" i="1" s="1"/>
  <c r="AN429" i="1" a="1"/>
  <c r="AN429" i="1"/>
  <c r="AN430" i="1" a="1"/>
  <c r="AN430" i="1" s="1"/>
  <c r="AN431" i="1" a="1"/>
  <c r="AN431" i="1" s="1"/>
  <c r="AN432" i="1" a="1"/>
  <c r="AN432" i="1"/>
  <c r="AN433" i="1" a="1"/>
  <c r="AN433" i="1" s="1"/>
  <c r="AN434" i="1" a="1"/>
  <c r="AN434" i="1" s="1"/>
  <c r="AN435" i="1" a="1"/>
  <c r="AN435" i="1" s="1"/>
  <c r="AN436" i="1" a="1"/>
  <c r="AN436" i="1" s="1"/>
  <c r="AN437" i="1" a="1"/>
  <c r="AN437" i="1" s="1"/>
  <c r="AN438" i="1" a="1"/>
  <c r="AN438" i="1" s="1"/>
  <c r="AN439" i="1" a="1"/>
  <c r="AN439" i="1" s="1"/>
  <c r="AN440" i="1" a="1"/>
  <c r="AN440" i="1" s="1"/>
  <c r="AN441" i="1" a="1"/>
  <c r="AN441" i="1" s="1"/>
  <c r="AN442" i="1" a="1"/>
  <c r="AN442" i="1" s="1"/>
  <c r="AN443" i="1" a="1"/>
  <c r="AN443" i="1" s="1"/>
  <c r="AN444" i="1" a="1"/>
  <c r="AN444" i="1" s="1"/>
  <c r="AN445" i="1" a="1"/>
  <c r="AN445" i="1" s="1"/>
  <c r="AN446" i="1" a="1"/>
  <c r="AN446" i="1" s="1"/>
  <c r="AN447" i="1" a="1"/>
  <c r="AN447" i="1" s="1"/>
  <c r="AN448" i="1" a="1"/>
  <c r="AN448" i="1" s="1"/>
  <c r="AN449" i="1" a="1"/>
  <c r="AN449" i="1" s="1"/>
  <c r="AN450" i="1" a="1"/>
  <c r="AN450" i="1"/>
  <c r="AN451" i="1" a="1"/>
  <c r="AN451" i="1" s="1"/>
  <c r="AN452" i="1" a="1"/>
  <c r="AN452" i="1"/>
  <c r="AN453" i="1" a="1"/>
  <c r="AN453" i="1" s="1"/>
  <c r="AN454" i="1" a="1"/>
  <c r="AN454" i="1" s="1"/>
  <c r="AN455" i="1" a="1"/>
  <c r="AN455" i="1" s="1"/>
  <c r="AN456" i="1" a="1"/>
  <c r="AN456" i="1" s="1"/>
  <c r="AN457" i="1" a="1"/>
  <c r="AN457" i="1" s="1"/>
  <c r="AN458" i="1" a="1"/>
  <c r="AN458" i="1" s="1"/>
  <c r="AN459" i="1" a="1"/>
  <c r="AN459" i="1" s="1"/>
  <c r="AN460" i="1" a="1"/>
  <c r="AN460" i="1"/>
  <c r="AN461" i="1" a="1"/>
  <c r="AN461" i="1" s="1"/>
  <c r="AN462" i="1" a="1"/>
  <c r="AN462" i="1"/>
  <c r="AN463" i="1" a="1"/>
  <c r="AN463" i="1" s="1"/>
  <c r="AN464" i="1" a="1"/>
  <c r="AN464" i="1" s="1"/>
  <c r="AN465" i="1" a="1"/>
  <c r="AN465" i="1" s="1"/>
  <c r="AN466" i="1" a="1"/>
  <c r="AN466" i="1" s="1"/>
  <c r="AN467" i="1" a="1"/>
  <c r="AN467" i="1" s="1"/>
  <c r="AN468" i="1" a="1"/>
  <c r="AN468" i="1" s="1"/>
  <c r="AN469" i="1" a="1"/>
  <c r="AN469" i="1"/>
  <c r="AN470" i="1" a="1"/>
  <c r="AN470" i="1" s="1"/>
  <c r="AN471" i="1" a="1"/>
  <c r="AN471" i="1" s="1"/>
  <c r="AN472" i="1" a="1"/>
  <c r="AN472" i="1" s="1"/>
  <c r="AN473" i="1" a="1"/>
  <c r="AN473" i="1" s="1"/>
  <c r="AN474" i="1" a="1"/>
  <c r="AN474" i="1" s="1"/>
  <c r="AN475" i="1" a="1"/>
  <c r="AN475" i="1" s="1"/>
  <c r="AN476" i="1" a="1"/>
  <c r="AN476" i="1" s="1"/>
  <c r="AN477" i="1" a="1"/>
  <c r="AN477" i="1" s="1"/>
  <c r="AN478" i="1" a="1"/>
  <c r="AN478" i="1"/>
  <c r="AN479" i="1" a="1"/>
  <c r="AN479" i="1" s="1"/>
  <c r="AN480" i="1" a="1"/>
  <c r="AN480" i="1" s="1"/>
  <c r="AN481" i="1" a="1"/>
  <c r="AN481" i="1" s="1"/>
  <c r="AN482" i="1" a="1"/>
  <c r="AN482" i="1" s="1"/>
  <c r="AN483" i="1" a="1"/>
  <c r="AN483" i="1" s="1"/>
  <c r="AN484" i="1" a="1"/>
  <c r="AN484" i="1" s="1"/>
  <c r="AN485" i="1" a="1"/>
  <c r="AN485" i="1" s="1"/>
  <c r="AN486" i="1" a="1"/>
  <c r="AN486" i="1" s="1"/>
  <c r="AN487" i="1" a="1"/>
  <c r="AN487" i="1" s="1"/>
  <c r="AN488" i="1" a="1"/>
  <c r="AN488" i="1" s="1"/>
  <c r="AN489" i="1" a="1"/>
  <c r="AN489" i="1" s="1"/>
  <c r="AN490" i="1" a="1"/>
  <c r="AN490" i="1" s="1"/>
  <c r="AN491" i="1" a="1"/>
  <c r="AN491" i="1" s="1"/>
  <c r="AN492" i="1" a="1"/>
  <c r="AN492" i="1" s="1"/>
  <c r="AN493" i="1" a="1"/>
  <c r="AN493" i="1" s="1"/>
  <c r="AN494" i="1" a="1"/>
  <c r="AN494" i="1"/>
  <c r="AN495" i="1" a="1"/>
  <c r="AN495" i="1" s="1"/>
  <c r="AN496" i="1" a="1"/>
  <c r="AN496" i="1"/>
  <c r="AN497" i="1" a="1"/>
  <c r="AN497" i="1" s="1"/>
  <c r="AN498" i="1" a="1"/>
  <c r="AN498" i="1" s="1"/>
  <c r="AN499" i="1" a="1"/>
  <c r="AN499" i="1" s="1"/>
  <c r="AN500" i="1" a="1"/>
  <c r="AN500" i="1" s="1"/>
  <c r="AN501" i="1" a="1"/>
  <c r="AN501" i="1" s="1"/>
  <c r="AN502" i="1" a="1"/>
  <c r="AN502" i="1" s="1"/>
  <c r="AN503" i="1" a="1"/>
  <c r="AN503" i="1" s="1"/>
  <c r="AN504" i="1" a="1"/>
  <c r="AN504" i="1" s="1"/>
  <c r="AN505" i="1" a="1"/>
  <c r="AN505" i="1" s="1"/>
  <c r="AN506" i="1" a="1"/>
  <c r="AN506" i="1" s="1"/>
  <c r="AN507" i="1" a="1"/>
  <c r="AN507" i="1" s="1"/>
  <c r="AN508" i="1" a="1"/>
  <c r="AN508" i="1" s="1"/>
  <c r="AN509" i="1" a="1"/>
  <c r="AN509" i="1" s="1"/>
  <c r="AN510" i="1" a="1"/>
  <c r="AN510" i="1" s="1"/>
  <c r="AN511" i="1" a="1"/>
  <c r="AN511" i="1" s="1"/>
  <c r="AN512" i="1" a="1"/>
  <c r="AN512" i="1" s="1"/>
  <c r="AN513" i="1" a="1"/>
  <c r="AN513" i="1" s="1"/>
  <c r="AN514" i="1" a="1"/>
  <c r="AN514" i="1" s="1"/>
  <c r="AN515" i="1" a="1"/>
  <c r="AN515" i="1" s="1"/>
  <c r="AN516" i="1" a="1"/>
  <c r="AN516" i="1" s="1"/>
  <c r="AN517" i="1" a="1"/>
  <c r="AN517" i="1" s="1"/>
  <c r="AN518" i="1" a="1"/>
  <c r="AN518" i="1" s="1"/>
  <c r="AN519" i="1" a="1"/>
  <c r="AN519" i="1" s="1"/>
  <c r="AN520" i="1" a="1"/>
  <c r="AN520" i="1" s="1"/>
  <c r="AN521" i="1" a="1"/>
  <c r="AN521" i="1" s="1"/>
  <c r="AN522" i="1" a="1"/>
  <c r="AN522" i="1" s="1"/>
  <c r="AN523" i="1" a="1"/>
  <c r="AN523" i="1" s="1"/>
  <c r="AN524" i="1" a="1"/>
  <c r="AN524" i="1" s="1"/>
  <c r="AN525" i="1" a="1"/>
  <c r="AN525" i="1" s="1"/>
  <c r="AN526" i="1" a="1"/>
  <c r="AN526" i="1" s="1"/>
  <c r="AN527" i="1" a="1"/>
  <c r="AN527" i="1" s="1"/>
  <c r="AN528" i="1" a="1"/>
  <c r="AN528" i="1"/>
  <c r="AN529" i="1" a="1"/>
  <c r="AN529" i="1" s="1"/>
  <c r="AN530" i="1" a="1"/>
  <c r="AN530" i="1" s="1"/>
  <c r="AN531" i="1" a="1"/>
  <c r="AN531" i="1" s="1"/>
  <c r="AN532" i="1" a="1"/>
  <c r="AN532" i="1" s="1"/>
  <c r="AN533" i="1" a="1"/>
  <c r="AN533" i="1" s="1"/>
  <c r="AN534" i="1" a="1"/>
  <c r="AN534" i="1" s="1"/>
  <c r="AN535" i="1" a="1"/>
  <c r="AN535" i="1" s="1"/>
  <c r="AN536" i="1" a="1"/>
  <c r="AN536" i="1" s="1"/>
  <c r="AN537" i="1" a="1"/>
  <c r="AN537" i="1"/>
  <c r="AN538" i="1" a="1"/>
  <c r="AN538" i="1" s="1"/>
  <c r="AN539" i="1" a="1"/>
  <c r="AN539" i="1" s="1"/>
  <c r="AN540" i="1" a="1"/>
  <c r="AN540" i="1"/>
  <c r="AN541" i="1" a="1"/>
  <c r="AN541" i="1" s="1"/>
  <c r="AN542" i="1" a="1"/>
  <c r="AN542" i="1" s="1"/>
  <c r="AN543" i="1" a="1"/>
  <c r="AN543" i="1" s="1"/>
  <c r="AN544" i="1" a="1"/>
  <c r="AN544" i="1" s="1"/>
  <c r="AN545" i="1" a="1"/>
  <c r="AN545" i="1" s="1"/>
  <c r="AN546" i="1" a="1"/>
  <c r="AN546" i="1"/>
  <c r="AN547" i="1" a="1"/>
  <c r="AN547" i="1" s="1"/>
  <c r="AN548" i="1" a="1"/>
  <c r="AN548" i="1" s="1"/>
  <c r="AN549" i="1" a="1"/>
  <c r="AN549" i="1"/>
  <c r="AN550" i="1" a="1"/>
  <c r="AN550" i="1" s="1"/>
  <c r="AN551" i="1" a="1"/>
  <c r="AN551" i="1" s="1"/>
  <c r="AN552" i="1" a="1"/>
  <c r="AN552" i="1" s="1"/>
  <c r="AN553" i="1" a="1"/>
  <c r="AN553" i="1" s="1"/>
  <c r="AN554" i="1" a="1"/>
  <c r="AN554" i="1" s="1"/>
  <c r="AN555" i="1" a="1"/>
  <c r="AN555" i="1" s="1"/>
  <c r="AN556" i="1" a="1"/>
  <c r="AN556" i="1"/>
  <c r="AN557" i="1" a="1"/>
  <c r="AN557" i="1" s="1"/>
  <c r="AN558" i="1" a="1"/>
  <c r="AN558" i="1" s="1"/>
  <c r="AN559" i="1" a="1"/>
  <c r="AN559" i="1" s="1"/>
  <c r="AN560" i="1" a="1"/>
  <c r="AN560" i="1" s="1"/>
  <c r="AN561" i="1" a="1"/>
  <c r="AN561" i="1" s="1"/>
  <c r="AN562" i="1" a="1"/>
  <c r="AN562" i="1" s="1"/>
  <c r="AN563" i="1" a="1"/>
  <c r="AN563" i="1" s="1"/>
  <c r="AN564" i="1" a="1"/>
  <c r="AN564" i="1" s="1"/>
  <c r="AN565" i="1" a="1"/>
  <c r="AN565" i="1"/>
  <c r="AN566" i="1" a="1"/>
  <c r="AN566" i="1" s="1"/>
  <c r="AN567" i="1" a="1"/>
  <c r="AN567" i="1" s="1"/>
  <c r="AN568" i="1" a="1"/>
  <c r="AN568" i="1" s="1"/>
  <c r="AN569" i="1" a="1"/>
  <c r="AN569" i="1"/>
  <c r="AN570" i="1" a="1"/>
  <c r="AN570" i="1" s="1"/>
  <c r="AN571" i="1" a="1"/>
  <c r="AN571" i="1" s="1"/>
  <c r="AN572" i="1" a="1"/>
  <c r="AN572" i="1"/>
  <c r="AN573" i="1" a="1"/>
  <c r="AN573" i="1" s="1"/>
  <c r="AN574" i="1" a="1"/>
  <c r="AN574" i="1"/>
  <c r="AN575" i="1" a="1"/>
  <c r="AN575" i="1" s="1"/>
  <c r="AN576" i="1" a="1"/>
  <c r="AN576" i="1" s="1"/>
  <c r="AN577" i="1" a="1"/>
  <c r="AN577" i="1" s="1"/>
  <c r="AN578" i="1" a="1"/>
  <c r="AN578" i="1"/>
  <c r="AN579" i="1" a="1"/>
  <c r="AN579" i="1" s="1"/>
  <c r="AN580" i="1" a="1"/>
  <c r="AN580" i="1" s="1"/>
  <c r="AN581" i="1" a="1"/>
  <c r="AN581" i="1"/>
  <c r="AN582" i="1" a="1"/>
  <c r="AN582" i="1" s="1"/>
  <c r="AN583" i="1" a="1"/>
  <c r="AN583" i="1" s="1"/>
  <c r="AN584" i="1" a="1"/>
  <c r="AN584" i="1" s="1"/>
  <c r="AN585" i="1" a="1"/>
  <c r="AN585" i="1" s="1"/>
  <c r="AN586" i="1" a="1"/>
  <c r="AN586" i="1" s="1"/>
  <c r="AN587" i="1" a="1"/>
  <c r="AN587" i="1" s="1"/>
  <c r="AN588" i="1" a="1"/>
  <c r="AN588" i="1"/>
  <c r="AN589" i="1" a="1"/>
  <c r="AN589" i="1" s="1"/>
  <c r="AN590" i="1" a="1"/>
  <c r="AN590" i="1"/>
  <c r="AN591" i="1" a="1"/>
  <c r="AN591" i="1" s="1"/>
  <c r="AN592" i="1" a="1"/>
  <c r="AN592" i="1" s="1"/>
  <c r="AN593" i="1" a="1"/>
  <c r="AN593" i="1" s="1"/>
  <c r="AN594" i="1" a="1"/>
  <c r="AN594" i="1" s="1"/>
  <c r="AN595" i="1" a="1"/>
  <c r="AN595" i="1" s="1"/>
  <c r="AN596" i="1" a="1"/>
  <c r="AN596" i="1" s="1"/>
  <c r="AN597" i="1" a="1"/>
  <c r="AN597" i="1"/>
  <c r="AN598" i="1" a="1"/>
  <c r="AN598" i="1" s="1"/>
  <c r="AN599" i="1" a="1"/>
  <c r="AN599" i="1" s="1"/>
  <c r="AN600" i="1" a="1"/>
  <c r="AN600" i="1" s="1"/>
  <c r="AN601" i="1" a="1"/>
  <c r="AN601" i="1" s="1"/>
  <c r="AN602" i="1" a="1"/>
  <c r="AN602" i="1" s="1"/>
  <c r="AN603" i="1" a="1"/>
  <c r="AN603" i="1" s="1"/>
  <c r="AN604" i="1" a="1"/>
  <c r="AN604" i="1" s="1"/>
  <c r="AN605" i="1" a="1"/>
  <c r="AN605" i="1" s="1"/>
  <c r="AN606" i="1" a="1"/>
  <c r="AN606" i="1"/>
  <c r="AN607" i="1" a="1"/>
  <c r="AN607" i="1" s="1"/>
  <c r="AN608" i="1" a="1"/>
  <c r="AN608" i="1" s="1"/>
  <c r="AN609" i="1" a="1"/>
  <c r="AN609" i="1" s="1"/>
  <c r="AN610" i="1" a="1"/>
  <c r="AN610" i="1" s="1"/>
  <c r="AN611" i="1" a="1"/>
  <c r="AN611" i="1" s="1"/>
  <c r="AN612" i="1" a="1"/>
  <c r="AN612" i="1" s="1"/>
  <c r="AN613" i="1" a="1"/>
  <c r="AN613" i="1" s="1"/>
  <c r="AN614" i="1" a="1"/>
  <c r="AN614" i="1" s="1"/>
  <c r="AN615" i="1" a="1"/>
  <c r="AN615" i="1" s="1"/>
  <c r="AN616" i="1" a="1"/>
  <c r="AN616" i="1" s="1"/>
  <c r="AN617" i="1" a="1"/>
  <c r="AN617" i="1" s="1"/>
  <c r="AN618" i="1" a="1"/>
  <c r="AN618" i="1" s="1"/>
  <c r="AN619" i="1" a="1"/>
  <c r="AN619" i="1" s="1"/>
  <c r="AN620" i="1" a="1"/>
  <c r="AN620" i="1" s="1"/>
  <c r="AN621" i="1" a="1"/>
  <c r="AN621" i="1" s="1"/>
  <c r="AN622" i="1" a="1"/>
  <c r="AN622" i="1"/>
  <c r="AN623" i="1" a="1"/>
  <c r="AN623" i="1" s="1"/>
  <c r="AN624" i="1" a="1"/>
  <c r="AN624" i="1"/>
  <c r="AN625" i="1" a="1"/>
  <c r="AN625" i="1" s="1"/>
  <c r="AN626" i="1" a="1"/>
  <c r="AN626" i="1" s="1"/>
  <c r="AN627" i="1" a="1"/>
  <c r="AN627" i="1" s="1"/>
  <c r="AN628" i="1" a="1"/>
  <c r="AN628" i="1" s="1"/>
  <c r="AN629" i="1" a="1"/>
  <c r="AN629" i="1" s="1"/>
  <c r="AN630" i="1" a="1"/>
  <c r="AN630" i="1" s="1"/>
  <c r="AN631" i="1" a="1"/>
  <c r="AN631" i="1" s="1"/>
  <c r="AN632" i="1" a="1"/>
  <c r="AN632" i="1" s="1"/>
  <c r="AN633" i="1" a="1"/>
  <c r="AN633" i="1"/>
  <c r="AN634" i="1" a="1"/>
  <c r="AN634" i="1" s="1"/>
  <c r="AN635" i="1" a="1"/>
  <c r="AN635" i="1" s="1"/>
  <c r="AN636" i="1" a="1"/>
  <c r="AN636" i="1"/>
  <c r="AN637" i="1" a="1"/>
  <c r="AN637" i="1" s="1"/>
  <c r="AN638" i="1" a="1"/>
  <c r="AN638" i="1"/>
  <c r="AN639" i="1" a="1"/>
  <c r="AN639" i="1" s="1"/>
  <c r="AN640" i="1" a="1"/>
  <c r="AN640" i="1" s="1"/>
  <c r="AN641" i="1" a="1"/>
  <c r="AN641" i="1" s="1"/>
  <c r="AN642" i="1" a="1"/>
  <c r="AN642" i="1"/>
  <c r="AN643" i="1" a="1"/>
  <c r="AN643" i="1" s="1"/>
  <c r="AN644" i="1" a="1"/>
  <c r="AN644" i="1" s="1"/>
  <c r="AN645" i="1" a="1"/>
  <c r="AN645" i="1"/>
  <c r="AN646" i="1" a="1"/>
  <c r="AN646" i="1" s="1"/>
  <c r="AN647" i="1" a="1"/>
  <c r="AN647" i="1" s="1"/>
  <c r="AN648" i="1" a="1"/>
  <c r="AN648" i="1" s="1"/>
  <c r="AN649" i="1" a="1"/>
  <c r="AN649" i="1" s="1"/>
  <c r="AN650" i="1" a="1"/>
  <c r="AN650" i="1" s="1"/>
  <c r="AN651" i="1" a="1"/>
  <c r="AN651" i="1" s="1"/>
  <c r="AN652" i="1" a="1"/>
  <c r="AN652" i="1" s="1"/>
  <c r="AN653" i="1" a="1"/>
  <c r="AN653" i="1" s="1"/>
  <c r="AN654" i="1" a="1"/>
  <c r="AN654" i="1" s="1"/>
  <c r="AN655" i="1" a="1"/>
  <c r="AN655" i="1"/>
  <c r="AN656" i="1" a="1"/>
  <c r="AN656" i="1" s="1"/>
  <c r="AN657" i="1" a="1"/>
  <c r="AN657" i="1" s="1"/>
  <c r="AN658" i="1" a="1"/>
  <c r="AN658" i="1" s="1"/>
  <c r="AN659" i="1" a="1"/>
  <c r="AN659" i="1" s="1"/>
  <c r="AN660" i="1" a="1"/>
  <c r="AN660" i="1" s="1"/>
  <c r="AN661" i="1" a="1"/>
  <c r="AN661" i="1" s="1"/>
  <c r="AN662" i="1" a="1"/>
  <c r="AN662" i="1" s="1"/>
  <c r="AN663" i="1" a="1"/>
  <c r="AN663" i="1" s="1"/>
  <c r="AN664" i="1" a="1"/>
  <c r="AN664" i="1"/>
  <c r="AN665" i="1" a="1"/>
  <c r="AN665" i="1" s="1"/>
  <c r="AN666" i="1" a="1"/>
  <c r="AN666" i="1" s="1"/>
  <c r="AN667" i="1" a="1"/>
  <c r="AN667" i="1"/>
  <c r="AN668" i="1" a="1"/>
  <c r="AN668" i="1" s="1"/>
  <c r="AN669" i="1" a="1"/>
  <c r="AN669" i="1" s="1"/>
  <c r="AN670" i="1" a="1"/>
  <c r="AN670" i="1"/>
  <c r="AN671" i="1" a="1"/>
  <c r="AN671" i="1" s="1"/>
  <c r="AN672" i="1" a="1"/>
  <c r="AN672" i="1" s="1"/>
  <c r="AN673" i="1" a="1"/>
  <c r="AN673" i="1" s="1"/>
  <c r="AN674" i="1" a="1"/>
  <c r="AN674" i="1" s="1"/>
  <c r="AN675" i="1" a="1"/>
  <c r="AN675" i="1" s="1"/>
  <c r="AN676" i="1" a="1"/>
  <c r="AN676" i="1"/>
  <c r="AN677" i="1" a="1"/>
  <c r="AN677" i="1" s="1"/>
  <c r="AN678" i="1" a="1"/>
  <c r="AN678" i="1" s="1"/>
  <c r="AN679" i="1" a="1"/>
  <c r="AN679" i="1"/>
  <c r="AN680" i="1" a="1"/>
  <c r="AN680" i="1" s="1"/>
  <c r="AN681" i="1" a="1"/>
  <c r="AN681" i="1" s="1"/>
  <c r="AN682" i="1" a="1"/>
  <c r="AN682" i="1" s="1"/>
  <c r="AN683" i="1" a="1"/>
  <c r="AN683" i="1" s="1"/>
  <c r="AN684" i="1" a="1"/>
  <c r="AN684" i="1" s="1"/>
  <c r="AN685" i="1" a="1"/>
  <c r="AN685" i="1" s="1"/>
  <c r="AN686" i="1" a="1"/>
  <c r="AN686" i="1" s="1"/>
  <c r="AN687" i="1" a="1"/>
  <c r="AN687" i="1" s="1"/>
  <c r="AN688" i="1" a="1"/>
  <c r="AN688" i="1"/>
  <c r="AN689" i="1" a="1"/>
  <c r="AN689" i="1" s="1"/>
  <c r="AN690" i="1" a="1"/>
  <c r="AN690" i="1" s="1"/>
  <c r="AN691" i="1" a="1"/>
  <c r="AN691" i="1" s="1"/>
  <c r="AN692" i="1" a="1"/>
  <c r="AN692" i="1" s="1"/>
  <c r="AN693" i="1" a="1"/>
  <c r="AN693" i="1" s="1"/>
  <c r="AN694" i="1" a="1"/>
  <c r="AN694" i="1" s="1"/>
  <c r="AN695" i="1" a="1"/>
  <c r="AN695" i="1" s="1"/>
  <c r="AN696" i="1" a="1"/>
  <c r="AN696" i="1" s="1"/>
  <c r="AN697" i="1" a="1"/>
  <c r="AN697" i="1" s="1"/>
  <c r="AN698" i="1" a="1"/>
  <c r="AN698" i="1" s="1"/>
  <c r="AN699" i="1" a="1"/>
  <c r="AN699" i="1" s="1"/>
  <c r="AN700" i="1" a="1"/>
  <c r="AN700" i="1" s="1"/>
  <c r="AN701" i="1" a="1"/>
  <c r="AN701" i="1" s="1"/>
  <c r="AN702" i="1" a="1"/>
  <c r="AN702" i="1" s="1"/>
  <c r="AN703" i="1" a="1"/>
  <c r="AN703" i="1" s="1"/>
  <c r="AN704" i="1" a="1"/>
  <c r="AN704" i="1" s="1"/>
  <c r="AN705" i="1" a="1"/>
  <c r="AN705" i="1" s="1"/>
  <c r="AN706" i="1" a="1"/>
  <c r="AN706" i="1" s="1"/>
  <c r="AN707" i="1" a="1"/>
  <c r="AN707" i="1" s="1"/>
  <c r="AN708" i="1" a="1"/>
  <c r="AN708" i="1"/>
  <c r="AN709" i="1" a="1"/>
  <c r="AN709" i="1" s="1"/>
  <c r="AN710" i="1" a="1"/>
  <c r="AN710" i="1"/>
  <c r="AN711" i="1" a="1"/>
  <c r="AN711" i="1" s="1"/>
  <c r="AN712" i="1" a="1"/>
  <c r="AN712" i="1" s="1"/>
  <c r="AN713" i="1" a="1"/>
  <c r="AN713" i="1" s="1"/>
  <c r="AN714" i="1" a="1"/>
  <c r="AN714" i="1" s="1"/>
  <c r="AN715" i="1" a="1"/>
  <c r="AN715" i="1" s="1"/>
  <c r="AN716" i="1" a="1"/>
  <c r="AN716" i="1" s="1"/>
  <c r="AN717" i="1" a="1"/>
  <c r="AN717" i="1" s="1"/>
  <c r="AN718" i="1" a="1"/>
  <c r="AN718" i="1" s="1"/>
  <c r="AN719" i="1" a="1"/>
  <c r="AN719" i="1"/>
  <c r="AN720" i="1" a="1"/>
  <c r="AN720" i="1"/>
  <c r="AN721" i="1" a="1"/>
  <c r="AN721" i="1" s="1"/>
  <c r="AN722" i="1" a="1"/>
  <c r="AN722" i="1"/>
  <c r="AN723" i="1" a="1"/>
  <c r="AN723" i="1" s="1"/>
  <c r="AN724" i="1" a="1"/>
  <c r="AN724" i="1" s="1"/>
  <c r="AN725" i="1" a="1"/>
  <c r="AN725" i="1" s="1"/>
  <c r="AN726" i="1" a="1"/>
  <c r="AN726" i="1" s="1"/>
  <c r="AN727" i="1" a="1"/>
  <c r="AN727" i="1" s="1"/>
  <c r="AN728" i="1" a="1"/>
  <c r="AN728" i="1" s="1"/>
  <c r="AN729" i="1" a="1"/>
  <c r="AN729" i="1" s="1"/>
  <c r="AN730" i="1" a="1"/>
  <c r="AN730" i="1" s="1"/>
  <c r="AN731" i="1" a="1"/>
  <c r="AN731" i="1" s="1"/>
  <c r="AN732" i="1" a="1"/>
  <c r="AN732" i="1" s="1"/>
  <c r="AN733" i="1" a="1"/>
  <c r="AN733" i="1" s="1"/>
  <c r="AN734" i="1" a="1"/>
  <c r="AN734" i="1" s="1"/>
  <c r="AN735" i="1" a="1"/>
  <c r="AN735" i="1" s="1"/>
  <c r="AN736" i="1" a="1"/>
  <c r="AN736" i="1" s="1"/>
  <c r="AN737" i="1" a="1"/>
  <c r="AN737" i="1" s="1"/>
  <c r="AN738" i="1" a="1"/>
  <c r="AN738" i="1" s="1"/>
  <c r="AN739" i="1" a="1"/>
  <c r="AN739" i="1" s="1"/>
  <c r="AN740" i="1" a="1"/>
  <c r="AN740" i="1" s="1"/>
  <c r="AN741" i="1" a="1"/>
  <c r="AN741" i="1" s="1"/>
  <c r="AN742" i="1" a="1"/>
  <c r="AN742" i="1"/>
  <c r="AN743" i="1" a="1"/>
  <c r="AN743" i="1" s="1"/>
  <c r="AN744" i="1" a="1"/>
  <c r="AN744" i="1" s="1"/>
  <c r="AN745" i="1" a="1"/>
  <c r="AN745" i="1" s="1"/>
  <c r="AN746" i="1" a="1"/>
  <c r="AN746" i="1" s="1"/>
  <c r="AN747" i="1" a="1"/>
  <c r="AN747" i="1" s="1"/>
  <c r="AN748" i="1" a="1"/>
  <c r="AN748" i="1" s="1"/>
  <c r="AN749" i="1" a="1"/>
  <c r="AN749" i="1" s="1"/>
  <c r="AN750" i="1" a="1"/>
  <c r="AN750" i="1" s="1"/>
  <c r="AN751" i="1" a="1"/>
  <c r="AN751" i="1"/>
  <c r="AN752" i="1" a="1"/>
  <c r="AN752" i="1" s="1"/>
  <c r="AN753" i="1" a="1"/>
  <c r="AN753" i="1" s="1"/>
  <c r="AN754" i="1" a="1"/>
  <c r="AN754" i="1"/>
  <c r="AN755" i="1" a="1"/>
  <c r="AN755" i="1" s="1"/>
  <c r="AN756" i="1" a="1"/>
  <c r="AN756" i="1" s="1"/>
  <c r="AN757" i="1" a="1"/>
  <c r="AN757" i="1" s="1"/>
  <c r="AN758" i="1" a="1"/>
  <c r="AN758" i="1" s="1"/>
  <c r="AN759" i="1" a="1"/>
  <c r="AN759" i="1" s="1"/>
  <c r="AN760" i="1" a="1"/>
  <c r="AN760" i="1"/>
  <c r="AN761" i="1" a="1"/>
  <c r="AN761" i="1" s="1"/>
  <c r="AN762" i="1" a="1"/>
  <c r="AN762" i="1" s="1"/>
  <c r="AN763" i="1" a="1"/>
  <c r="AN763" i="1"/>
  <c r="AN764" i="1" a="1"/>
  <c r="AN764" i="1" s="1"/>
  <c r="AN765" i="1" a="1"/>
  <c r="AN765" i="1" s="1"/>
  <c r="AN766" i="1" a="1"/>
  <c r="AN766" i="1"/>
  <c r="AN767" i="1" a="1"/>
  <c r="AN767" i="1" s="1"/>
  <c r="AN768" i="1" a="1"/>
  <c r="AN768" i="1" s="1"/>
  <c r="AN769" i="1" a="1"/>
  <c r="AN769" i="1" s="1"/>
  <c r="AN770" i="1" a="1"/>
  <c r="AN770" i="1" s="1"/>
  <c r="AN771" i="1" a="1"/>
  <c r="AN771" i="1" s="1"/>
  <c r="AN772" i="1" a="1"/>
  <c r="AN772" i="1" s="1"/>
  <c r="AN773" i="1" a="1"/>
  <c r="AN773" i="1" s="1"/>
  <c r="AN774" i="1" a="1"/>
  <c r="AN774" i="1" s="1"/>
  <c r="AN775" i="1" a="1"/>
  <c r="AN775" i="1"/>
  <c r="AN776" i="1" a="1"/>
  <c r="AN776" i="1" s="1"/>
  <c r="AN777" i="1" a="1"/>
  <c r="AN777" i="1" s="1"/>
  <c r="AN778" i="1" a="1"/>
  <c r="AN778" i="1" s="1"/>
  <c r="AN779" i="1" a="1"/>
  <c r="AN779" i="1" s="1"/>
  <c r="AN780" i="1" a="1"/>
  <c r="AN780" i="1" s="1"/>
  <c r="AN781" i="1" a="1"/>
  <c r="AN781" i="1" s="1"/>
  <c r="AN782" i="1" a="1"/>
  <c r="AN782" i="1" s="1"/>
  <c r="AN783" i="1" a="1"/>
  <c r="AN783" i="1"/>
  <c r="AN784" i="1" a="1"/>
  <c r="AN784" i="1" s="1"/>
  <c r="AN785" i="1" a="1"/>
  <c r="AN785" i="1" s="1"/>
  <c r="AN786" i="1" a="1"/>
  <c r="AN786" i="1" s="1"/>
  <c r="AN787" i="1" a="1"/>
  <c r="AN787" i="1" s="1"/>
  <c r="AN788" i="1" a="1"/>
  <c r="AN788" i="1" s="1"/>
  <c r="AN789" i="1" a="1"/>
  <c r="AN789" i="1" s="1"/>
  <c r="AN790" i="1" a="1"/>
  <c r="AN790" i="1" s="1"/>
  <c r="AN791" i="1" a="1"/>
  <c r="AN791" i="1" s="1"/>
  <c r="AN792" i="1" a="1"/>
  <c r="AN792" i="1"/>
  <c r="AN793" i="1" a="1"/>
  <c r="AN793" i="1" s="1"/>
  <c r="AN794" i="1" a="1"/>
  <c r="AN794" i="1" s="1"/>
  <c r="AN795" i="1" a="1"/>
  <c r="AN795" i="1"/>
  <c r="AN796" i="1" a="1"/>
  <c r="AN796" i="1" s="1"/>
  <c r="AN797" i="1" a="1"/>
  <c r="AN797" i="1" s="1"/>
  <c r="AN798" i="1" a="1"/>
  <c r="AN798" i="1"/>
  <c r="AN799" i="1" a="1"/>
  <c r="AN799" i="1" s="1"/>
  <c r="AN800" i="1" a="1"/>
  <c r="AN800" i="1" s="1"/>
  <c r="AN801" i="1" a="1"/>
  <c r="AN801" i="1" s="1"/>
  <c r="AN802" i="1" a="1"/>
  <c r="AN802" i="1" s="1"/>
  <c r="AN803" i="1" a="1"/>
  <c r="AN803" i="1" s="1"/>
  <c r="AN804" i="1" a="1"/>
  <c r="AN804" i="1"/>
  <c r="AN805" i="1" a="1"/>
  <c r="AN805" i="1" s="1"/>
  <c r="AN806" i="1" a="1"/>
  <c r="AN806" i="1" s="1"/>
  <c r="AN807" i="1" a="1"/>
  <c r="AN807" i="1"/>
  <c r="AN808" i="1" a="1"/>
  <c r="AN808" i="1" s="1"/>
  <c r="AN809" i="1" a="1"/>
  <c r="AN809" i="1" s="1"/>
  <c r="AN810" i="1" a="1"/>
  <c r="AN810" i="1" s="1"/>
  <c r="AN811" i="1" a="1"/>
  <c r="AN811" i="1" s="1"/>
  <c r="AN812" i="1" a="1"/>
  <c r="AN812" i="1" s="1"/>
  <c r="AN813" i="1" a="1"/>
  <c r="AN813" i="1" s="1"/>
  <c r="AN814" i="1" a="1"/>
  <c r="AN814" i="1" s="1"/>
  <c r="AN815" i="1" a="1"/>
  <c r="AN815" i="1" s="1"/>
  <c r="AN816" i="1" a="1"/>
  <c r="AN816" i="1"/>
  <c r="AN817" i="1" a="1"/>
  <c r="AN817" i="1" s="1"/>
  <c r="AN818" i="1" a="1"/>
  <c r="AN818" i="1" s="1"/>
  <c r="AN819" i="1" a="1"/>
  <c r="AN819" i="1" s="1"/>
  <c r="AN820" i="1" a="1"/>
  <c r="AN820" i="1" s="1"/>
  <c r="AN821" i="1" a="1"/>
  <c r="AN821" i="1" s="1"/>
  <c r="AN822" i="1" a="1"/>
  <c r="AN822" i="1" s="1"/>
  <c r="AN823" i="1" a="1"/>
  <c r="AN823" i="1" s="1"/>
  <c r="AN824" i="1" a="1"/>
  <c r="AN824" i="1" s="1"/>
  <c r="AN825" i="1" a="1"/>
  <c r="AN825" i="1" s="1"/>
  <c r="AN826" i="1" a="1"/>
  <c r="AN826" i="1" s="1"/>
  <c r="AN827" i="1" a="1"/>
  <c r="AN827" i="1" s="1"/>
  <c r="AN828" i="1" a="1"/>
  <c r="AN828" i="1" s="1"/>
  <c r="AN829" i="1" a="1"/>
  <c r="AN829" i="1" s="1"/>
  <c r="AN830" i="1" a="1"/>
  <c r="AN830" i="1" s="1"/>
  <c r="AN831" i="1" a="1"/>
  <c r="AN831" i="1" s="1"/>
  <c r="AN832" i="1" a="1"/>
  <c r="AN832" i="1" s="1"/>
  <c r="AN833" i="1" a="1"/>
  <c r="AN833" i="1" s="1"/>
  <c r="AN834" i="1" a="1"/>
  <c r="AN834" i="1" s="1"/>
  <c r="AN835" i="1" a="1"/>
  <c r="AN835" i="1" s="1"/>
  <c r="AN836" i="1" a="1"/>
  <c r="AN836" i="1"/>
  <c r="AN837" i="1" a="1"/>
  <c r="AN837" i="1" s="1"/>
  <c r="AN838" i="1" a="1"/>
  <c r="AN838" i="1"/>
  <c r="AN839" i="1" a="1"/>
  <c r="AN839" i="1" s="1"/>
  <c r="AN840" i="1" a="1"/>
  <c r="AN840" i="1" s="1"/>
  <c r="AN841" i="1" a="1"/>
  <c r="AN841" i="1" s="1"/>
  <c r="AN842" i="1" a="1"/>
  <c r="AN842" i="1" s="1"/>
  <c r="AN843" i="1" a="1"/>
  <c r="AN843" i="1" s="1"/>
  <c r="AN844" i="1" a="1"/>
  <c r="AN844" i="1" s="1"/>
  <c r="AN845" i="1" a="1"/>
  <c r="AN845" i="1" s="1"/>
  <c r="AN846" i="1" a="1"/>
  <c r="AN846" i="1" s="1"/>
  <c r="AN847" i="1" a="1"/>
  <c r="AN847" i="1" s="1"/>
  <c r="AN848" i="1" a="1"/>
  <c r="AN848" i="1"/>
  <c r="AN849" i="1" a="1"/>
  <c r="AN849" i="1" s="1"/>
  <c r="AN850" i="1" a="1"/>
  <c r="AN850" i="1"/>
  <c r="AN851" i="1" a="1"/>
  <c r="AN851" i="1" s="1"/>
  <c r="AN852" i="1" a="1"/>
  <c r="AN852" i="1" s="1"/>
  <c r="AN853" i="1" a="1"/>
  <c r="AN853" i="1" s="1"/>
  <c r="AN854" i="1" a="1"/>
  <c r="AN854" i="1" s="1"/>
  <c r="AN855" i="1" a="1"/>
  <c r="AN855" i="1" s="1"/>
  <c r="AN856" i="1" a="1"/>
  <c r="AN856" i="1" s="1"/>
  <c r="AN857" i="1" a="1"/>
  <c r="AN857" i="1" s="1"/>
  <c r="AN858" i="1" a="1"/>
  <c r="AN858" i="1" s="1"/>
  <c r="AN859" i="1" a="1"/>
  <c r="AN859" i="1" s="1"/>
  <c r="AN860" i="1" a="1"/>
  <c r="AN860" i="1" s="1"/>
  <c r="AN861" i="1" a="1"/>
  <c r="AN861" i="1" s="1"/>
  <c r="AN862" i="1" a="1"/>
  <c r="AN862" i="1" s="1"/>
  <c r="AN863" i="1" a="1"/>
  <c r="AN863" i="1" s="1"/>
  <c r="AN864" i="1" a="1"/>
  <c r="AN864" i="1" s="1"/>
  <c r="AN865" i="1" a="1"/>
  <c r="AN865" i="1" s="1"/>
  <c r="AN866" i="1" a="1"/>
  <c r="AN866" i="1" s="1"/>
  <c r="AN867" i="1" a="1"/>
  <c r="AN867" i="1" s="1"/>
  <c r="AN868" i="1" a="1"/>
  <c r="AN868" i="1" s="1"/>
  <c r="AN869" i="1" a="1"/>
  <c r="AN869" i="1" s="1"/>
  <c r="AN870" i="1" a="1"/>
  <c r="AN870" i="1"/>
  <c r="AN871" i="1" a="1"/>
  <c r="AN871" i="1" s="1"/>
  <c r="AN872" i="1" a="1"/>
  <c r="AN872" i="1" s="1"/>
  <c r="AN873" i="1" a="1"/>
  <c r="AN873" i="1" s="1"/>
  <c r="AN874" i="1" a="1"/>
  <c r="AN874" i="1" s="1"/>
  <c r="AN875" i="1" a="1"/>
  <c r="AN875" i="1" s="1"/>
  <c r="AN876" i="1" a="1"/>
  <c r="AN876" i="1" s="1"/>
  <c r="AN877" i="1" a="1"/>
  <c r="AN877" i="1" s="1"/>
  <c r="AN878" i="1" a="1"/>
  <c r="AN878" i="1" s="1"/>
  <c r="AN879" i="1" a="1"/>
  <c r="AN879" i="1" s="1"/>
  <c r="AN880" i="1" a="1"/>
  <c r="AN880" i="1" s="1"/>
  <c r="AN881" i="1" a="1"/>
  <c r="AN881" i="1" s="1"/>
  <c r="AN882" i="1" a="1"/>
  <c r="AN882" i="1" s="1"/>
  <c r="AN883" i="1" a="1"/>
  <c r="AN883" i="1" s="1"/>
  <c r="AN884" i="1" a="1"/>
  <c r="AN884" i="1" s="1"/>
  <c r="AN885" i="1" a="1"/>
  <c r="AN885" i="1" s="1"/>
  <c r="AN886" i="1" a="1"/>
  <c r="AN886" i="1" s="1"/>
  <c r="AN887" i="1" a="1"/>
  <c r="AN887" i="1" s="1"/>
  <c r="AN888" i="1" a="1"/>
  <c r="AN888" i="1" s="1"/>
  <c r="AN889" i="1" a="1"/>
  <c r="AN889" i="1" s="1"/>
  <c r="AN890" i="1" a="1"/>
  <c r="AN890" i="1" s="1"/>
  <c r="AN891" i="1" a="1"/>
  <c r="AN891" i="1" s="1"/>
  <c r="AN892" i="1" a="1"/>
  <c r="AN892" i="1" s="1"/>
  <c r="AN893" i="1" a="1"/>
  <c r="AN893" i="1" s="1"/>
  <c r="AN894" i="1" a="1"/>
  <c r="AN894" i="1" s="1"/>
  <c r="AN895" i="1" a="1"/>
  <c r="AN895" i="1" s="1"/>
  <c r="AN896" i="1" a="1"/>
  <c r="AN896" i="1" s="1"/>
  <c r="AN897" i="1" a="1"/>
  <c r="AN897" i="1" s="1"/>
  <c r="AN898" i="1" a="1"/>
  <c r="AN898" i="1" s="1"/>
  <c r="AN899" i="1" a="1"/>
  <c r="AN899" i="1" s="1"/>
  <c r="AN900" i="1" a="1"/>
  <c r="AN900" i="1" s="1"/>
  <c r="AN901" i="1" a="1"/>
  <c r="AN901" i="1" s="1"/>
  <c r="AN902" i="1" a="1"/>
  <c r="AN902" i="1" s="1"/>
  <c r="AN903" i="1" a="1"/>
  <c r="AN903" i="1" s="1"/>
  <c r="AN904" i="1" a="1"/>
  <c r="AN904" i="1" s="1"/>
  <c r="AN905" i="1" a="1"/>
  <c r="AN905" i="1" s="1"/>
  <c r="AN906" i="1" a="1"/>
  <c r="AN906" i="1" s="1"/>
  <c r="AN907" i="1" a="1"/>
  <c r="AN907" i="1" s="1"/>
  <c r="AN908" i="1" a="1"/>
  <c r="AN908" i="1" s="1"/>
  <c r="AN909" i="1" a="1"/>
  <c r="AN909" i="1" s="1"/>
  <c r="AN910" i="1" a="1"/>
  <c r="AN910" i="1" s="1"/>
  <c r="AN911" i="1" a="1"/>
  <c r="AN911" i="1" s="1"/>
  <c r="AN912" i="1" a="1"/>
  <c r="AN912" i="1" s="1"/>
  <c r="AN913" i="1" a="1"/>
  <c r="AN913" i="1" s="1"/>
  <c r="AN914" i="1" a="1"/>
  <c r="AN914" i="1" s="1"/>
  <c r="AN915" i="1" a="1"/>
  <c r="AN915" i="1" s="1"/>
  <c r="AN916" i="1" a="1"/>
  <c r="AN916" i="1" s="1"/>
  <c r="AN917" i="1" a="1"/>
  <c r="AN917" i="1" s="1"/>
  <c r="AN918" i="1" a="1"/>
  <c r="AN918" i="1" s="1"/>
  <c r="AN919" i="1" a="1"/>
  <c r="AN919" i="1" s="1"/>
  <c r="AN920" i="1" a="1"/>
  <c r="AN920" i="1" s="1"/>
  <c r="AN921" i="1" a="1"/>
  <c r="AN921" i="1" s="1"/>
  <c r="AN922" i="1" a="1"/>
  <c r="AN922" i="1" s="1"/>
  <c r="AN923" i="1" a="1"/>
  <c r="AN923" i="1" s="1"/>
  <c r="AN924" i="1" a="1"/>
  <c r="AN924" i="1" s="1"/>
  <c r="AN925" i="1" a="1"/>
  <c r="AN925" i="1" s="1"/>
  <c r="AN926" i="1" a="1"/>
  <c r="AN926" i="1" s="1"/>
  <c r="AN927" i="1" a="1"/>
  <c r="AN927" i="1" s="1"/>
  <c r="AN928" i="1" a="1"/>
  <c r="AN928" i="1" s="1"/>
  <c r="AN929" i="1" a="1"/>
  <c r="AN929" i="1" s="1"/>
  <c r="AN930" i="1" a="1"/>
  <c r="AN930" i="1" s="1"/>
  <c r="AN931" i="1" a="1"/>
  <c r="AN931" i="1" s="1"/>
  <c r="AN932" i="1" a="1"/>
  <c r="AN932" i="1" s="1"/>
  <c r="AN933" i="1" a="1"/>
  <c r="AN933" i="1" s="1"/>
  <c r="AN934" i="1" a="1"/>
  <c r="AN934" i="1" s="1"/>
  <c r="AN935" i="1" a="1"/>
  <c r="AN935" i="1" s="1"/>
  <c r="AN936" i="1" a="1"/>
  <c r="AN936" i="1" s="1"/>
  <c r="AN937" i="1" a="1"/>
  <c r="AN937" i="1" s="1"/>
  <c r="AN938" i="1" a="1"/>
  <c r="AN938" i="1" s="1"/>
  <c r="AN939" i="1" a="1"/>
  <c r="AN939" i="1" s="1"/>
  <c r="AN940" i="1" a="1"/>
  <c r="AN940" i="1" s="1"/>
  <c r="AN941" i="1" a="1"/>
  <c r="AN941" i="1" s="1"/>
  <c r="AN942" i="1" a="1"/>
  <c r="AN942" i="1" s="1"/>
  <c r="AN943" i="1" a="1"/>
  <c r="AN943" i="1" s="1"/>
  <c r="AN944" i="1" a="1"/>
  <c r="AN944" i="1" s="1"/>
  <c r="AN945" i="1" a="1"/>
  <c r="AN945" i="1" s="1"/>
  <c r="AN946" i="1" a="1"/>
  <c r="AN946" i="1" s="1"/>
  <c r="AN947" i="1" a="1"/>
  <c r="AN947" i="1" s="1"/>
  <c r="AN948" i="1" a="1"/>
  <c r="AN948" i="1" s="1"/>
  <c r="AN949" i="1" a="1"/>
  <c r="AN949" i="1" s="1"/>
  <c r="AN950" i="1" a="1"/>
  <c r="AN950" i="1" s="1"/>
  <c r="AN951" i="1" a="1"/>
  <c r="AN951" i="1" s="1"/>
  <c r="AN952" i="1" a="1"/>
  <c r="AN952" i="1" s="1"/>
  <c r="AN953" i="1" a="1"/>
  <c r="AN953" i="1" s="1"/>
  <c r="AN954" i="1" a="1"/>
  <c r="AN954" i="1" s="1"/>
  <c r="AN955" i="1" a="1"/>
  <c r="AN955" i="1" s="1"/>
  <c r="AN956" i="1" a="1"/>
  <c r="AN956" i="1" s="1"/>
  <c r="AN957" i="1" a="1"/>
  <c r="AN957" i="1" s="1"/>
  <c r="AN958" i="1" a="1"/>
  <c r="AN958" i="1" s="1"/>
  <c r="AN959" i="1" a="1"/>
  <c r="AN959" i="1" s="1"/>
  <c r="AN960" i="1" a="1"/>
  <c r="AN960" i="1" s="1"/>
  <c r="AN961" i="1" a="1"/>
  <c r="AN961" i="1" s="1"/>
  <c r="AN962" i="1" a="1"/>
  <c r="AN962" i="1" s="1"/>
  <c r="AN963" i="1" a="1"/>
  <c r="AN963" i="1" s="1"/>
  <c r="AN964" i="1" a="1"/>
  <c r="AN964" i="1" s="1"/>
  <c r="AN965" i="1" a="1"/>
  <c r="AN965" i="1" s="1"/>
  <c r="AN966" i="1" a="1"/>
  <c r="AN966" i="1" s="1"/>
  <c r="AN967" i="1" a="1"/>
  <c r="AN967" i="1" s="1"/>
  <c r="AN968" i="1" a="1"/>
  <c r="AN968" i="1" s="1"/>
  <c r="AN969" i="1" a="1"/>
  <c r="AN969" i="1" s="1"/>
  <c r="AN970" i="1" a="1"/>
  <c r="AN970" i="1" s="1"/>
  <c r="AN971" i="1" a="1"/>
  <c r="AN971" i="1" s="1"/>
  <c r="AN972" i="1" a="1"/>
  <c r="AN972" i="1" s="1"/>
  <c r="AN973" i="1" a="1"/>
  <c r="AN973" i="1" s="1"/>
  <c r="AN974" i="1" a="1"/>
  <c r="AN974" i="1" s="1"/>
  <c r="AN975" i="1" a="1"/>
  <c r="AN975" i="1" s="1"/>
  <c r="AN976" i="1" a="1"/>
  <c r="AN976" i="1" s="1"/>
  <c r="AN977" i="1" a="1"/>
  <c r="AN977" i="1" s="1"/>
  <c r="AN978" i="1" a="1"/>
  <c r="AN978" i="1" s="1"/>
  <c r="AN979" i="1" a="1"/>
  <c r="AN979" i="1" s="1"/>
  <c r="AN980" i="1" a="1"/>
  <c r="AN980" i="1" s="1"/>
  <c r="AN981" i="1" a="1"/>
  <c r="AN981" i="1" s="1"/>
  <c r="AN982" i="1" a="1"/>
  <c r="AN982" i="1" s="1"/>
  <c r="AN983" i="1" a="1"/>
  <c r="AN983" i="1" s="1"/>
  <c r="AN984" i="1" a="1"/>
  <c r="AN984" i="1" s="1"/>
  <c r="AN985" i="1" a="1"/>
  <c r="AN985" i="1" s="1"/>
  <c r="AN986" i="1" a="1"/>
  <c r="AN986" i="1" s="1"/>
  <c r="AN987" i="1" a="1"/>
  <c r="AN987" i="1" s="1"/>
  <c r="AN988" i="1" a="1"/>
  <c r="AN988" i="1" s="1"/>
  <c r="AN989" i="1" a="1"/>
  <c r="AN989" i="1" s="1"/>
  <c r="AN990" i="1" a="1"/>
  <c r="AN990" i="1" s="1"/>
  <c r="AN991" i="1" a="1"/>
  <c r="AN991" i="1" s="1"/>
  <c r="AN992" i="1" a="1"/>
  <c r="AN992" i="1" s="1"/>
  <c r="AN993" i="1" a="1"/>
  <c r="AN993" i="1" s="1"/>
  <c r="AN994" i="1" a="1"/>
  <c r="AN994" i="1" s="1"/>
  <c r="AN995" i="1" a="1"/>
  <c r="AN995" i="1" s="1"/>
  <c r="AN996" i="1" a="1"/>
  <c r="AN996" i="1" s="1"/>
  <c r="AN997" i="1" a="1"/>
  <c r="AN997" i="1" s="1"/>
  <c r="AN998" i="1" a="1"/>
  <c r="AN998" i="1" s="1"/>
  <c r="AN999" i="1" a="1"/>
  <c r="AN999" i="1" s="1"/>
  <c r="AN1000" i="1" a="1"/>
  <c r="AN1000" i="1" s="1"/>
  <c r="AN1001" i="1" a="1"/>
  <c r="AN1001" i="1" s="1"/>
  <c r="AN1002" i="1" a="1"/>
  <c r="AN1002" i="1" s="1"/>
  <c r="AN1003" i="1" a="1"/>
  <c r="AN1003" i="1" s="1"/>
  <c r="AN1004" i="1" a="1"/>
  <c r="AN1004" i="1" s="1"/>
  <c r="AN1005" i="1" a="1"/>
  <c r="AN1005" i="1" s="1"/>
  <c r="AN1006" i="1" a="1"/>
  <c r="AN1006" i="1" s="1"/>
  <c r="AN1007" i="1" a="1"/>
  <c r="AN1007" i="1" s="1"/>
  <c r="AN1008" i="1" a="1"/>
  <c r="AN1008" i="1" s="1"/>
  <c r="AN1009" i="1" a="1"/>
  <c r="AN1009" i="1" s="1"/>
  <c r="AN1010" i="1" a="1"/>
  <c r="AN1010" i="1" s="1"/>
  <c r="AN1011" i="1" a="1"/>
  <c r="AN1011" i="1" s="1"/>
  <c r="AN1012" i="1" a="1"/>
  <c r="AN1012" i="1" s="1"/>
  <c r="AN1013" i="1" a="1"/>
  <c r="AN1013" i="1" s="1"/>
  <c r="AN1014" i="1" a="1"/>
  <c r="AN1014" i="1" s="1"/>
  <c r="AN1015" i="1" a="1"/>
  <c r="AN1015" i="1" s="1"/>
  <c r="AN1016" i="1" a="1"/>
  <c r="AN1016" i="1" s="1"/>
  <c r="AN1017" i="1" a="1"/>
  <c r="AN1017" i="1" s="1"/>
  <c r="AN1018" i="1" a="1"/>
  <c r="AN1018" i="1" s="1"/>
  <c r="AN1019" i="1" a="1"/>
  <c r="AN1019" i="1" s="1"/>
  <c r="AN1020" i="1" a="1"/>
  <c r="AN1020" i="1" s="1"/>
  <c r="AN1021" i="1" a="1"/>
  <c r="AN1021" i="1" s="1"/>
  <c r="AN1022" i="1" a="1"/>
  <c r="AN1022" i="1" s="1"/>
  <c r="AN1023" i="1" a="1"/>
  <c r="AN1023" i="1" s="1"/>
  <c r="AN1024" i="1" a="1"/>
  <c r="AN1024" i="1" s="1"/>
  <c r="AN1025" i="1" a="1"/>
  <c r="AN1025" i="1" s="1"/>
  <c r="AN1026" i="1" a="1"/>
  <c r="AN1026" i="1" s="1"/>
  <c r="AN1027" i="1" a="1"/>
  <c r="AN1027" i="1" s="1"/>
  <c r="AN1028" i="1" a="1"/>
  <c r="AN1028" i="1" s="1"/>
  <c r="AN1029" i="1" a="1"/>
  <c r="AN1029" i="1" s="1"/>
  <c r="AN1030" i="1" a="1"/>
  <c r="AN1030" i="1" s="1"/>
  <c r="AN1031" i="1" a="1"/>
  <c r="AN1031" i="1" s="1"/>
  <c r="AN1032" i="1" a="1"/>
  <c r="AN1032" i="1" s="1"/>
  <c r="AN1033" i="1" a="1"/>
  <c r="AN1033" i="1" s="1"/>
  <c r="AN1034" i="1" a="1"/>
  <c r="AN1034" i="1" s="1"/>
  <c r="AN1035" i="1" a="1"/>
  <c r="AN1035" i="1" s="1"/>
  <c r="AN1036" i="1" a="1"/>
  <c r="AN1036" i="1" s="1"/>
  <c r="AN1037" i="1" a="1"/>
  <c r="AN1037" i="1" s="1"/>
  <c r="AN1038" i="1" a="1"/>
  <c r="AN1038" i="1" s="1"/>
  <c r="AN1039" i="1" a="1"/>
  <c r="AN1039" i="1" s="1"/>
  <c r="AN1040" i="1" a="1"/>
  <c r="AN1040" i="1" s="1"/>
  <c r="AN1041" i="1" a="1"/>
  <c r="AN1041" i="1" s="1"/>
  <c r="AN1042" i="1" a="1"/>
  <c r="AN1042" i="1" s="1"/>
  <c r="AN1043" i="1" a="1"/>
  <c r="AN1043" i="1" s="1"/>
  <c r="AN1044" i="1" a="1"/>
  <c r="AN1044" i="1" s="1"/>
  <c r="AN1045" i="1" a="1"/>
  <c r="AN1045" i="1" s="1"/>
  <c r="AN1046" i="1" a="1"/>
  <c r="AN1046" i="1" s="1"/>
  <c r="AN1047" i="1" a="1"/>
  <c r="AN1047" i="1" s="1"/>
  <c r="AN1048" i="1" a="1"/>
  <c r="AN1048" i="1" s="1"/>
  <c r="AN1049" i="1" a="1"/>
  <c r="AN1049" i="1" s="1"/>
  <c r="AN1050" i="1" a="1"/>
  <c r="AN1050" i="1" s="1"/>
  <c r="AN1051" i="1" a="1"/>
  <c r="AN1051" i="1" s="1"/>
  <c r="AN1052" i="1" a="1"/>
  <c r="AN1052" i="1" s="1"/>
  <c r="AN1053" i="1" a="1"/>
  <c r="AN1053" i="1" s="1"/>
  <c r="AN1054" i="1" a="1"/>
  <c r="AN1054" i="1" s="1"/>
  <c r="AN1055" i="1" a="1"/>
  <c r="AN1055" i="1" s="1"/>
  <c r="AN1056" i="1" a="1"/>
  <c r="AN1056" i="1" s="1"/>
  <c r="AN1057" i="1" a="1"/>
  <c r="AN1057" i="1" s="1"/>
  <c r="AN1058" i="1" a="1"/>
  <c r="AN1058" i="1" s="1"/>
  <c r="AN1059" i="1" a="1"/>
  <c r="AN1059" i="1" s="1"/>
  <c r="AN1060" i="1" a="1"/>
  <c r="AN1060" i="1" s="1"/>
  <c r="AN1061" i="1" a="1"/>
  <c r="AN1061" i="1" s="1"/>
  <c r="AN1062" i="1" a="1"/>
  <c r="AN1062" i="1" s="1"/>
  <c r="AN1063" i="1" a="1"/>
  <c r="AN1063" i="1" s="1"/>
  <c r="AN1064" i="1" a="1"/>
  <c r="AN1064" i="1" s="1"/>
  <c r="AN1065" i="1" a="1"/>
  <c r="AN1065" i="1" s="1"/>
  <c r="AN1066" i="1" a="1"/>
  <c r="AN1066" i="1" s="1"/>
  <c r="AN1067" i="1" a="1"/>
  <c r="AN1067" i="1" s="1"/>
  <c r="AN1068" i="1" a="1"/>
  <c r="AN1068" i="1" s="1"/>
  <c r="AN1069" i="1" a="1"/>
  <c r="AN1069" i="1" s="1"/>
  <c r="AN1070" i="1" a="1"/>
  <c r="AN1070" i="1" s="1"/>
  <c r="AN1071" i="1" a="1"/>
  <c r="AN1071" i="1" s="1"/>
  <c r="AN1072" i="1" a="1"/>
  <c r="AN1072" i="1" s="1"/>
  <c r="AN1073" i="1" a="1"/>
  <c r="AN1073" i="1" s="1"/>
  <c r="AN1074" i="1" a="1"/>
  <c r="AN1074" i="1" s="1"/>
  <c r="AN1075" i="1" a="1"/>
  <c r="AN1075" i="1" s="1"/>
  <c r="AN1076" i="1" a="1"/>
  <c r="AN1076" i="1" s="1"/>
  <c r="AN1077" i="1" a="1"/>
  <c r="AN1077" i="1" s="1"/>
  <c r="AN1078" i="1" a="1"/>
  <c r="AN1078" i="1" s="1"/>
  <c r="AN1079" i="1" a="1"/>
  <c r="AN1079" i="1" s="1"/>
  <c r="AN1080" i="1" a="1"/>
  <c r="AN1080" i="1" s="1"/>
  <c r="AN1081" i="1" a="1"/>
  <c r="AN1081" i="1" s="1"/>
  <c r="AN1082" i="1" a="1"/>
  <c r="AN1082" i="1" s="1"/>
  <c r="AN1083" i="1" a="1"/>
  <c r="AN1083" i="1" s="1"/>
  <c r="AN1084" i="1" a="1"/>
  <c r="AN1084" i="1" s="1"/>
  <c r="AN1085" i="1" a="1"/>
  <c r="AN1085" i="1" s="1"/>
  <c r="AN1086" i="1" a="1"/>
  <c r="AN1086" i="1" s="1"/>
  <c r="AN1087" i="1" a="1"/>
  <c r="AN1087" i="1" s="1"/>
  <c r="AN1088" i="1" a="1"/>
  <c r="AN1088" i="1" s="1"/>
  <c r="AN1089" i="1" a="1"/>
  <c r="AN1089" i="1" s="1"/>
  <c r="AN1090" i="1" a="1"/>
  <c r="AN1090" i="1" s="1"/>
  <c r="AN1091" i="1" a="1"/>
  <c r="AN1091" i="1" s="1"/>
  <c r="AN1092" i="1" a="1"/>
  <c r="AN1092" i="1" s="1"/>
  <c r="AN1093" i="1" a="1"/>
  <c r="AN1093" i="1" s="1"/>
  <c r="AN1094" i="1" a="1"/>
  <c r="AN1094" i="1" s="1"/>
  <c r="AN1095" i="1" a="1"/>
  <c r="AN1095" i="1" s="1"/>
  <c r="AN1096" i="1" a="1"/>
  <c r="AN1096" i="1" s="1"/>
  <c r="AN1097" i="1" a="1"/>
  <c r="AN1097" i="1" s="1"/>
  <c r="AN1098" i="1" a="1"/>
  <c r="AN1098" i="1" s="1"/>
  <c r="AN1099" i="1" a="1"/>
  <c r="AN1099" i="1" s="1"/>
  <c r="AN1100" i="1" a="1"/>
  <c r="AN1100" i="1" s="1"/>
  <c r="AN1101" i="1" a="1"/>
  <c r="AN1101" i="1" s="1"/>
  <c r="AN1102" i="1" a="1"/>
  <c r="AN1102" i="1" s="1"/>
  <c r="AN1103" i="1" a="1"/>
  <c r="AN1103" i="1" s="1"/>
  <c r="AN1104" i="1" a="1"/>
  <c r="AN1104" i="1" s="1"/>
  <c r="AN1105" i="1" a="1"/>
  <c r="AN1105" i="1" s="1"/>
  <c r="AN1106" i="1" a="1"/>
  <c r="AN1106" i="1" s="1"/>
  <c r="AN1107" i="1" a="1"/>
  <c r="AN1107" i="1" s="1"/>
  <c r="AN1108" i="1" a="1"/>
  <c r="AN1108" i="1" s="1"/>
  <c r="AN1109" i="1" a="1"/>
  <c r="AN1109" i="1" s="1"/>
  <c r="AN1110" i="1" a="1"/>
  <c r="AN1110" i="1" s="1"/>
  <c r="AN1111" i="1" a="1"/>
  <c r="AN1111" i="1" s="1"/>
  <c r="AN1112" i="1" a="1"/>
  <c r="AN1112" i="1" s="1"/>
  <c r="AN1113" i="1" a="1"/>
  <c r="AN1113" i="1" s="1"/>
  <c r="AN1114" i="1" a="1"/>
  <c r="AN1114" i="1" s="1"/>
  <c r="AN1115" i="1" a="1"/>
  <c r="AN1115" i="1" s="1"/>
  <c r="AN1116" i="1" a="1"/>
  <c r="AN1116" i="1" s="1"/>
  <c r="AM3" i="1" a="1"/>
  <c r="AM3" i="1" s="1"/>
  <c r="AM4" i="1" a="1"/>
  <c r="AM4" i="1" s="1"/>
  <c r="AM5" i="1" a="1"/>
  <c r="AM5" i="1" s="1"/>
  <c r="AM6" i="1" a="1"/>
  <c r="AM6" i="1"/>
  <c r="AM7" i="1" a="1"/>
  <c r="AM7" i="1" s="1"/>
  <c r="AM8" i="1" a="1"/>
  <c r="AM8" i="1" s="1"/>
  <c r="AM9" i="1" a="1"/>
  <c r="AM9" i="1"/>
  <c r="AM10" i="1" a="1"/>
  <c r="AM10" i="1" s="1"/>
  <c r="AM11" i="1" a="1"/>
  <c r="AM11" i="1"/>
  <c r="AM12" i="1" a="1"/>
  <c r="AM12" i="1" s="1"/>
  <c r="AM13" i="1" a="1"/>
  <c r="AM13" i="1"/>
  <c r="AM14" i="1" a="1"/>
  <c r="AM14" i="1" s="1"/>
  <c r="AM15" i="1" a="1"/>
  <c r="AM15" i="1"/>
  <c r="AM16" i="1" a="1"/>
  <c r="AM16" i="1" s="1"/>
  <c r="AM17" i="1" a="1"/>
  <c r="AM17" i="1" s="1"/>
  <c r="AM18" i="1" a="1"/>
  <c r="AM18" i="1"/>
  <c r="AM19" i="1" a="1"/>
  <c r="AM19" i="1" s="1"/>
  <c r="AM20" i="1" a="1"/>
  <c r="AM20" i="1" s="1"/>
  <c r="AM21" i="1" a="1"/>
  <c r="AM21" i="1" s="1"/>
  <c r="AM22" i="1" a="1"/>
  <c r="AM22" i="1"/>
  <c r="AM23" i="1" a="1"/>
  <c r="AM23" i="1" s="1"/>
  <c r="AM24" i="1" a="1"/>
  <c r="AM24" i="1" s="1"/>
  <c r="AM25" i="1" a="1"/>
  <c r="AM25" i="1"/>
  <c r="AM26" i="1" a="1"/>
  <c r="AM26" i="1" s="1"/>
  <c r="AM27" i="1" a="1"/>
  <c r="AM27" i="1"/>
  <c r="AM28" i="1" a="1"/>
  <c r="AM28" i="1" s="1"/>
  <c r="AM29" i="1" a="1"/>
  <c r="AM29" i="1"/>
  <c r="AM30" i="1" a="1"/>
  <c r="AM30" i="1" s="1"/>
  <c r="AM31" i="1" a="1"/>
  <c r="AM31" i="1"/>
  <c r="AM32" i="1" a="1"/>
  <c r="AM32" i="1" s="1"/>
  <c r="AM33" i="1" a="1"/>
  <c r="AM33" i="1" s="1"/>
  <c r="AM34" i="1" a="1"/>
  <c r="AM34" i="1"/>
  <c r="AM35" i="1" a="1"/>
  <c r="AM35" i="1" s="1"/>
  <c r="AM36" i="1" a="1"/>
  <c r="AM36" i="1" s="1"/>
  <c r="AM37" i="1" a="1"/>
  <c r="AM37" i="1" s="1"/>
  <c r="AM38" i="1" a="1"/>
  <c r="AM38" i="1"/>
  <c r="AM39" i="1" a="1"/>
  <c r="AM39" i="1" s="1"/>
  <c r="AM40" i="1" a="1"/>
  <c r="AM40" i="1" s="1"/>
  <c r="AM41" i="1" a="1"/>
  <c r="AM41" i="1"/>
  <c r="AM42" i="1" a="1"/>
  <c r="AM42" i="1" s="1"/>
  <c r="AM43" i="1" a="1"/>
  <c r="AM43" i="1"/>
  <c r="AM44" i="1" a="1"/>
  <c r="AM44" i="1" s="1"/>
  <c r="AM45" i="1" a="1"/>
  <c r="AM45" i="1"/>
  <c r="AM46" i="1" a="1"/>
  <c r="AM46" i="1" s="1"/>
  <c r="AM47" i="1" a="1"/>
  <c r="AM47" i="1"/>
  <c r="AM48" i="1" a="1"/>
  <c r="AM48" i="1" s="1"/>
  <c r="AM49" i="1" a="1"/>
  <c r="AM49" i="1" s="1"/>
  <c r="AM50" i="1" a="1"/>
  <c r="AM50" i="1"/>
  <c r="AM51" i="1" a="1"/>
  <c r="AM51" i="1"/>
  <c r="AM52" i="1" a="1"/>
  <c r="AM52" i="1" s="1"/>
  <c r="AM53" i="1" a="1"/>
  <c r="AM53" i="1" s="1"/>
  <c r="AM54" i="1" a="1"/>
  <c r="AM54" i="1"/>
  <c r="AM55" i="1" a="1"/>
  <c r="AM55" i="1" s="1"/>
  <c r="AM56" i="1" a="1"/>
  <c r="AM56" i="1" s="1"/>
  <c r="AM57" i="1" a="1"/>
  <c r="AM57" i="1"/>
  <c r="AM58" i="1" a="1"/>
  <c r="AM58" i="1" s="1"/>
  <c r="AM59" i="1" a="1"/>
  <c r="AM59" i="1"/>
  <c r="AM60" i="1" a="1"/>
  <c r="AM60" i="1" s="1"/>
  <c r="AM61" i="1" a="1"/>
  <c r="AM61" i="1"/>
  <c r="AM62" i="1" a="1"/>
  <c r="AM62" i="1" s="1"/>
  <c r="AM63" i="1" a="1"/>
  <c r="AM63" i="1"/>
  <c r="AM64" i="1" a="1"/>
  <c r="AM64" i="1" s="1"/>
  <c r="AM65" i="1" a="1"/>
  <c r="AM65" i="1"/>
  <c r="AM66" i="1" a="1"/>
  <c r="AM66" i="1"/>
  <c r="AM67" i="1" a="1"/>
  <c r="AM67" i="1" s="1"/>
  <c r="AM68" i="1" a="1"/>
  <c r="AM68" i="1" s="1"/>
  <c r="AM69" i="1" a="1"/>
  <c r="AM69" i="1" s="1"/>
  <c r="AM70" i="1" a="1"/>
  <c r="AM70" i="1"/>
  <c r="AM71" i="1" a="1"/>
  <c r="AM71" i="1" s="1"/>
  <c r="AM72" i="1" a="1"/>
  <c r="AM72" i="1" s="1"/>
  <c r="AM73" i="1" a="1"/>
  <c r="AM73" i="1"/>
  <c r="AM74" i="1" a="1"/>
  <c r="AM74" i="1"/>
  <c r="AM75" i="1" a="1"/>
  <c r="AM75" i="1"/>
  <c r="AM76" i="1" a="1"/>
  <c r="AM76" i="1" s="1"/>
  <c r="AM77" i="1" a="1"/>
  <c r="AM77" i="1"/>
  <c r="AM78" i="1" a="1"/>
  <c r="AM78" i="1" s="1"/>
  <c r="AM79" i="1" a="1"/>
  <c r="AM79" i="1"/>
  <c r="AM80" i="1" a="1"/>
  <c r="AM80" i="1" s="1"/>
  <c r="AM81" i="1" a="1"/>
  <c r="AM81" i="1" s="1"/>
  <c r="AM82" i="1" a="1"/>
  <c r="AM82" i="1"/>
  <c r="AM83" i="1" a="1"/>
  <c r="AM83" i="1" s="1"/>
  <c r="AM84" i="1" a="1"/>
  <c r="AM84" i="1" s="1"/>
  <c r="AM85" i="1" a="1"/>
  <c r="AM85" i="1" s="1"/>
  <c r="AM86" i="1" a="1"/>
  <c r="AM86" i="1"/>
  <c r="AM87" i="1" a="1"/>
  <c r="AM87" i="1" s="1"/>
  <c r="AM88" i="1" a="1"/>
  <c r="AM88" i="1" s="1"/>
  <c r="AM89" i="1" a="1"/>
  <c r="AM89" i="1"/>
  <c r="AM90" i="1" a="1"/>
  <c r="AM90" i="1" s="1"/>
  <c r="AM91" i="1" a="1"/>
  <c r="AM91" i="1"/>
  <c r="AM92" i="1" a="1"/>
  <c r="AM92" i="1" s="1"/>
  <c r="AM93" i="1" a="1"/>
  <c r="AM93" i="1"/>
  <c r="AM94" i="1" a="1"/>
  <c r="AM94" i="1" s="1"/>
  <c r="AM95" i="1" a="1"/>
  <c r="AM95" i="1"/>
  <c r="AM96" i="1" a="1"/>
  <c r="AM96" i="1" s="1"/>
  <c r="AM97" i="1" a="1"/>
  <c r="AM97" i="1" s="1"/>
  <c r="AM98" i="1" a="1"/>
  <c r="AM98" i="1"/>
  <c r="AM99" i="1" a="1"/>
  <c r="AM99" i="1" s="1"/>
  <c r="AM100" i="1" a="1"/>
  <c r="AM100" i="1" s="1"/>
  <c r="AM101" i="1" a="1"/>
  <c r="AM101" i="1" s="1"/>
  <c r="AM102" i="1" a="1"/>
  <c r="AM102" i="1"/>
  <c r="AM103" i="1" a="1"/>
  <c r="AM103" i="1" s="1"/>
  <c r="AM104" i="1" a="1"/>
  <c r="AM104" i="1" s="1"/>
  <c r="AM105" i="1" a="1"/>
  <c r="AM105" i="1"/>
  <c r="AM106" i="1" a="1"/>
  <c r="AM106" i="1"/>
  <c r="AM107" i="1" a="1"/>
  <c r="AM107" i="1"/>
  <c r="AM108" i="1" a="1"/>
  <c r="AM108" i="1" s="1"/>
  <c r="AM109" i="1" a="1"/>
  <c r="AM109" i="1"/>
  <c r="AM110" i="1" a="1"/>
  <c r="AM110" i="1" s="1"/>
  <c r="AM111" i="1" a="1"/>
  <c r="AM111" i="1"/>
  <c r="AM112" i="1" a="1"/>
  <c r="AM112" i="1" s="1"/>
  <c r="AM113" i="1" a="1"/>
  <c r="AM113" i="1" s="1"/>
  <c r="AM114" i="1" a="1"/>
  <c r="AM114" i="1"/>
  <c r="AM115" i="1" a="1"/>
  <c r="AM115" i="1" s="1"/>
  <c r="AM116" i="1" a="1"/>
  <c r="AM116" i="1" s="1"/>
  <c r="AM117" i="1" a="1"/>
  <c r="AM117" i="1" s="1"/>
  <c r="AM118" i="1" a="1"/>
  <c r="AM118" i="1"/>
  <c r="AM119" i="1" a="1"/>
  <c r="AM119" i="1" s="1"/>
  <c r="AM120" i="1" a="1"/>
  <c r="AM120" i="1" s="1"/>
  <c r="AM121" i="1" a="1"/>
  <c r="AM121" i="1"/>
  <c r="AM122" i="1" a="1"/>
  <c r="AM122" i="1" s="1"/>
  <c r="AM123" i="1" a="1"/>
  <c r="AM123" i="1"/>
  <c r="AM124" i="1" a="1"/>
  <c r="AM124" i="1" s="1"/>
  <c r="AM125" i="1" a="1"/>
  <c r="AM125" i="1"/>
  <c r="AM126" i="1" a="1"/>
  <c r="AM126" i="1" s="1"/>
  <c r="AM127" i="1" a="1"/>
  <c r="AM127" i="1"/>
  <c r="AM128" i="1" a="1"/>
  <c r="AM128" i="1" s="1"/>
  <c r="AM129" i="1" a="1"/>
  <c r="AM129" i="1" s="1"/>
  <c r="AM130" i="1" a="1"/>
  <c r="AM130" i="1"/>
  <c r="AM131" i="1" a="1"/>
  <c r="AM131" i="1" s="1"/>
  <c r="AM132" i="1" a="1"/>
  <c r="AM132" i="1" s="1"/>
  <c r="AM133" i="1" a="1"/>
  <c r="AM133" i="1" s="1"/>
  <c r="AM134" i="1" a="1"/>
  <c r="AM134" i="1"/>
  <c r="AM135" i="1" a="1"/>
  <c r="AM135" i="1" s="1"/>
  <c r="AM136" i="1" a="1"/>
  <c r="AM136" i="1" s="1"/>
  <c r="AM137" i="1" a="1"/>
  <c r="AM137" i="1"/>
  <c r="AM138" i="1" a="1"/>
  <c r="AM138" i="1" s="1"/>
  <c r="AM139" i="1" a="1"/>
  <c r="AM139" i="1"/>
  <c r="AM140" i="1" a="1"/>
  <c r="AM140" i="1" s="1"/>
  <c r="AM141" i="1" a="1"/>
  <c r="AM141" i="1"/>
  <c r="AM142" i="1" a="1"/>
  <c r="AM142" i="1" s="1"/>
  <c r="AM143" i="1" a="1"/>
  <c r="AM143" i="1"/>
  <c r="AM144" i="1" a="1"/>
  <c r="AM144" i="1" s="1"/>
  <c r="AM145" i="1" a="1"/>
  <c r="AM145" i="1" s="1"/>
  <c r="AM146" i="1" a="1"/>
  <c r="AM146" i="1"/>
  <c r="AM147" i="1" a="1"/>
  <c r="AM147" i="1"/>
  <c r="AM148" i="1" a="1"/>
  <c r="AM148" i="1" s="1"/>
  <c r="AM149" i="1" a="1"/>
  <c r="AM149" i="1" s="1"/>
  <c r="AM150" i="1" a="1"/>
  <c r="AM150" i="1"/>
  <c r="AM151" i="1" a="1"/>
  <c r="AM151" i="1" s="1"/>
  <c r="AM152" i="1" a="1"/>
  <c r="AM152" i="1" s="1"/>
  <c r="AM153" i="1" a="1"/>
  <c r="AM153" i="1"/>
  <c r="AM154" i="1" a="1"/>
  <c r="AM154" i="1" s="1"/>
  <c r="AM155" i="1" a="1"/>
  <c r="AM155" i="1"/>
  <c r="AM156" i="1" a="1"/>
  <c r="AM156" i="1" s="1"/>
  <c r="AM157" i="1" a="1"/>
  <c r="AM157" i="1"/>
  <c r="AM158" i="1" a="1"/>
  <c r="AM158" i="1" s="1"/>
  <c r="AM159" i="1" a="1"/>
  <c r="AM159" i="1"/>
  <c r="AM160" i="1" a="1"/>
  <c r="AM160" i="1" s="1"/>
  <c r="AM161" i="1" a="1"/>
  <c r="AM161" i="1"/>
  <c r="AM162" i="1" a="1"/>
  <c r="AM162" i="1"/>
  <c r="AM163" i="1" a="1"/>
  <c r="AM163" i="1" s="1"/>
  <c r="AM164" i="1" a="1"/>
  <c r="AM164" i="1" s="1"/>
  <c r="AM165" i="1" a="1"/>
  <c r="AM165" i="1" s="1"/>
  <c r="AM166" i="1" a="1"/>
  <c r="AM166" i="1"/>
  <c r="AM167" i="1" a="1"/>
  <c r="AM167" i="1" s="1"/>
  <c r="AM168" i="1" a="1"/>
  <c r="AM168" i="1" s="1"/>
  <c r="AM169" i="1" a="1"/>
  <c r="AM169" i="1"/>
  <c r="AM170" i="1" a="1"/>
  <c r="AM170" i="1"/>
  <c r="AM171" i="1" a="1"/>
  <c r="AM171" i="1"/>
  <c r="AM172" i="1" a="1"/>
  <c r="AM172" i="1" s="1"/>
  <c r="AM173" i="1" a="1"/>
  <c r="AM173" i="1"/>
  <c r="AM174" i="1" a="1"/>
  <c r="AM174" i="1" s="1"/>
  <c r="AM175" i="1" a="1"/>
  <c r="AM175" i="1"/>
  <c r="AM176" i="1" a="1"/>
  <c r="AM176" i="1" s="1"/>
  <c r="AM177" i="1" a="1"/>
  <c r="AM177" i="1" s="1"/>
  <c r="AM178" i="1" a="1"/>
  <c r="AM178" i="1"/>
  <c r="AM179" i="1" a="1"/>
  <c r="AM179" i="1"/>
  <c r="AM180" i="1" a="1"/>
  <c r="AM180" i="1" s="1"/>
  <c r="AM181" i="1" a="1"/>
  <c r="AM181" i="1" s="1"/>
  <c r="AM182" i="1" a="1"/>
  <c r="AM182" i="1"/>
  <c r="AM183" i="1" a="1"/>
  <c r="AM183" i="1" s="1"/>
  <c r="AM184" i="1" a="1"/>
  <c r="AM184" i="1" s="1"/>
  <c r="AM185" i="1" a="1"/>
  <c r="AM185" i="1"/>
  <c r="AM186" i="1" a="1"/>
  <c r="AM186" i="1" s="1"/>
  <c r="AM187" i="1" a="1"/>
  <c r="AM187" i="1"/>
  <c r="AM188" i="1" a="1"/>
  <c r="AM188" i="1" s="1"/>
  <c r="AM189" i="1" a="1"/>
  <c r="AM189" i="1"/>
  <c r="AM190" i="1" a="1"/>
  <c r="AM190" i="1" s="1"/>
  <c r="AM191" i="1" a="1"/>
  <c r="AM191" i="1"/>
  <c r="AM192" i="1" a="1"/>
  <c r="AM192" i="1" s="1"/>
  <c r="AM193" i="1" a="1"/>
  <c r="AM193" i="1"/>
  <c r="AM194" i="1" a="1"/>
  <c r="AM194" i="1"/>
  <c r="AM195" i="1" a="1"/>
  <c r="AM195" i="1" s="1"/>
  <c r="AM196" i="1" a="1"/>
  <c r="AM196" i="1" s="1"/>
  <c r="AM197" i="1" a="1"/>
  <c r="AM197" i="1" s="1"/>
  <c r="AM198" i="1" a="1"/>
  <c r="AM198" i="1"/>
  <c r="AM199" i="1" a="1"/>
  <c r="AM199" i="1" s="1"/>
  <c r="AM200" i="1" a="1"/>
  <c r="AM200" i="1" s="1"/>
  <c r="AM201" i="1" a="1"/>
  <c r="AM201" i="1"/>
  <c r="AM202" i="1" a="1"/>
  <c r="AM202" i="1"/>
  <c r="AM203" i="1" a="1"/>
  <c r="AM203" i="1"/>
  <c r="AM204" i="1" a="1"/>
  <c r="AM204" i="1" s="1"/>
  <c r="AM205" i="1" a="1"/>
  <c r="AM205" i="1"/>
  <c r="AM206" i="1" a="1"/>
  <c r="AM206" i="1" s="1"/>
  <c r="AM207" i="1" a="1"/>
  <c r="AM207" i="1"/>
  <c r="AM208" i="1" a="1"/>
  <c r="AM208" i="1" s="1"/>
  <c r="AM209" i="1" a="1"/>
  <c r="AM209" i="1" s="1"/>
  <c r="AM210" i="1" a="1"/>
  <c r="AM210" i="1"/>
  <c r="AM211" i="1" a="1"/>
  <c r="AM211" i="1"/>
  <c r="AM212" i="1" a="1"/>
  <c r="AM212" i="1" s="1"/>
  <c r="AM213" i="1" a="1"/>
  <c r="AM213" i="1" s="1"/>
  <c r="AM214" i="1" a="1"/>
  <c r="AM214" i="1"/>
  <c r="AM215" i="1" a="1"/>
  <c r="AM215" i="1" s="1"/>
  <c r="AM216" i="1" a="1"/>
  <c r="AM216" i="1" s="1"/>
  <c r="AM217" i="1" a="1"/>
  <c r="AM217" i="1"/>
  <c r="AM218" i="1" a="1"/>
  <c r="AM218" i="1" s="1"/>
  <c r="AM219" i="1" a="1"/>
  <c r="AM219" i="1"/>
  <c r="AM220" i="1" a="1"/>
  <c r="AM220" i="1" s="1"/>
  <c r="AM221" i="1" a="1"/>
  <c r="AM221" i="1"/>
  <c r="AM222" i="1" a="1"/>
  <c r="AM222" i="1" s="1"/>
  <c r="AM223" i="1" a="1"/>
  <c r="AM223" i="1"/>
  <c r="AM224" i="1" a="1"/>
  <c r="AM224" i="1" s="1"/>
  <c r="AM225" i="1" a="1"/>
  <c r="AM225" i="1"/>
  <c r="AM226" i="1" a="1"/>
  <c r="AM226" i="1"/>
  <c r="AM227" i="1" a="1"/>
  <c r="AM227" i="1" s="1"/>
  <c r="AM228" i="1" a="1"/>
  <c r="AM228" i="1" s="1"/>
  <c r="AM229" i="1" a="1"/>
  <c r="AM229" i="1" s="1"/>
  <c r="AM230" i="1" a="1"/>
  <c r="AM230" i="1"/>
  <c r="AM231" i="1" a="1"/>
  <c r="AM231" i="1" s="1"/>
  <c r="AM232" i="1" a="1"/>
  <c r="AM232" i="1" s="1"/>
  <c r="AM233" i="1" a="1"/>
  <c r="AM233" i="1" s="1"/>
  <c r="AM234" i="1" a="1"/>
  <c r="AM234" i="1" s="1"/>
  <c r="AM235" i="1" a="1"/>
  <c r="AM235" i="1" s="1"/>
  <c r="AM236" i="1" a="1"/>
  <c r="AM236" i="1" s="1"/>
  <c r="AM237" i="1" a="1"/>
  <c r="AM237" i="1" s="1"/>
  <c r="AM238" i="1" a="1"/>
  <c r="AM238" i="1"/>
  <c r="AM239" i="1" a="1"/>
  <c r="AM239" i="1" s="1"/>
  <c r="AM240" i="1" a="1"/>
  <c r="AM240" i="1" s="1"/>
  <c r="AM241" i="1" a="1"/>
  <c r="AM241" i="1"/>
  <c r="AM242" i="1" a="1"/>
  <c r="AM242" i="1" s="1"/>
  <c r="AM243" i="1" a="1"/>
  <c r="AM243" i="1"/>
  <c r="AM244" i="1" a="1"/>
  <c r="AM244" i="1" s="1"/>
  <c r="AM245" i="1" a="1"/>
  <c r="AM245" i="1" s="1"/>
  <c r="AM246" i="1" a="1"/>
  <c r="AM246" i="1"/>
  <c r="AM247" i="1" a="1"/>
  <c r="AM247" i="1" s="1"/>
  <c r="AM248" i="1" a="1"/>
  <c r="AM248" i="1" s="1"/>
  <c r="AM249" i="1" a="1"/>
  <c r="AM249" i="1"/>
  <c r="AM250" i="1" a="1"/>
  <c r="AM250" i="1" s="1"/>
  <c r="AM251" i="1" a="1"/>
  <c r="AM251" i="1" s="1"/>
  <c r="AM252" i="1" a="1"/>
  <c r="AM252" i="1" s="1"/>
  <c r="AM253" i="1" a="1"/>
  <c r="AM253" i="1" s="1"/>
  <c r="AM254" i="1" a="1"/>
  <c r="AM254" i="1" s="1"/>
  <c r="AM255" i="1" a="1"/>
  <c r="AM255" i="1" s="1"/>
  <c r="AM256" i="1" a="1"/>
  <c r="AM256" i="1" s="1"/>
  <c r="AM257" i="1" a="1"/>
  <c r="AM257" i="1" s="1"/>
  <c r="AM258" i="1" a="1"/>
  <c r="AM258" i="1" s="1"/>
  <c r="AM259" i="1" a="1"/>
  <c r="AM259" i="1" s="1"/>
  <c r="AM260" i="1" a="1"/>
  <c r="AM260" i="1" s="1"/>
  <c r="AM261" i="1" a="1"/>
  <c r="AM261" i="1" s="1"/>
  <c r="AM262" i="1" a="1"/>
  <c r="AM262" i="1"/>
  <c r="AM263" i="1" a="1"/>
  <c r="AM263" i="1" s="1"/>
  <c r="AM264" i="1" a="1"/>
  <c r="AM264" i="1" s="1"/>
  <c r="AM265" i="1" a="1"/>
  <c r="AM265" i="1" s="1"/>
  <c r="AM266" i="1" a="1"/>
  <c r="AM266" i="1" s="1"/>
  <c r="AM267" i="1" a="1"/>
  <c r="AM267" i="1" s="1"/>
  <c r="AM268" i="1" a="1"/>
  <c r="AM268" i="1" s="1"/>
  <c r="AM269" i="1" a="1"/>
  <c r="AM269" i="1" s="1"/>
  <c r="AM270" i="1" a="1"/>
  <c r="AM270" i="1" s="1"/>
  <c r="AM271" i="1" a="1"/>
  <c r="AM271" i="1"/>
  <c r="AM272" i="1" a="1"/>
  <c r="AM272" i="1" s="1"/>
  <c r="AM273" i="1" a="1"/>
  <c r="AM273" i="1" s="1"/>
  <c r="AM274" i="1" a="1"/>
  <c r="AM274" i="1"/>
  <c r="AM275" i="1" a="1"/>
  <c r="AM275" i="1" s="1"/>
  <c r="AM276" i="1" a="1"/>
  <c r="AM276" i="1" s="1"/>
  <c r="AM277" i="1" a="1"/>
  <c r="AM277" i="1" s="1"/>
  <c r="AM278" i="1" a="1"/>
  <c r="AM278" i="1" s="1"/>
  <c r="AM279" i="1" a="1"/>
  <c r="AM279" i="1" s="1"/>
  <c r="AM280" i="1" a="1"/>
  <c r="AM280" i="1" s="1"/>
  <c r="AM281" i="1" a="1"/>
  <c r="AM281" i="1" s="1"/>
  <c r="AM282" i="1" a="1"/>
  <c r="AM282" i="1"/>
  <c r="AM283" i="1" a="1"/>
  <c r="AM283" i="1"/>
  <c r="AM284" i="1" a="1"/>
  <c r="AM284" i="1" s="1"/>
  <c r="AM285" i="1" a="1"/>
  <c r="AM285" i="1" s="1"/>
  <c r="AM286" i="1" a="1"/>
  <c r="AM286" i="1" s="1"/>
  <c r="AM287" i="1" a="1"/>
  <c r="AM287" i="1" s="1"/>
  <c r="AM288" i="1" a="1"/>
  <c r="AM288" i="1" s="1"/>
  <c r="AM289" i="1" a="1"/>
  <c r="AM289" i="1" s="1"/>
  <c r="AM290" i="1" a="1"/>
  <c r="AM290" i="1" s="1"/>
  <c r="AM291" i="1" a="1"/>
  <c r="AM291" i="1"/>
  <c r="AM292" i="1" a="1"/>
  <c r="AM292" i="1" s="1"/>
  <c r="AM293" i="1" a="1"/>
  <c r="AM293" i="1" s="1"/>
  <c r="AM294" i="1" a="1"/>
  <c r="AM294" i="1"/>
  <c r="AM295" i="1" a="1"/>
  <c r="AM295" i="1" s="1"/>
  <c r="AM296" i="1" a="1"/>
  <c r="AM296" i="1" s="1"/>
  <c r="AM297" i="1" a="1"/>
  <c r="AM297" i="1"/>
  <c r="AM298" i="1" a="1"/>
  <c r="AM298" i="1" s="1"/>
  <c r="AM299" i="1" a="1"/>
  <c r="AM299" i="1" s="1"/>
  <c r="AM300" i="1" a="1"/>
  <c r="AM300" i="1" s="1"/>
  <c r="AM301" i="1" a="1"/>
  <c r="AM301" i="1" s="1"/>
  <c r="AM302" i="1" a="1"/>
  <c r="AM302" i="1" s="1"/>
  <c r="AM303" i="1" a="1"/>
  <c r="AM303" i="1"/>
  <c r="AM304" i="1" a="1"/>
  <c r="AM304" i="1" s="1"/>
  <c r="AM305" i="1" a="1"/>
  <c r="AM305" i="1"/>
  <c r="AM306" i="1" a="1"/>
  <c r="AM306" i="1"/>
  <c r="AM307" i="1" a="1"/>
  <c r="AM307" i="1" s="1"/>
  <c r="AM308" i="1" a="1"/>
  <c r="AM308" i="1" s="1"/>
  <c r="AM309" i="1" a="1"/>
  <c r="AM309" i="1" s="1"/>
  <c r="AM310" i="1" a="1"/>
  <c r="AM310" i="1" s="1"/>
  <c r="AM311" i="1" a="1"/>
  <c r="AM311" i="1" s="1"/>
  <c r="AM312" i="1" a="1"/>
  <c r="AM312" i="1" s="1"/>
  <c r="AM313" i="1" a="1"/>
  <c r="AM313" i="1" s="1"/>
  <c r="AM314" i="1" a="1"/>
  <c r="AM314" i="1" s="1"/>
  <c r="AM315" i="1" a="1"/>
  <c r="AM315" i="1"/>
  <c r="AM316" i="1" a="1"/>
  <c r="AM316" i="1" s="1"/>
  <c r="AM317" i="1" a="1"/>
  <c r="AM317" i="1"/>
  <c r="AM318" i="1" a="1"/>
  <c r="AM318" i="1" s="1"/>
  <c r="AM319" i="1" a="1"/>
  <c r="AM319" i="1" s="1"/>
  <c r="AM320" i="1" a="1"/>
  <c r="AM320" i="1" s="1"/>
  <c r="AM321" i="1" a="1"/>
  <c r="AM321" i="1" s="1"/>
  <c r="AM322" i="1" a="1"/>
  <c r="AM322" i="1" s="1"/>
  <c r="AM323" i="1" a="1"/>
  <c r="AM323" i="1" s="1"/>
  <c r="AM324" i="1" a="1"/>
  <c r="AM324" i="1" s="1"/>
  <c r="AM325" i="1" a="1"/>
  <c r="AM325" i="1" s="1"/>
  <c r="AM326" i="1" a="1"/>
  <c r="AM326" i="1" s="1"/>
  <c r="AM327" i="1" a="1"/>
  <c r="AM327" i="1" s="1"/>
  <c r="AM328" i="1" a="1"/>
  <c r="AM328" i="1" s="1"/>
  <c r="AM329" i="1" a="1"/>
  <c r="AM329" i="1" s="1"/>
  <c r="AM330" i="1" a="1"/>
  <c r="AM330" i="1" s="1"/>
  <c r="AM331" i="1" a="1"/>
  <c r="AM331" i="1" s="1"/>
  <c r="AM332" i="1" a="1"/>
  <c r="AM332" i="1" s="1"/>
  <c r="AM333" i="1" a="1"/>
  <c r="AM333" i="1" s="1"/>
  <c r="AM334" i="1" a="1"/>
  <c r="AM334" i="1" s="1"/>
  <c r="AM335" i="1" a="1"/>
  <c r="AM335" i="1"/>
  <c r="AM336" i="1" a="1"/>
  <c r="AM336" i="1" s="1"/>
  <c r="AM337" i="1" a="1"/>
  <c r="AM337" i="1"/>
  <c r="AM338" i="1" a="1"/>
  <c r="AM338" i="1" s="1"/>
  <c r="AM339" i="1" a="1"/>
  <c r="AM339" i="1" s="1"/>
  <c r="AM340" i="1" a="1"/>
  <c r="AM340" i="1" s="1"/>
  <c r="AM341" i="1" a="1"/>
  <c r="AM341" i="1" s="1"/>
  <c r="AM342" i="1" a="1"/>
  <c r="AM342" i="1"/>
  <c r="AM343" i="1" a="1"/>
  <c r="AM343" i="1" s="1"/>
  <c r="AM344" i="1" a="1"/>
  <c r="AM344" i="1"/>
  <c r="AM345" i="1" a="1"/>
  <c r="AM345" i="1" s="1"/>
  <c r="AM346" i="1" a="1"/>
  <c r="AM346" i="1" s="1"/>
  <c r="AM347" i="1" a="1"/>
  <c r="AM347" i="1" s="1"/>
  <c r="AM348" i="1" a="1"/>
  <c r="AM348" i="1"/>
  <c r="AM349" i="1" a="1"/>
  <c r="AM349" i="1" s="1"/>
  <c r="AM350" i="1" a="1"/>
  <c r="AM350" i="1"/>
  <c r="AM351" i="1" a="1"/>
  <c r="AM351" i="1" s="1"/>
  <c r="AM352" i="1" a="1"/>
  <c r="AM352" i="1" s="1"/>
  <c r="AM353" i="1" a="1"/>
  <c r="AM353" i="1" s="1"/>
  <c r="AM354" i="1" a="1"/>
  <c r="AM354" i="1" s="1"/>
  <c r="AM355" i="1" a="1"/>
  <c r="AM355" i="1" s="1"/>
  <c r="AM356" i="1" a="1"/>
  <c r="AM356" i="1" s="1"/>
  <c r="AM357" i="1" a="1"/>
  <c r="AM357" i="1"/>
  <c r="AM358" i="1" a="1"/>
  <c r="AM358" i="1" s="1"/>
  <c r="AM359" i="1" a="1"/>
  <c r="AM359" i="1" s="1"/>
  <c r="AM360" i="1" a="1"/>
  <c r="AM360" i="1" s="1"/>
  <c r="AM361" i="1" a="1"/>
  <c r="AM361" i="1" s="1"/>
  <c r="AM362" i="1" a="1"/>
  <c r="AM362" i="1" s="1"/>
  <c r="AM363" i="1" a="1"/>
  <c r="AM363" i="1" s="1"/>
  <c r="AM364" i="1" a="1"/>
  <c r="AM364" i="1"/>
  <c r="AM365" i="1" a="1"/>
  <c r="AM365" i="1" s="1"/>
  <c r="AM366" i="1" a="1"/>
  <c r="AM366" i="1"/>
  <c r="AM367" i="1" a="1"/>
  <c r="AM367" i="1" s="1"/>
  <c r="AM368" i="1" a="1"/>
  <c r="AM368" i="1" s="1"/>
  <c r="AM369" i="1" a="1"/>
  <c r="AM369" i="1" s="1"/>
  <c r="AM370" i="1" a="1"/>
  <c r="AM370" i="1" s="1"/>
  <c r="AM371" i="1" a="1"/>
  <c r="AM371" i="1" s="1"/>
  <c r="AM372" i="1" a="1"/>
  <c r="AM372" i="1" s="1"/>
  <c r="AM373" i="1" a="1"/>
  <c r="AM373" i="1"/>
  <c r="AM374" i="1" a="1"/>
  <c r="AM374" i="1" s="1"/>
  <c r="AM375" i="1" a="1"/>
  <c r="AM375" i="1" s="1"/>
  <c r="AM376" i="1" a="1"/>
  <c r="AM376" i="1" s="1"/>
  <c r="AM377" i="1" a="1"/>
  <c r="AM377" i="1" s="1"/>
  <c r="AM378" i="1" a="1"/>
  <c r="AM378" i="1" s="1"/>
  <c r="AM379" i="1" a="1"/>
  <c r="AM379" i="1" s="1"/>
  <c r="AM380" i="1" a="1"/>
  <c r="AM380" i="1"/>
  <c r="AM381" i="1" a="1"/>
  <c r="AM381" i="1" s="1"/>
  <c r="AM382" i="1" a="1"/>
  <c r="AM382" i="1"/>
  <c r="AM383" i="1" a="1"/>
  <c r="AM383" i="1" s="1"/>
  <c r="AM384" i="1" a="1"/>
  <c r="AM384" i="1" s="1"/>
  <c r="AM385" i="1" a="1"/>
  <c r="AM385" i="1" s="1"/>
  <c r="AM386" i="1" a="1"/>
  <c r="AM386" i="1" s="1"/>
  <c r="AM387" i="1" a="1"/>
  <c r="AM387" i="1" s="1"/>
  <c r="AM388" i="1" a="1"/>
  <c r="AM388" i="1" s="1"/>
  <c r="AM389" i="1" a="1"/>
  <c r="AM389" i="1"/>
  <c r="AM390" i="1" a="1"/>
  <c r="AM390" i="1" s="1"/>
  <c r="AM391" i="1" a="1"/>
  <c r="AM391" i="1" s="1"/>
  <c r="AM392" i="1" a="1"/>
  <c r="AM392" i="1" s="1"/>
  <c r="AM393" i="1" a="1"/>
  <c r="AM393" i="1" s="1"/>
  <c r="AM394" i="1" a="1"/>
  <c r="AM394" i="1" s="1"/>
  <c r="AM395" i="1" a="1"/>
  <c r="AM395" i="1" s="1"/>
  <c r="AM396" i="1" a="1"/>
  <c r="AM396" i="1"/>
  <c r="AM397" i="1" a="1"/>
  <c r="AM397" i="1" s="1"/>
  <c r="AM398" i="1" a="1"/>
  <c r="AM398" i="1"/>
  <c r="AM399" i="1" a="1"/>
  <c r="AM399" i="1" s="1"/>
  <c r="AM400" i="1" a="1"/>
  <c r="AM400" i="1" s="1"/>
  <c r="AM401" i="1" a="1"/>
  <c r="AM401" i="1" s="1"/>
  <c r="AM402" i="1" a="1"/>
  <c r="AM402" i="1" s="1"/>
  <c r="AM403" i="1" a="1"/>
  <c r="AM403" i="1" s="1"/>
  <c r="AM404" i="1" a="1"/>
  <c r="AM404" i="1" s="1"/>
  <c r="AM405" i="1" a="1"/>
  <c r="AM405" i="1"/>
  <c r="AM406" i="1" a="1"/>
  <c r="AM406" i="1" s="1"/>
  <c r="AM407" i="1" a="1"/>
  <c r="AM407" i="1" s="1"/>
  <c r="AM408" i="1" a="1"/>
  <c r="AM408" i="1" s="1"/>
  <c r="AM409" i="1" a="1"/>
  <c r="AM409" i="1" s="1"/>
  <c r="AM410" i="1" a="1"/>
  <c r="AM410" i="1" s="1"/>
  <c r="AM411" i="1" a="1"/>
  <c r="AM411" i="1" s="1"/>
  <c r="AM412" i="1" a="1"/>
  <c r="AM412" i="1" s="1"/>
  <c r="AM413" i="1" a="1"/>
  <c r="AM413" i="1" s="1"/>
  <c r="AM414" i="1" a="1"/>
  <c r="AM414" i="1"/>
  <c r="AM415" i="1" a="1"/>
  <c r="AM415" i="1" s="1"/>
  <c r="AM416" i="1" a="1"/>
  <c r="AM416" i="1" s="1"/>
  <c r="AM417" i="1" a="1"/>
  <c r="AM417" i="1" s="1"/>
  <c r="AM418" i="1" a="1"/>
  <c r="AM418" i="1" s="1"/>
  <c r="AM419" i="1" a="1"/>
  <c r="AM419" i="1" s="1"/>
  <c r="AM420" i="1" a="1"/>
  <c r="AM420" i="1" s="1"/>
  <c r="AM421" i="1" a="1"/>
  <c r="AM421" i="1" s="1"/>
  <c r="AM422" i="1" a="1"/>
  <c r="AM422" i="1" s="1"/>
  <c r="AM423" i="1" a="1"/>
  <c r="AM423" i="1" s="1"/>
  <c r="AM424" i="1" a="1"/>
  <c r="AM424" i="1" s="1"/>
  <c r="AM425" i="1" a="1"/>
  <c r="AM425" i="1" s="1"/>
  <c r="AM426" i="1" a="1"/>
  <c r="AM426" i="1" s="1"/>
  <c r="AM427" i="1" a="1"/>
  <c r="AM427" i="1" s="1"/>
  <c r="AM428" i="1" a="1"/>
  <c r="AM428" i="1" s="1"/>
  <c r="AM429" i="1" a="1"/>
  <c r="AM429" i="1"/>
  <c r="AM430" i="1" a="1"/>
  <c r="AM430" i="1" s="1"/>
  <c r="AM431" i="1" a="1"/>
  <c r="AM431" i="1" s="1"/>
  <c r="AM432" i="1" a="1"/>
  <c r="AM432" i="1" s="1"/>
  <c r="AM433" i="1" a="1"/>
  <c r="AM433" i="1" s="1"/>
  <c r="AM434" i="1" a="1"/>
  <c r="AM434" i="1" s="1"/>
  <c r="AM435" i="1" a="1"/>
  <c r="AM435" i="1" s="1"/>
  <c r="AM436" i="1" a="1"/>
  <c r="AM436" i="1" s="1"/>
  <c r="AM437" i="1" a="1"/>
  <c r="AM437" i="1" s="1"/>
  <c r="AM438" i="1" a="1"/>
  <c r="AM438" i="1" s="1"/>
  <c r="AM439" i="1" a="1"/>
  <c r="AM439" i="1" s="1"/>
  <c r="AM440" i="1" a="1"/>
  <c r="AM440" i="1" s="1"/>
  <c r="AM441" i="1" a="1"/>
  <c r="AM441" i="1" s="1"/>
  <c r="AM442" i="1" a="1"/>
  <c r="AM442" i="1" s="1"/>
  <c r="AM443" i="1" a="1"/>
  <c r="AM443" i="1" s="1"/>
  <c r="AM444" i="1" a="1"/>
  <c r="AM444" i="1"/>
  <c r="AM445" i="1" a="1"/>
  <c r="AM445" i="1" s="1"/>
  <c r="AM446" i="1" a="1"/>
  <c r="AM446" i="1" s="1"/>
  <c r="AM447" i="1" a="1"/>
  <c r="AM447" i="1" s="1"/>
  <c r="AM448" i="1" a="1"/>
  <c r="AM448" i="1" s="1"/>
  <c r="AM449" i="1" a="1"/>
  <c r="AM449" i="1" s="1"/>
  <c r="AM450" i="1" a="1"/>
  <c r="AM450" i="1" s="1"/>
  <c r="AM451" i="1" a="1"/>
  <c r="AM451" i="1" s="1"/>
  <c r="AM452" i="1" a="1"/>
  <c r="AM452" i="1" s="1"/>
  <c r="AM453" i="1" a="1"/>
  <c r="AM453" i="1"/>
  <c r="AM454" i="1" a="1"/>
  <c r="AM454" i="1" s="1"/>
  <c r="AM455" i="1" a="1"/>
  <c r="AM455" i="1" s="1"/>
  <c r="AM456" i="1" a="1"/>
  <c r="AM456" i="1" s="1"/>
  <c r="AM457" i="1" a="1"/>
  <c r="AM457" i="1" s="1"/>
  <c r="AM458" i="1" a="1"/>
  <c r="AM458" i="1" s="1"/>
  <c r="AM459" i="1" a="1"/>
  <c r="AM459" i="1" s="1"/>
  <c r="AM460" i="1" a="1"/>
  <c r="AM460" i="1"/>
  <c r="AM461" i="1" a="1"/>
  <c r="AM461" i="1" s="1"/>
  <c r="AM462" i="1" a="1"/>
  <c r="AM462" i="1"/>
  <c r="AM463" i="1" a="1"/>
  <c r="AM463" i="1" s="1"/>
  <c r="AM464" i="1" a="1"/>
  <c r="AM464" i="1" s="1"/>
  <c r="AM465" i="1" a="1"/>
  <c r="AM465" i="1" s="1"/>
  <c r="AM466" i="1" a="1"/>
  <c r="AM466" i="1" s="1"/>
  <c r="AM467" i="1" a="1"/>
  <c r="AM467" i="1" s="1"/>
  <c r="AM468" i="1" a="1"/>
  <c r="AM468" i="1" s="1"/>
  <c r="AM469" i="1" a="1"/>
  <c r="AM469" i="1"/>
  <c r="AM470" i="1" a="1"/>
  <c r="AM470" i="1" s="1"/>
  <c r="AM471" i="1" a="1"/>
  <c r="AM471" i="1" s="1"/>
  <c r="AM472" i="1" a="1"/>
  <c r="AM472" i="1" s="1"/>
  <c r="AM473" i="1" a="1"/>
  <c r="AM473" i="1" s="1"/>
  <c r="AM474" i="1" a="1"/>
  <c r="AM474" i="1" s="1"/>
  <c r="AM475" i="1" a="1"/>
  <c r="AM475" i="1" s="1"/>
  <c r="AM476" i="1" a="1"/>
  <c r="AM476" i="1"/>
  <c r="AM477" i="1" a="1"/>
  <c r="AM477" i="1" s="1"/>
  <c r="AM478" i="1" a="1"/>
  <c r="AM478" i="1"/>
  <c r="AM479" i="1" a="1"/>
  <c r="AM479" i="1" s="1"/>
  <c r="AM480" i="1" a="1"/>
  <c r="AM480" i="1" s="1"/>
  <c r="AM481" i="1" a="1"/>
  <c r="AM481" i="1" s="1"/>
  <c r="AM482" i="1" a="1"/>
  <c r="AM482" i="1" s="1"/>
  <c r="AM483" i="1" a="1"/>
  <c r="AM483" i="1" s="1"/>
  <c r="AM484" i="1" a="1"/>
  <c r="AM484" i="1" s="1"/>
  <c r="AM485" i="1" a="1"/>
  <c r="AM485" i="1"/>
  <c r="AM486" i="1" a="1"/>
  <c r="AM486" i="1" s="1"/>
  <c r="AM487" i="1" a="1"/>
  <c r="AM487" i="1" s="1"/>
  <c r="AM488" i="1" a="1"/>
  <c r="AM488" i="1" s="1"/>
  <c r="AM489" i="1" a="1"/>
  <c r="AM489" i="1" s="1"/>
  <c r="AM490" i="1" a="1"/>
  <c r="AM490" i="1" s="1"/>
  <c r="AM491" i="1" a="1"/>
  <c r="AM491" i="1" s="1"/>
  <c r="AM492" i="1" a="1"/>
  <c r="AM492" i="1" s="1"/>
  <c r="AM493" i="1" a="1"/>
  <c r="AM493" i="1" s="1"/>
  <c r="AM494" i="1" a="1"/>
  <c r="AM494" i="1"/>
  <c r="AM495" i="1" a="1"/>
  <c r="AM495" i="1" s="1"/>
  <c r="AM496" i="1" a="1"/>
  <c r="AM496" i="1" s="1"/>
  <c r="AM497" i="1" a="1"/>
  <c r="AM497" i="1" s="1"/>
  <c r="AM498" i="1" a="1"/>
  <c r="AM498" i="1" s="1"/>
  <c r="AM499" i="1" a="1"/>
  <c r="AM499" i="1" s="1"/>
  <c r="AM500" i="1" a="1"/>
  <c r="AM500" i="1" s="1"/>
  <c r="AM501" i="1" a="1"/>
  <c r="AM501" i="1"/>
  <c r="AM502" i="1" a="1"/>
  <c r="AM502" i="1" s="1"/>
  <c r="AM503" i="1" a="1"/>
  <c r="AM503" i="1" s="1"/>
  <c r="AM504" i="1" a="1"/>
  <c r="AM504" i="1" s="1"/>
  <c r="AM505" i="1" a="1"/>
  <c r="AM505" i="1" s="1"/>
  <c r="AM506" i="1" a="1"/>
  <c r="AM506" i="1" s="1"/>
  <c r="AM507" i="1" a="1"/>
  <c r="AM507" i="1" s="1"/>
  <c r="AM508" i="1" a="1"/>
  <c r="AM508" i="1"/>
  <c r="AM509" i="1" a="1"/>
  <c r="AM509" i="1" s="1"/>
  <c r="AM510" i="1" a="1"/>
  <c r="AM510" i="1" s="1"/>
  <c r="AM511" i="1" a="1"/>
  <c r="AM511" i="1" s="1"/>
  <c r="AM512" i="1" a="1"/>
  <c r="AM512" i="1" s="1"/>
  <c r="AM513" i="1" a="1"/>
  <c r="AM513" i="1" s="1"/>
  <c r="AM514" i="1" a="1"/>
  <c r="AM514" i="1" s="1"/>
  <c r="AM515" i="1" a="1"/>
  <c r="AM515" i="1" s="1"/>
  <c r="AM516" i="1" a="1"/>
  <c r="AM516" i="1"/>
  <c r="AM517" i="1" a="1"/>
  <c r="AM517" i="1"/>
  <c r="AM518" i="1" a="1"/>
  <c r="AM518" i="1" s="1"/>
  <c r="AM519" i="1" a="1"/>
  <c r="AM519" i="1" s="1"/>
  <c r="AM520" i="1" a="1"/>
  <c r="AM520" i="1" s="1"/>
  <c r="AM521" i="1" a="1"/>
  <c r="AM521" i="1" s="1"/>
  <c r="AM522" i="1" a="1"/>
  <c r="AM522" i="1" s="1"/>
  <c r="AM523" i="1" a="1"/>
  <c r="AM523" i="1" s="1"/>
  <c r="AM524" i="1" a="1"/>
  <c r="AM524" i="1"/>
  <c r="AM525" i="1" a="1"/>
  <c r="AM525" i="1"/>
  <c r="AM526" i="1" a="1"/>
  <c r="AM526" i="1"/>
  <c r="AM527" i="1" a="1"/>
  <c r="AM527" i="1" s="1"/>
  <c r="AM528" i="1" a="1"/>
  <c r="AM528" i="1" s="1"/>
  <c r="AM529" i="1" a="1"/>
  <c r="AM529" i="1" s="1"/>
  <c r="AM530" i="1" a="1"/>
  <c r="AM530" i="1" s="1"/>
  <c r="AM531" i="1" a="1"/>
  <c r="AM531" i="1" s="1"/>
  <c r="AM532" i="1" a="1"/>
  <c r="AM532" i="1" s="1"/>
  <c r="AM533" i="1" a="1"/>
  <c r="AM533" i="1"/>
  <c r="AM534" i="1" a="1"/>
  <c r="AM534" i="1"/>
  <c r="AM535" i="1" a="1"/>
  <c r="AM535" i="1" s="1"/>
  <c r="AM536" i="1" a="1"/>
  <c r="AM536" i="1" s="1"/>
  <c r="AM537" i="1" a="1"/>
  <c r="AM537" i="1" s="1"/>
  <c r="AM538" i="1" a="1"/>
  <c r="AM538" i="1" s="1"/>
  <c r="AM539" i="1" a="1"/>
  <c r="AM539" i="1" s="1"/>
  <c r="AM540" i="1" a="1"/>
  <c r="AM540" i="1" s="1"/>
  <c r="AM541" i="1" a="1"/>
  <c r="AM541" i="1" s="1"/>
  <c r="AM542" i="1" a="1"/>
  <c r="AM542" i="1" s="1"/>
  <c r="AM543" i="1" a="1"/>
  <c r="AM543" i="1" s="1"/>
  <c r="AM544" i="1" a="1"/>
  <c r="AM544" i="1" s="1"/>
  <c r="AM545" i="1" a="1"/>
  <c r="AM545" i="1" s="1"/>
  <c r="AM546" i="1" a="1"/>
  <c r="AM546" i="1" s="1"/>
  <c r="AM547" i="1" a="1"/>
  <c r="AM547" i="1" s="1"/>
  <c r="AM548" i="1" a="1"/>
  <c r="AM548" i="1"/>
  <c r="AM549" i="1" a="1"/>
  <c r="AM549" i="1" s="1"/>
  <c r="AM550" i="1" a="1"/>
  <c r="AM550" i="1" s="1"/>
  <c r="AM551" i="1" a="1"/>
  <c r="AM551" i="1" s="1"/>
  <c r="AM552" i="1" a="1"/>
  <c r="AM552" i="1" s="1"/>
  <c r="AM553" i="1" a="1"/>
  <c r="AM553" i="1" s="1"/>
  <c r="AM554" i="1" a="1"/>
  <c r="AM554" i="1" s="1"/>
  <c r="AM555" i="1" a="1"/>
  <c r="AM555" i="1" s="1"/>
  <c r="AM556" i="1" a="1"/>
  <c r="AM556" i="1" s="1"/>
  <c r="AM557" i="1" a="1"/>
  <c r="AM557" i="1"/>
  <c r="AM558" i="1" a="1"/>
  <c r="AM558" i="1" s="1"/>
  <c r="AM559" i="1" a="1"/>
  <c r="AM559" i="1" s="1"/>
  <c r="AM560" i="1" a="1"/>
  <c r="AM560" i="1" s="1"/>
  <c r="AM561" i="1" a="1"/>
  <c r="AM561" i="1" s="1"/>
  <c r="AM562" i="1" a="1"/>
  <c r="AM562" i="1" s="1"/>
  <c r="AM563" i="1" a="1"/>
  <c r="AM563" i="1" s="1"/>
  <c r="AM564" i="1" a="1"/>
  <c r="AM564" i="1" s="1"/>
  <c r="AM565" i="1" a="1"/>
  <c r="AM565" i="1" s="1"/>
  <c r="AM566" i="1" a="1"/>
  <c r="AM566" i="1"/>
  <c r="AM567" i="1" a="1"/>
  <c r="AM567" i="1" s="1"/>
  <c r="AM568" i="1" a="1"/>
  <c r="AM568" i="1" s="1"/>
  <c r="AM569" i="1" a="1"/>
  <c r="AM569" i="1" s="1"/>
  <c r="AM570" i="1" a="1"/>
  <c r="AM570" i="1" s="1"/>
  <c r="AM571" i="1" a="1"/>
  <c r="AM571" i="1" s="1"/>
  <c r="AM572" i="1" a="1"/>
  <c r="AM572" i="1"/>
  <c r="AM573" i="1" a="1"/>
  <c r="AM573" i="1" s="1"/>
  <c r="AM574" i="1" a="1"/>
  <c r="AM574" i="1" s="1"/>
  <c r="AM575" i="1" a="1"/>
  <c r="AM575" i="1" s="1"/>
  <c r="AM576" i="1" a="1"/>
  <c r="AM576" i="1" s="1"/>
  <c r="AM577" i="1" a="1"/>
  <c r="AM577" i="1" s="1"/>
  <c r="AM578" i="1" a="1"/>
  <c r="AM578" i="1" s="1"/>
  <c r="AM579" i="1" a="1"/>
  <c r="AM579" i="1" s="1"/>
  <c r="AM580" i="1" a="1"/>
  <c r="AM580" i="1"/>
  <c r="AM581" i="1" a="1"/>
  <c r="AM581" i="1" s="1"/>
  <c r="AM582" i="1" a="1"/>
  <c r="AM582" i="1" s="1"/>
  <c r="AM583" i="1" a="1"/>
  <c r="AM583" i="1" s="1"/>
  <c r="AM584" i="1" a="1"/>
  <c r="AM584" i="1" s="1"/>
  <c r="AM585" i="1" a="1"/>
  <c r="AM585" i="1" s="1"/>
  <c r="AM586" i="1" a="1"/>
  <c r="AM586" i="1" s="1"/>
  <c r="AM587" i="1" a="1"/>
  <c r="AM587" i="1" s="1"/>
  <c r="AM588" i="1" a="1"/>
  <c r="AM588" i="1" s="1"/>
  <c r="AM589" i="1" a="1"/>
  <c r="AM589" i="1"/>
  <c r="AM590" i="1" a="1"/>
  <c r="AM590" i="1"/>
  <c r="AM591" i="1" a="1"/>
  <c r="AM591" i="1" s="1"/>
  <c r="AM592" i="1" a="1"/>
  <c r="AM592" i="1" s="1"/>
  <c r="AM593" i="1" a="1"/>
  <c r="AM593" i="1" s="1"/>
  <c r="AM594" i="1" a="1"/>
  <c r="AM594" i="1" s="1"/>
  <c r="AM595" i="1" a="1"/>
  <c r="AM595" i="1" s="1"/>
  <c r="AM596" i="1" a="1"/>
  <c r="AM596" i="1" s="1"/>
  <c r="AM597" i="1" a="1"/>
  <c r="AM597" i="1"/>
  <c r="AM598" i="1" a="1"/>
  <c r="AM598" i="1"/>
  <c r="AM599" i="1" a="1"/>
  <c r="AM599" i="1" s="1"/>
  <c r="AM600" i="1" a="1"/>
  <c r="AM600" i="1" s="1"/>
  <c r="AM601" i="1" a="1"/>
  <c r="AM601" i="1" s="1"/>
  <c r="AM602" i="1" a="1"/>
  <c r="AM602" i="1" s="1"/>
  <c r="AM603" i="1" a="1"/>
  <c r="AM603" i="1" s="1"/>
  <c r="AM604" i="1" a="1"/>
  <c r="AM604" i="1" s="1"/>
  <c r="AM605" i="1" a="1"/>
  <c r="AM605" i="1" s="1"/>
  <c r="AM606" i="1" a="1"/>
  <c r="AM606" i="1" s="1"/>
  <c r="AM607" i="1" a="1"/>
  <c r="AM607" i="1" s="1"/>
  <c r="AM608" i="1" a="1"/>
  <c r="AM608" i="1" s="1"/>
  <c r="AM609" i="1" a="1"/>
  <c r="AM609" i="1" s="1"/>
  <c r="AM610" i="1" a="1"/>
  <c r="AM610" i="1" s="1"/>
  <c r="AM611" i="1" a="1"/>
  <c r="AM611" i="1" s="1"/>
  <c r="AM612" i="1" a="1"/>
  <c r="AM612" i="1"/>
  <c r="AM613" i="1" a="1"/>
  <c r="AM613" i="1" s="1"/>
  <c r="AM614" i="1" a="1"/>
  <c r="AM614" i="1" s="1"/>
  <c r="AM615" i="1" a="1"/>
  <c r="AM615" i="1" s="1"/>
  <c r="AM616" i="1" a="1"/>
  <c r="AM616" i="1" s="1"/>
  <c r="AM617" i="1" a="1"/>
  <c r="AM617" i="1" s="1"/>
  <c r="AM618" i="1" a="1"/>
  <c r="AM618" i="1" s="1"/>
  <c r="AM619" i="1" a="1"/>
  <c r="AM619" i="1" s="1"/>
  <c r="AM620" i="1" a="1"/>
  <c r="AM620" i="1" s="1"/>
  <c r="AM621" i="1" a="1"/>
  <c r="AM621" i="1" s="1"/>
  <c r="AM622" i="1" a="1"/>
  <c r="AM622" i="1" s="1"/>
  <c r="AM623" i="1" a="1"/>
  <c r="AM623" i="1" s="1"/>
  <c r="AM624" i="1" a="1"/>
  <c r="AM624" i="1" s="1"/>
  <c r="AM625" i="1" a="1"/>
  <c r="AM625" i="1" s="1"/>
  <c r="AM626" i="1" a="1"/>
  <c r="AM626" i="1" s="1"/>
  <c r="AM627" i="1" a="1"/>
  <c r="AM627" i="1" s="1"/>
  <c r="AM628" i="1" a="1"/>
  <c r="AM628" i="1" s="1"/>
  <c r="AM629" i="1" a="1"/>
  <c r="AM629" i="1" s="1"/>
  <c r="AM630" i="1" a="1"/>
  <c r="AM630" i="1"/>
  <c r="AM631" i="1" a="1"/>
  <c r="AM631" i="1" s="1"/>
  <c r="AM632" i="1" a="1"/>
  <c r="AM632" i="1" s="1"/>
  <c r="AM633" i="1" a="1"/>
  <c r="AM633" i="1" s="1"/>
  <c r="AM634" i="1" a="1"/>
  <c r="AM634" i="1" s="1"/>
  <c r="AM635" i="1" a="1"/>
  <c r="AM635" i="1" s="1"/>
  <c r="AM636" i="1" a="1"/>
  <c r="AM636" i="1" s="1"/>
  <c r="AM637" i="1" a="1"/>
  <c r="AM637" i="1" s="1"/>
  <c r="AM638" i="1" a="1"/>
  <c r="AM638" i="1" s="1"/>
  <c r="AM639" i="1" a="1"/>
  <c r="AM639" i="1" s="1"/>
  <c r="AM640" i="1" a="1"/>
  <c r="AM640" i="1" s="1"/>
  <c r="AM641" i="1" a="1"/>
  <c r="AM641" i="1" s="1"/>
  <c r="AM642" i="1" a="1"/>
  <c r="AM642" i="1" s="1"/>
  <c r="AM643" i="1" a="1"/>
  <c r="AM643" i="1" s="1"/>
  <c r="AM644" i="1" a="1"/>
  <c r="AM644" i="1"/>
  <c r="AM645" i="1" a="1"/>
  <c r="AM645" i="1" s="1"/>
  <c r="AM646" i="1" a="1"/>
  <c r="AM646" i="1" s="1"/>
  <c r="AM647" i="1" a="1"/>
  <c r="AM647" i="1" s="1"/>
  <c r="AM648" i="1" a="1"/>
  <c r="AM648" i="1" s="1"/>
  <c r="AM649" i="1" a="1"/>
  <c r="AM649" i="1" s="1"/>
  <c r="AM650" i="1" a="1"/>
  <c r="AM650" i="1" s="1"/>
  <c r="AM651" i="1" a="1"/>
  <c r="AM651" i="1" s="1"/>
  <c r="AM652" i="1" a="1"/>
  <c r="AM652" i="1" s="1"/>
  <c r="AM653" i="1" a="1"/>
  <c r="AM653" i="1" s="1"/>
  <c r="AM654" i="1" a="1"/>
  <c r="AM654" i="1" s="1"/>
  <c r="AM655" i="1" a="1"/>
  <c r="AM655" i="1" s="1"/>
  <c r="AM656" i="1" a="1"/>
  <c r="AM656" i="1" s="1"/>
  <c r="AM657" i="1" a="1"/>
  <c r="AM657" i="1" s="1"/>
  <c r="AM658" i="1" a="1"/>
  <c r="AM658" i="1" s="1"/>
  <c r="AM659" i="1" a="1"/>
  <c r="AM659" i="1" s="1"/>
  <c r="AM660" i="1" a="1"/>
  <c r="AM660" i="1" s="1"/>
  <c r="AM661" i="1" a="1"/>
  <c r="AM661" i="1"/>
  <c r="AM662" i="1" a="1"/>
  <c r="AM662" i="1" s="1"/>
  <c r="AM663" i="1" a="1"/>
  <c r="AM663" i="1" s="1"/>
  <c r="AM664" i="1" a="1"/>
  <c r="AM664" i="1" s="1"/>
  <c r="AM665" i="1" a="1"/>
  <c r="AM665" i="1" s="1"/>
  <c r="AM666" i="1" a="1"/>
  <c r="AM666" i="1" s="1"/>
  <c r="AM667" i="1" a="1"/>
  <c r="AM667" i="1" s="1"/>
  <c r="AM668" i="1" a="1"/>
  <c r="AM668" i="1" s="1"/>
  <c r="AM669" i="1" a="1"/>
  <c r="AM669" i="1" s="1"/>
  <c r="AM670" i="1" a="1"/>
  <c r="AM670" i="1" s="1"/>
  <c r="AM671" i="1" a="1"/>
  <c r="AM671" i="1" s="1"/>
  <c r="AM672" i="1" a="1"/>
  <c r="AM672" i="1" s="1"/>
  <c r="AM673" i="1" a="1"/>
  <c r="AM673" i="1" s="1"/>
  <c r="AM674" i="1" a="1"/>
  <c r="AM674" i="1" s="1"/>
  <c r="AM675" i="1" a="1"/>
  <c r="AM675" i="1" s="1"/>
  <c r="AM676" i="1" a="1"/>
  <c r="AM676" i="1" s="1"/>
  <c r="AM677" i="1" a="1"/>
  <c r="AM677" i="1" s="1"/>
  <c r="AM678" i="1" a="1"/>
  <c r="AM678" i="1" s="1"/>
  <c r="AM679" i="1" a="1"/>
  <c r="AM679" i="1" s="1"/>
  <c r="AM680" i="1" a="1"/>
  <c r="AM680" i="1" s="1"/>
  <c r="AM681" i="1" a="1"/>
  <c r="AM681" i="1" s="1"/>
  <c r="AM682" i="1" a="1"/>
  <c r="AM682" i="1" s="1"/>
  <c r="AM683" i="1" a="1"/>
  <c r="AM683" i="1" s="1"/>
  <c r="AM684" i="1" a="1"/>
  <c r="AM684" i="1" s="1"/>
  <c r="AM685" i="1" a="1"/>
  <c r="AM685" i="1"/>
  <c r="AM686" i="1" a="1"/>
  <c r="AM686" i="1" s="1"/>
  <c r="AM687" i="1" a="1"/>
  <c r="AM687" i="1" s="1"/>
  <c r="AM688" i="1" a="1"/>
  <c r="AM688" i="1" s="1"/>
  <c r="AM689" i="1" a="1"/>
  <c r="AM689" i="1" s="1"/>
  <c r="AM690" i="1" a="1"/>
  <c r="AM690" i="1" s="1"/>
  <c r="AM691" i="1" a="1"/>
  <c r="AM691" i="1" s="1"/>
  <c r="AM692" i="1" a="1"/>
  <c r="AM692" i="1" s="1"/>
  <c r="AM693" i="1" a="1"/>
  <c r="AM693" i="1" s="1"/>
  <c r="AM694" i="1" a="1"/>
  <c r="AM694" i="1"/>
  <c r="AM695" i="1" a="1"/>
  <c r="AM695" i="1" s="1"/>
  <c r="AM696" i="1" a="1"/>
  <c r="AM696" i="1" s="1"/>
  <c r="AM697" i="1" a="1"/>
  <c r="AM697" i="1" s="1"/>
  <c r="AM698" i="1" a="1"/>
  <c r="AM698" i="1" s="1"/>
  <c r="AM699" i="1" a="1"/>
  <c r="AM699" i="1" s="1"/>
  <c r="AM700" i="1" a="1"/>
  <c r="AM700" i="1" s="1"/>
  <c r="AM701" i="1" a="1"/>
  <c r="AM701" i="1" s="1"/>
  <c r="AM702" i="1" a="1"/>
  <c r="AM702" i="1"/>
  <c r="AM703" i="1" a="1"/>
  <c r="AM703" i="1" s="1"/>
  <c r="AM704" i="1" a="1"/>
  <c r="AM704" i="1" s="1"/>
  <c r="AM705" i="1" a="1"/>
  <c r="AM705" i="1" s="1"/>
  <c r="AM706" i="1" a="1"/>
  <c r="AM706" i="1" s="1"/>
  <c r="AM707" i="1" a="1"/>
  <c r="AM707" i="1" s="1"/>
  <c r="AM708" i="1" a="1"/>
  <c r="AM708" i="1"/>
  <c r="AM709" i="1" a="1"/>
  <c r="AM709" i="1" s="1"/>
  <c r="AM710" i="1" a="1"/>
  <c r="AM710" i="1" s="1"/>
  <c r="AM711" i="1" a="1"/>
  <c r="AM711" i="1" s="1"/>
  <c r="AM712" i="1" a="1"/>
  <c r="AM712" i="1" s="1"/>
  <c r="AM713" i="1" a="1"/>
  <c r="AM713" i="1" s="1"/>
  <c r="AM714" i="1" a="1"/>
  <c r="AM714" i="1" s="1"/>
  <c r="AM715" i="1" a="1"/>
  <c r="AM715" i="1" s="1"/>
  <c r="AM716" i="1" a="1"/>
  <c r="AM716" i="1"/>
  <c r="AM717" i="1" a="1"/>
  <c r="AM717" i="1" s="1"/>
  <c r="AM718" i="1" a="1"/>
  <c r="AM718" i="1" s="1"/>
  <c r="AM719" i="1" a="1"/>
  <c r="AM719" i="1" s="1"/>
  <c r="AM720" i="1" a="1"/>
  <c r="AM720" i="1" s="1"/>
  <c r="AM721" i="1" a="1"/>
  <c r="AM721" i="1" s="1"/>
  <c r="AM722" i="1" a="1"/>
  <c r="AM722" i="1" s="1"/>
  <c r="AM723" i="1" a="1"/>
  <c r="AM723" i="1" s="1"/>
  <c r="AM724" i="1" a="1"/>
  <c r="AM724" i="1" s="1"/>
  <c r="AM725" i="1" a="1"/>
  <c r="AM725" i="1"/>
  <c r="AM726" i="1" a="1"/>
  <c r="AM726" i="1"/>
  <c r="AM727" i="1" a="1"/>
  <c r="AM727" i="1" s="1"/>
  <c r="AM728" i="1" a="1"/>
  <c r="AM728" i="1" s="1"/>
  <c r="AM729" i="1" a="1"/>
  <c r="AM729" i="1" s="1"/>
  <c r="AM730" i="1" a="1"/>
  <c r="AM730" i="1" s="1"/>
  <c r="AM731" i="1" a="1"/>
  <c r="AM731" i="1" s="1"/>
  <c r="AM732" i="1" a="1"/>
  <c r="AM732" i="1" s="1"/>
  <c r="AM733" i="1" a="1"/>
  <c r="AM733" i="1" s="1"/>
  <c r="AM734" i="1" a="1"/>
  <c r="AM734" i="1" s="1"/>
  <c r="AM735" i="1" a="1"/>
  <c r="AM735" i="1" s="1"/>
  <c r="AM736" i="1" a="1"/>
  <c r="AM736" i="1" s="1"/>
  <c r="AM737" i="1" a="1"/>
  <c r="AM737" i="1" s="1"/>
  <c r="AM738" i="1" a="1"/>
  <c r="AM738" i="1" s="1"/>
  <c r="AM739" i="1" a="1"/>
  <c r="AM739" i="1" s="1"/>
  <c r="AM740" i="1" a="1"/>
  <c r="AM740" i="1"/>
  <c r="AM741" i="1" a="1"/>
  <c r="AM741" i="1" s="1"/>
  <c r="AM742" i="1" a="1"/>
  <c r="AM742" i="1" s="1"/>
  <c r="AM743" i="1" a="1"/>
  <c r="AM743" i="1" s="1"/>
  <c r="AM744" i="1" a="1"/>
  <c r="AM744" i="1" s="1"/>
  <c r="AM745" i="1" a="1"/>
  <c r="AM745" i="1" s="1"/>
  <c r="AM746" i="1" a="1"/>
  <c r="AM746" i="1" s="1"/>
  <c r="AM747" i="1" a="1"/>
  <c r="AM747" i="1" s="1"/>
  <c r="AM748" i="1" a="1"/>
  <c r="AM748" i="1" s="1"/>
  <c r="AM749" i="1" a="1"/>
  <c r="AM749" i="1" s="1"/>
  <c r="AM750" i="1" a="1"/>
  <c r="AM750" i="1" s="1"/>
  <c r="AM751" i="1" a="1"/>
  <c r="AM751" i="1" s="1"/>
  <c r="AM752" i="1" a="1"/>
  <c r="AM752" i="1" s="1"/>
  <c r="AM753" i="1" a="1"/>
  <c r="AM753" i="1" s="1"/>
  <c r="AM754" i="1" a="1"/>
  <c r="AM754" i="1" s="1"/>
  <c r="AM755" i="1" a="1"/>
  <c r="AM755" i="1" s="1"/>
  <c r="AM756" i="1" a="1"/>
  <c r="AM756" i="1" s="1"/>
  <c r="AM757" i="1" a="1"/>
  <c r="AM757" i="1" s="1"/>
  <c r="AM758" i="1" a="1"/>
  <c r="AM758" i="1"/>
  <c r="AM759" i="1" a="1"/>
  <c r="AM759" i="1" s="1"/>
  <c r="AM760" i="1" a="1"/>
  <c r="AM760" i="1" s="1"/>
  <c r="AM761" i="1" a="1"/>
  <c r="AM761" i="1" s="1"/>
  <c r="AM762" i="1" a="1"/>
  <c r="AM762" i="1" s="1"/>
  <c r="AM763" i="1" a="1"/>
  <c r="AM763" i="1" s="1"/>
  <c r="AM764" i="1" a="1"/>
  <c r="AM764" i="1" s="1"/>
  <c r="AM765" i="1" a="1"/>
  <c r="AM765" i="1" s="1"/>
  <c r="AM766" i="1" a="1"/>
  <c r="AM766" i="1"/>
  <c r="AM767" i="1" a="1"/>
  <c r="AM767" i="1" s="1"/>
  <c r="AM768" i="1" a="1"/>
  <c r="AM768" i="1" s="1"/>
  <c r="AM769" i="1" a="1"/>
  <c r="AM769" i="1" s="1"/>
  <c r="AM770" i="1" a="1"/>
  <c r="AM770" i="1" s="1"/>
  <c r="AM771" i="1" a="1"/>
  <c r="AM771" i="1" s="1"/>
  <c r="AM772" i="1" a="1"/>
  <c r="AM772" i="1"/>
  <c r="AM773" i="1" a="1"/>
  <c r="AM773" i="1" s="1"/>
  <c r="AM774" i="1" a="1"/>
  <c r="AM774" i="1" s="1"/>
  <c r="AM775" i="1" a="1"/>
  <c r="AM775" i="1" s="1"/>
  <c r="AM776" i="1" a="1"/>
  <c r="AM776" i="1" s="1"/>
  <c r="AM777" i="1" a="1"/>
  <c r="AM777" i="1" s="1"/>
  <c r="AM778" i="1" a="1"/>
  <c r="AM778" i="1" s="1"/>
  <c r="AM779" i="1" a="1"/>
  <c r="AM779" i="1" s="1"/>
  <c r="AM780" i="1" a="1"/>
  <c r="AM780" i="1"/>
  <c r="AM781" i="1" a="1"/>
  <c r="AM781" i="1" s="1"/>
  <c r="AM782" i="1" a="1"/>
  <c r="AM782" i="1" s="1"/>
  <c r="AM783" i="1" a="1"/>
  <c r="AM783" i="1" s="1"/>
  <c r="AM784" i="1" a="1"/>
  <c r="AM784" i="1" s="1"/>
  <c r="AM785" i="1" a="1"/>
  <c r="AM785" i="1" s="1"/>
  <c r="AM786" i="1" a="1"/>
  <c r="AM786" i="1" s="1"/>
  <c r="AM787" i="1" a="1"/>
  <c r="AM787" i="1" s="1"/>
  <c r="AM788" i="1" a="1"/>
  <c r="AM788" i="1" s="1"/>
  <c r="AM789" i="1" a="1"/>
  <c r="AM789" i="1"/>
  <c r="AM790" i="1" a="1"/>
  <c r="AM790" i="1" s="1"/>
  <c r="AM791" i="1" a="1"/>
  <c r="AM791" i="1" s="1"/>
  <c r="AM792" i="1" a="1"/>
  <c r="AM792" i="1" s="1"/>
  <c r="AM793" i="1" a="1"/>
  <c r="AM793" i="1" s="1"/>
  <c r="AM794" i="1" a="1"/>
  <c r="AM794" i="1" s="1"/>
  <c r="AM795" i="1" a="1"/>
  <c r="AM795" i="1" s="1"/>
  <c r="AM796" i="1" a="1"/>
  <c r="AM796" i="1" s="1"/>
  <c r="AM797" i="1" a="1"/>
  <c r="AM797" i="1" s="1"/>
  <c r="AM798" i="1" a="1"/>
  <c r="AM798" i="1" s="1"/>
  <c r="AM799" i="1" a="1"/>
  <c r="AM799" i="1" s="1"/>
  <c r="AM800" i="1" a="1"/>
  <c r="AM800" i="1" s="1"/>
  <c r="AM801" i="1" a="1"/>
  <c r="AM801" i="1" s="1"/>
  <c r="AM802" i="1" a="1"/>
  <c r="AM802" i="1" s="1"/>
  <c r="AM803" i="1" a="1"/>
  <c r="AM803" i="1" s="1"/>
  <c r="AM804" i="1" a="1"/>
  <c r="AM804" i="1" s="1"/>
  <c r="AM805" i="1" a="1"/>
  <c r="AM805" i="1" s="1"/>
  <c r="AM806" i="1" a="1"/>
  <c r="AM806" i="1" s="1"/>
  <c r="AM807" i="1" a="1"/>
  <c r="AM807" i="1" s="1"/>
  <c r="AM808" i="1" a="1"/>
  <c r="AM808" i="1" s="1"/>
  <c r="AM809" i="1" a="1"/>
  <c r="AM809" i="1" s="1"/>
  <c r="AM810" i="1" a="1"/>
  <c r="AM810" i="1"/>
  <c r="AM811" i="1" a="1"/>
  <c r="AM811" i="1" s="1"/>
  <c r="AM812" i="1" a="1"/>
  <c r="AM812" i="1"/>
  <c r="AM813" i="1" a="1"/>
  <c r="AM813" i="1" s="1"/>
  <c r="AM814" i="1" a="1"/>
  <c r="AM814" i="1" s="1"/>
  <c r="AM815" i="1" a="1"/>
  <c r="AM815" i="1" s="1"/>
  <c r="AM816" i="1" a="1"/>
  <c r="AM816" i="1" s="1"/>
  <c r="AM817" i="1" a="1"/>
  <c r="AM817" i="1" s="1"/>
  <c r="AM818" i="1" a="1"/>
  <c r="AM818" i="1" s="1"/>
  <c r="AM819" i="1" a="1"/>
  <c r="AM819" i="1" s="1"/>
  <c r="AM820" i="1" a="1"/>
  <c r="AM820" i="1" s="1"/>
  <c r="AM821" i="1" a="1"/>
  <c r="AM821" i="1" s="1"/>
  <c r="AM822" i="1" a="1"/>
  <c r="AM822" i="1"/>
  <c r="AM823" i="1" a="1"/>
  <c r="AM823" i="1" s="1"/>
  <c r="AM824" i="1" a="1"/>
  <c r="AM824" i="1"/>
  <c r="AM825" i="1" a="1"/>
  <c r="AM825" i="1" s="1"/>
  <c r="AM826" i="1" a="1"/>
  <c r="AM826" i="1" s="1"/>
  <c r="AM827" i="1" a="1"/>
  <c r="AM827" i="1" s="1"/>
  <c r="AM828" i="1" a="1"/>
  <c r="AM828" i="1" s="1"/>
  <c r="AM829" i="1" a="1"/>
  <c r="AM829" i="1" s="1"/>
  <c r="AM830" i="1" a="1"/>
  <c r="AM830" i="1" s="1"/>
  <c r="AM831" i="1" a="1"/>
  <c r="AM831" i="1" s="1"/>
  <c r="AM832" i="1" a="1"/>
  <c r="AM832" i="1" s="1"/>
  <c r="AM833" i="1" a="1"/>
  <c r="AM833" i="1" s="1"/>
  <c r="AM834" i="1" a="1"/>
  <c r="AM834" i="1" s="1"/>
  <c r="AM835" i="1" a="1"/>
  <c r="AM835" i="1" s="1"/>
  <c r="AM836" i="1" a="1"/>
  <c r="AM836" i="1" s="1"/>
  <c r="AM837" i="1" a="1"/>
  <c r="AM837" i="1" s="1"/>
  <c r="AM838" i="1" a="1"/>
  <c r="AM838" i="1" s="1"/>
  <c r="AM839" i="1" a="1"/>
  <c r="AM839" i="1" s="1"/>
  <c r="AM840" i="1" a="1"/>
  <c r="AM840" i="1" s="1"/>
  <c r="AM841" i="1" a="1"/>
  <c r="AM841" i="1" s="1"/>
  <c r="AM842" i="1" a="1"/>
  <c r="AM842" i="1" s="1"/>
  <c r="AM843" i="1" a="1"/>
  <c r="AM843" i="1" s="1"/>
  <c r="AM844" i="1" a="1"/>
  <c r="AM844" i="1"/>
  <c r="AM845" i="1" a="1"/>
  <c r="AM845" i="1" s="1"/>
  <c r="AM846" i="1" a="1"/>
  <c r="AM846" i="1" s="1"/>
  <c r="AM847" i="1" a="1"/>
  <c r="AM847" i="1" s="1"/>
  <c r="AM848" i="1" a="1"/>
  <c r="AM848" i="1" s="1"/>
  <c r="AM849" i="1" a="1"/>
  <c r="AM849" i="1" s="1"/>
  <c r="AM850" i="1" a="1"/>
  <c r="AM850" i="1" s="1"/>
  <c r="AM851" i="1" a="1"/>
  <c r="AM851" i="1" s="1"/>
  <c r="AM852" i="1" a="1"/>
  <c r="AM852" i="1" s="1"/>
  <c r="AM853" i="1" a="1"/>
  <c r="AM853" i="1" s="1"/>
  <c r="AM854" i="1" a="1"/>
  <c r="AM854" i="1" s="1"/>
  <c r="AM855" i="1" a="1"/>
  <c r="AM855" i="1" s="1"/>
  <c r="AM856" i="1" a="1"/>
  <c r="AM856" i="1" s="1"/>
  <c r="AM857" i="1" a="1"/>
  <c r="AM857" i="1" s="1"/>
  <c r="AM858" i="1" a="1"/>
  <c r="AM858" i="1" s="1"/>
  <c r="AM859" i="1" a="1"/>
  <c r="AM859" i="1" s="1"/>
  <c r="AM860" i="1" a="1"/>
  <c r="AM860" i="1" s="1"/>
  <c r="AM861" i="1" a="1"/>
  <c r="AM861" i="1" s="1"/>
  <c r="AM862" i="1" a="1"/>
  <c r="AM862" i="1" s="1"/>
  <c r="AM863" i="1" a="1"/>
  <c r="AM863" i="1" s="1"/>
  <c r="AM864" i="1" a="1"/>
  <c r="AM864" i="1" s="1"/>
  <c r="AM865" i="1" a="1"/>
  <c r="AM865" i="1" s="1"/>
  <c r="AM866" i="1" a="1"/>
  <c r="AM866" i="1" s="1"/>
  <c r="AM867" i="1" a="1"/>
  <c r="AM867" i="1" s="1"/>
  <c r="AM868" i="1" a="1"/>
  <c r="AM868" i="1" s="1"/>
  <c r="AM869" i="1" a="1"/>
  <c r="AM869" i="1" s="1"/>
  <c r="AM870" i="1" a="1"/>
  <c r="AM870" i="1" s="1"/>
  <c r="AM871" i="1" a="1"/>
  <c r="AM871" i="1" s="1"/>
  <c r="AM872" i="1" a="1"/>
  <c r="AM872" i="1" s="1"/>
  <c r="AM873" i="1" a="1"/>
  <c r="AM873" i="1" s="1"/>
  <c r="AM874" i="1" a="1"/>
  <c r="AM874" i="1" s="1"/>
  <c r="AM875" i="1" a="1"/>
  <c r="AM875" i="1" s="1"/>
  <c r="AM876" i="1" a="1"/>
  <c r="AM876" i="1" s="1"/>
  <c r="AM877" i="1" a="1"/>
  <c r="AM877" i="1"/>
  <c r="AM878" i="1" a="1"/>
  <c r="AM878" i="1" s="1"/>
  <c r="AM879" i="1" a="1"/>
  <c r="AM879" i="1" s="1"/>
  <c r="AM880" i="1" a="1"/>
  <c r="AM880" i="1" s="1"/>
  <c r="AM881" i="1" a="1"/>
  <c r="AM881" i="1" s="1"/>
  <c r="AM882" i="1" a="1"/>
  <c r="AM882" i="1" s="1"/>
  <c r="AM883" i="1" a="1"/>
  <c r="AM883" i="1" s="1"/>
  <c r="AM884" i="1" a="1"/>
  <c r="AM884" i="1" s="1"/>
  <c r="AM885" i="1" a="1"/>
  <c r="AM885" i="1" s="1"/>
  <c r="AM886" i="1" a="1"/>
  <c r="AM886" i="1"/>
  <c r="AM887" i="1" a="1"/>
  <c r="AM887" i="1" s="1"/>
  <c r="AM888" i="1" a="1"/>
  <c r="AM888" i="1" s="1"/>
  <c r="AM889" i="1" a="1"/>
  <c r="AM889" i="1" s="1"/>
  <c r="AM890" i="1" a="1"/>
  <c r="AM890" i="1" s="1"/>
  <c r="AM891" i="1" a="1"/>
  <c r="AM891" i="1" s="1"/>
  <c r="AM892" i="1" a="1"/>
  <c r="AM892" i="1" s="1"/>
  <c r="AM893" i="1" a="1"/>
  <c r="AM893" i="1" s="1"/>
  <c r="AM894" i="1" a="1"/>
  <c r="AM894" i="1" s="1"/>
  <c r="AM895" i="1" a="1"/>
  <c r="AM895" i="1" s="1"/>
  <c r="AM896" i="1" a="1"/>
  <c r="AM896" i="1" s="1"/>
  <c r="AM897" i="1" a="1"/>
  <c r="AM897" i="1" s="1"/>
  <c r="AM898" i="1" a="1"/>
  <c r="AM898" i="1" s="1"/>
  <c r="AM899" i="1" a="1"/>
  <c r="AM899" i="1" s="1"/>
  <c r="AM900" i="1" a="1"/>
  <c r="AM900" i="1"/>
  <c r="AM901" i="1" a="1"/>
  <c r="AM901" i="1" s="1"/>
  <c r="AM902" i="1" a="1"/>
  <c r="AM902" i="1" s="1"/>
  <c r="AM903" i="1" a="1"/>
  <c r="AM903" i="1" s="1"/>
  <c r="AM904" i="1" a="1"/>
  <c r="AM904" i="1" s="1"/>
  <c r="AM905" i="1" a="1"/>
  <c r="AM905" i="1" s="1"/>
  <c r="AM906" i="1" a="1"/>
  <c r="AM906" i="1" s="1"/>
  <c r="AM907" i="1" a="1"/>
  <c r="AM907" i="1" s="1"/>
  <c r="AM908" i="1" a="1"/>
  <c r="AM908" i="1" s="1"/>
  <c r="AM909" i="1" a="1"/>
  <c r="AM909" i="1" s="1"/>
  <c r="AM910" i="1" a="1"/>
  <c r="AM910" i="1" s="1"/>
  <c r="AM911" i="1" a="1"/>
  <c r="AM911" i="1" s="1"/>
  <c r="AM912" i="1" a="1"/>
  <c r="AM912" i="1" s="1"/>
  <c r="AM913" i="1" a="1"/>
  <c r="AM913" i="1" s="1"/>
  <c r="AM914" i="1" a="1"/>
  <c r="AM914" i="1" s="1"/>
  <c r="AM915" i="1" a="1"/>
  <c r="AM915" i="1" s="1"/>
  <c r="AM916" i="1" a="1"/>
  <c r="AM916" i="1" s="1"/>
  <c r="AM917" i="1" a="1"/>
  <c r="AM917" i="1" s="1"/>
  <c r="AM918" i="1" a="1"/>
  <c r="AM918" i="1"/>
  <c r="AM919" i="1" a="1"/>
  <c r="AM919" i="1" s="1"/>
  <c r="AM920" i="1" a="1"/>
  <c r="AM920" i="1" s="1"/>
  <c r="AM921" i="1" a="1"/>
  <c r="AM921" i="1" s="1"/>
  <c r="AM922" i="1" a="1"/>
  <c r="AM922" i="1" s="1"/>
  <c r="AM923" i="1" a="1"/>
  <c r="AM923" i="1" s="1"/>
  <c r="AM924" i="1" a="1"/>
  <c r="AM924" i="1" s="1"/>
  <c r="AM925" i="1" a="1"/>
  <c r="AM925" i="1" s="1"/>
  <c r="AM926" i="1" a="1"/>
  <c r="AM926" i="1" s="1"/>
  <c r="AM927" i="1" a="1"/>
  <c r="AM927" i="1" s="1"/>
  <c r="AM928" i="1" a="1"/>
  <c r="AM928" i="1" s="1"/>
  <c r="AM929" i="1" a="1"/>
  <c r="AM929" i="1" s="1"/>
  <c r="AM930" i="1" a="1"/>
  <c r="AM930" i="1" s="1"/>
  <c r="AM931" i="1" a="1"/>
  <c r="AM931" i="1" s="1"/>
  <c r="AM932" i="1" a="1"/>
  <c r="AM932" i="1" s="1"/>
  <c r="AM933" i="1" a="1"/>
  <c r="AM933" i="1" s="1"/>
  <c r="AM934" i="1" a="1"/>
  <c r="AM934" i="1" s="1"/>
  <c r="AM935" i="1" a="1"/>
  <c r="AM935" i="1" s="1"/>
  <c r="AM936" i="1" a="1"/>
  <c r="AM936" i="1" s="1"/>
  <c r="AM937" i="1" a="1"/>
  <c r="AM937" i="1" s="1"/>
  <c r="AM938" i="1" a="1"/>
  <c r="AM938" i="1" s="1"/>
  <c r="AM939" i="1" a="1"/>
  <c r="AM939" i="1" s="1"/>
  <c r="AM940" i="1" a="1"/>
  <c r="AM940" i="1"/>
  <c r="AM941" i="1" a="1"/>
  <c r="AM941" i="1" s="1"/>
  <c r="AM942" i="1" a="1"/>
  <c r="AM942" i="1" s="1"/>
  <c r="AM943" i="1" a="1"/>
  <c r="AM943" i="1" s="1"/>
  <c r="AM944" i="1" a="1"/>
  <c r="AM944" i="1" s="1"/>
  <c r="AM945" i="1" a="1"/>
  <c r="AM945" i="1" s="1"/>
  <c r="AM946" i="1" a="1"/>
  <c r="AM946" i="1" s="1"/>
  <c r="AM947" i="1" a="1"/>
  <c r="AM947" i="1" s="1"/>
  <c r="AM948" i="1" a="1"/>
  <c r="AM948" i="1" s="1"/>
  <c r="AM949" i="1" a="1"/>
  <c r="AM949" i="1" s="1"/>
  <c r="AM950" i="1" a="1"/>
  <c r="AM950" i="1" s="1"/>
  <c r="AM951" i="1" a="1"/>
  <c r="AM951" i="1" s="1"/>
  <c r="AM952" i="1" a="1"/>
  <c r="AM952" i="1"/>
  <c r="AM953" i="1" a="1"/>
  <c r="AM953" i="1" s="1"/>
  <c r="AM954" i="1" a="1"/>
  <c r="AM954" i="1" s="1"/>
  <c r="AM955" i="1" a="1"/>
  <c r="AM955" i="1" s="1"/>
  <c r="AM956" i="1" a="1"/>
  <c r="AM956" i="1" s="1"/>
  <c r="AM957" i="1" a="1"/>
  <c r="AM957" i="1" s="1"/>
  <c r="AM958" i="1" a="1"/>
  <c r="AM958" i="1" s="1"/>
  <c r="AM959" i="1" a="1"/>
  <c r="AM959" i="1" s="1"/>
  <c r="AM960" i="1" a="1"/>
  <c r="AM960" i="1" s="1"/>
  <c r="AM961" i="1" a="1"/>
  <c r="AM961" i="1" s="1"/>
  <c r="AM962" i="1" a="1"/>
  <c r="AM962" i="1" s="1"/>
  <c r="AM963" i="1" a="1"/>
  <c r="AM963" i="1" s="1"/>
  <c r="AM964" i="1" a="1"/>
  <c r="AM964" i="1" s="1"/>
  <c r="AM965" i="1" a="1"/>
  <c r="AM965" i="1" s="1"/>
  <c r="AM966" i="1" a="1"/>
  <c r="AM966" i="1" s="1"/>
  <c r="AM967" i="1" a="1"/>
  <c r="AM967" i="1" s="1"/>
  <c r="AM968" i="1" a="1"/>
  <c r="AM968" i="1" s="1"/>
  <c r="AM969" i="1" a="1"/>
  <c r="AM969" i="1" s="1"/>
  <c r="AM970" i="1" a="1"/>
  <c r="AM970" i="1" s="1"/>
  <c r="AM971" i="1" a="1"/>
  <c r="AM971" i="1" s="1"/>
  <c r="AM972" i="1" a="1"/>
  <c r="AM972" i="1" s="1"/>
  <c r="AM973" i="1" a="1"/>
  <c r="AM973" i="1"/>
  <c r="AM974" i="1" a="1"/>
  <c r="AM974" i="1" s="1"/>
  <c r="AM975" i="1" a="1"/>
  <c r="AM975" i="1" s="1"/>
  <c r="AM976" i="1" a="1"/>
  <c r="AM976" i="1" s="1"/>
  <c r="AM977" i="1" a="1"/>
  <c r="AM977" i="1" s="1"/>
  <c r="AM978" i="1" a="1"/>
  <c r="AM978" i="1" s="1"/>
  <c r="AM979" i="1" a="1"/>
  <c r="AM979" i="1" s="1"/>
  <c r="AM980" i="1" a="1"/>
  <c r="AM980" i="1" s="1"/>
  <c r="AM981" i="1" a="1"/>
  <c r="AM981" i="1" s="1"/>
  <c r="AM982" i="1" a="1"/>
  <c r="AM982" i="1" s="1"/>
  <c r="AM983" i="1" a="1"/>
  <c r="AM983" i="1" s="1"/>
  <c r="AM984" i="1" a="1"/>
  <c r="AM984" i="1" s="1"/>
  <c r="AM985" i="1" a="1"/>
  <c r="AM985" i="1" s="1"/>
  <c r="AM986" i="1" a="1"/>
  <c r="AM986" i="1" s="1"/>
  <c r="AM987" i="1" a="1"/>
  <c r="AM987" i="1"/>
  <c r="AM988" i="1" a="1"/>
  <c r="AM988" i="1" s="1"/>
  <c r="AM989" i="1" a="1"/>
  <c r="AM989" i="1"/>
  <c r="AM990" i="1" a="1"/>
  <c r="AM990" i="1" s="1"/>
  <c r="AM991" i="1" a="1"/>
  <c r="AM991" i="1" s="1"/>
  <c r="AM992" i="1" a="1"/>
  <c r="AM992" i="1" s="1"/>
  <c r="AM993" i="1" a="1"/>
  <c r="AM993" i="1" s="1"/>
  <c r="AM994" i="1" a="1"/>
  <c r="AM994" i="1" s="1"/>
  <c r="AM995" i="1" a="1"/>
  <c r="AM995" i="1" s="1"/>
  <c r="AM996" i="1" a="1"/>
  <c r="AM996" i="1" s="1"/>
  <c r="AM997" i="1" a="1"/>
  <c r="AM997" i="1" s="1"/>
  <c r="AM998" i="1" a="1"/>
  <c r="AM998" i="1" s="1"/>
  <c r="AM999" i="1" a="1"/>
  <c r="AM999" i="1"/>
  <c r="AM1000" i="1" a="1"/>
  <c r="AM1000" i="1" s="1"/>
  <c r="AM1001" i="1" a="1"/>
  <c r="AM1001" i="1"/>
  <c r="AM1002" i="1" a="1"/>
  <c r="AM1002" i="1" s="1"/>
  <c r="AM1003" i="1" a="1"/>
  <c r="AM1003" i="1" s="1"/>
  <c r="AM1004" i="1" a="1"/>
  <c r="AM1004" i="1" s="1"/>
  <c r="AM1005" i="1" a="1"/>
  <c r="AM1005" i="1"/>
  <c r="AM1006" i="1" a="1"/>
  <c r="AM1006" i="1" s="1"/>
  <c r="AM1007" i="1" a="1"/>
  <c r="AM1007" i="1"/>
  <c r="AM1008" i="1" a="1"/>
  <c r="AM1008" i="1" s="1"/>
  <c r="AM1009" i="1" a="1"/>
  <c r="AM1009" i="1" s="1"/>
  <c r="AM1010" i="1" a="1"/>
  <c r="AM1010" i="1"/>
  <c r="AM1011" i="1" a="1"/>
  <c r="AM1011" i="1" s="1"/>
  <c r="AM1012" i="1" a="1"/>
  <c r="AM1012" i="1" s="1"/>
  <c r="AM1013" i="1" a="1"/>
  <c r="AM1013" i="1"/>
  <c r="AM1014" i="1" a="1"/>
  <c r="AM1014" i="1" s="1"/>
  <c r="AM1015" i="1" a="1"/>
  <c r="AM1015" i="1" s="1"/>
  <c r="AM1016" i="1" a="1"/>
  <c r="AM1016" i="1" s="1"/>
  <c r="AM1017" i="1" a="1"/>
  <c r="AM1017" i="1" s="1"/>
  <c r="AM1018" i="1" a="1"/>
  <c r="AM1018" i="1" s="1"/>
  <c r="AM1019" i="1" a="1"/>
  <c r="AM1019" i="1" s="1"/>
  <c r="AM1020" i="1" a="1"/>
  <c r="AM1020" i="1" s="1"/>
  <c r="AM1021" i="1" a="1"/>
  <c r="AM1021" i="1" s="1"/>
  <c r="AM1022" i="1" a="1"/>
  <c r="AM1022" i="1" s="1"/>
  <c r="AM1023" i="1" a="1"/>
  <c r="AM1023" i="1" s="1"/>
  <c r="AM1024" i="1" a="1"/>
  <c r="AM1024" i="1" s="1"/>
  <c r="AM1025" i="1" a="1"/>
  <c r="AM1025" i="1" s="1"/>
  <c r="AM1026" i="1" a="1"/>
  <c r="AM1026" i="1" s="1"/>
  <c r="AM1027" i="1" a="1"/>
  <c r="AM1027" i="1" s="1"/>
  <c r="AM1028" i="1" a="1"/>
  <c r="AM1028" i="1" s="1"/>
  <c r="AM1029" i="1" a="1"/>
  <c r="AM1029" i="1" s="1"/>
  <c r="AM1030" i="1" a="1"/>
  <c r="AM1030" i="1" s="1"/>
  <c r="AM1031" i="1" a="1"/>
  <c r="AM1031" i="1"/>
  <c r="AM1032" i="1" a="1"/>
  <c r="AM1032" i="1" s="1"/>
  <c r="AM1033" i="1" a="1"/>
  <c r="AM1033" i="1" s="1"/>
  <c r="AM1034" i="1" a="1"/>
  <c r="AM1034" i="1" s="1"/>
  <c r="AM1035" i="1" a="1"/>
  <c r="AM1035" i="1" s="1"/>
  <c r="AM1036" i="1" a="1"/>
  <c r="AM1036" i="1" s="1"/>
  <c r="AM1037" i="1" a="1"/>
  <c r="AM1037" i="1"/>
  <c r="AM1038" i="1" a="1"/>
  <c r="AM1038" i="1" s="1"/>
  <c r="AM1039" i="1" a="1"/>
  <c r="AM1039" i="1" s="1"/>
  <c r="AM1040" i="1" a="1"/>
  <c r="AM1040" i="1" s="1"/>
  <c r="AM1041" i="1" a="1"/>
  <c r="AM1041" i="1" s="1"/>
  <c r="AM1042" i="1" a="1"/>
  <c r="AM1042" i="1" s="1"/>
  <c r="AM1043" i="1" a="1"/>
  <c r="AM1043" i="1" s="1"/>
  <c r="AM1044" i="1" a="1"/>
  <c r="AM1044" i="1" s="1"/>
  <c r="AM1045" i="1" a="1"/>
  <c r="AM1045" i="1" s="1"/>
  <c r="AM1046" i="1" a="1"/>
  <c r="AM1046" i="1" s="1"/>
  <c r="AM1047" i="1" a="1"/>
  <c r="AM1047" i="1" s="1"/>
  <c r="AM1048" i="1" a="1"/>
  <c r="AM1048" i="1" s="1"/>
  <c r="AM1049" i="1" a="1"/>
  <c r="AM1049" i="1" s="1"/>
  <c r="AM1050" i="1" a="1"/>
  <c r="AM1050" i="1" s="1"/>
  <c r="AM1051" i="1" a="1"/>
  <c r="AM1051" i="1" s="1"/>
  <c r="AM1052" i="1" a="1"/>
  <c r="AM1052" i="1" s="1"/>
  <c r="AM1053" i="1" a="1"/>
  <c r="AM1053" i="1" s="1"/>
  <c r="AM1054" i="1" a="1"/>
  <c r="AM1054" i="1" s="1"/>
  <c r="AM1055" i="1" a="1"/>
  <c r="AM1055" i="1"/>
  <c r="AM1056" i="1" a="1"/>
  <c r="AM1056" i="1" s="1"/>
  <c r="AM1057" i="1" a="1"/>
  <c r="AM1057" i="1" s="1"/>
  <c r="AM1058" i="1" a="1"/>
  <c r="AM1058" i="1" s="1"/>
  <c r="AM1059" i="1" a="1"/>
  <c r="AM1059" i="1" s="1"/>
  <c r="AM1060" i="1" a="1"/>
  <c r="AM1060" i="1" s="1"/>
  <c r="AM1061" i="1" a="1"/>
  <c r="AM1061" i="1" s="1"/>
  <c r="AM1062" i="1" a="1"/>
  <c r="AM1062" i="1" s="1"/>
  <c r="AM1063" i="1" a="1"/>
  <c r="AM1063" i="1" s="1"/>
  <c r="AM1064" i="1" a="1"/>
  <c r="AM1064" i="1" s="1"/>
  <c r="AM1065" i="1" a="1"/>
  <c r="AM1065" i="1"/>
  <c r="AM1066" i="1" a="1"/>
  <c r="AM1066" i="1" s="1"/>
  <c r="AM1067" i="1" a="1"/>
  <c r="AM1067" i="1" s="1"/>
  <c r="AM1068" i="1" a="1"/>
  <c r="AM1068" i="1" s="1"/>
  <c r="AM1069" i="1" a="1"/>
  <c r="AM1069" i="1" s="1"/>
  <c r="AM1070" i="1" a="1"/>
  <c r="AM1070" i="1" s="1"/>
  <c r="AM1071" i="1" a="1"/>
  <c r="AM1071" i="1" s="1"/>
  <c r="AM1072" i="1" a="1"/>
  <c r="AM1072" i="1" s="1"/>
  <c r="AM1073" i="1" a="1"/>
  <c r="AM1073" i="1" s="1"/>
  <c r="AM1074" i="1" a="1"/>
  <c r="AM1074" i="1" s="1"/>
  <c r="AM1075" i="1" a="1"/>
  <c r="AM1075" i="1" s="1"/>
  <c r="AM1076" i="1" a="1"/>
  <c r="AM1076" i="1" s="1"/>
  <c r="AM1077" i="1" a="1"/>
  <c r="AM1077" i="1" s="1"/>
  <c r="AM1078" i="1" a="1"/>
  <c r="AM1078" i="1" s="1"/>
  <c r="AM1079" i="1" a="1"/>
  <c r="AM1079" i="1" s="1"/>
  <c r="AM1080" i="1" a="1"/>
  <c r="AM1080" i="1" s="1"/>
  <c r="AM1081" i="1" a="1"/>
  <c r="AM1081" i="1" s="1"/>
  <c r="AM1082" i="1" a="1"/>
  <c r="AM1082" i="1" s="1"/>
  <c r="AM1083" i="1" a="1"/>
  <c r="AM1083" i="1"/>
  <c r="AM1084" i="1" a="1"/>
  <c r="AM1084" i="1" s="1"/>
  <c r="AM1085" i="1" a="1"/>
  <c r="AM1085" i="1" s="1"/>
  <c r="AM1086" i="1" a="1"/>
  <c r="AM1086" i="1" s="1"/>
  <c r="AM1087" i="1" a="1"/>
  <c r="AM1087" i="1" s="1"/>
  <c r="AM1088" i="1" a="1"/>
  <c r="AM1088" i="1" s="1"/>
  <c r="AM1089" i="1" a="1"/>
  <c r="AM1089" i="1" s="1"/>
  <c r="AM1090" i="1" a="1"/>
  <c r="AM1090" i="1" s="1"/>
  <c r="AM1091" i="1" a="1"/>
  <c r="AM1091" i="1" s="1"/>
  <c r="AM1092" i="1" a="1"/>
  <c r="AM1092" i="1" s="1"/>
  <c r="AM1093" i="1" a="1"/>
  <c r="AM1093" i="1" s="1"/>
  <c r="AM1094" i="1" a="1"/>
  <c r="AM1094" i="1" s="1"/>
  <c r="AM1095" i="1" a="1"/>
  <c r="AM1095" i="1" s="1"/>
  <c r="AM1096" i="1" a="1"/>
  <c r="AM1096" i="1" s="1"/>
  <c r="AM1097" i="1" a="1"/>
  <c r="AM1097" i="1" s="1"/>
  <c r="AM1098" i="1" a="1"/>
  <c r="AM1098" i="1" s="1"/>
  <c r="AM1099" i="1" a="1"/>
  <c r="AM1099" i="1" s="1"/>
  <c r="AM1100" i="1" a="1"/>
  <c r="AM1100" i="1" s="1"/>
  <c r="AM1101" i="1" a="1"/>
  <c r="AM1101" i="1" s="1"/>
  <c r="AM1102" i="1" a="1"/>
  <c r="AM1102" i="1" s="1"/>
  <c r="AM1103" i="1" a="1"/>
  <c r="AM1103" i="1" s="1"/>
  <c r="AM1104" i="1" a="1"/>
  <c r="AM1104" i="1" s="1"/>
  <c r="AM1105" i="1" a="1"/>
  <c r="AM1105" i="1" s="1"/>
  <c r="AM1106" i="1" a="1"/>
  <c r="AM1106" i="1" s="1"/>
  <c r="AM1107" i="1" a="1"/>
  <c r="AM1107" i="1" s="1"/>
  <c r="AM1108" i="1" a="1"/>
  <c r="AM1108" i="1" s="1"/>
  <c r="AM1109" i="1" a="1"/>
  <c r="AM1109" i="1" s="1"/>
  <c r="AM1110" i="1" a="1"/>
  <c r="AM1110" i="1" s="1"/>
  <c r="AM1111" i="1" a="1"/>
  <c r="AM1111" i="1" s="1"/>
  <c r="AM1112" i="1" a="1"/>
  <c r="AM1112" i="1" s="1"/>
  <c r="AM1113" i="1" a="1"/>
  <c r="AM1113" i="1" s="1"/>
  <c r="AM1114" i="1" a="1"/>
  <c r="AM1114" i="1" s="1"/>
  <c r="AM1115" i="1" a="1"/>
  <c r="AM1115" i="1" s="1"/>
  <c r="AM1116" i="1" a="1"/>
  <c r="AM1116" i="1" s="1"/>
  <c r="AN2" i="1" a="1"/>
  <c r="AN2" i="1" s="1"/>
  <c r="AM2" i="1" a="1"/>
  <c r="AM2" i="1" s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2" i="1"/>
  <c r="AK3" i="1" a="1"/>
  <c r="AK3" i="1" s="1"/>
  <c r="AK4" i="1" a="1"/>
  <c r="AK4" i="1" s="1"/>
  <c r="AK5" i="1" a="1"/>
  <c r="AK5" i="1" s="1"/>
  <c r="AK6" i="1" a="1"/>
  <c r="AK6" i="1" s="1"/>
  <c r="AK7" i="1" a="1"/>
  <c r="AK7" i="1" s="1"/>
  <c r="AK8" i="1" a="1"/>
  <c r="AK8" i="1" s="1"/>
  <c r="AK9" i="1" a="1"/>
  <c r="AK9" i="1" s="1"/>
  <c r="AK10" i="1" a="1"/>
  <c r="AK10" i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K32" i="1" a="1"/>
  <c r="AK32" i="1" s="1"/>
  <c r="AK33" i="1" a="1"/>
  <c r="AK33" i="1" s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 s="1"/>
  <c r="AK42" i="1" a="1"/>
  <c r="AK42" i="1"/>
  <c r="AK43" i="1" a="1"/>
  <c r="AK43" i="1" s="1"/>
  <c r="AK44" i="1" a="1"/>
  <c r="AK44" i="1" s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 s="1"/>
  <c r="AK51" i="1" a="1"/>
  <c r="AK51" i="1" s="1"/>
  <c r="AK52" i="1" a="1"/>
  <c r="AK52" i="1" s="1"/>
  <c r="AK53" i="1" a="1"/>
  <c r="AK53" i="1" s="1"/>
  <c r="AK54" i="1" a="1"/>
  <c r="AK54" i="1" s="1"/>
  <c r="AK55" i="1" a="1"/>
  <c r="AK55" i="1" s="1"/>
  <c r="AK56" i="1" a="1"/>
  <c r="AK56" i="1" s="1"/>
  <c r="AK57" i="1" a="1"/>
  <c r="AK57" i="1" s="1"/>
  <c r="AK58" i="1" a="1"/>
  <c r="AK58" i="1" s="1"/>
  <c r="AK59" i="1" a="1"/>
  <c r="AK59" i="1" s="1"/>
  <c r="AK60" i="1" a="1"/>
  <c r="AK60" i="1" s="1"/>
  <c r="AK61" i="1" a="1"/>
  <c r="AK61" i="1" s="1"/>
  <c r="AK62" i="1" a="1"/>
  <c r="AK62" i="1"/>
  <c r="AK63" i="1" a="1"/>
  <c r="AK63" i="1" s="1"/>
  <c r="AK64" i="1" a="1"/>
  <c r="AK64" i="1" s="1"/>
  <c r="AK65" i="1" a="1"/>
  <c r="AK65" i="1" s="1"/>
  <c r="AK66" i="1" a="1"/>
  <c r="AK66" i="1" s="1"/>
  <c r="AK67" i="1" a="1"/>
  <c r="AK67" i="1" s="1"/>
  <c r="AK68" i="1" a="1"/>
  <c r="AK68" i="1" s="1"/>
  <c r="AK69" i="1" a="1"/>
  <c r="AK69" i="1" s="1"/>
  <c r="AK70" i="1" a="1"/>
  <c r="AK70" i="1" s="1"/>
  <c r="AK71" i="1" a="1"/>
  <c r="AK71" i="1" s="1"/>
  <c r="AK72" i="1" a="1"/>
  <c r="AK72" i="1" s="1"/>
  <c r="AK73" i="1" a="1"/>
  <c r="AK73" i="1" s="1"/>
  <c r="AK74" i="1" a="1"/>
  <c r="AK74" i="1" s="1"/>
  <c r="AK75" i="1" a="1"/>
  <c r="AK75" i="1" s="1"/>
  <c r="AK76" i="1" a="1"/>
  <c r="AK76" i="1" s="1"/>
  <c r="AK77" i="1" a="1"/>
  <c r="AK77" i="1" s="1"/>
  <c r="AK78" i="1" a="1"/>
  <c r="AK78" i="1" s="1"/>
  <c r="AK79" i="1" a="1"/>
  <c r="AK79" i="1" s="1"/>
  <c r="AK80" i="1" a="1"/>
  <c r="AK80" i="1" s="1"/>
  <c r="AK81" i="1" a="1"/>
  <c r="AK81" i="1" s="1"/>
  <c r="AK82" i="1" a="1"/>
  <c r="AK82" i="1"/>
  <c r="AK83" i="1" a="1"/>
  <c r="AK83" i="1" s="1"/>
  <c r="AK84" i="1" a="1"/>
  <c r="AK84" i="1" s="1"/>
  <c r="AK85" i="1" a="1"/>
  <c r="AK85" i="1" s="1"/>
  <c r="AK86" i="1" a="1"/>
  <c r="AK86" i="1" s="1"/>
  <c r="AK87" i="1" a="1"/>
  <c r="AK87" i="1" s="1"/>
  <c r="AK88" i="1" a="1"/>
  <c r="AK88" i="1" s="1"/>
  <c r="AK89" i="1" a="1"/>
  <c r="AK89" i="1" s="1"/>
  <c r="AK90" i="1" a="1"/>
  <c r="AK90" i="1"/>
  <c r="AK91" i="1" a="1"/>
  <c r="AK91" i="1" s="1"/>
  <c r="AK92" i="1" a="1"/>
  <c r="AK92" i="1" s="1"/>
  <c r="AK93" i="1" a="1"/>
  <c r="AK93" i="1" s="1"/>
  <c r="AK94" i="1" a="1"/>
  <c r="AK94" i="1" s="1"/>
  <c r="AK95" i="1" a="1"/>
  <c r="AK95" i="1" s="1"/>
  <c r="AK96" i="1" a="1"/>
  <c r="AK96" i="1" s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 s="1"/>
  <c r="AK102" i="1" a="1"/>
  <c r="AK102" i="1" s="1"/>
  <c r="AK103" i="1" a="1"/>
  <c r="AK103" i="1" s="1"/>
  <c r="AK104" i="1" a="1"/>
  <c r="AK104" i="1" s="1"/>
  <c r="AK105" i="1" a="1"/>
  <c r="AK105" i="1" s="1"/>
  <c r="AK106" i="1" a="1"/>
  <c r="AK106" i="1" s="1"/>
  <c r="AK107" i="1" a="1"/>
  <c r="AK107" i="1" s="1"/>
  <c r="AK108" i="1" a="1"/>
  <c r="AK108" i="1" s="1"/>
  <c r="AK109" i="1" a="1"/>
  <c r="AK109" i="1" s="1"/>
  <c r="AK110" i="1" a="1"/>
  <c r="AK110" i="1" s="1"/>
  <c r="AK111" i="1" a="1"/>
  <c r="AK111" i="1" s="1"/>
  <c r="AK112" i="1" a="1"/>
  <c r="AK112" i="1" s="1"/>
  <c r="AK113" i="1" a="1"/>
  <c r="AK113" i="1" s="1"/>
  <c r="AK114" i="1" a="1"/>
  <c r="AK114" i="1" s="1"/>
  <c r="AK115" i="1" a="1"/>
  <c r="AK115" i="1" s="1"/>
  <c r="AK116" i="1" a="1"/>
  <c r="AK116" i="1" s="1"/>
  <c r="AK117" i="1" a="1"/>
  <c r="AK117" i="1" s="1"/>
  <c r="AK118" i="1" a="1"/>
  <c r="AK118" i="1" s="1"/>
  <c r="AK119" i="1" a="1"/>
  <c r="AK119" i="1" s="1"/>
  <c r="AK120" i="1" a="1"/>
  <c r="AK120" i="1" s="1"/>
  <c r="AK121" i="1" a="1"/>
  <c r="AK121" i="1" s="1"/>
  <c r="AK122" i="1" a="1"/>
  <c r="AK122" i="1"/>
  <c r="AK123" i="1" a="1"/>
  <c r="AK123" i="1" s="1"/>
  <c r="AK124" i="1" a="1"/>
  <c r="AK124" i="1" s="1"/>
  <c r="AK125" i="1" a="1"/>
  <c r="AK125" i="1" s="1"/>
  <c r="AK126" i="1" a="1"/>
  <c r="AK126" i="1" s="1"/>
  <c r="AK127" i="1" a="1"/>
  <c r="AK127" i="1" s="1"/>
  <c r="AK128" i="1" a="1"/>
  <c r="AK128" i="1" s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 s="1"/>
  <c r="AK134" i="1" a="1"/>
  <c r="AK134" i="1"/>
  <c r="AK135" i="1" a="1"/>
  <c r="AK135" i="1" s="1"/>
  <c r="AK136" i="1" a="1"/>
  <c r="AK136" i="1" s="1"/>
  <c r="AK137" i="1" a="1"/>
  <c r="AK137" i="1" s="1"/>
  <c r="AK138" i="1" a="1"/>
  <c r="AK138" i="1" s="1"/>
  <c r="AK139" i="1" a="1"/>
  <c r="AK139" i="1" s="1"/>
  <c r="AK140" i="1" a="1"/>
  <c r="AK140" i="1" s="1"/>
  <c r="AK141" i="1" a="1"/>
  <c r="AK141" i="1" s="1"/>
  <c r="AK142" i="1" a="1"/>
  <c r="AK142" i="1" s="1"/>
  <c r="AK143" i="1" a="1"/>
  <c r="AK143" i="1" s="1"/>
  <c r="AK144" i="1" a="1"/>
  <c r="AK144" i="1" s="1"/>
  <c r="AK145" i="1" a="1"/>
  <c r="AK145" i="1" s="1"/>
  <c r="AK146" i="1" a="1"/>
  <c r="AK146" i="1" s="1"/>
  <c r="AK147" i="1" a="1"/>
  <c r="AK147" i="1" s="1"/>
  <c r="AK148" i="1" a="1"/>
  <c r="AK148" i="1" s="1"/>
  <c r="AK149" i="1" a="1"/>
  <c r="AK149" i="1" s="1"/>
  <c r="AK150" i="1" a="1"/>
  <c r="AK150" i="1" s="1"/>
  <c r="AK151" i="1" a="1"/>
  <c r="AK151" i="1" s="1"/>
  <c r="AK152" i="1" a="1"/>
  <c r="AK152" i="1" s="1"/>
  <c r="AK153" i="1" a="1"/>
  <c r="AK153" i="1" s="1"/>
  <c r="AK154" i="1" a="1"/>
  <c r="AK154" i="1" s="1"/>
  <c r="AK155" i="1" a="1"/>
  <c r="AK155" i="1" s="1"/>
  <c r="AK156" i="1" a="1"/>
  <c r="AK156" i="1" s="1"/>
  <c r="AK157" i="1" a="1"/>
  <c r="AK157" i="1" s="1"/>
  <c r="AK158" i="1" a="1"/>
  <c r="AK158" i="1" s="1"/>
  <c r="AK159" i="1" a="1"/>
  <c r="AK159" i="1" s="1"/>
  <c r="AK160" i="1" a="1"/>
  <c r="AK160" i="1" s="1"/>
  <c r="AK161" i="1" a="1"/>
  <c r="AK161" i="1" s="1"/>
  <c r="AK162" i="1" a="1"/>
  <c r="AK162" i="1" s="1"/>
  <c r="AK163" i="1" a="1"/>
  <c r="AK163" i="1" s="1"/>
  <c r="AK164" i="1" a="1"/>
  <c r="AK164" i="1" s="1"/>
  <c r="AK165" i="1" a="1"/>
  <c r="AK165" i="1" s="1"/>
  <c r="AK166" i="1" a="1"/>
  <c r="AK166" i="1" s="1"/>
  <c r="AK167" i="1" a="1"/>
  <c r="AK167" i="1" s="1"/>
  <c r="AK168" i="1" a="1"/>
  <c r="AK168" i="1" s="1"/>
  <c r="AK169" i="1" a="1"/>
  <c r="AK169" i="1" s="1"/>
  <c r="AK170" i="1" a="1"/>
  <c r="AK170" i="1" s="1"/>
  <c r="AK171" i="1" a="1"/>
  <c r="AK171" i="1" s="1"/>
  <c r="AK172" i="1" a="1"/>
  <c r="AK172" i="1" s="1"/>
  <c r="AK173" i="1" a="1"/>
  <c r="AK173" i="1" s="1"/>
  <c r="AK174" i="1" a="1"/>
  <c r="AK174" i="1" s="1"/>
  <c r="AK175" i="1" a="1"/>
  <c r="AK175" i="1" s="1"/>
  <c r="AK176" i="1" a="1"/>
  <c r="AK176" i="1" s="1"/>
  <c r="AK177" i="1" a="1"/>
  <c r="AK177" i="1" s="1"/>
  <c r="AK178" i="1" a="1"/>
  <c r="AK178" i="1" s="1"/>
  <c r="AK179" i="1" a="1"/>
  <c r="AK179" i="1" s="1"/>
  <c r="AK180" i="1" a="1"/>
  <c r="AK180" i="1" s="1"/>
  <c r="AK181" i="1" a="1"/>
  <c r="AK181" i="1" s="1"/>
  <c r="AK182" i="1" a="1"/>
  <c r="AK182" i="1" s="1"/>
  <c r="AK183" i="1" a="1"/>
  <c r="AK183" i="1" s="1"/>
  <c r="AK184" i="1" a="1"/>
  <c r="AK184" i="1" s="1"/>
  <c r="AK185" i="1" a="1"/>
  <c r="AK185" i="1" s="1"/>
  <c r="AK186" i="1" a="1"/>
  <c r="AK186" i="1"/>
  <c r="AK187" i="1" a="1"/>
  <c r="AK187" i="1" s="1"/>
  <c r="AK188" i="1" a="1"/>
  <c r="AK188" i="1" s="1"/>
  <c r="AK189" i="1" a="1"/>
  <c r="AK189" i="1" s="1"/>
  <c r="AK190" i="1" a="1"/>
  <c r="AK190" i="1" s="1"/>
  <c r="AK191" i="1" a="1"/>
  <c r="AK191" i="1" s="1"/>
  <c r="AK192" i="1" a="1"/>
  <c r="AK192" i="1" s="1"/>
  <c r="AK193" i="1" a="1"/>
  <c r="AK193" i="1" s="1"/>
  <c r="AK194" i="1" a="1"/>
  <c r="AK194" i="1" s="1"/>
  <c r="AK195" i="1" a="1"/>
  <c r="AK195" i="1" s="1"/>
  <c r="AK196" i="1" a="1"/>
  <c r="AK196" i="1" s="1"/>
  <c r="AK197" i="1" a="1"/>
  <c r="AK197" i="1" s="1"/>
  <c r="AK198" i="1" a="1"/>
  <c r="AK198" i="1" s="1"/>
  <c r="AK199" i="1" a="1"/>
  <c r="AK199" i="1" s="1"/>
  <c r="AK200" i="1" a="1"/>
  <c r="AK200" i="1" s="1"/>
  <c r="AK201" i="1" a="1"/>
  <c r="AK201" i="1" s="1"/>
  <c r="AK202" i="1" a="1"/>
  <c r="AK202" i="1" s="1"/>
  <c r="AK203" i="1" a="1"/>
  <c r="AK203" i="1" s="1"/>
  <c r="AK204" i="1" a="1"/>
  <c r="AK204" i="1" s="1"/>
  <c r="AK205" i="1" a="1"/>
  <c r="AK205" i="1" s="1"/>
  <c r="AK206" i="1" a="1"/>
  <c r="AK206" i="1" s="1"/>
  <c r="AK207" i="1" a="1"/>
  <c r="AK207" i="1" s="1"/>
  <c r="AK208" i="1" a="1"/>
  <c r="AK208" i="1" s="1"/>
  <c r="AK209" i="1" a="1"/>
  <c r="AK209" i="1" s="1"/>
  <c r="AK210" i="1" a="1"/>
  <c r="AK210" i="1" s="1"/>
  <c r="AK211" i="1" a="1"/>
  <c r="AK211" i="1" s="1"/>
  <c r="AK212" i="1" a="1"/>
  <c r="AK212" i="1" s="1"/>
  <c r="AK213" i="1" a="1"/>
  <c r="AK213" i="1" s="1"/>
  <c r="AK214" i="1" a="1"/>
  <c r="AK214" i="1" s="1"/>
  <c r="AK215" i="1" a="1"/>
  <c r="AK215" i="1" s="1"/>
  <c r="AK216" i="1" a="1"/>
  <c r="AK216" i="1" s="1"/>
  <c r="AK217" i="1" a="1"/>
  <c r="AK217" i="1" s="1"/>
  <c r="AK218" i="1" a="1"/>
  <c r="AK218" i="1" s="1"/>
  <c r="AK219" i="1" a="1"/>
  <c r="AK219" i="1" s="1"/>
  <c r="AK220" i="1" a="1"/>
  <c r="AK220" i="1" s="1"/>
  <c r="AK221" i="1" a="1"/>
  <c r="AK221" i="1" s="1"/>
  <c r="AK222" i="1" a="1"/>
  <c r="AK222" i="1" s="1"/>
  <c r="AK223" i="1" a="1"/>
  <c r="AK223" i="1" s="1"/>
  <c r="AK224" i="1" a="1"/>
  <c r="AK224" i="1" s="1"/>
  <c r="AK225" i="1" a="1"/>
  <c r="AK225" i="1" s="1"/>
  <c r="AK226" i="1" a="1"/>
  <c r="AK226" i="1" s="1"/>
  <c r="AK227" i="1" a="1"/>
  <c r="AK227" i="1" s="1"/>
  <c r="AK228" i="1" a="1"/>
  <c r="AK228" i="1" s="1"/>
  <c r="AK229" i="1" a="1"/>
  <c r="AK229" i="1" s="1"/>
  <c r="AK230" i="1" a="1"/>
  <c r="AK230" i="1" s="1"/>
  <c r="AK231" i="1" a="1"/>
  <c r="AK231" i="1" s="1"/>
  <c r="AK232" i="1" a="1"/>
  <c r="AK232" i="1" s="1"/>
  <c r="AK233" i="1" a="1"/>
  <c r="AK233" i="1" s="1"/>
  <c r="AK234" i="1" a="1"/>
  <c r="AK234" i="1" s="1"/>
  <c r="AK235" i="1" a="1"/>
  <c r="AK235" i="1" s="1"/>
  <c r="AK236" i="1" a="1"/>
  <c r="AK236" i="1" s="1"/>
  <c r="AK237" i="1" a="1"/>
  <c r="AK237" i="1" s="1"/>
  <c r="AK238" i="1" a="1"/>
  <c r="AK238" i="1" s="1"/>
  <c r="AK239" i="1" a="1"/>
  <c r="AK239" i="1" s="1"/>
  <c r="AK240" i="1" a="1"/>
  <c r="AK240" i="1" s="1"/>
  <c r="AK241" i="1" a="1"/>
  <c r="AK241" i="1" s="1"/>
  <c r="AK242" i="1" a="1"/>
  <c r="AK242" i="1" s="1"/>
  <c r="AK243" i="1" a="1"/>
  <c r="AK243" i="1" s="1"/>
  <c r="AK244" i="1" a="1"/>
  <c r="AK244" i="1" s="1"/>
  <c r="AK245" i="1" a="1"/>
  <c r="AK245" i="1" s="1"/>
  <c r="AK246" i="1" a="1"/>
  <c r="AK246" i="1" s="1"/>
  <c r="AK247" i="1" a="1"/>
  <c r="AK247" i="1" s="1"/>
  <c r="AK248" i="1" a="1"/>
  <c r="AK248" i="1" s="1"/>
  <c r="AK249" i="1" a="1"/>
  <c r="AK249" i="1" s="1"/>
  <c r="AK250" i="1" a="1"/>
  <c r="AK250" i="1" s="1"/>
  <c r="AK251" i="1" a="1"/>
  <c r="AK251" i="1" s="1"/>
  <c r="AK252" i="1" a="1"/>
  <c r="AK252" i="1" s="1"/>
  <c r="AK253" i="1" a="1"/>
  <c r="AK253" i="1" s="1"/>
  <c r="AK254" i="1" a="1"/>
  <c r="AK254" i="1" s="1"/>
  <c r="AK255" i="1" a="1"/>
  <c r="AK255" i="1" s="1"/>
  <c r="AK256" i="1" a="1"/>
  <c r="AK256" i="1" s="1"/>
  <c r="AK257" i="1" a="1"/>
  <c r="AK257" i="1" s="1"/>
  <c r="AK258" i="1" a="1"/>
  <c r="AK258" i="1" s="1"/>
  <c r="AK259" i="1" a="1"/>
  <c r="AK259" i="1" s="1"/>
  <c r="AK260" i="1" a="1"/>
  <c r="AK260" i="1" s="1"/>
  <c r="AK261" i="1" a="1"/>
  <c r="AK261" i="1" s="1"/>
  <c r="AK262" i="1" a="1"/>
  <c r="AK262" i="1" s="1"/>
  <c r="AK263" i="1" a="1"/>
  <c r="AK263" i="1" s="1"/>
  <c r="AK264" i="1" a="1"/>
  <c r="AK264" i="1" s="1"/>
  <c r="AK265" i="1" a="1"/>
  <c r="AK265" i="1" s="1"/>
  <c r="AK266" i="1" a="1"/>
  <c r="AK266" i="1" s="1"/>
  <c r="AK267" i="1" a="1"/>
  <c r="AK267" i="1" s="1"/>
  <c r="AK268" i="1" a="1"/>
  <c r="AK268" i="1" s="1"/>
  <c r="AK269" i="1" a="1"/>
  <c r="AK269" i="1" s="1"/>
  <c r="AK270" i="1" a="1"/>
  <c r="AK270" i="1" s="1"/>
  <c r="AK271" i="1" a="1"/>
  <c r="AK271" i="1" s="1"/>
  <c r="AK272" i="1" a="1"/>
  <c r="AK272" i="1" s="1"/>
  <c r="AK273" i="1" a="1"/>
  <c r="AK273" i="1" s="1"/>
  <c r="AK274" i="1" a="1"/>
  <c r="AK274" i="1" s="1"/>
  <c r="AK275" i="1" a="1"/>
  <c r="AK275" i="1" s="1"/>
  <c r="AK276" i="1" a="1"/>
  <c r="AK276" i="1" s="1"/>
  <c r="AK277" i="1" a="1"/>
  <c r="AK277" i="1" s="1"/>
  <c r="AK278" i="1" a="1"/>
  <c r="AK278" i="1" s="1"/>
  <c r="AK279" i="1" a="1"/>
  <c r="AK279" i="1" s="1"/>
  <c r="AK280" i="1" a="1"/>
  <c r="AK280" i="1" s="1"/>
  <c r="AK281" i="1" a="1"/>
  <c r="AK281" i="1" s="1"/>
  <c r="AK282" i="1" a="1"/>
  <c r="AK282" i="1" s="1"/>
  <c r="AK283" i="1" a="1"/>
  <c r="AK283" i="1" s="1"/>
  <c r="AK284" i="1" a="1"/>
  <c r="AK284" i="1" s="1"/>
  <c r="AK285" i="1" a="1"/>
  <c r="AK285" i="1" s="1"/>
  <c r="AK286" i="1" a="1"/>
  <c r="AK286" i="1" s="1"/>
  <c r="AK287" i="1" a="1"/>
  <c r="AK287" i="1" s="1"/>
  <c r="AK288" i="1" a="1"/>
  <c r="AK288" i="1" s="1"/>
  <c r="AK289" i="1" a="1"/>
  <c r="AK289" i="1" s="1"/>
  <c r="AK290" i="1" a="1"/>
  <c r="AK290" i="1" s="1"/>
  <c r="AK291" i="1" a="1"/>
  <c r="AK291" i="1" s="1"/>
  <c r="AK292" i="1" a="1"/>
  <c r="AK292" i="1" s="1"/>
  <c r="AK293" i="1" a="1"/>
  <c r="AK293" i="1" s="1"/>
  <c r="AK294" i="1" a="1"/>
  <c r="AK294" i="1"/>
  <c r="AK295" i="1" a="1"/>
  <c r="AK295" i="1" s="1"/>
  <c r="AK296" i="1" a="1"/>
  <c r="AK296" i="1" s="1"/>
  <c r="AK297" i="1" a="1"/>
  <c r="AK297" i="1" s="1"/>
  <c r="AK298" i="1" a="1"/>
  <c r="AK298" i="1" s="1"/>
  <c r="AK299" i="1" a="1"/>
  <c r="AK299" i="1" s="1"/>
  <c r="AK300" i="1" a="1"/>
  <c r="AK300" i="1" s="1"/>
  <c r="AK301" i="1" a="1"/>
  <c r="AK301" i="1" s="1"/>
  <c r="AK302" i="1" a="1"/>
  <c r="AK302" i="1" s="1"/>
  <c r="AK303" i="1" a="1"/>
  <c r="AK303" i="1" s="1"/>
  <c r="AK304" i="1" a="1"/>
  <c r="AK304" i="1" s="1"/>
  <c r="AK305" i="1" a="1"/>
  <c r="AK305" i="1" s="1"/>
  <c r="AK306" i="1" a="1"/>
  <c r="AK306" i="1" s="1"/>
  <c r="AK307" i="1" a="1"/>
  <c r="AK307" i="1" s="1"/>
  <c r="AK308" i="1" a="1"/>
  <c r="AK308" i="1" s="1"/>
  <c r="AK309" i="1" a="1"/>
  <c r="AK309" i="1" s="1"/>
  <c r="AK310" i="1" a="1"/>
  <c r="AK310" i="1" s="1"/>
  <c r="AK311" i="1" a="1"/>
  <c r="AK311" i="1" s="1"/>
  <c r="AK312" i="1" a="1"/>
  <c r="AK312" i="1" s="1"/>
  <c r="AK313" i="1" a="1"/>
  <c r="AK313" i="1" s="1"/>
  <c r="AK314" i="1" a="1"/>
  <c r="AK314" i="1" s="1"/>
  <c r="AK315" i="1" a="1"/>
  <c r="AK315" i="1" s="1"/>
  <c r="AK316" i="1" a="1"/>
  <c r="AK316" i="1" s="1"/>
  <c r="AK317" i="1" a="1"/>
  <c r="AK317" i="1" s="1"/>
  <c r="AK318" i="1" a="1"/>
  <c r="AK318" i="1" s="1"/>
  <c r="AK319" i="1" a="1"/>
  <c r="AK319" i="1" s="1"/>
  <c r="AK320" i="1" a="1"/>
  <c r="AK320" i="1" s="1"/>
  <c r="AK321" i="1" a="1"/>
  <c r="AK321" i="1" s="1"/>
  <c r="AK322" i="1" a="1"/>
  <c r="AK322" i="1" s="1"/>
  <c r="AK323" i="1" a="1"/>
  <c r="AK323" i="1" s="1"/>
  <c r="AK324" i="1" a="1"/>
  <c r="AK324" i="1" s="1"/>
  <c r="AK325" i="1" a="1"/>
  <c r="AK325" i="1" s="1"/>
  <c r="AK326" i="1" a="1"/>
  <c r="AK326" i="1" s="1"/>
  <c r="AK327" i="1" a="1"/>
  <c r="AK327" i="1" s="1"/>
  <c r="AK328" i="1" a="1"/>
  <c r="AK328" i="1" s="1"/>
  <c r="AK329" i="1" a="1"/>
  <c r="AK329" i="1" s="1"/>
  <c r="AK330" i="1" a="1"/>
  <c r="AK330" i="1" s="1"/>
  <c r="AK331" i="1" a="1"/>
  <c r="AK331" i="1" s="1"/>
  <c r="AK332" i="1" a="1"/>
  <c r="AK332" i="1" s="1"/>
  <c r="AK333" i="1" a="1"/>
  <c r="AK333" i="1" s="1"/>
  <c r="AK334" i="1" a="1"/>
  <c r="AK334" i="1" s="1"/>
  <c r="AK335" i="1" a="1"/>
  <c r="AK335" i="1" s="1"/>
  <c r="AK336" i="1" a="1"/>
  <c r="AK336" i="1" s="1"/>
  <c r="AK337" i="1" a="1"/>
  <c r="AK337" i="1" s="1"/>
  <c r="AK338" i="1" a="1"/>
  <c r="AK338" i="1" s="1"/>
  <c r="AK339" i="1" a="1"/>
  <c r="AK339" i="1" s="1"/>
  <c r="AK340" i="1" a="1"/>
  <c r="AK340" i="1" s="1"/>
  <c r="AK341" i="1" a="1"/>
  <c r="AK341" i="1" s="1"/>
  <c r="AK342" i="1" a="1"/>
  <c r="AK342" i="1"/>
  <c r="AK343" i="1" a="1"/>
  <c r="AK343" i="1" s="1"/>
  <c r="AK344" i="1" a="1"/>
  <c r="AK344" i="1" s="1"/>
  <c r="AK345" i="1" a="1"/>
  <c r="AK345" i="1" s="1"/>
  <c r="AK346" i="1" a="1"/>
  <c r="AK346" i="1" s="1"/>
  <c r="AK347" i="1" a="1"/>
  <c r="AK347" i="1" s="1"/>
  <c r="AK348" i="1" a="1"/>
  <c r="AK348" i="1" s="1"/>
  <c r="AK349" i="1" a="1"/>
  <c r="AK349" i="1" s="1"/>
  <c r="AK350" i="1" a="1"/>
  <c r="AK350" i="1" s="1"/>
  <c r="AK351" i="1" a="1"/>
  <c r="AK351" i="1" s="1"/>
  <c r="AK352" i="1" a="1"/>
  <c r="AK352" i="1" s="1"/>
  <c r="AK353" i="1" a="1"/>
  <c r="AK353" i="1"/>
  <c r="AK354" i="1" a="1"/>
  <c r="AK354" i="1" s="1"/>
  <c r="AK355" i="1" a="1"/>
  <c r="AK355" i="1" s="1"/>
  <c r="AK356" i="1" a="1"/>
  <c r="AK356" i="1"/>
  <c r="AK357" i="1" a="1"/>
  <c r="AK357" i="1" s="1"/>
  <c r="AK358" i="1" a="1"/>
  <c r="AK358" i="1" s="1"/>
  <c r="AK359" i="1" a="1"/>
  <c r="AK359" i="1" s="1"/>
  <c r="AK360" i="1" a="1"/>
  <c r="AK360" i="1" s="1"/>
  <c r="AK361" i="1" a="1"/>
  <c r="AK361" i="1"/>
  <c r="AK362" i="1" a="1"/>
  <c r="AK362" i="1" s="1"/>
  <c r="AK363" i="1" a="1"/>
  <c r="AK363" i="1" s="1"/>
  <c r="AK364" i="1" a="1"/>
  <c r="AK364" i="1" s="1"/>
  <c r="AK365" i="1" a="1"/>
  <c r="AK365" i="1" s="1"/>
  <c r="AK366" i="1" a="1"/>
  <c r="AK366" i="1" s="1"/>
  <c r="AK367" i="1" a="1"/>
  <c r="AK367" i="1" s="1"/>
  <c r="AK368" i="1" a="1"/>
  <c r="AK368" i="1" s="1"/>
  <c r="AK369" i="1" a="1"/>
  <c r="AK369" i="1" s="1"/>
  <c r="AK370" i="1" a="1"/>
  <c r="AK370" i="1" s="1"/>
  <c r="AK371" i="1" a="1"/>
  <c r="AK371" i="1" s="1"/>
  <c r="AK372" i="1" a="1"/>
  <c r="AK372" i="1"/>
  <c r="AK373" i="1" a="1"/>
  <c r="AK373" i="1" s="1"/>
  <c r="AK374" i="1" a="1"/>
  <c r="AK374" i="1" s="1"/>
  <c r="AK375" i="1" a="1"/>
  <c r="AK375" i="1" s="1"/>
  <c r="AK376" i="1" a="1"/>
  <c r="AK376" i="1" s="1"/>
  <c r="AK377" i="1" a="1"/>
  <c r="AK377" i="1" s="1"/>
  <c r="AK378" i="1" a="1"/>
  <c r="AK378" i="1"/>
  <c r="AK379" i="1" a="1"/>
  <c r="AK379" i="1" s="1"/>
  <c r="AK380" i="1" a="1"/>
  <c r="AK380" i="1" s="1"/>
  <c r="AK381" i="1" a="1"/>
  <c r="AK381" i="1" s="1"/>
  <c r="AK382" i="1" a="1"/>
  <c r="AK382" i="1" s="1"/>
  <c r="AK383" i="1" a="1"/>
  <c r="AK383" i="1" s="1"/>
  <c r="AK384" i="1" a="1"/>
  <c r="AK384" i="1"/>
  <c r="AK385" i="1" a="1"/>
  <c r="AK385" i="1" s="1"/>
  <c r="AK386" i="1" a="1"/>
  <c r="AK386" i="1" s="1"/>
  <c r="AK387" i="1" a="1"/>
  <c r="AK387" i="1" s="1"/>
  <c r="AK388" i="1" a="1"/>
  <c r="AK388" i="1" s="1"/>
  <c r="AK389" i="1" a="1"/>
  <c r="AK389" i="1" s="1"/>
  <c r="AK390" i="1" a="1"/>
  <c r="AK390" i="1" s="1"/>
  <c r="AK391" i="1" a="1"/>
  <c r="AK391" i="1" s="1"/>
  <c r="AK392" i="1" a="1"/>
  <c r="AK392" i="1" s="1"/>
  <c r="AK393" i="1" a="1"/>
  <c r="AK393" i="1" s="1"/>
  <c r="AK394" i="1" a="1"/>
  <c r="AK394" i="1"/>
  <c r="AK395" i="1" a="1"/>
  <c r="AK395" i="1" s="1"/>
  <c r="AK396" i="1" a="1"/>
  <c r="AK396" i="1" s="1"/>
  <c r="AK397" i="1" a="1"/>
  <c r="AK397" i="1" s="1"/>
  <c r="AK398" i="1" a="1"/>
  <c r="AK398" i="1" s="1"/>
  <c r="AK399" i="1" a="1"/>
  <c r="AK399" i="1" s="1"/>
  <c r="AK400" i="1" a="1"/>
  <c r="AK400" i="1" s="1"/>
  <c r="AK401" i="1" a="1"/>
  <c r="AK401" i="1" s="1"/>
  <c r="AK402" i="1" a="1"/>
  <c r="AK402" i="1"/>
  <c r="AK403" i="1" a="1"/>
  <c r="AK403" i="1" s="1"/>
  <c r="AK404" i="1" a="1"/>
  <c r="AK404" i="1" s="1"/>
  <c r="AK405" i="1" a="1"/>
  <c r="AK405" i="1" s="1"/>
  <c r="AK406" i="1" a="1"/>
  <c r="AK406" i="1" s="1"/>
  <c r="AK407" i="1" a="1"/>
  <c r="AK407" i="1" s="1"/>
  <c r="AK408" i="1" a="1"/>
  <c r="AK408" i="1" s="1"/>
  <c r="AK409" i="1" a="1"/>
  <c r="AK409" i="1" s="1"/>
  <c r="AK410" i="1" a="1"/>
  <c r="AK410" i="1"/>
  <c r="AK411" i="1" a="1"/>
  <c r="AK411" i="1" s="1"/>
  <c r="AK412" i="1" a="1"/>
  <c r="AK412" i="1" s="1"/>
  <c r="AK413" i="1" a="1"/>
  <c r="AK413" i="1"/>
  <c r="AK414" i="1" a="1"/>
  <c r="AK414" i="1" s="1"/>
  <c r="AK415" i="1" a="1"/>
  <c r="AK415" i="1" s="1"/>
  <c r="AK416" i="1" a="1"/>
  <c r="AK416" i="1"/>
  <c r="AK417" i="1" a="1"/>
  <c r="AK417" i="1" s="1"/>
  <c r="AK418" i="1" a="1"/>
  <c r="AK418" i="1" s="1"/>
  <c r="AK419" i="1" a="1"/>
  <c r="AK419" i="1" s="1"/>
  <c r="AK420" i="1" a="1"/>
  <c r="AK420" i="1" s="1"/>
  <c r="AK421" i="1" a="1"/>
  <c r="AK421" i="1" s="1"/>
  <c r="AK422" i="1" a="1"/>
  <c r="AK422" i="1"/>
  <c r="AK423" i="1" a="1"/>
  <c r="AK423" i="1" s="1"/>
  <c r="AK424" i="1" a="1"/>
  <c r="AK424" i="1"/>
  <c r="AK425" i="1" a="1"/>
  <c r="AK425" i="1" s="1"/>
  <c r="AK426" i="1" a="1"/>
  <c r="AK426" i="1"/>
  <c r="AK427" i="1" a="1"/>
  <c r="AK427" i="1" s="1"/>
  <c r="AK428" i="1" a="1"/>
  <c r="AK428" i="1" s="1"/>
  <c r="AK429" i="1" a="1"/>
  <c r="AK429" i="1"/>
  <c r="AK430" i="1" a="1"/>
  <c r="AK430" i="1" s="1"/>
  <c r="AK431" i="1" a="1"/>
  <c r="AK431" i="1" s="1"/>
  <c r="AK432" i="1" a="1"/>
  <c r="AK432" i="1" s="1"/>
  <c r="AK433" i="1" a="1"/>
  <c r="AK433" i="1"/>
  <c r="AK434" i="1" a="1"/>
  <c r="AK434" i="1" s="1"/>
  <c r="AK435" i="1" a="1"/>
  <c r="AK435" i="1" s="1"/>
  <c r="AK436" i="1" a="1"/>
  <c r="AK436" i="1" s="1"/>
  <c r="AK437" i="1" a="1"/>
  <c r="AK437" i="1" s="1"/>
  <c r="AK438" i="1" a="1"/>
  <c r="AK438" i="1"/>
  <c r="AK439" i="1" a="1"/>
  <c r="AK439" i="1" s="1"/>
  <c r="AK440" i="1" a="1"/>
  <c r="AK440" i="1"/>
  <c r="AK441" i="1" a="1"/>
  <c r="AK441" i="1" s="1"/>
  <c r="AK442" i="1" a="1"/>
  <c r="AK442" i="1" s="1"/>
  <c r="AK443" i="1" a="1"/>
  <c r="AK443" i="1" s="1"/>
  <c r="AK444" i="1" a="1"/>
  <c r="AK444" i="1" s="1"/>
  <c r="AK445" i="1" a="1"/>
  <c r="AK445" i="1" s="1"/>
  <c r="AK446" i="1" a="1"/>
  <c r="AK446" i="1" s="1"/>
  <c r="AK447" i="1" a="1"/>
  <c r="AK447" i="1" s="1"/>
  <c r="AK448" i="1" a="1"/>
  <c r="AK448" i="1" s="1"/>
  <c r="AK449" i="1" a="1"/>
  <c r="AK449" i="1"/>
  <c r="AK450" i="1" a="1"/>
  <c r="AK450" i="1" s="1"/>
  <c r="AK451" i="1" a="1"/>
  <c r="AK451" i="1" s="1"/>
  <c r="AK452" i="1" a="1"/>
  <c r="AK452" i="1" s="1"/>
  <c r="AK453" i="1" a="1"/>
  <c r="AK453" i="1" s="1"/>
  <c r="AK454" i="1" a="1"/>
  <c r="AK454" i="1"/>
  <c r="AK455" i="1" a="1"/>
  <c r="AK455" i="1" s="1"/>
  <c r="AK456" i="1" a="1"/>
  <c r="AK456" i="1" s="1"/>
  <c r="AK457" i="1" a="1"/>
  <c r="AK457" i="1" s="1"/>
  <c r="AK458" i="1" a="1"/>
  <c r="AK458" i="1" s="1"/>
  <c r="AK459" i="1" a="1"/>
  <c r="AK459" i="1" s="1"/>
  <c r="AK460" i="1" a="1"/>
  <c r="AK460" i="1" s="1"/>
  <c r="AK461" i="1" a="1"/>
  <c r="AK461" i="1" s="1"/>
  <c r="AK462" i="1" a="1"/>
  <c r="AK462" i="1" s="1"/>
  <c r="AK463" i="1" a="1"/>
  <c r="AK463" i="1" s="1"/>
  <c r="AK464" i="1" a="1"/>
  <c r="AK464" i="1" s="1"/>
  <c r="AK465" i="1" a="1"/>
  <c r="AK465" i="1"/>
  <c r="AK466" i="1" a="1"/>
  <c r="AK466" i="1" s="1"/>
  <c r="AK467" i="1" a="1"/>
  <c r="AK467" i="1" s="1"/>
  <c r="AK468" i="1" a="1"/>
  <c r="AK468" i="1" s="1"/>
  <c r="AK469" i="1" a="1"/>
  <c r="AK469" i="1" s="1"/>
  <c r="AK470" i="1" a="1"/>
  <c r="AK470" i="1"/>
  <c r="AK471" i="1" a="1"/>
  <c r="AK471" i="1" s="1"/>
  <c r="AK472" i="1" a="1"/>
  <c r="AK472" i="1" s="1"/>
  <c r="AK473" i="1" a="1"/>
  <c r="AK473" i="1" s="1"/>
  <c r="AK474" i="1" a="1"/>
  <c r="AK474" i="1" s="1"/>
  <c r="AK475" i="1" a="1"/>
  <c r="AK475" i="1" s="1"/>
  <c r="AK476" i="1" a="1"/>
  <c r="AK476" i="1" s="1"/>
  <c r="AK477" i="1" a="1"/>
  <c r="AK477" i="1" s="1"/>
  <c r="AK478" i="1" a="1"/>
  <c r="AK478" i="1" s="1"/>
  <c r="AK479" i="1" a="1"/>
  <c r="AK479" i="1" s="1"/>
  <c r="AK480" i="1" a="1"/>
  <c r="AK480" i="1" s="1"/>
  <c r="AK481" i="1" a="1"/>
  <c r="AK481" i="1"/>
  <c r="AK482" i="1" a="1"/>
  <c r="AK482" i="1" s="1"/>
  <c r="AK483" i="1" a="1"/>
  <c r="AK483" i="1" s="1"/>
  <c r="AK484" i="1" a="1"/>
  <c r="AK484" i="1"/>
  <c r="AK485" i="1" a="1"/>
  <c r="AK485" i="1" s="1"/>
  <c r="AK486" i="1" a="1"/>
  <c r="AK486" i="1" s="1"/>
  <c r="AK487" i="1" a="1"/>
  <c r="AK487" i="1" s="1"/>
  <c r="AK488" i="1" a="1"/>
  <c r="AK488" i="1" s="1"/>
  <c r="AK489" i="1" a="1"/>
  <c r="AK489" i="1"/>
  <c r="AK490" i="1" a="1"/>
  <c r="AK490" i="1" s="1"/>
  <c r="AK491" i="1" a="1"/>
  <c r="AK491" i="1" s="1"/>
  <c r="AK492" i="1" a="1"/>
  <c r="AK492" i="1" s="1"/>
  <c r="AK493" i="1" a="1"/>
  <c r="AK493" i="1" s="1"/>
  <c r="AK494" i="1" a="1"/>
  <c r="AK494" i="1" s="1"/>
  <c r="AK495" i="1" a="1"/>
  <c r="AK495" i="1" s="1"/>
  <c r="AK496" i="1" a="1"/>
  <c r="AK496" i="1" s="1"/>
  <c r="AK497" i="1" a="1"/>
  <c r="AK497" i="1" s="1"/>
  <c r="AK498" i="1" a="1"/>
  <c r="AK498" i="1"/>
  <c r="AK499" i="1" a="1"/>
  <c r="AK499" i="1" s="1"/>
  <c r="AK500" i="1" a="1"/>
  <c r="AK500" i="1"/>
  <c r="AK501" i="1" a="1"/>
  <c r="AK501" i="1" s="1"/>
  <c r="AK502" i="1" a="1"/>
  <c r="AK502" i="1" s="1"/>
  <c r="AK503" i="1" a="1"/>
  <c r="AK503" i="1" s="1"/>
  <c r="AK504" i="1" a="1"/>
  <c r="AK504" i="1" s="1"/>
  <c r="AK505" i="1" a="1"/>
  <c r="AK505" i="1" s="1"/>
  <c r="AK506" i="1" a="1"/>
  <c r="AK506" i="1" s="1"/>
  <c r="AK507" i="1" a="1"/>
  <c r="AK507" i="1" s="1"/>
  <c r="AK508" i="1" a="1"/>
  <c r="AK508" i="1" s="1"/>
  <c r="AK509" i="1" a="1"/>
  <c r="AK509" i="1"/>
  <c r="AK510" i="1" a="1"/>
  <c r="AK510" i="1" s="1"/>
  <c r="AK511" i="1" a="1"/>
  <c r="AK511" i="1" s="1"/>
  <c r="AK512" i="1" a="1"/>
  <c r="AK512" i="1" s="1"/>
  <c r="AK513" i="1" a="1"/>
  <c r="AK513" i="1" s="1"/>
  <c r="AK514" i="1" a="1"/>
  <c r="AK514" i="1" s="1"/>
  <c r="AK515" i="1" a="1"/>
  <c r="AK515" i="1" s="1"/>
  <c r="AK516" i="1" a="1"/>
  <c r="AK516" i="1" s="1"/>
  <c r="AK517" i="1" a="1"/>
  <c r="AK517" i="1" s="1"/>
  <c r="AK518" i="1" a="1"/>
  <c r="AK518" i="1" s="1"/>
  <c r="AK519" i="1" a="1"/>
  <c r="AK519" i="1" s="1"/>
  <c r="AK520" i="1" a="1"/>
  <c r="AK520" i="1"/>
  <c r="AK521" i="1" a="1"/>
  <c r="AK521" i="1" s="1"/>
  <c r="AK522" i="1" a="1"/>
  <c r="AK522" i="1" s="1"/>
  <c r="AK523" i="1" a="1"/>
  <c r="AK523" i="1" s="1"/>
  <c r="AK524" i="1" a="1"/>
  <c r="AK524" i="1" s="1"/>
  <c r="AK525" i="1" a="1"/>
  <c r="AK525" i="1"/>
  <c r="AK526" i="1" a="1"/>
  <c r="AK526" i="1" s="1"/>
  <c r="AK527" i="1" a="1"/>
  <c r="AK527" i="1" s="1"/>
  <c r="AK528" i="1" a="1"/>
  <c r="AK528" i="1" s="1"/>
  <c r="AK529" i="1" a="1"/>
  <c r="AK529" i="1" s="1"/>
  <c r="AK530" i="1" a="1"/>
  <c r="AK530" i="1"/>
  <c r="AK531" i="1" a="1"/>
  <c r="AK531" i="1" s="1"/>
  <c r="AK532" i="1" a="1"/>
  <c r="AK532" i="1" s="1"/>
  <c r="AK533" i="1" a="1"/>
  <c r="AK533" i="1" s="1"/>
  <c r="AK534" i="1" a="1"/>
  <c r="AK534" i="1" s="1"/>
  <c r="AK535" i="1" a="1"/>
  <c r="AK535" i="1" s="1"/>
  <c r="AK536" i="1" a="1"/>
  <c r="AK536" i="1"/>
  <c r="AK537" i="1" a="1"/>
  <c r="AK537" i="1" s="1"/>
  <c r="AK538" i="1" a="1"/>
  <c r="AK538" i="1"/>
  <c r="AK539" i="1" a="1"/>
  <c r="AK539" i="1" s="1"/>
  <c r="AK540" i="1" a="1"/>
  <c r="AK540" i="1" s="1"/>
  <c r="AK541" i="1" a="1"/>
  <c r="AK541" i="1"/>
  <c r="AK542" i="1" a="1"/>
  <c r="AK542" i="1" s="1"/>
  <c r="AK543" i="1" a="1"/>
  <c r="AK543" i="1" s="1"/>
  <c r="AK544" i="1" a="1"/>
  <c r="AK544" i="1"/>
  <c r="AK545" i="1" a="1"/>
  <c r="AK545" i="1" s="1"/>
  <c r="AK546" i="1" a="1"/>
  <c r="AK546" i="1" s="1"/>
  <c r="AK547" i="1" a="1"/>
  <c r="AK547" i="1" s="1"/>
  <c r="AK548" i="1" a="1"/>
  <c r="AK548" i="1" s="1"/>
  <c r="AK549" i="1" a="1"/>
  <c r="AK549" i="1" s="1"/>
  <c r="AK550" i="1" a="1"/>
  <c r="AK550" i="1" s="1"/>
  <c r="AK551" i="1" a="1"/>
  <c r="AK551" i="1" s="1"/>
  <c r="AK552" i="1" a="1"/>
  <c r="AK552" i="1"/>
  <c r="AK553" i="1" a="1"/>
  <c r="AK553" i="1" s="1"/>
  <c r="AK554" i="1" a="1"/>
  <c r="AK554" i="1"/>
  <c r="AK555" i="1" a="1"/>
  <c r="AK555" i="1" s="1"/>
  <c r="AK556" i="1" a="1"/>
  <c r="AK556" i="1" s="1"/>
  <c r="AK557" i="1" a="1"/>
  <c r="AK557" i="1"/>
  <c r="AK558" i="1" a="1"/>
  <c r="AK558" i="1" s="1"/>
  <c r="AK559" i="1" a="1"/>
  <c r="AK559" i="1" s="1"/>
  <c r="AK560" i="1" a="1"/>
  <c r="AK560" i="1" s="1"/>
  <c r="AK561" i="1" a="1"/>
  <c r="AK561" i="1" s="1"/>
  <c r="AK562" i="1" a="1"/>
  <c r="AK562" i="1" s="1"/>
  <c r="AK563" i="1" a="1"/>
  <c r="AK563" i="1" s="1"/>
  <c r="AK564" i="1" a="1"/>
  <c r="AK564" i="1" s="1"/>
  <c r="AK565" i="1" a="1"/>
  <c r="AK565" i="1" s="1"/>
  <c r="AK566" i="1" a="1"/>
  <c r="AK566" i="1" s="1"/>
  <c r="AK567" i="1" a="1"/>
  <c r="AK567" i="1" s="1"/>
  <c r="AK568" i="1" a="1"/>
  <c r="AK568" i="1"/>
  <c r="AK569" i="1" a="1"/>
  <c r="AK569" i="1" s="1"/>
  <c r="AK570" i="1" a="1"/>
  <c r="AK570" i="1" s="1"/>
  <c r="AK571" i="1" a="1"/>
  <c r="AK571" i="1" s="1"/>
  <c r="AK572" i="1" a="1"/>
  <c r="AK572" i="1" s="1"/>
  <c r="AK573" i="1" a="1"/>
  <c r="AK573" i="1" s="1"/>
  <c r="AK574" i="1" a="1"/>
  <c r="AK574" i="1" s="1"/>
  <c r="AK575" i="1" a="1"/>
  <c r="AK575" i="1" s="1"/>
  <c r="AK576" i="1" a="1"/>
  <c r="AK576" i="1" s="1"/>
  <c r="AK577" i="1" a="1"/>
  <c r="AK577" i="1" s="1"/>
  <c r="AK578" i="1" a="1"/>
  <c r="AK578" i="1" s="1"/>
  <c r="AK579" i="1" a="1"/>
  <c r="AK579" i="1" s="1"/>
  <c r="AK580" i="1" a="1"/>
  <c r="AK580" i="1"/>
  <c r="AK581" i="1" a="1"/>
  <c r="AK581" i="1" s="1"/>
  <c r="AK582" i="1" a="1"/>
  <c r="AK582" i="1"/>
  <c r="AK583" i="1" a="1"/>
  <c r="AK583" i="1" s="1"/>
  <c r="AK584" i="1" a="1"/>
  <c r="AK584" i="1" s="1"/>
  <c r="AK585" i="1" a="1"/>
  <c r="AK585" i="1"/>
  <c r="AK586" i="1" a="1"/>
  <c r="AK586" i="1" s="1"/>
  <c r="AK587" i="1" a="1"/>
  <c r="AK587" i="1" s="1"/>
  <c r="AK588" i="1" a="1"/>
  <c r="AK588" i="1" s="1"/>
  <c r="AK589" i="1" a="1"/>
  <c r="AK589" i="1" s="1"/>
  <c r="AK590" i="1" a="1"/>
  <c r="AK590" i="1" s="1"/>
  <c r="AK591" i="1" a="1"/>
  <c r="AK591" i="1" s="1"/>
  <c r="AK592" i="1" a="1"/>
  <c r="AK592" i="1" s="1"/>
  <c r="AK593" i="1" a="1"/>
  <c r="AK593" i="1"/>
  <c r="AK594" i="1" a="1"/>
  <c r="AK594" i="1" s="1"/>
  <c r="AK595" i="1" a="1"/>
  <c r="AK595" i="1" s="1"/>
  <c r="AK596" i="1" a="1"/>
  <c r="AK596" i="1"/>
  <c r="AK597" i="1" a="1"/>
  <c r="AK597" i="1" s="1"/>
  <c r="AK598" i="1" a="1"/>
  <c r="AK598" i="1"/>
  <c r="AK599" i="1" a="1"/>
  <c r="AK599" i="1" s="1"/>
  <c r="AK600" i="1" a="1"/>
  <c r="AK600" i="1" s="1"/>
  <c r="AK601" i="1" a="1"/>
  <c r="AK601" i="1" s="1"/>
  <c r="AK602" i="1" a="1"/>
  <c r="AK602" i="1" s="1"/>
  <c r="AK603" i="1" a="1"/>
  <c r="AK603" i="1" s="1"/>
  <c r="AK604" i="1" a="1"/>
  <c r="AK604" i="1" s="1"/>
  <c r="AK605" i="1" a="1"/>
  <c r="AK605" i="1" s="1"/>
  <c r="AK606" i="1" a="1"/>
  <c r="AK606" i="1" s="1"/>
  <c r="AK607" i="1" a="1"/>
  <c r="AK607" i="1" s="1"/>
  <c r="AK608" i="1" a="1"/>
  <c r="AK608" i="1" s="1"/>
  <c r="AK609" i="1" a="1"/>
  <c r="AK609" i="1"/>
  <c r="AK610" i="1" a="1"/>
  <c r="AK610" i="1" s="1"/>
  <c r="AK611" i="1" a="1"/>
  <c r="AK611" i="1" s="1"/>
  <c r="AK612" i="1" a="1"/>
  <c r="AK612" i="1"/>
  <c r="AK613" i="1" a="1"/>
  <c r="AK613" i="1" s="1"/>
  <c r="AK614" i="1" a="1"/>
  <c r="AK614" i="1" s="1"/>
  <c r="AK615" i="1" a="1"/>
  <c r="AK615" i="1" s="1"/>
  <c r="AK616" i="1" a="1"/>
  <c r="AK616" i="1" s="1"/>
  <c r="AK617" i="1" a="1"/>
  <c r="AK617" i="1"/>
  <c r="AK618" i="1" a="1"/>
  <c r="AK618" i="1" s="1"/>
  <c r="AK619" i="1" a="1"/>
  <c r="AK619" i="1" s="1"/>
  <c r="AK620" i="1" a="1"/>
  <c r="AK620" i="1" s="1"/>
  <c r="AK621" i="1" a="1"/>
  <c r="AK621" i="1" s="1"/>
  <c r="AK622" i="1" a="1"/>
  <c r="AK622" i="1" s="1"/>
  <c r="AK623" i="1" a="1"/>
  <c r="AK623" i="1" s="1"/>
  <c r="AK624" i="1" a="1"/>
  <c r="AK624" i="1" s="1"/>
  <c r="AK625" i="1" a="1"/>
  <c r="AK625" i="1" s="1"/>
  <c r="AK626" i="1" a="1"/>
  <c r="AK626" i="1"/>
  <c r="AK627" i="1" a="1"/>
  <c r="AK627" i="1" s="1"/>
  <c r="AK628" i="1" a="1"/>
  <c r="AK628" i="1" s="1"/>
  <c r="AK629" i="1" a="1"/>
  <c r="AK629" i="1" s="1"/>
  <c r="AK630" i="1" a="1"/>
  <c r="AK630" i="1" s="1"/>
  <c r="AK631" i="1" a="1"/>
  <c r="AK631" i="1" s="1"/>
  <c r="AK632" i="1" a="1"/>
  <c r="AK632" i="1" s="1"/>
  <c r="AK633" i="1" a="1"/>
  <c r="AK633" i="1" s="1"/>
  <c r="AK634" i="1" a="1"/>
  <c r="AK634" i="1" s="1"/>
  <c r="AK635" i="1" a="1"/>
  <c r="AK635" i="1" s="1"/>
  <c r="AK636" i="1" a="1"/>
  <c r="AK636" i="1" s="1"/>
  <c r="AK637" i="1" a="1"/>
  <c r="AK637" i="1" s="1"/>
  <c r="AK638" i="1" a="1"/>
  <c r="AK638" i="1" s="1"/>
  <c r="AK639" i="1" a="1"/>
  <c r="AK639" i="1" s="1"/>
  <c r="AK640" i="1" a="1"/>
  <c r="AK640" i="1"/>
  <c r="AK641" i="1" a="1"/>
  <c r="AK641" i="1" s="1"/>
  <c r="AK642" i="1" a="1"/>
  <c r="AK642" i="1"/>
  <c r="AK643" i="1" a="1"/>
  <c r="AK643" i="1" s="1"/>
  <c r="AK644" i="1" a="1"/>
  <c r="AK644" i="1" s="1"/>
  <c r="AK645" i="1" a="1"/>
  <c r="AK645" i="1" s="1"/>
  <c r="AK646" i="1" a="1"/>
  <c r="AK646" i="1" s="1"/>
  <c r="AK647" i="1" a="1"/>
  <c r="AK647" i="1" s="1"/>
  <c r="AK648" i="1" a="1"/>
  <c r="AK648" i="1" s="1"/>
  <c r="AK649" i="1" a="1"/>
  <c r="AK649" i="1" s="1"/>
  <c r="AK650" i="1" a="1"/>
  <c r="AK650" i="1" s="1"/>
  <c r="AK651" i="1" a="1"/>
  <c r="AK651" i="1" s="1"/>
  <c r="AK652" i="1" a="1"/>
  <c r="AK652" i="1" s="1"/>
  <c r="AK653" i="1" a="1"/>
  <c r="AK653" i="1" s="1"/>
  <c r="AK654" i="1" a="1"/>
  <c r="AK654" i="1" s="1"/>
  <c r="AK655" i="1" a="1"/>
  <c r="AK655" i="1" s="1"/>
  <c r="AK656" i="1" a="1"/>
  <c r="AK656" i="1" s="1"/>
  <c r="AK657" i="1" a="1"/>
  <c r="AK657" i="1" s="1"/>
  <c r="AK658" i="1" a="1"/>
  <c r="AK658" i="1" s="1"/>
  <c r="AK659" i="1" a="1"/>
  <c r="AK659" i="1" s="1"/>
  <c r="AK660" i="1" a="1"/>
  <c r="AK660" i="1"/>
  <c r="AK661" i="1" a="1"/>
  <c r="AK661" i="1" s="1"/>
  <c r="AK662" i="1" a="1"/>
  <c r="AK662" i="1" s="1"/>
  <c r="AK663" i="1" a="1"/>
  <c r="AK663" i="1" s="1"/>
  <c r="AK664" i="1" a="1"/>
  <c r="AK664" i="1" s="1"/>
  <c r="AK665" i="1" a="1"/>
  <c r="AK665" i="1" s="1"/>
  <c r="AK666" i="1" a="1"/>
  <c r="AK666" i="1" s="1"/>
  <c r="AK667" i="1" a="1"/>
  <c r="AK667" i="1" s="1"/>
  <c r="AK668" i="1" a="1"/>
  <c r="AK668" i="1"/>
  <c r="AK669" i="1" a="1"/>
  <c r="AK669" i="1" s="1"/>
  <c r="AK670" i="1" a="1"/>
  <c r="AK670" i="1" s="1"/>
  <c r="AK671" i="1" a="1"/>
  <c r="AK671" i="1" s="1"/>
  <c r="AK672" i="1" a="1"/>
  <c r="AK672" i="1" s="1"/>
  <c r="AK673" i="1" a="1"/>
  <c r="AK673" i="1" s="1"/>
  <c r="AK674" i="1" a="1"/>
  <c r="AK674" i="1" s="1"/>
  <c r="AK675" i="1" a="1"/>
  <c r="AK675" i="1" s="1"/>
  <c r="AK676" i="1" a="1"/>
  <c r="AK676" i="1" s="1"/>
  <c r="AK677" i="1" a="1"/>
  <c r="AK677" i="1" s="1"/>
  <c r="AK678" i="1" a="1"/>
  <c r="AK678" i="1" s="1"/>
  <c r="AK679" i="1" a="1"/>
  <c r="AK679" i="1" s="1"/>
  <c r="AK680" i="1" a="1"/>
  <c r="AK680" i="1" s="1"/>
  <c r="AK681" i="1" a="1"/>
  <c r="AK681" i="1" s="1"/>
  <c r="AK682" i="1" a="1"/>
  <c r="AK682" i="1" s="1"/>
  <c r="AK683" i="1" a="1"/>
  <c r="AK683" i="1" s="1"/>
  <c r="AK684" i="1" a="1"/>
  <c r="AK684" i="1" s="1"/>
  <c r="AK685" i="1" a="1"/>
  <c r="AK685" i="1" s="1"/>
  <c r="AK686" i="1" a="1"/>
  <c r="AK686" i="1" s="1"/>
  <c r="AK687" i="1" a="1"/>
  <c r="AK687" i="1" s="1"/>
  <c r="AK688" i="1" a="1"/>
  <c r="AK688" i="1" s="1"/>
  <c r="AK689" i="1" a="1"/>
  <c r="AK689" i="1" s="1"/>
  <c r="AK690" i="1" a="1"/>
  <c r="AK690" i="1" s="1"/>
  <c r="AK691" i="1" a="1"/>
  <c r="AK691" i="1" s="1"/>
  <c r="AK692" i="1" a="1"/>
  <c r="AK692" i="1"/>
  <c r="AK693" i="1" a="1"/>
  <c r="AK693" i="1" s="1"/>
  <c r="AK694" i="1" a="1"/>
  <c r="AK694" i="1" s="1"/>
  <c r="AK695" i="1" a="1"/>
  <c r="AK695" i="1" s="1"/>
  <c r="AK696" i="1" a="1"/>
  <c r="AK696" i="1" s="1"/>
  <c r="AK697" i="1" a="1"/>
  <c r="AK697" i="1" s="1"/>
  <c r="AK698" i="1" a="1"/>
  <c r="AK698" i="1" s="1"/>
  <c r="AK699" i="1" a="1"/>
  <c r="AK699" i="1" s="1"/>
  <c r="AK700" i="1" a="1"/>
  <c r="AK700" i="1" s="1"/>
  <c r="AK701" i="1" a="1"/>
  <c r="AK701" i="1" s="1"/>
  <c r="AK702" i="1" a="1"/>
  <c r="AK702" i="1" s="1"/>
  <c r="AK703" i="1" a="1"/>
  <c r="AK703" i="1" s="1"/>
  <c r="AK704" i="1" a="1"/>
  <c r="AK704" i="1" s="1"/>
  <c r="AK705" i="1" a="1"/>
  <c r="AK705" i="1" s="1"/>
  <c r="AK706" i="1" a="1"/>
  <c r="AK706" i="1" s="1"/>
  <c r="AK707" i="1" a="1"/>
  <c r="AK707" i="1" s="1"/>
  <c r="AK708" i="1" a="1"/>
  <c r="AK708" i="1" s="1"/>
  <c r="AK709" i="1" a="1"/>
  <c r="AK709" i="1" s="1"/>
  <c r="AK710" i="1" a="1"/>
  <c r="AK710" i="1" s="1"/>
  <c r="AK711" i="1" a="1"/>
  <c r="AK711" i="1" s="1"/>
  <c r="AK712" i="1" a="1"/>
  <c r="AK712" i="1" s="1"/>
  <c r="AK713" i="1" a="1"/>
  <c r="AK713" i="1" s="1"/>
  <c r="AK714" i="1" a="1"/>
  <c r="AK714" i="1" s="1"/>
  <c r="AK715" i="1" a="1"/>
  <c r="AK715" i="1" s="1"/>
  <c r="AK716" i="1" a="1"/>
  <c r="AK716" i="1" s="1"/>
  <c r="AK717" i="1" a="1"/>
  <c r="AK717" i="1" s="1"/>
  <c r="AK718" i="1" a="1"/>
  <c r="AK718" i="1" s="1"/>
  <c r="AK719" i="1" a="1"/>
  <c r="AK719" i="1" s="1"/>
  <c r="AK720" i="1" a="1"/>
  <c r="AK720" i="1" s="1"/>
  <c r="AK721" i="1" a="1"/>
  <c r="AK721" i="1" s="1"/>
  <c r="AK722" i="1" a="1"/>
  <c r="AK722" i="1" s="1"/>
  <c r="AK723" i="1" a="1"/>
  <c r="AK723" i="1" s="1"/>
  <c r="AK724" i="1" a="1"/>
  <c r="AK724" i="1"/>
  <c r="AK725" i="1" a="1"/>
  <c r="AK725" i="1" s="1"/>
  <c r="AK726" i="1" a="1"/>
  <c r="AK726" i="1" s="1"/>
  <c r="AK727" i="1" a="1"/>
  <c r="AK727" i="1" s="1"/>
  <c r="AK728" i="1" a="1"/>
  <c r="AK728" i="1" s="1"/>
  <c r="AK729" i="1" a="1"/>
  <c r="AK729" i="1" s="1"/>
  <c r="AK730" i="1" a="1"/>
  <c r="AK730" i="1" s="1"/>
  <c r="AK731" i="1" a="1"/>
  <c r="AK731" i="1" s="1"/>
  <c r="AK732" i="1" a="1"/>
  <c r="AK732" i="1"/>
  <c r="AK733" i="1" a="1"/>
  <c r="AK733" i="1" s="1"/>
  <c r="AK734" i="1" a="1"/>
  <c r="AK734" i="1" s="1"/>
  <c r="AK735" i="1" a="1"/>
  <c r="AK735" i="1" s="1"/>
  <c r="AK736" i="1" a="1"/>
  <c r="AK736" i="1" s="1"/>
  <c r="AK737" i="1" a="1"/>
  <c r="AK737" i="1" s="1"/>
  <c r="AK738" i="1" a="1"/>
  <c r="AK738" i="1" s="1"/>
  <c r="AK739" i="1" a="1"/>
  <c r="AK739" i="1" s="1"/>
  <c r="AK740" i="1" a="1"/>
  <c r="AK740" i="1" s="1"/>
  <c r="AK741" i="1" a="1"/>
  <c r="AK741" i="1" s="1"/>
  <c r="AK742" i="1" a="1"/>
  <c r="AK742" i="1" s="1"/>
  <c r="AK743" i="1" a="1"/>
  <c r="AK743" i="1" s="1"/>
  <c r="AK744" i="1" a="1"/>
  <c r="AK744" i="1" s="1"/>
  <c r="AK745" i="1" a="1"/>
  <c r="AK745" i="1" s="1"/>
  <c r="AK746" i="1" a="1"/>
  <c r="AK746" i="1" s="1"/>
  <c r="AK747" i="1" a="1"/>
  <c r="AK747" i="1" s="1"/>
  <c r="AK748" i="1" a="1"/>
  <c r="AK748" i="1" s="1"/>
  <c r="AK749" i="1" a="1"/>
  <c r="AK749" i="1" s="1"/>
  <c r="AK750" i="1" a="1"/>
  <c r="AK750" i="1" s="1"/>
  <c r="AK751" i="1" a="1"/>
  <c r="AK751" i="1" s="1"/>
  <c r="AK752" i="1" a="1"/>
  <c r="AK752" i="1"/>
  <c r="AK753" i="1" a="1"/>
  <c r="AK753" i="1" s="1"/>
  <c r="AK754" i="1" a="1"/>
  <c r="AK754" i="1" s="1"/>
  <c r="AK755" i="1" a="1"/>
  <c r="AK755" i="1" s="1"/>
  <c r="AK756" i="1" a="1"/>
  <c r="AK756" i="1" s="1"/>
  <c r="AK757" i="1" a="1"/>
  <c r="AK757" i="1" s="1"/>
  <c r="AK758" i="1" a="1"/>
  <c r="AK758" i="1" s="1"/>
  <c r="AK759" i="1" a="1"/>
  <c r="AK759" i="1" s="1"/>
  <c r="AK760" i="1" a="1"/>
  <c r="AK760" i="1" s="1"/>
  <c r="AK761" i="1" a="1"/>
  <c r="AK761" i="1" s="1"/>
  <c r="AK762" i="1" a="1"/>
  <c r="AK762" i="1" s="1"/>
  <c r="AK763" i="1" a="1"/>
  <c r="AK763" i="1" s="1"/>
  <c r="AK764" i="1" a="1"/>
  <c r="AK764" i="1" s="1"/>
  <c r="AK765" i="1" a="1"/>
  <c r="AK765" i="1" s="1"/>
  <c r="AK766" i="1" a="1"/>
  <c r="AK766" i="1" s="1"/>
  <c r="AK767" i="1" a="1"/>
  <c r="AK767" i="1" s="1"/>
  <c r="AK768" i="1" a="1"/>
  <c r="AK768" i="1" s="1"/>
  <c r="AK769" i="1" a="1"/>
  <c r="AK769" i="1" s="1"/>
  <c r="AK770" i="1" a="1"/>
  <c r="AK770" i="1" s="1"/>
  <c r="AK771" i="1" a="1"/>
  <c r="AK771" i="1" s="1"/>
  <c r="AK772" i="1" a="1"/>
  <c r="AK772" i="1" s="1"/>
  <c r="AK773" i="1" a="1"/>
  <c r="AK773" i="1" s="1"/>
  <c r="AK774" i="1" a="1"/>
  <c r="AK774" i="1" s="1"/>
  <c r="AK775" i="1" a="1"/>
  <c r="AK775" i="1" s="1"/>
  <c r="AK776" i="1" a="1"/>
  <c r="AK776" i="1" s="1"/>
  <c r="AK777" i="1" a="1"/>
  <c r="AK777" i="1" s="1"/>
  <c r="AK778" i="1" a="1"/>
  <c r="AK778" i="1" s="1"/>
  <c r="AK779" i="1" a="1"/>
  <c r="AK779" i="1" s="1"/>
  <c r="AK780" i="1" a="1"/>
  <c r="AK780" i="1"/>
  <c r="AK781" i="1" a="1"/>
  <c r="AK781" i="1" s="1"/>
  <c r="AK782" i="1" a="1"/>
  <c r="AK782" i="1" s="1"/>
  <c r="AK783" i="1" a="1"/>
  <c r="AK783" i="1" s="1"/>
  <c r="AK784" i="1" a="1"/>
  <c r="AK784" i="1" s="1"/>
  <c r="AK785" i="1" a="1"/>
  <c r="AK785" i="1" s="1"/>
  <c r="AK786" i="1" a="1"/>
  <c r="AK786" i="1" s="1"/>
  <c r="AK787" i="1" a="1"/>
  <c r="AK787" i="1" s="1"/>
  <c r="AK788" i="1" a="1"/>
  <c r="AK788" i="1" s="1"/>
  <c r="AK789" i="1" a="1"/>
  <c r="AK789" i="1" s="1"/>
  <c r="AK790" i="1" a="1"/>
  <c r="AK790" i="1" s="1"/>
  <c r="AK791" i="1" a="1"/>
  <c r="AK791" i="1" s="1"/>
  <c r="AK792" i="1" a="1"/>
  <c r="AK792" i="1" s="1"/>
  <c r="AK793" i="1" a="1"/>
  <c r="AK793" i="1" s="1"/>
  <c r="AK794" i="1" a="1"/>
  <c r="AK794" i="1" s="1"/>
  <c r="AK795" i="1" a="1"/>
  <c r="AK795" i="1" s="1"/>
  <c r="AK796" i="1" a="1"/>
  <c r="AK796" i="1" s="1"/>
  <c r="AK797" i="1" a="1"/>
  <c r="AK797" i="1" s="1"/>
  <c r="AK798" i="1" a="1"/>
  <c r="AK798" i="1" s="1"/>
  <c r="AK799" i="1" a="1"/>
  <c r="AK799" i="1" s="1"/>
  <c r="AK800" i="1" a="1"/>
  <c r="AK800" i="1"/>
  <c r="AK801" i="1" a="1"/>
  <c r="AK801" i="1" s="1"/>
  <c r="AK802" i="1" a="1"/>
  <c r="AK802" i="1" s="1"/>
  <c r="AK803" i="1" a="1"/>
  <c r="AK803" i="1" s="1"/>
  <c r="AK804" i="1" a="1"/>
  <c r="AK804" i="1" s="1"/>
  <c r="AK805" i="1" a="1"/>
  <c r="AK805" i="1" s="1"/>
  <c r="AK806" i="1" a="1"/>
  <c r="AK806" i="1" s="1"/>
  <c r="AK807" i="1" a="1"/>
  <c r="AK807" i="1" s="1"/>
  <c r="AK808" i="1" a="1"/>
  <c r="AK808" i="1" s="1"/>
  <c r="AK809" i="1" a="1"/>
  <c r="AK809" i="1" s="1"/>
  <c r="AK810" i="1" a="1"/>
  <c r="AK810" i="1" s="1"/>
  <c r="AK811" i="1" a="1"/>
  <c r="AK811" i="1" s="1"/>
  <c r="AK812" i="1" a="1"/>
  <c r="AK812" i="1" s="1"/>
  <c r="AK813" i="1" a="1"/>
  <c r="AK813" i="1" s="1"/>
  <c r="AK814" i="1" a="1"/>
  <c r="AK814" i="1" s="1"/>
  <c r="AK815" i="1" a="1"/>
  <c r="AK815" i="1" s="1"/>
  <c r="AK816" i="1" a="1"/>
  <c r="AK816" i="1" s="1"/>
  <c r="AK817" i="1" a="1"/>
  <c r="AK817" i="1" s="1"/>
  <c r="AK818" i="1" a="1"/>
  <c r="AK818" i="1" s="1"/>
  <c r="AK819" i="1" a="1"/>
  <c r="AK819" i="1" s="1"/>
  <c r="AK820" i="1" a="1"/>
  <c r="AK820" i="1" s="1"/>
  <c r="AK821" i="1" a="1"/>
  <c r="AK821" i="1" s="1"/>
  <c r="AK822" i="1" a="1"/>
  <c r="AK822" i="1" s="1"/>
  <c r="AK823" i="1" a="1"/>
  <c r="AK823" i="1" s="1"/>
  <c r="AK824" i="1" a="1"/>
  <c r="AK824" i="1" s="1"/>
  <c r="AK825" i="1" a="1"/>
  <c r="AK825" i="1" s="1"/>
  <c r="AK826" i="1" a="1"/>
  <c r="AK826" i="1" s="1"/>
  <c r="AK827" i="1" a="1"/>
  <c r="AK827" i="1" s="1"/>
  <c r="AK828" i="1" a="1"/>
  <c r="AK828" i="1"/>
  <c r="AK829" i="1" a="1"/>
  <c r="AK829" i="1" s="1"/>
  <c r="AK830" i="1" a="1"/>
  <c r="AK830" i="1" s="1"/>
  <c r="AK831" i="1" a="1"/>
  <c r="AK831" i="1" s="1"/>
  <c r="AK832" i="1" a="1"/>
  <c r="AK832" i="1" s="1"/>
  <c r="AK833" i="1" a="1"/>
  <c r="AK833" i="1" s="1"/>
  <c r="AK834" i="1" a="1"/>
  <c r="AK834" i="1" s="1"/>
  <c r="AK835" i="1" a="1"/>
  <c r="AK835" i="1" s="1"/>
  <c r="AK836" i="1" a="1"/>
  <c r="AK836" i="1" s="1"/>
  <c r="AK837" i="1" a="1"/>
  <c r="AK837" i="1" s="1"/>
  <c r="AK838" i="1" a="1"/>
  <c r="AK838" i="1" s="1"/>
  <c r="AK839" i="1" a="1"/>
  <c r="AK839" i="1" s="1"/>
  <c r="AK840" i="1" a="1"/>
  <c r="AK840" i="1" s="1"/>
  <c r="AK841" i="1" a="1"/>
  <c r="AK841" i="1" s="1"/>
  <c r="AK842" i="1" a="1"/>
  <c r="AK842" i="1" s="1"/>
  <c r="AK843" i="1" a="1"/>
  <c r="AK843" i="1" s="1"/>
  <c r="AK844" i="1" a="1"/>
  <c r="AK844" i="1" s="1"/>
  <c r="AK845" i="1" a="1"/>
  <c r="AK845" i="1" s="1"/>
  <c r="AK846" i="1" a="1"/>
  <c r="AK846" i="1" s="1"/>
  <c r="AK847" i="1" a="1"/>
  <c r="AK847" i="1" s="1"/>
  <c r="AK848" i="1" a="1"/>
  <c r="AK848" i="1" s="1"/>
  <c r="AK849" i="1" a="1"/>
  <c r="AK849" i="1" s="1"/>
  <c r="AK850" i="1" a="1"/>
  <c r="AK850" i="1" s="1"/>
  <c r="AK851" i="1" a="1"/>
  <c r="AK851" i="1" s="1"/>
  <c r="AK852" i="1" a="1"/>
  <c r="AK852" i="1"/>
  <c r="AK853" i="1" a="1"/>
  <c r="AK853" i="1" s="1"/>
  <c r="AK854" i="1" a="1"/>
  <c r="AK854" i="1" s="1"/>
  <c r="AK855" i="1" a="1"/>
  <c r="AK855" i="1" s="1"/>
  <c r="AK856" i="1" a="1"/>
  <c r="AK856" i="1" s="1"/>
  <c r="AK857" i="1" a="1"/>
  <c r="AK857" i="1" s="1"/>
  <c r="AK858" i="1" a="1"/>
  <c r="AK858" i="1" s="1"/>
  <c r="AK859" i="1" a="1"/>
  <c r="AK859" i="1" s="1"/>
  <c r="AK860" i="1" a="1"/>
  <c r="AK860" i="1" s="1"/>
  <c r="AK861" i="1" a="1"/>
  <c r="AK861" i="1" s="1"/>
  <c r="AK862" i="1" a="1"/>
  <c r="AK862" i="1" s="1"/>
  <c r="AK863" i="1" a="1"/>
  <c r="AK863" i="1" s="1"/>
  <c r="AK864" i="1" a="1"/>
  <c r="AK864" i="1" s="1"/>
  <c r="AK865" i="1" a="1"/>
  <c r="AK865" i="1" s="1"/>
  <c r="AK866" i="1" a="1"/>
  <c r="AK866" i="1" s="1"/>
  <c r="AK867" i="1" a="1"/>
  <c r="AK867" i="1" s="1"/>
  <c r="AK868" i="1" a="1"/>
  <c r="AK868" i="1" s="1"/>
  <c r="AK869" i="1" a="1"/>
  <c r="AK869" i="1" s="1"/>
  <c r="AK870" i="1" a="1"/>
  <c r="AK870" i="1" s="1"/>
  <c r="AK871" i="1" a="1"/>
  <c r="AK871" i="1" s="1"/>
  <c r="AK872" i="1" a="1"/>
  <c r="AK872" i="1" s="1"/>
  <c r="AK873" i="1" a="1"/>
  <c r="AK873" i="1" s="1"/>
  <c r="AK874" i="1" a="1"/>
  <c r="AK874" i="1" s="1"/>
  <c r="AK875" i="1" a="1"/>
  <c r="AK875" i="1" s="1"/>
  <c r="AK876" i="1" a="1"/>
  <c r="AK876" i="1" s="1"/>
  <c r="AK877" i="1" a="1"/>
  <c r="AK877" i="1" s="1"/>
  <c r="AK878" i="1" a="1"/>
  <c r="AK878" i="1" s="1"/>
  <c r="AK879" i="1" a="1"/>
  <c r="AK879" i="1" s="1"/>
  <c r="AK880" i="1" a="1"/>
  <c r="AK880" i="1"/>
  <c r="AK881" i="1" a="1"/>
  <c r="AK881" i="1" s="1"/>
  <c r="AK882" i="1" a="1"/>
  <c r="AK882" i="1" s="1"/>
  <c r="AK883" i="1" a="1"/>
  <c r="AK883" i="1" s="1"/>
  <c r="AK884" i="1" a="1"/>
  <c r="AK884" i="1"/>
  <c r="AK885" i="1" a="1"/>
  <c r="AK885" i="1" s="1"/>
  <c r="AK886" i="1" a="1"/>
  <c r="AK886" i="1" s="1"/>
  <c r="AK887" i="1" a="1"/>
  <c r="AK887" i="1" s="1"/>
  <c r="AK888" i="1" a="1"/>
  <c r="AK888" i="1" s="1"/>
  <c r="AK889" i="1" a="1"/>
  <c r="AK889" i="1" s="1"/>
  <c r="AK890" i="1" a="1"/>
  <c r="AK890" i="1" s="1"/>
  <c r="AK891" i="1" a="1"/>
  <c r="AK891" i="1" s="1"/>
  <c r="AK892" i="1" a="1"/>
  <c r="AK892" i="1" s="1"/>
  <c r="AK893" i="1" a="1"/>
  <c r="AK893" i="1" s="1"/>
  <c r="AK894" i="1" a="1"/>
  <c r="AK894" i="1" s="1"/>
  <c r="AK895" i="1" a="1"/>
  <c r="AK895" i="1" s="1"/>
  <c r="AK896" i="1" a="1"/>
  <c r="AK896" i="1" s="1"/>
  <c r="AK897" i="1" a="1"/>
  <c r="AK897" i="1" s="1"/>
  <c r="AK898" i="1" a="1"/>
  <c r="AK898" i="1" s="1"/>
  <c r="AK899" i="1" a="1"/>
  <c r="AK899" i="1" s="1"/>
  <c r="AK900" i="1" a="1"/>
  <c r="AK900" i="1" s="1"/>
  <c r="AK901" i="1" a="1"/>
  <c r="AK901" i="1" s="1"/>
  <c r="AK902" i="1" a="1"/>
  <c r="AK902" i="1" s="1"/>
  <c r="AK903" i="1" a="1"/>
  <c r="AK903" i="1" s="1"/>
  <c r="AK904" i="1" a="1"/>
  <c r="AK904" i="1" s="1"/>
  <c r="AK905" i="1" a="1"/>
  <c r="AK905" i="1" s="1"/>
  <c r="AK906" i="1" a="1"/>
  <c r="AK906" i="1" s="1"/>
  <c r="AK907" i="1" a="1"/>
  <c r="AK907" i="1" s="1"/>
  <c r="AK908" i="1" a="1"/>
  <c r="AK908" i="1"/>
  <c r="AK909" i="1" a="1"/>
  <c r="AK909" i="1" s="1"/>
  <c r="AK910" i="1" a="1"/>
  <c r="AK910" i="1" s="1"/>
  <c r="AK911" i="1" a="1"/>
  <c r="AK911" i="1" s="1"/>
  <c r="AK912" i="1" a="1"/>
  <c r="AK912" i="1"/>
  <c r="AK913" i="1" a="1"/>
  <c r="AK913" i="1" s="1"/>
  <c r="AK914" i="1" a="1"/>
  <c r="AK914" i="1" s="1"/>
  <c r="AK915" i="1" a="1"/>
  <c r="AK915" i="1" s="1"/>
  <c r="AK916" i="1" a="1"/>
  <c r="AK916" i="1" s="1"/>
  <c r="AK917" i="1" a="1"/>
  <c r="AK917" i="1" s="1"/>
  <c r="AK918" i="1" a="1"/>
  <c r="AK918" i="1" s="1"/>
  <c r="AK919" i="1" a="1"/>
  <c r="AK919" i="1" s="1"/>
  <c r="AK920" i="1" a="1"/>
  <c r="AK920" i="1" s="1"/>
  <c r="AK921" i="1" a="1"/>
  <c r="AK921" i="1" s="1"/>
  <c r="AK922" i="1" a="1"/>
  <c r="AK922" i="1" s="1"/>
  <c r="AK923" i="1" a="1"/>
  <c r="AK923" i="1" s="1"/>
  <c r="AK924" i="1" a="1"/>
  <c r="AK924" i="1" s="1"/>
  <c r="AK925" i="1" a="1"/>
  <c r="AK925" i="1" s="1"/>
  <c r="AK926" i="1" a="1"/>
  <c r="AK926" i="1" s="1"/>
  <c r="AK927" i="1" a="1"/>
  <c r="AK927" i="1" s="1"/>
  <c r="AK928" i="1" a="1"/>
  <c r="AK928" i="1"/>
  <c r="AK929" i="1" a="1"/>
  <c r="AK929" i="1" s="1"/>
  <c r="AK930" i="1" a="1"/>
  <c r="AK930" i="1" s="1"/>
  <c r="AK931" i="1" a="1"/>
  <c r="AK931" i="1" s="1"/>
  <c r="AK932" i="1" a="1"/>
  <c r="AK932" i="1" s="1"/>
  <c r="AK933" i="1" a="1"/>
  <c r="AK933" i="1" s="1"/>
  <c r="AK934" i="1" a="1"/>
  <c r="AK934" i="1" s="1"/>
  <c r="AK935" i="1" a="1"/>
  <c r="AK935" i="1" s="1"/>
  <c r="AK936" i="1" a="1"/>
  <c r="AK936" i="1" s="1"/>
  <c r="AK937" i="1" a="1"/>
  <c r="AK937" i="1" s="1"/>
  <c r="AK938" i="1" a="1"/>
  <c r="AK938" i="1" s="1"/>
  <c r="AK939" i="1" a="1"/>
  <c r="AK939" i="1" s="1"/>
  <c r="AK940" i="1" a="1"/>
  <c r="AK940" i="1"/>
  <c r="AK941" i="1" a="1"/>
  <c r="AK941" i="1" s="1"/>
  <c r="AK942" i="1" a="1"/>
  <c r="AK942" i="1" s="1"/>
  <c r="AK943" i="1" a="1"/>
  <c r="AK943" i="1" s="1"/>
  <c r="AK944" i="1" a="1"/>
  <c r="AK944" i="1" s="1"/>
  <c r="AK945" i="1" a="1"/>
  <c r="AK945" i="1" s="1"/>
  <c r="AK946" i="1" a="1"/>
  <c r="AK946" i="1" s="1"/>
  <c r="AK947" i="1" a="1"/>
  <c r="AK947" i="1" s="1"/>
  <c r="AK948" i="1" a="1"/>
  <c r="AK948" i="1" s="1"/>
  <c r="AK949" i="1" a="1"/>
  <c r="AK949" i="1" s="1"/>
  <c r="AK950" i="1" a="1"/>
  <c r="AK950" i="1" s="1"/>
  <c r="AK951" i="1" a="1"/>
  <c r="AK951" i="1" s="1"/>
  <c r="AK952" i="1" a="1"/>
  <c r="AK952" i="1" s="1"/>
  <c r="AK953" i="1" a="1"/>
  <c r="AK953" i="1" s="1"/>
  <c r="AK954" i="1" a="1"/>
  <c r="AK954" i="1" s="1"/>
  <c r="AK955" i="1" a="1"/>
  <c r="AK955" i="1" s="1"/>
  <c r="AK956" i="1" a="1"/>
  <c r="AK956" i="1"/>
  <c r="AK957" i="1" a="1"/>
  <c r="AK957" i="1" s="1"/>
  <c r="AK958" i="1" a="1"/>
  <c r="AK958" i="1" s="1"/>
  <c r="AK959" i="1" a="1"/>
  <c r="AK959" i="1" s="1"/>
  <c r="AK960" i="1" a="1"/>
  <c r="AK960" i="1"/>
  <c r="AK961" i="1" a="1"/>
  <c r="AK961" i="1" s="1"/>
  <c r="AK962" i="1" a="1"/>
  <c r="AK962" i="1" s="1"/>
  <c r="AK963" i="1" a="1"/>
  <c r="AK963" i="1" s="1"/>
  <c r="AK964" i="1" a="1"/>
  <c r="AK964" i="1" s="1"/>
  <c r="AK965" i="1" a="1"/>
  <c r="AK965" i="1" s="1"/>
  <c r="AK966" i="1" a="1"/>
  <c r="AK966" i="1" s="1"/>
  <c r="AK967" i="1" a="1"/>
  <c r="AK967" i="1" s="1"/>
  <c r="AK968" i="1" a="1"/>
  <c r="AK968" i="1" s="1"/>
  <c r="AK969" i="1" a="1"/>
  <c r="AK969" i="1" s="1"/>
  <c r="AK970" i="1" a="1"/>
  <c r="AK970" i="1" s="1"/>
  <c r="AK971" i="1" a="1"/>
  <c r="AK971" i="1" s="1"/>
  <c r="AK972" i="1" a="1"/>
  <c r="AK972" i="1" s="1"/>
  <c r="AK973" i="1" a="1"/>
  <c r="AK973" i="1" s="1"/>
  <c r="AK974" i="1" a="1"/>
  <c r="AK974" i="1" s="1"/>
  <c r="AK975" i="1" a="1"/>
  <c r="AK975" i="1" s="1"/>
  <c r="AK976" i="1" a="1"/>
  <c r="AK976" i="1" s="1"/>
  <c r="AK977" i="1" a="1"/>
  <c r="AK977" i="1" s="1"/>
  <c r="AK978" i="1" a="1"/>
  <c r="AK978" i="1" s="1"/>
  <c r="AK979" i="1" a="1"/>
  <c r="AK979" i="1" s="1"/>
  <c r="AK980" i="1" a="1"/>
  <c r="AK980" i="1" s="1"/>
  <c r="AK981" i="1" a="1"/>
  <c r="AK981" i="1" s="1"/>
  <c r="AK982" i="1" a="1"/>
  <c r="AK982" i="1" s="1"/>
  <c r="AK983" i="1" a="1"/>
  <c r="AK983" i="1" s="1"/>
  <c r="AK984" i="1" a="1"/>
  <c r="AK984" i="1" s="1"/>
  <c r="AK985" i="1" a="1"/>
  <c r="AK985" i="1" s="1"/>
  <c r="AK986" i="1" a="1"/>
  <c r="AK986" i="1" s="1"/>
  <c r="AK987" i="1" a="1"/>
  <c r="AK987" i="1" s="1"/>
  <c r="AK988" i="1" a="1"/>
  <c r="AK988" i="1"/>
  <c r="AK989" i="1" a="1"/>
  <c r="AK989" i="1" s="1"/>
  <c r="AK990" i="1" a="1"/>
  <c r="AK990" i="1" s="1"/>
  <c r="AK991" i="1" a="1"/>
  <c r="AK991" i="1" s="1"/>
  <c r="AK992" i="1" a="1"/>
  <c r="AK992" i="1" s="1"/>
  <c r="AK993" i="1" a="1"/>
  <c r="AK993" i="1" s="1"/>
  <c r="AK994" i="1" a="1"/>
  <c r="AK994" i="1" s="1"/>
  <c r="AK995" i="1" a="1"/>
  <c r="AK995" i="1" s="1"/>
  <c r="AK996" i="1" a="1"/>
  <c r="AK996" i="1" s="1"/>
  <c r="AK997" i="1" a="1"/>
  <c r="AK997" i="1" s="1"/>
  <c r="AK998" i="1" a="1"/>
  <c r="AK998" i="1" s="1"/>
  <c r="AK999" i="1" a="1"/>
  <c r="AK999" i="1" s="1"/>
  <c r="AK1000" i="1" a="1"/>
  <c r="AK1000" i="1"/>
  <c r="AK1001" i="1" a="1"/>
  <c r="AK1001" i="1" s="1"/>
  <c r="AK1002" i="1" a="1"/>
  <c r="AK1002" i="1"/>
  <c r="AK1003" i="1" a="1"/>
  <c r="AK1003" i="1" s="1"/>
  <c r="AK1004" i="1" a="1"/>
  <c r="AK1004" i="1" s="1"/>
  <c r="AK1005" i="1" a="1"/>
  <c r="AK1005" i="1" s="1"/>
  <c r="AK1006" i="1" a="1"/>
  <c r="AK1006" i="1"/>
  <c r="AK1007" i="1" a="1"/>
  <c r="AK1007" i="1" s="1"/>
  <c r="AK1008" i="1" a="1"/>
  <c r="AK1008" i="1" s="1"/>
  <c r="AK1009" i="1" a="1"/>
  <c r="AK1009" i="1" s="1"/>
  <c r="AK1010" i="1" a="1"/>
  <c r="AK1010" i="1" s="1"/>
  <c r="AK1011" i="1" a="1"/>
  <c r="AK1011" i="1" s="1"/>
  <c r="AK1012" i="1" a="1"/>
  <c r="AK1012" i="1" s="1"/>
  <c r="AK1013" i="1" a="1"/>
  <c r="AK1013" i="1" s="1"/>
  <c r="AK1014" i="1" a="1"/>
  <c r="AK1014" i="1" s="1"/>
  <c r="AK1015" i="1" a="1"/>
  <c r="AK1015" i="1" s="1"/>
  <c r="AK1016" i="1" a="1"/>
  <c r="AK1016" i="1" s="1"/>
  <c r="AK1017" i="1" a="1"/>
  <c r="AK1017" i="1" s="1"/>
  <c r="AK1018" i="1" a="1"/>
  <c r="AK1018" i="1"/>
  <c r="AK1019" i="1" a="1"/>
  <c r="AK1019" i="1" s="1"/>
  <c r="AK1020" i="1" a="1"/>
  <c r="AK1020" i="1" s="1"/>
  <c r="AK1021" i="1" a="1"/>
  <c r="AK1021" i="1" s="1"/>
  <c r="AK1022" i="1" a="1"/>
  <c r="AK1022" i="1" s="1"/>
  <c r="AK1023" i="1" a="1"/>
  <c r="AK1023" i="1" s="1"/>
  <c r="AK1024" i="1" a="1"/>
  <c r="AK1024" i="1" s="1"/>
  <c r="AK1025" i="1" a="1"/>
  <c r="AK1025" i="1"/>
  <c r="AK1026" i="1" a="1"/>
  <c r="AK1026" i="1" s="1"/>
  <c r="AK1027" i="1" a="1"/>
  <c r="AK1027" i="1" s="1"/>
  <c r="AK1028" i="1" a="1"/>
  <c r="AK1028" i="1" s="1"/>
  <c r="AK1029" i="1" a="1"/>
  <c r="AK1029" i="1" s="1"/>
  <c r="AK1030" i="1" a="1"/>
  <c r="AK1030" i="1" s="1"/>
  <c r="AK1031" i="1" a="1"/>
  <c r="AK1031" i="1" s="1"/>
  <c r="AK1032" i="1" a="1"/>
  <c r="AK1032" i="1" s="1"/>
  <c r="AK1033" i="1" a="1"/>
  <c r="AK1033" i="1" s="1"/>
  <c r="AK1034" i="1" a="1"/>
  <c r="AK1034" i="1" s="1"/>
  <c r="AK1035" i="1" a="1"/>
  <c r="AK1035" i="1" s="1"/>
  <c r="AK1036" i="1" a="1"/>
  <c r="AK1036" i="1" s="1"/>
  <c r="AK1037" i="1" a="1"/>
  <c r="AK1037" i="1" s="1"/>
  <c r="AK1038" i="1" a="1"/>
  <c r="AK1038" i="1"/>
  <c r="AK1039" i="1" a="1"/>
  <c r="AK1039" i="1" s="1"/>
  <c r="AK1040" i="1" a="1"/>
  <c r="AK1040" i="1" s="1"/>
  <c r="AK1041" i="1" a="1"/>
  <c r="AK1041" i="1"/>
  <c r="AK1042" i="1" a="1"/>
  <c r="AK1042" i="1" s="1"/>
  <c r="AK1043" i="1" a="1"/>
  <c r="AK1043" i="1" s="1"/>
  <c r="AK1044" i="1" a="1"/>
  <c r="AK1044" i="1"/>
  <c r="AK1045" i="1" a="1"/>
  <c r="AK1045" i="1" s="1"/>
  <c r="AK1046" i="1" a="1"/>
  <c r="AK1046" i="1" s="1"/>
  <c r="AK1047" i="1" a="1"/>
  <c r="AK1047" i="1" s="1"/>
  <c r="AK1048" i="1" a="1"/>
  <c r="AK1048" i="1" s="1"/>
  <c r="AK1049" i="1" a="1"/>
  <c r="AK1049" i="1" s="1"/>
  <c r="AK1050" i="1" a="1"/>
  <c r="AK1050" i="1" s="1"/>
  <c r="AK1051" i="1" a="1"/>
  <c r="AK1051" i="1" s="1"/>
  <c r="AK1052" i="1" a="1"/>
  <c r="AK1052" i="1"/>
  <c r="AK1053" i="1" a="1"/>
  <c r="AK1053" i="1" s="1"/>
  <c r="AK1054" i="1" a="1"/>
  <c r="AK1054" i="1" s="1"/>
  <c r="AK1055" i="1" a="1"/>
  <c r="AK1055" i="1" s="1"/>
  <c r="AK1056" i="1" a="1"/>
  <c r="AK1056" i="1" s="1"/>
  <c r="AK1057" i="1" a="1"/>
  <c r="AK1057" i="1" s="1"/>
  <c r="AK1058" i="1" a="1"/>
  <c r="AK1058" i="1" s="1"/>
  <c r="AK1059" i="1" a="1"/>
  <c r="AK1059" i="1" s="1"/>
  <c r="AK1060" i="1" a="1"/>
  <c r="AK1060" i="1" s="1"/>
  <c r="AK1061" i="1" a="1"/>
  <c r="AK1061" i="1"/>
  <c r="AK1062" i="1" a="1"/>
  <c r="AK1062" i="1" s="1"/>
  <c r="AK1063" i="1" a="1"/>
  <c r="AK1063" i="1" s="1"/>
  <c r="AK1064" i="1" a="1"/>
  <c r="AK1064" i="1"/>
  <c r="AK1065" i="1" a="1"/>
  <c r="AK1065" i="1" s="1"/>
  <c r="AK1066" i="1" a="1"/>
  <c r="AK1066" i="1"/>
  <c r="AK1067" i="1" a="1"/>
  <c r="AK1067" i="1" s="1"/>
  <c r="AK1068" i="1" a="1"/>
  <c r="AK1068" i="1" s="1"/>
  <c r="AK1069" i="1" a="1"/>
  <c r="AK1069" i="1"/>
  <c r="AK1070" i="1" a="1"/>
  <c r="AK1070" i="1" s="1"/>
  <c r="AK1071" i="1" a="1"/>
  <c r="AK1071" i="1" s="1"/>
  <c r="AK1072" i="1" a="1"/>
  <c r="AK1072" i="1" s="1"/>
  <c r="AK1073" i="1" a="1"/>
  <c r="AK1073" i="1" s="1"/>
  <c r="AK1074" i="1" a="1"/>
  <c r="AK1074" i="1" s="1"/>
  <c r="AK1075" i="1" a="1"/>
  <c r="AK1075" i="1" s="1"/>
  <c r="AK1076" i="1" a="1"/>
  <c r="AK1076" i="1" s="1"/>
  <c r="AK1077" i="1" a="1"/>
  <c r="AK1077" i="1" s="1"/>
  <c r="AK1078" i="1" a="1"/>
  <c r="AK1078" i="1" s="1"/>
  <c r="AK1079" i="1" a="1"/>
  <c r="AK1079" i="1" s="1"/>
  <c r="AK1080" i="1" a="1"/>
  <c r="AK1080" i="1"/>
  <c r="AK1081" i="1" a="1"/>
  <c r="AK1081" i="1" s="1"/>
  <c r="AK1082" i="1" a="1"/>
  <c r="AK1082" i="1"/>
  <c r="AK1083" i="1" a="1"/>
  <c r="AK1083" i="1" s="1"/>
  <c r="AK1084" i="1" a="1"/>
  <c r="AK1084" i="1" s="1"/>
  <c r="AK1085" i="1" a="1"/>
  <c r="AK1085" i="1" s="1"/>
  <c r="AK1086" i="1" a="1"/>
  <c r="AK1086" i="1" s="1"/>
  <c r="AK1087" i="1" a="1"/>
  <c r="AK1087" i="1" s="1"/>
  <c r="AK1088" i="1" a="1"/>
  <c r="AK1088" i="1" s="1"/>
  <c r="AK1089" i="1" a="1"/>
  <c r="AK1089" i="1" s="1"/>
  <c r="AK1090" i="1" a="1"/>
  <c r="AK1090" i="1" s="1"/>
  <c r="AK1091" i="1" a="1"/>
  <c r="AK1091" i="1" s="1"/>
  <c r="AK1092" i="1" a="1"/>
  <c r="AK1092" i="1" s="1"/>
  <c r="AK1093" i="1" a="1"/>
  <c r="AK1093" i="1" s="1"/>
  <c r="AK1094" i="1" a="1"/>
  <c r="AK1094" i="1" s="1"/>
  <c r="AK1095" i="1" a="1"/>
  <c r="AK1095" i="1" s="1"/>
  <c r="AK1096" i="1" a="1"/>
  <c r="AK1096" i="1"/>
  <c r="AK1097" i="1" a="1"/>
  <c r="AK1097" i="1" s="1"/>
  <c r="AK1098" i="1" a="1"/>
  <c r="AK1098" i="1" s="1"/>
  <c r="AK1099" i="1" a="1"/>
  <c r="AK1099" i="1" s="1"/>
  <c r="AK1100" i="1" a="1"/>
  <c r="AK1100" i="1" s="1"/>
  <c r="AK1101" i="1" a="1"/>
  <c r="AK1101" i="1"/>
  <c r="AK1102" i="1" a="1"/>
  <c r="AK1102" i="1" s="1"/>
  <c r="AK1103" i="1" a="1"/>
  <c r="AK1103" i="1" s="1"/>
  <c r="AK1104" i="1" a="1"/>
  <c r="AK1104" i="1" s="1"/>
  <c r="AK1105" i="1" a="1"/>
  <c r="AK1105" i="1" s="1"/>
  <c r="AK1106" i="1" a="1"/>
  <c r="AK1106" i="1" s="1"/>
  <c r="AK1107" i="1" a="1"/>
  <c r="AK1107" i="1" s="1"/>
  <c r="AK1108" i="1" a="1"/>
  <c r="AK1108" i="1" s="1"/>
  <c r="AK1109" i="1" a="1"/>
  <c r="AK1109" i="1" s="1"/>
  <c r="AK1110" i="1" a="1"/>
  <c r="AK1110" i="1" s="1"/>
  <c r="AK1111" i="1" a="1"/>
  <c r="AK1111" i="1" s="1"/>
  <c r="AK1112" i="1" a="1"/>
  <c r="AK1112" i="1"/>
  <c r="AK1113" i="1" a="1"/>
  <c r="AK1113" i="1" s="1"/>
  <c r="AK1114" i="1" a="1"/>
  <c r="AK1114" i="1" s="1"/>
  <c r="AK1115" i="1" a="1"/>
  <c r="AK1115" i="1" s="1"/>
  <c r="AK1116" i="1" a="1"/>
  <c r="AK1116" i="1" s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39" i="1" a="1"/>
  <c r="AJ39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7" i="1" a="1"/>
  <c r="AJ57" i="1" s="1"/>
  <c r="AJ58" i="1" a="1"/>
  <c r="AJ58" i="1" s="1"/>
  <c r="AJ59" i="1" a="1"/>
  <c r="AJ59" i="1" s="1"/>
  <c r="AJ60" i="1" a="1"/>
  <c r="AJ60" i="1" s="1"/>
  <c r="AJ61" i="1" a="1"/>
  <c r="AJ61" i="1" s="1"/>
  <c r="AJ62" i="1" a="1"/>
  <c r="AJ62" i="1" s="1"/>
  <c r="AJ63" i="1" a="1"/>
  <c r="AJ63" i="1" s="1"/>
  <c r="AJ64" i="1" a="1"/>
  <c r="AJ64" i="1" s="1"/>
  <c r="AJ65" i="1" a="1"/>
  <c r="AJ65" i="1" s="1"/>
  <c r="AJ66" i="1" a="1"/>
  <c r="AJ66" i="1" s="1"/>
  <c r="AJ67" i="1" a="1"/>
  <c r="AJ67" i="1" s="1"/>
  <c r="AJ68" i="1" a="1"/>
  <c r="AJ68" i="1" s="1"/>
  <c r="AJ69" i="1" a="1"/>
  <c r="AJ69" i="1" s="1"/>
  <c r="AJ70" i="1" a="1"/>
  <c r="AJ70" i="1"/>
  <c r="AJ71" i="1" a="1"/>
  <c r="AJ71" i="1" s="1"/>
  <c r="AJ72" i="1" a="1"/>
  <c r="AJ72" i="1" s="1"/>
  <c r="AJ73" i="1" a="1"/>
  <c r="AJ73" i="1" s="1"/>
  <c r="AJ74" i="1" a="1"/>
  <c r="AJ74" i="1" s="1"/>
  <c r="AJ75" i="1" a="1"/>
  <c r="AJ75" i="1" s="1"/>
  <c r="AJ76" i="1" a="1"/>
  <c r="AJ76" i="1" s="1"/>
  <c r="AJ77" i="1" a="1"/>
  <c r="AJ77" i="1" s="1"/>
  <c r="AJ78" i="1" a="1"/>
  <c r="AJ78" i="1" s="1"/>
  <c r="AJ79" i="1" a="1"/>
  <c r="AJ79" i="1" s="1"/>
  <c r="AJ80" i="1" a="1"/>
  <c r="AJ80" i="1" s="1"/>
  <c r="AJ81" i="1" a="1"/>
  <c r="AJ81" i="1" s="1"/>
  <c r="AJ82" i="1" a="1"/>
  <c r="AJ82" i="1" s="1"/>
  <c r="AJ83" i="1" a="1"/>
  <c r="AJ83" i="1" s="1"/>
  <c r="AJ84" i="1" a="1"/>
  <c r="AJ84" i="1" s="1"/>
  <c r="AJ85" i="1" a="1"/>
  <c r="AJ85" i="1" s="1"/>
  <c r="AJ86" i="1" a="1"/>
  <c r="AJ86" i="1" s="1"/>
  <c r="AJ87" i="1" a="1"/>
  <c r="AJ87" i="1" s="1"/>
  <c r="AJ88" i="1" a="1"/>
  <c r="AJ88" i="1" s="1"/>
  <c r="AJ89" i="1" a="1"/>
  <c r="AJ89" i="1" s="1"/>
  <c r="AJ90" i="1" a="1"/>
  <c r="AJ90" i="1" s="1"/>
  <c r="AJ91" i="1" a="1"/>
  <c r="AJ91" i="1" s="1"/>
  <c r="AJ92" i="1" a="1"/>
  <c r="AJ92" i="1" s="1"/>
  <c r="AJ93" i="1" a="1"/>
  <c r="AJ93" i="1" s="1"/>
  <c r="AJ94" i="1" a="1"/>
  <c r="AJ94" i="1"/>
  <c r="AJ95" i="1" a="1"/>
  <c r="AJ95" i="1" s="1"/>
  <c r="AJ96" i="1" a="1"/>
  <c r="AJ96" i="1" s="1"/>
  <c r="AJ97" i="1" a="1"/>
  <c r="AJ97" i="1" s="1"/>
  <c r="AJ98" i="1" a="1"/>
  <c r="AJ98" i="1" s="1"/>
  <c r="AJ99" i="1" a="1"/>
  <c r="AJ99" i="1" s="1"/>
  <c r="AJ100" i="1" a="1"/>
  <c r="AJ100" i="1" s="1"/>
  <c r="AJ101" i="1" a="1"/>
  <c r="AJ101" i="1" s="1"/>
  <c r="AJ102" i="1" a="1"/>
  <c r="AJ102" i="1"/>
  <c r="AJ103" i="1" a="1"/>
  <c r="AJ103" i="1" s="1"/>
  <c r="AJ104" i="1" a="1"/>
  <c r="AJ104" i="1" s="1"/>
  <c r="AJ105" i="1" a="1"/>
  <c r="AJ105" i="1" s="1"/>
  <c r="AJ106" i="1" a="1"/>
  <c r="AJ106" i="1" s="1"/>
  <c r="AJ107" i="1" a="1"/>
  <c r="AJ107" i="1" s="1"/>
  <c r="AJ108" i="1" a="1"/>
  <c r="AJ108" i="1" s="1"/>
  <c r="AJ109" i="1" a="1"/>
  <c r="AJ109" i="1" s="1"/>
  <c r="AJ110" i="1" a="1"/>
  <c r="AJ110" i="1" s="1"/>
  <c r="AJ111" i="1" a="1"/>
  <c r="AJ111" i="1" s="1"/>
  <c r="AJ112" i="1" a="1"/>
  <c r="AJ112" i="1" s="1"/>
  <c r="AJ113" i="1" a="1"/>
  <c r="AJ113" i="1" s="1"/>
  <c r="AJ114" i="1" a="1"/>
  <c r="AJ114" i="1" s="1"/>
  <c r="AJ115" i="1" a="1"/>
  <c r="AJ115" i="1" s="1"/>
  <c r="AJ116" i="1" a="1"/>
  <c r="AJ116" i="1" s="1"/>
  <c r="AJ117" i="1" a="1"/>
  <c r="AJ117" i="1" s="1"/>
  <c r="AJ118" i="1" a="1"/>
  <c r="AJ118" i="1"/>
  <c r="AJ119" i="1" a="1"/>
  <c r="AJ119" i="1" s="1"/>
  <c r="AJ120" i="1" a="1"/>
  <c r="AJ120" i="1" s="1"/>
  <c r="AJ121" i="1" a="1"/>
  <c r="AJ121" i="1" s="1"/>
  <c r="AJ122" i="1" a="1"/>
  <c r="AJ122" i="1" s="1"/>
  <c r="AJ123" i="1" a="1"/>
  <c r="AJ123" i="1" s="1"/>
  <c r="AJ124" i="1" a="1"/>
  <c r="AJ124" i="1" s="1"/>
  <c r="AJ125" i="1" a="1"/>
  <c r="AJ125" i="1" s="1"/>
  <c r="AJ126" i="1" a="1"/>
  <c r="AJ126" i="1" s="1"/>
  <c r="AJ127" i="1" a="1"/>
  <c r="AJ127" i="1" s="1"/>
  <c r="AJ128" i="1" a="1"/>
  <c r="AJ128" i="1" s="1"/>
  <c r="AJ129" i="1" a="1"/>
  <c r="AJ129" i="1" s="1"/>
  <c r="AJ130" i="1" a="1"/>
  <c r="AJ130" i="1" s="1"/>
  <c r="AJ131" i="1" a="1"/>
  <c r="AJ131" i="1" s="1"/>
  <c r="AJ132" i="1" a="1"/>
  <c r="AJ132" i="1" s="1"/>
  <c r="AJ133" i="1" a="1"/>
  <c r="AJ133" i="1" s="1"/>
  <c r="AJ134" i="1" a="1"/>
  <c r="AJ134" i="1" s="1"/>
  <c r="AJ135" i="1" a="1"/>
  <c r="AJ135" i="1" s="1"/>
  <c r="AJ136" i="1" a="1"/>
  <c r="AJ136" i="1" s="1"/>
  <c r="AJ137" i="1" a="1"/>
  <c r="AJ137" i="1" s="1"/>
  <c r="AJ138" i="1" a="1"/>
  <c r="AJ138" i="1" s="1"/>
  <c r="AJ139" i="1" a="1"/>
  <c r="AJ139" i="1" s="1"/>
  <c r="AJ140" i="1" a="1"/>
  <c r="AJ140" i="1" s="1"/>
  <c r="AJ141" i="1" a="1"/>
  <c r="AJ141" i="1" s="1"/>
  <c r="AJ142" i="1" a="1"/>
  <c r="AJ142" i="1" s="1"/>
  <c r="AJ143" i="1" a="1"/>
  <c r="AJ143" i="1" s="1"/>
  <c r="AJ144" i="1" a="1"/>
  <c r="AJ144" i="1" s="1"/>
  <c r="AJ145" i="1" a="1"/>
  <c r="AJ145" i="1" s="1"/>
  <c r="AJ146" i="1" a="1"/>
  <c r="AJ146" i="1"/>
  <c r="AJ147" i="1" a="1"/>
  <c r="AJ147" i="1" s="1"/>
  <c r="AJ148" i="1" a="1"/>
  <c r="AJ148" i="1" s="1"/>
  <c r="AJ149" i="1" a="1"/>
  <c r="AJ149" i="1" s="1"/>
  <c r="AJ150" i="1" a="1"/>
  <c r="AJ150" i="1" s="1"/>
  <c r="AJ151" i="1" a="1"/>
  <c r="AJ151" i="1" s="1"/>
  <c r="AJ152" i="1" a="1"/>
  <c r="AJ152" i="1" s="1"/>
  <c r="AJ153" i="1" a="1"/>
  <c r="AJ153" i="1" s="1"/>
  <c r="AJ154" i="1" a="1"/>
  <c r="AJ154" i="1" s="1"/>
  <c r="AJ155" i="1" a="1"/>
  <c r="AJ155" i="1" s="1"/>
  <c r="AJ156" i="1" a="1"/>
  <c r="AJ156" i="1" s="1"/>
  <c r="AJ157" i="1" a="1"/>
  <c r="AJ157" i="1" s="1"/>
  <c r="AJ158" i="1" a="1"/>
  <c r="AJ158" i="1" s="1"/>
  <c r="AJ159" i="1" a="1"/>
  <c r="AJ159" i="1" s="1"/>
  <c r="AJ160" i="1" a="1"/>
  <c r="AJ160" i="1" s="1"/>
  <c r="AJ161" i="1" a="1"/>
  <c r="AJ161" i="1" s="1"/>
  <c r="AJ162" i="1" a="1"/>
  <c r="AJ162" i="1" s="1"/>
  <c r="AJ163" i="1" a="1"/>
  <c r="AJ163" i="1" s="1"/>
  <c r="AJ164" i="1" a="1"/>
  <c r="AJ164" i="1" s="1"/>
  <c r="AJ165" i="1" a="1"/>
  <c r="AJ165" i="1" s="1"/>
  <c r="AJ166" i="1" a="1"/>
  <c r="AJ166" i="1" s="1"/>
  <c r="AJ167" i="1" a="1"/>
  <c r="AJ167" i="1" s="1"/>
  <c r="AJ168" i="1" a="1"/>
  <c r="AJ168" i="1" s="1"/>
  <c r="AJ169" i="1" a="1"/>
  <c r="AJ169" i="1" s="1"/>
  <c r="AJ170" i="1" a="1"/>
  <c r="AJ170" i="1" s="1"/>
  <c r="AJ171" i="1" a="1"/>
  <c r="AJ171" i="1" s="1"/>
  <c r="AJ172" i="1" a="1"/>
  <c r="AJ172" i="1" s="1"/>
  <c r="AJ173" i="1" a="1"/>
  <c r="AJ173" i="1" s="1"/>
  <c r="AJ174" i="1" a="1"/>
  <c r="AJ174" i="1" s="1"/>
  <c r="AJ175" i="1" a="1"/>
  <c r="AJ175" i="1" s="1"/>
  <c r="AJ176" i="1" a="1"/>
  <c r="AJ176" i="1" s="1"/>
  <c r="AJ177" i="1" a="1"/>
  <c r="AJ177" i="1" s="1"/>
  <c r="AJ178" i="1" a="1"/>
  <c r="AJ178" i="1"/>
  <c r="AJ179" i="1" a="1"/>
  <c r="AJ179" i="1" s="1"/>
  <c r="AJ180" i="1" a="1"/>
  <c r="AJ180" i="1" s="1"/>
  <c r="AJ181" i="1" a="1"/>
  <c r="AJ181" i="1" s="1"/>
  <c r="AJ182" i="1" a="1"/>
  <c r="AJ182" i="1" s="1"/>
  <c r="AJ183" i="1" a="1"/>
  <c r="AJ183" i="1" s="1"/>
  <c r="AJ184" i="1" a="1"/>
  <c r="AJ184" i="1" s="1"/>
  <c r="AJ185" i="1" a="1"/>
  <c r="AJ185" i="1" s="1"/>
  <c r="AJ186" i="1" a="1"/>
  <c r="AJ186" i="1"/>
  <c r="AJ187" i="1" a="1"/>
  <c r="AJ187" i="1" s="1"/>
  <c r="AJ188" i="1" a="1"/>
  <c r="AJ188" i="1" s="1"/>
  <c r="AJ189" i="1" a="1"/>
  <c r="AJ189" i="1" s="1"/>
  <c r="AJ190" i="1" a="1"/>
  <c r="AJ190" i="1" s="1"/>
  <c r="AJ191" i="1" a="1"/>
  <c r="AJ191" i="1" s="1"/>
  <c r="AJ192" i="1" a="1"/>
  <c r="AJ192" i="1" s="1"/>
  <c r="AJ193" i="1" a="1"/>
  <c r="AJ193" i="1" s="1"/>
  <c r="AJ194" i="1" a="1"/>
  <c r="AJ194" i="1" s="1"/>
  <c r="AJ195" i="1" a="1"/>
  <c r="AJ195" i="1" s="1"/>
  <c r="AJ196" i="1" a="1"/>
  <c r="AJ196" i="1" s="1"/>
  <c r="AJ197" i="1" a="1"/>
  <c r="AJ197" i="1" s="1"/>
  <c r="AJ198" i="1" a="1"/>
  <c r="AJ198" i="1" s="1"/>
  <c r="AJ199" i="1" a="1"/>
  <c r="AJ199" i="1" s="1"/>
  <c r="AJ200" i="1" a="1"/>
  <c r="AJ200" i="1" s="1"/>
  <c r="AJ201" i="1" a="1"/>
  <c r="AJ201" i="1" s="1"/>
  <c r="AJ202" i="1" a="1"/>
  <c r="AJ202" i="1" s="1"/>
  <c r="AJ203" i="1" a="1"/>
  <c r="AJ203" i="1" s="1"/>
  <c r="AJ204" i="1" a="1"/>
  <c r="AJ204" i="1" s="1"/>
  <c r="AJ205" i="1" a="1"/>
  <c r="AJ205" i="1" s="1"/>
  <c r="AJ206" i="1" a="1"/>
  <c r="AJ206" i="1" s="1"/>
  <c r="AJ207" i="1" a="1"/>
  <c r="AJ207" i="1" s="1"/>
  <c r="AJ208" i="1" a="1"/>
  <c r="AJ208" i="1" s="1"/>
  <c r="AJ209" i="1" a="1"/>
  <c r="AJ209" i="1" s="1"/>
  <c r="AJ210" i="1" a="1"/>
  <c r="AJ210" i="1"/>
  <c r="AJ211" i="1" a="1"/>
  <c r="AJ211" i="1" s="1"/>
  <c r="AJ212" i="1" a="1"/>
  <c r="AJ212" i="1" s="1"/>
  <c r="AJ213" i="1" a="1"/>
  <c r="AJ213" i="1" s="1"/>
  <c r="AJ214" i="1" a="1"/>
  <c r="AJ214" i="1" s="1"/>
  <c r="AJ215" i="1" a="1"/>
  <c r="AJ215" i="1" s="1"/>
  <c r="AJ216" i="1" a="1"/>
  <c r="AJ216" i="1" s="1"/>
  <c r="AJ217" i="1" a="1"/>
  <c r="AJ217" i="1" s="1"/>
  <c r="AJ218" i="1" a="1"/>
  <c r="AJ218" i="1" s="1"/>
  <c r="AJ219" i="1" a="1"/>
  <c r="AJ219" i="1" s="1"/>
  <c r="AJ220" i="1" a="1"/>
  <c r="AJ220" i="1" s="1"/>
  <c r="AJ221" i="1" a="1"/>
  <c r="AJ221" i="1" s="1"/>
  <c r="AJ222" i="1" a="1"/>
  <c r="AJ222" i="1" s="1"/>
  <c r="AJ223" i="1" a="1"/>
  <c r="AJ223" i="1" s="1"/>
  <c r="AJ224" i="1" a="1"/>
  <c r="AJ224" i="1" s="1"/>
  <c r="AJ225" i="1" a="1"/>
  <c r="AJ225" i="1" s="1"/>
  <c r="AJ226" i="1" a="1"/>
  <c r="AJ226" i="1" s="1"/>
  <c r="AJ227" i="1" a="1"/>
  <c r="AJ227" i="1" s="1"/>
  <c r="AJ228" i="1" a="1"/>
  <c r="AJ228" i="1" s="1"/>
  <c r="AJ229" i="1" a="1"/>
  <c r="AJ229" i="1" s="1"/>
  <c r="AJ230" i="1" a="1"/>
  <c r="AJ230" i="1" s="1"/>
  <c r="AJ231" i="1" a="1"/>
  <c r="AJ231" i="1" s="1"/>
  <c r="AJ232" i="1" a="1"/>
  <c r="AJ232" i="1" s="1"/>
  <c r="AJ233" i="1" a="1"/>
  <c r="AJ233" i="1" s="1"/>
  <c r="AJ234" i="1" a="1"/>
  <c r="AJ234" i="1" s="1"/>
  <c r="AJ235" i="1" a="1"/>
  <c r="AJ235" i="1" s="1"/>
  <c r="AJ236" i="1" a="1"/>
  <c r="AJ236" i="1" s="1"/>
  <c r="AJ237" i="1" a="1"/>
  <c r="AJ237" i="1" s="1"/>
  <c r="AJ238" i="1" a="1"/>
  <c r="AJ238" i="1" s="1"/>
  <c r="AJ239" i="1" a="1"/>
  <c r="AJ239" i="1" s="1"/>
  <c r="AJ240" i="1" a="1"/>
  <c r="AJ240" i="1" s="1"/>
  <c r="AJ241" i="1" a="1"/>
  <c r="AJ241" i="1" s="1"/>
  <c r="AJ242" i="1" a="1"/>
  <c r="AJ242" i="1"/>
  <c r="AJ243" i="1" a="1"/>
  <c r="AJ243" i="1" s="1"/>
  <c r="AJ244" i="1" a="1"/>
  <c r="AJ244" i="1" s="1"/>
  <c r="AJ245" i="1" a="1"/>
  <c r="AJ245" i="1" s="1"/>
  <c r="AJ246" i="1" a="1"/>
  <c r="AJ246" i="1" s="1"/>
  <c r="AJ247" i="1" a="1"/>
  <c r="AJ247" i="1" s="1"/>
  <c r="AJ248" i="1" a="1"/>
  <c r="AJ248" i="1" s="1"/>
  <c r="AJ249" i="1" a="1"/>
  <c r="AJ249" i="1" s="1"/>
  <c r="AJ250" i="1" a="1"/>
  <c r="AJ250" i="1"/>
  <c r="AJ251" i="1" a="1"/>
  <c r="AJ251" i="1" s="1"/>
  <c r="AJ252" i="1" a="1"/>
  <c r="AJ252" i="1" s="1"/>
  <c r="AJ253" i="1" a="1"/>
  <c r="AJ253" i="1" s="1"/>
  <c r="AJ254" i="1" a="1"/>
  <c r="AJ254" i="1" s="1"/>
  <c r="AJ255" i="1" a="1"/>
  <c r="AJ255" i="1" s="1"/>
  <c r="AJ256" i="1" a="1"/>
  <c r="AJ256" i="1" s="1"/>
  <c r="AJ257" i="1" a="1"/>
  <c r="AJ257" i="1" s="1"/>
  <c r="AJ258" i="1" a="1"/>
  <c r="AJ258" i="1" s="1"/>
  <c r="AJ259" i="1" a="1"/>
  <c r="AJ259" i="1" s="1"/>
  <c r="AJ260" i="1" a="1"/>
  <c r="AJ260" i="1" s="1"/>
  <c r="AJ261" i="1" a="1"/>
  <c r="AJ261" i="1" s="1"/>
  <c r="AJ262" i="1" a="1"/>
  <c r="AJ262" i="1" s="1"/>
  <c r="AJ263" i="1" a="1"/>
  <c r="AJ263" i="1" s="1"/>
  <c r="AJ264" i="1" a="1"/>
  <c r="AJ264" i="1" s="1"/>
  <c r="AJ265" i="1" a="1"/>
  <c r="AJ265" i="1" s="1"/>
  <c r="AJ266" i="1" a="1"/>
  <c r="AJ266" i="1" s="1"/>
  <c r="AJ267" i="1" a="1"/>
  <c r="AJ267" i="1" s="1"/>
  <c r="AJ268" i="1" a="1"/>
  <c r="AJ268" i="1" s="1"/>
  <c r="AJ269" i="1" a="1"/>
  <c r="AJ269" i="1" s="1"/>
  <c r="AJ270" i="1" a="1"/>
  <c r="AJ270" i="1" s="1"/>
  <c r="AJ271" i="1" a="1"/>
  <c r="AJ271" i="1" s="1"/>
  <c r="AJ272" i="1" a="1"/>
  <c r="AJ272" i="1" s="1"/>
  <c r="AJ273" i="1" a="1"/>
  <c r="AJ273" i="1" s="1"/>
  <c r="AJ274" i="1" a="1"/>
  <c r="AJ274" i="1"/>
  <c r="AJ275" i="1" a="1"/>
  <c r="AJ275" i="1" s="1"/>
  <c r="AJ276" i="1" a="1"/>
  <c r="AJ276" i="1" s="1"/>
  <c r="AJ277" i="1" a="1"/>
  <c r="AJ277" i="1" s="1"/>
  <c r="AJ278" i="1" a="1"/>
  <c r="AJ278" i="1" s="1"/>
  <c r="AJ279" i="1" a="1"/>
  <c r="AJ279" i="1" s="1"/>
  <c r="AJ280" i="1" a="1"/>
  <c r="AJ280" i="1" s="1"/>
  <c r="AJ281" i="1" a="1"/>
  <c r="AJ281" i="1" s="1"/>
  <c r="AJ282" i="1" a="1"/>
  <c r="AJ282" i="1" s="1"/>
  <c r="AJ283" i="1" a="1"/>
  <c r="AJ283" i="1" s="1"/>
  <c r="AJ284" i="1" a="1"/>
  <c r="AJ284" i="1" s="1"/>
  <c r="AJ285" i="1" a="1"/>
  <c r="AJ285" i="1" s="1"/>
  <c r="AJ286" i="1" a="1"/>
  <c r="AJ286" i="1" s="1"/>
  <c r="AJ287" i="1" a="1"/>
  <c r="AJ287" i="1" s="1"/>
  <c r="AJ288" i="1" a="1"/>
  <c r="AJ288" i="1" s="1"/>
  <c r="AJ289" i="1" a="1"/>
  <c r="AJ289" i="1" s="1"/>
  <c r="AJ290" i="1" a="1"/>
  <c r="AJ290" i="1" s="1"/>
  <c r="AJ291" i="1" a="1"/>
  <c r="AJ291" i="1" s="1"/>
  <c r="AJ292" i="1" a="1"/>
  <c r="AJ292" i="1" s="1"/>
  <c r="AJ293" i="1" a="1"/>
  <c r="AJ293" i="1" s="1"/>
  <c r="AJ294" i="1" a="1"/>
  <c r="AJ294" i="1" s="1"/>
  <c r="AJ295" i="1" a="1"/>
  <c r="AJ295" i="1" s="1"/>
  <c r="AJ296" i="1" a="1"/>
  <c r="AJ296" i="1" s="1"/>
  <c r="AJ297" i="1" a="1"/>
  <c r="AJ297" i="1" s="1"/>
  <c r="AJ298" i="1" a="1"/>
  <c r="AJ298" i="1" s="1"/>
  <c r="AJ299" i="1" a="1"/>
  <c r="AJ299" i="1" s="1"/>
  <c r="AJ300" i="1" a="1"/>
  <c r="AJ300" i="1" s="1"/>
  <c r="AJ301" i="1" a="1"/>
  <c r="AJ301" i="1" s="1"/>
  <c r="AJ302" i="1" a="1"/>
  <c r="AJ302" i="1" s="1"/>
  <c r="AJ303" i="1" a="1"/>
  <c r="AJ303" i="1" s="1"/>
  <c r="AJ304" i="1" a="1"/>
  <c r="AJ304" i="1" s="1"/>
  <c r="AJ305" i="1" a="1"/>
  <c r="AJ305" i="1" s="1"/>
  <c r="AJ306" i="1" a="1"/>
  <c r="AJ306" i="1"/>
  <c r="AJ307" i="1" a="1"/>
  <c r="AJ307" i="1" s="1"/>
  <c r="AJ308" i="1" a="1"/>
  <c r="AJ308" i="1" s="1"/>
  <c r="AJ309" i="1" a="1"/>
  <c r="AJ309" i="1" s="1"/>
  <c r="AJ310" i="1" a="1"/>
  <c r="AJ310" i="1" s="1"/>
  <c r="AJ311" i="1" a="1"/>
  <c r="AJ311" i="1" s="1"/>
  <c r="AJ312" i="1" a="1"/>
  <c r="AJ312" i="1" s="1"/>
  <c r="AJ313" i="1" a="1"/>
  <c r="AJ313" i="1" s="1"/>
  <c r="AJ314" i="1" a="1"/>
  <c r="AJ314" i="1"/>
  <c r="AJ315" i="1" a="1"/>
  <c r="AJ315" i="1" s="1"/>
  <c r="AJ316" i="1" a="1"/>
  <c r="AJ316" i="1" s="1"/>
  <c r="AJ317" i="1" a="1"/>
  <c r="AJ317" i="1" s="1"/>
  <c r="AJ318" i="1" a="1"/>
  <c r="AJ318" i="1" s="1"/>
  <c r="AJ319" i="1" a="1"/>
  <c r="AJ319" i="1" s="1"/>
  <c r="AJ320" i="1" a="1"/>
  <c r="AJ320" i="1" s="1"/>
  <c r="AJ321" i="1" a="1"/>
  <c r="AJ321" i="1" s="1"/>
  <c r="AJ322" i="1" a="1"/>
  <c r="AJ322" i="1" s="1"/>
  <c r="AJ323" i="1" a="1"/>
  <c r="AJ323" i="1" s="1"/>
  <c r="AJ324" i="1" a="1"/>
  <c r="AJ324" i="1" s="1"/>
  <c r="AJ325" i="1" a="1"/>
  <c r="AJ325" i="1" s="1"/>
  <c r="AJ326" i="1" a="1"/>
  <c r="AJ326" i="1" s="1"/>
  <c r="AJ327" i="1" a="1"/>
  <c r="AJ327" i="1" s="1"/>
  <c r="AJ328" i="1" a="1"/>
  <c r="AJ328" i="1" s="1"/>
  <c r="AJ329" i="1" a="1"/>
  <c r="AJ329" i="1" s="1"/>
  <c r="AJ330" i="1" a="1"/>
  <c r="AJ330" i="1" s="1"/>
  <c r="AJ331" i="1" a="1"/>
  <c r="AJ331" i="1" s="1"/>
  <c r="AJ332" i="1" a="1"/>
  <c r="AJ332" i="1" s="1"/>
  <c r="AJ333" i="1" a="1"/>
  <c r="AJ333" i="1" s="1"/>
  <c r="AJ334" i="1" a="1"/>
  <c r="AJ334" i="1" s="1"/>
  <c r="AJ335" i="1" a="1"/>
  <c r="AJ335" i="1" s="1"/>
  <c r="AJ336" i="1" a="1"/>
  <c r="AJ336" i="1" s="1"/>
  <c r="AJ337" i="1" a="1"/>
  <c r="AJ337" i="1" s="1"/>
  <c r="AJ338" i="1" a="1"/>
  <c r="AJ338" i="1" s="1"/>
  <c r="AJ339" i="1" a="1"/>
  <c r="AJ339" i="1" s="1"/>
  <c r="AJ340" i="1" a="1"/>
  <c r="AJ340" i="1" s="1"/>
  <c r="AJ341" i="1" a="1"/>
  <c r="AJ341" i="1" s="1"/>
  <c r="AJ342" i="1" a="1"/>
  <c r="AJ342" i="1" s="1"/>
  <c r="AJ343" i="1" a="1"/>
  <c r="AJ343" i="1" s="1"/>
  <c r="AJ344" i="1" a="1"/>
  <c r="AJ344" i="1" s="1"/>
  <c r="AJ345" i="1" a="1"/>
  <c r="AJ345" i="1"/>
  <c r="AJ346" i="1" a="1"/>
  <c r="AJ346" i="1" s="1"/>
  <c r="AJ347" i="1" a="1"/>
  <c r="AJ347" i="1" s="1"/>
  <c r="AJ348" i="1" a="1"/>
  <c r="AJ348" i="1"/>
  <c r="AJ349" i="1" a="1"/>
  <c r="AJ349" i="1" s="1"/>
  <c r="AJ350" i="1" a="1"/>
  <c r="AJ350" i="1" s="1"/>
  <c r="AJ351" i="1" a="1"/>
  <c r="AJ351" i="1" s="1"/>
  <c r="AJ352" i="1" a="1"/>
  <c r="AJ352" i="1" s="1"/>
  <c r="AJ353" i="1" a="1"/>
  <c r="AJ353" i="1" s="1"/>
  <c r="AJ354" i="1" a="1"/>
  <c r="AJ354" i="1" s="1"/>
  <c r="AJ355" i="1" a="1"/>
  <c r="AJ355" i="1" s="1"/>
  <c r="AJ356" i="1" a="1"/>
  <c r="AJ356" i="1" s="1"/>
  <c r="AJ357" i="1" a="1"/>
  <c r="AJ357" i="1" s="1"/>
  <c r="AJ358" i="1" a="1"/>
  <c r="AJ358" i="1" s="1"/>
  <c r="AJ359" i="1" a="1"/>
  <c r="AJ359" i="1" s="1"/>
  <c r="AJ360" i="1" a="1"/>
  <c r="AJ360" i="1" s="1"/>
  <c r="AJ361" i="1" a="1"/>
  <c r="AJ361" i="1" s="1"/>
  <c r="AJ362" i="1" a="1"/>
  <c r="AJ362" i="1" s="1"/>
  <c r="AJ363" i="1" a="1"/>
  <c r="AJ363" i="1" s="1"/>
  <c r="AJ364" i="1" a="1"/>
  <c r="AJ364" i="1" s="1"/>
  <c r="AJ365" i="1" a="1"/>
  <c r="AJ365" i="1" s="1"/>
  <c r="AJ366" i="1" a="1"/>
  <c r="AJ366" i="1" s="1"/>
  <c r="AJ367" i="1" a="1"/>
  <c r="AJ367" i="1" s="1"/>
  <c r="AJ368" i="1" a="1"/>
  <c r="AJ368" i="1" s="1"/>
  <c r="AJ369" i="1" a="1"/>
  <c r="AJ369" i="1" s="1"/>
  <c r="AJ370" i="1" a="1"/>
  <c r="AJ370" i="1" s="1"/>
  <c r="AJ371" i="1" a="1"/>
  <c r="AJ371" i="1" s="1"/>
  <c r="AJ372" i="1" a="1"/>
  <c r="AJ372" i="1" s="1"/>
  <c r="AJ373" i="1" a="1"/>
  <c r="AJ373" i="1" s="1"/>
  <c r="AJ374" i="1" a="1"/>
  <c r="AJ374" i="1" s="1"/>
  <c r="AJ375" i="1" a="1"/>
  <c r="AJ375" i="1" s="1"/>
  <c r="AJ376" i="1" a="1"/>
  <c r="AJ376" i="1" s="1"/>
  <c r="AJ377" i="1" a="1"/>
  <c r="AJ377" i="1" s="1"/>
  <c r="AJ378" i="1" a="1"/>
  <c r="AJ378" i="1" s="1"/>
  <c r="AJ379" i="1" a="1"/>
  <c r="AJ379" i="1" s="1"/>
  <c r="AJ380" i="1" a="1"/>
  <c r="AJ380" i="1" s="1"/>
  <c r="AJ381" i="1" a="1"/>
  <c r="AJ381" i="1" s="1"/>
  <c r="AJ382" i="1" a="1"/>
  <c r="AJ382" i="1" s="1"/>
  <c r="AJ383" i="1" a="1"/>
  <c r="AJ383" i="1" s="1"/>
  <c r="AJ384" i="1" a="1"/>
  <c r="AJ384" i="1" s="1"/>
  <c r="AJ385" i="1" a="1"/>
  <c r="AJ385" i="1" s="1"/>
  <c r="AJ386" i="1" a="1"/>
  <c r="AJ386" i="1" s="1"/>
  <c r="AJ387" i="1" a="1"/>
  <c r="AJ387" i="1" s="1"/>
  <c r="AJ388" i="1" a="1"/>
  <c r="AJ388" i="1" s="1"/>
  <c r="AJ389" i="1" a="1"/>
  <c r="AJ389" i="1"/>
  <c r="AJ390" i="1" a="1"/>
  <c r="AJ390" i="1" s="1"/>
  <c r="AJ391" i="1" a="1"/>
  <c r="AJ391" i="1" s="1"/>
  <c r="AJ392" i="1" a="1"/>
  <c r="AJ392" i="1" s="1"/>
  <c r="AJ393" i="1" a="1"/>
  <c r="AJ393" i="1" s="1"/>
  <c r="AJ394" i="1" a="1"/>
  <c r="AJ394" i="1" s="1"/>
  <c r="AJ395" i="1" a="1"/>
  <c r="AJ395" i="1" s="1"/>
  <c r="AJ396" i="1" a="1"/>
  <c r="AJ396" i="1" s="1"/>
  <c r="AJ397" i="1" a="1"/>
  <c r="AJ397" i="1" s="1"/>
  <c r="AJ398" i="1" a="1"/>
  <c r="AJ398" i="1" s="1"/>
  <c r="AJ399" i="1" a="1"/>
  <c r="AJ399" i="1" s="1"/>
  <c r="AJ400" i="1" a="1"/>
  <c r="AJ400" i="1" s="1"/>
  <c r="AJ401" i="1" a="1"/>
  <c r="AJ401" i="1" s="1"/>
  <c r="AJ402" i="1" a="1"/>
  <c r="AJ402" i="1" s="1"/>
  <c r="AJ403" i="1" a="1"/>
  <c r="AJ403" i="1" s="1"/>
  <c r="AJ404" i="1" a="1"/>
  <c r="AJ404" i="1" s="1"/>
  <c r="AJ405" i="1" a="1"/>
  <c r="AJ405" i="1" s="1"/>
  <c r="AJ406" i="1" a="1"/>
  <c r="AJ406" i="1" s="1"/>
  <c r="AJ407" i="1" a="1"/>
  <c r="AJ407" i="1" s="1"/>
  <c r="AJ408" i="1" a="1"/>
  <c r="AJ408" i="1" s="1"/>
  <c r="AJ409" i="1" a="1"/>
  <c r="AJ409" i="1" s="1"/>
  <c r="AJ410" i="1" a="1"/>
  <c r="AJ410" i="1" s="1"/>
  <c r="AJ411" i="1" a="1"/>
  <c r="AJ411" i="1" s="1"/>
  <c r="AJ412" i="1" a="1"/>
  <c r="AJ412" i="1" s="1"/>
  <c r="AJ413" i="1" a="1"/>
  <c r="AJ413" i="1" s="1"/>
  <c r="AJ414" i="1" a="1"/>
  <c r="AJ414" i="1" s="1"/>
  <c r="AJ415" i="1" a="1"/>
  <c r="AJ415" i="1" s="1"/>
  <c r="AJ416" i="1" a="1"/>
  <c r="AJ416" i="1" s="1"/>
  <c r="AJ417" i="1" a="1"/>
  <c r="AJ417" i="1" s="1"/>
  <c r="AJ418" i="1" a="1"/>
  <c r="AJ418" i="1" s="1"/>
  <c r="AJ419" i="1" a="1"/>
  <c r="AJ419" i="1" s="1"/>
  <c r="AJ420" i="1" a="1"/>
  <c r="AJ420" i="1" s="1"/>
  <c r="AJ421" i="1" a="1"/>
  <c r="AJ421" i="1" s="1"/>
  <c r="AJ422" i="1" a="1"/>
  <c r="AJ422" i="1" s="1"/>
  <c r="AJ423" i="1" a="1"/>
  <c r="AJ423" i="1" s="1"/>
  <c r="AJ424" i="1" a="1"/>
  <c r="AJ424" i="1" s="1"/>
  <c r="AJ425" i="1" a="1"/>
  <c r="AJ425" i="1" s="1"/>
  <c r="AJ426" i="1" a="1"/>
  <c r="AJ426" i="1" s="1"/>
  <c r="AJ427" i="1" a="1"/>
  <c r="AJ427" i="1" s="1"/>
  <c r="AJ428" i="1" a="1"/>
  <c r="AJ428" i="1" s="1"/>
  <c r="AJ429" i="1" a="1"/>
  <c r="AJ429" i="1" s="1"/>
  <c r="AJ430" i="1" a="1"/>
  <c r="AJ430" i="1" s="1"/>
  <c r="AJ431" i="1" a="1"/>
  <c r="AJ431" i="1" s="1"/>
  <c r="AJ432" i="1" a="1"/>
  <c r="AJ432" i="1" s="1"/>
  <c r="AJ433" i="1" a="1"/>
  <c r="AJ433" i="1" s="1"/>
  <c r="AJ434" i="1" a="1"/>
  <c r="AJ434" i="1" s="1"/>
  <c r="AJ435" i="1" a="1"/>
  <c r="AJ435" i="1" s="1"/>
  <c r="AJ436" i="1" a="1"/>
  <c r="AJ436" i="1" s="1"/>
  <c r="AJ437" i="1" a="1"/>
  <c r="AJ437" i="1" s="1"/>
  <c r="AJ438" i="1" a="1"/>
  <c r="AJ438" i="1" s="1"/>
  <c r="AJ439" i="1" a="1"/>
  <c r="AJ439" i="1" s="1"/>
  <c r="AJ440" i="1" a="1"/>
  <c r="AJ440" i="1" s="1"/>
  <c r="AJ441" i="1" a="1"/>
  <c r="AJ441" i="1" s="1"/>
  <c r="AJ442" i="1" a="1"/>
  <c r="AJ442" i="1" s="1"/>
  <c r="AJ443" i="1" a="1"/>
  <c r="AJ443" i="1" s="1"/>
  <c r="AJ444" i="1" a="1"/>
  <c r="AJ444" i="1" s="1"/>
  <c r="AJ445" i="1" a="1"/>
  <c r="AJ445" i="1" s="1"/>
  <c r="AJ446" i="1" a="1"/>
  <c r="AJ446" i="1" s="1"/>
  <c r="AJ447" i="1" a="1"/>
  <c r="AJ447" i="1" s="1"/>
  <c r="AJ448" i="1" a="1"/>
  <c r="AJ448" i="1" s="1"/>
  <c r="AJ449" i="1" a="1"/>
  <c r="AJ449" i="1" s="1"/>
  <c r="AJ450" i="1" a="1"/>
  <c r="AJ450" i="1" s="1"/>
  <c r="AJ451" i="1" a="1"/>
  <c r="AJ451" i="1" s="1"/>
  <c r="AJ452" i="1" a="1"/>
  <c r="AJ452" i="1" s="1"/>
  <c r="AJ453" i="1" a="1"/>
  <c r="AJ453" i="1" s="1"/>
  <c r="AJ454" i="1" a="1"/>
  <c r="AJ454" i="1" s="1"/>
  <c r="AJ455" i="1" a="1"/>
  <c r="AJ455" i="1" s="1"/>
  <c r="AJ456" i="1" a="1"/>
  <c r="AJ456" i="1" s="1"/>
  <c r="AJ457" i="1" a="1"/>
  <c r="AJ457" i="1" s="1"/>
  <c r="AJ458" i="1" a="1"/>
  <c r="AJ458" i="1" s="1"/>
  <c r="AJ459" i="1" a="1"/>
  <c r="AJ459" i="1" s="1"/>
  <c r="AJ460" i="1" a="1"/>
  <c r="AJ460" i="1" s="1"/>
  <c r="AJ461" i="1" a="1"/>
  <c r="AJ461" i="1" s="1"/>
  <c r="AJ462" i="1" a="1"/>
  <c r="AJ462" i="1" s="1"/>
  <c r="AJ463" i="1" a="1"/>
  <c r="AJ463" i="1" s="1"/>
  <c r="AJ464" i="1" a="1"/>
  <c r="AJ464" i="1" s="1"/>
  <c r="AJ465" i="1" a="1"/>
  <c r="AJ465" i="1" s="1"/>
  <c r="AJ466" i="1" a="1"/>
  <c r="AJ466" i="1" s="1"/>
  <c r="AJ467" i="1" a="1"/>
  <c r="AJ467" i="1" s="1"/>
  <c r="AJ468" i="1" a="1"/>
  <c r="AJ468" i="1" s="1"/>
  <c r="AJ469" i="1" a="1"/>
  <c r="AJ469" i="1" s="1"/>
  <c r="AJ470" i="1" a="1"/>
  <c r="AJ470" i="1" s="1"/>
  <c r="AJ471" i="1" a="1"/>
  <c r="AJ471" i="1" s="1"/>
  <c r="AJ472" i="1" a="1"/>
  <c r="AJ472" i="1" s="1"/>
  <c r="AJ473" i="1" a="1"/>
  <c r="AJ473" i="1"/>
  <c r="AJ474" i="1" a="1"/>
  <c r="AJ474" i="1" s="1"/>
  <c r="AJ475" i="1" a="1"/>
  <c r="AJ475" i="1" s="1"/>
  <c r="AJ476" i="1" a="1"/>
  <c r="AJ476" i="1" s="1"/>
  <c r="AJ477" i="1" a="1"/>
  <c r="AJ477" i="1" s="1"/>
  <c r="AJ478" i="1" a="1"/>
  <c r="AJ478" i="1" s="1"/>
  <c r="AJ479" i="1" a="1"/>
  <c r="AJ479" i="1" s="1"/>
  <c r="AJ480" i="1" a="1"/>
  <c r="AJ480" i="1" s="1"/>
  <c r="AJ481" i="1" a="1"/>
  <c r="AJ481" i="1" s="1"/>
  <c r="AJ482" i="1" a="1"/>
  <c r="AJ482" i="1" s="1"/>
  <c r="AJ483" i="1" a="1"/>
  <c r="AJ483" i="1" s="1"/>
  <c r="AJ484" i="1" a="1"/>
  <c r="AJ484" i="1" s="1"/>
  <c r="AJ485" i="1" a="1"/>
  <c r="AJ485" i="1" s="1"/>
  <c r="AJ486" i="1" a="1"/>
  <c r="AJ486" i="1" s="1"/>
  <c r="AJ487" i="1" a="1"/>
  <c r="AJ487" i="1" s="1"/>
  <c r="AJ488" i="1" a="1"/>
  <c r="AJ488" i="1" s="1"/>
  <c r="AJ489" i="1" a="1"/>
  <c r="AJ489" i="1" s="1"/>
  <c r="AJ490" i="1" a="1"/>
  <c r="AJ490" i="1" s="1"/>
  <c r="AJ491" i="1" a="1"/>
  <c r="AJ491" i="1" s="1"/>
  <c r="AJ492" i="1" a="1"/>
  <c r="AJ492" i="1" s="1"/>
  <c r="AJ493" i="1" a="1"/>
  <c r="AJ493" i="1" s="1"/>
  <c r="AJ494" i="1" a="1"/>
  <c r="AJ494" i="1" s="1"/>
  <c r="AJ495" i="1" a="1"/>
  <c r="AJ495" i="1" s="1"/>
  <c r="AJ496" i="1" a="1"/>
  <c r="AJ496" i="1" s="1"/>
  <c r="AJ497" i="1" a="1"/>
  <c r="AJ497" i="1" s="1"/>
  <c r="AJ498" i="1" a="1"/>
  <c r="AJ498" i="1" s="1"/>
  <c r="AJ499" i="1" a="1"/>
  <c r="AJ499" i="1" s="1"/>
  <c r="AJ500" i="1" a="1"/>
  <c r="AJ500" i="1" s="1"/>
  <c r="AJ501" i="1" a="1"/>
  <c r="AJ501" i="1" s="1"/>
  <c r="AJ502" i="1" a="1"/>
  <c r="AJ502" i="1" s="1"/>
  <c r="AJ503" i="1" a="1"/>
  <c r="AJ503" i="1" s="1"/>
  <c r="AJ504" i="1" a="1"/>
  <c r="AJ504" i="1" s="1"/>
  <c r="AJ505" i="1" a="1"/>
  <c r="AJ505" i="1" s="1"/>
  <c r="AJ506" i="1" a="1"/>
  <c r="AJ506" i="1" s="1"/>
  <c r="AJ507" i="1" a="1"/>
  <c r="AJ507" i="1" s="1"/>
  <c r="AJ508" i="1" a="1"/>
  <c r="AJ508" i="1" s="1"/>
  <c r="AJ509" i="1" a="1"/>
  <c r="AJ509" i="1" s="1"/>
  <c r="AJ510" i="1" a="1"/>
  <c r="AJ510" i="1" s="1"/>
  <c r="AJ511" i="1" a="1"/>
  <c r="AJ511" i="1" s="1"/>
  <c r="AJ512" i="1" a="1"/>
  <c r="AJ512" i="1" s="1"/>
  <c r="AJ513" i="1" a="1"/>
  <c r="AJ513" i="1" s="1"/>
  <c r="AJ514" i="1" a="1"/>
  <c r="AJ514" i="1" s="1"/>
  <c r="AJ515" i="1" a="1"/>
  <c r="AJ515" i="1" s="1"/>
  <c r="AJ516" i="1" a="1"/>
  <c r="AJ516" i="1" s="1"/>
  <c r="AJ517" i="1" a="1"/>
  <c r="AJ517" i="1" s="1"/>
  <c r="AJ518" i="1" a="1"/>
  <c r="AJ518" i="1" s="1"/>
  <c r="AJ519" i="1" a="1"/>
  <c r="AJ519" i="1" s="1"/>
  <c r="AJ520" i="1" a="1"/>
  <c r="AJ520" i="1" s="1"/>
  <c r="AJ521" i="1" a="1"/>
  <c r="AJ521" i="1" s="1"/>
  <c r="AJ522" i="1" a="1"/>
  <c r="AJ522" i="1" s="1"/>
  <c r="AJ523" i="1" a="1"/>
  <c r="AJ523" i="1" s="1"/>
  <c r="AJ524" i="1" a="1"/>
  <c r="AJ524" i="1" s="1"/>
  <c r="AJ525" i="1" a="1"/>
  <c r="AJ525" i="1" s="1"/>
  <c r="AJ526" i="1" a="1"/>
  <c r="AJ526" i="1" s="1"/>
  <c r="AJ527" i="1" a="1"/>
  <c r="AJ527" i="1" s="1"/>
  <c r="AJ528" i="1" a="1"/>
  <c r="AJ528" i="1" s="1"/>
  <c r="AJ529" i="1" a="1"/>
  <c r="AJ529" i="1" s="1"/>
  <c r="AJ530" i="1" a="1"/>
  <c r="AJ530" i="1" s="1"/>
  <c r="AJ531" i="1" a="1"/>
  <c r="AJ531" i="1" s="1"/>
  <c r="AJ532" i="1" a="1"/>
  <c r="AJ532" i="1" s="1"/>
  <c r="AJ533" i="1" a="1"/>
  <c r="AJ533" i="1" s="1"/>
  <c r="AJ534" i="1" a="1"/>
  <c r="AJ534" i="1" s="1"/>
  <c r="AJ535" i="1" a="1"/>
  <c r="AJ535" i="1" s="1"/>
  <c r="AJ536" i="1" a="1"/>
  <c r="AJ536" i="1" s="1"/>
  <c r="AJ537" i="1" a="1"/>
  <c r="AJ537" i="1" s="1"/>
  <c r="AJ538" i="1" a="1"/>
  <c r="AJ538" i="1" s="1"/>
  <c r="AJ539" i="1" a="1"/>
  <c r="AJ539" i="1" s="1"/>
  <c r="AJ540" i="1" a="1"/>
  <c r="AJ540" i="1" s="1"/>
  <c r="AJ541" i="1" a="1"/>
  <c r="AJ541" i="1" s="1"/>
  <c r="AJ542" i="1" a="1"/>
  <c r="AJ542" i="1" s="1"/>
  <c r="AJ543" i="1" a="1"/>
  <c r="AJ543" i="1" s="1"/>
  <c r="AJ544" i="1" a="1"/>
  <c r="AJ544" i="1" s="1"/>
  <c r="AJ545" i="1" a="1"/>
  <c r="AJ545" i="1" s="1"/>
  <c r="AJ546" i="1" a="1"/>
  <c r="AJ546" i="1" s="1"/>
  <c r="AJ547" i="1" a="1"/>
  <c r="AJ547" i="1" s="1"/>
  <c r="AJ548" i="1" a="1"/>
  <c r="AJ548" i="1" s="1"/>
  <c r="AJ549" i="1" a="1"/>
  <c r="AJ549" i="1" s="1"/>
  <c r="AJ550" i="1" a="1"/>
  <c r="AJ550" i="1" s="1"/>
  <c r="AJ551" i="1" a="1"/>
  <c r="AJ551" i="1" s="1"/>
  <c r="AJ552" i="1" a="1"/>
  <c r="AJ552" i="1" s="1"/>
  <c r="AJ553" i="1" a="1"/>
  <c r="AJ553" i="1"/>
  <c r="AJ554" i="1" a="1"/>
  <c r="AJ554" i="1" s="1"/>
  <c r="AJ555" i="1" a="1"/>
  <c r="AJ555" i="1" s="1"/>
  <c r="AJ556" i="1" a="1"/>
  <c r="AJ556" i="1" s="1"/>
  <c r="AJ557" i="1" a="1"/>
  <c r="AJ557" i="1" s="1"/>
  <c r="AJ558" i="1" a="1"/>
  <c r="AJ558" i="1" s="1"/>
  <c r="AJ559" i="1" a="1"/>
  <c r="AJ559" i="1" s="1"/>
  <c r="AJ560" i="1" a="1"/>
  <c r="AJ560" i="1" s="1"/>
  <c r="AJ561" i="1" a="1"/>
  <c r="AJ561" i="1" s="1"/>
  <c r="AJ562" i="1" a="1"/>
  <c r="AJ562" i="1" s="1"/>
  <c r="AJ563" i="1" a="1"/>
  <c r="AJ563" i="1" s="1"/>
  <c r="AJ564" i="1" a="1"/>
  <c r="AJ564" i="1" s="1"/>
  <c r="AJ565" i="1" a="1"/>
  <c r="AJ565" i="1" s="1"/>
  <c r="AJ566" i="1" a="1"/>
  <c r="AJ566" i="1" s="1"/>
  <c r="AJ567" i="1" a="1"/>
  <c r="AJ567" i="1" s="1"/>
  <c r="AJ568" i="1" a="1"/>
  <c r="AJ568" i="1" s="1"/>
  <c r="AJ569" i="1" a="1"/>
  <c r="AJ569" i="1" s="1"/>
  <c r="AJ570" i="1" a="1"/>
  <c r="AJ570" i="1" s="1"/>
  <c r="AJ571" i="1" a="1"/>
  <c r="AJ571" i="1"/>
  <c r="AJ572" i="1" a="1"/>
  <c r="AJ572" i="1" s="1"/>
  <c r="AJ573" i="1" a="1"/>
  <c r="AJ573" i="1" s="1"/>
  <c r="AJ574" i="1" a="1"/>
  <c r="AJ574" i="1" s="1"/>
  <c r="AJ575" i="1" a="1"/>
  <c r="AJ575" i="1" s="1"/>
  <c r="AJ576" i="1" a="1"/>
  <c r="AJ576" i="1" s="1"/>
  <c r="AJ577" i="1" a="1"/>
  <c r="AJ577" i="1" s="1"/>
  <c r="AJ578" i="1" a="1"/>
  <c r="AJ578" i="1" s="1"/>
  <c r="AJ579" i="1" a="1"/>
  <c r="AJ579" i="1" s="1"/>
  <c r="AJ580" i="1" a="1"/>
  <c r="AJ580" i="1" s="1"/>
  <c r="AJ581" i="1" a="1"/>
  <c r="AJ581" i="1" s="1"/>
  <c r="AJ582" i="1" a="1"/>
  <c r="AJ582" i="1" s="1"/>
  <c r="AJ583" i="1" a="1"/>
  <c r="AJ583" i="1" s="1"/>
  <c r="AJ584" i="1" a="1"/>
  <c r="AJ584" i="1" s="1"/>
  <c r="AJ585" i="1" a="1"/>
  <c r="AJ585" i="1" s="1"/>
  <c r="AJ586" i="1" a="1"/>
  <c r="AJ586" i="1" s="1"/>
  <c r="AJ587" i="1" a="1"/>
  <c r="AJ587" i="1"/>
  <c r="AJ588" i="1" a="1"/>
  <c r="AJ588" i="1" s="1"/>
  <c r="AJ589" i="1" a="1"/>
  <c r="AJ589" i="1"/>
  <c r="AJ590" i="1" a="1"/>
  <c r="AJ590" i="1" s="1"/>
  <c r="AJ591" i="1" a="1"/>
  <c r="AJ591" i="1" s="1"/>
  <c r="AJ592" i="1" a="1"/>
  <c r="AJ592" i="1"/>
  <c r="AJ593" i="1" a="1"/>
  <c r="AJ593" i="1" s="1"/>
  <c r="AJ594" i="1" a="1"/>
  <c r="AJ594" i="1" s="1"/>
  <c r="AJ595" i="1" a="1"/>
  <c r="AJ595" i="1" s="1"/>
  <c r="AJ596" i="1" a="1"/>
  <c r="AJ596" i="1" s="1"/>
  <c r="AJ597" i="1" a="1"/>
  <c r="AJ597" i="1" s="1"/>
  <c r="AJ598" i="1" a="1"/>
  <c r="AJ598" i="1" s="1"/>
  <c r="AJ599" i="1" a="1"/>
  <c r="AJ599" i="1"/>
  <c r="AJ600" i="1" a="1"/>
  <c r="AJ600" i="1" s="1"/>
  <c r="AJ601" i="1" a="1"/>
  <c r="AJ601" i="1" s="1"/>
  <c r="AJ602" i="1" a="1"/>
  <c r="AJ602" i="1" s="1"/>
  <c r="AJ603" i="1" a="1"/>
  <c r="AJ603" i="1" s="1"/>
  <c r="AJ604" i="1" a="1"/>
  <c r="AJ604" i="1" s="1"/>
  <c r="AJ605" i="1" a="1"/>
  <c r="AJ605" i="1" s="1"/>
  <c r="AJ606" i="1" a="1"/>
  <c r="AJ606" i="1" s="1"/>
  <c r="AJ607" i="1" a="1"/>
  <c r="AJ607" i="1" s="1"/>
  <c r="AJ608" i="1" a="1"/>
  <c r="AJ608" i="1" s="1"/>
  <c r="AJ609" i="1" a="1"/>
  <c r="AJ609" i="1" s="1"/>
  <c r="AJ610" i="1" a="1"/>
  <c r="AJ610" i="1" s="1"/>
  <c r="AJ611" i="1" a="1"/>
  <c r="AJ611" i="1" s="1"/>
  <c r="AJ612" i="1" a="1"/>
  <c r="AJ612" i="1" s="1"/>
  <c r="AJ613" i="1" a="1"/>
  <c r="AJ613" i="1" s="1"/>
  <c r="AJ614" i="1" a="1"/>
  <c r="AJ614" i="1" s="1"/>
  <c r="AJ615" i="1" a="1"/>
  <c r="AJ615" i="1" s="1"/>
  <c r="AJ616" i="1" a="1"/>
  <c r="AJ616" i="1" s="1"/>
  <c r="AJ617" i="1" a="1"/>
  <c r="AJ617" i="1" s="1"/>
  <c r="AJ618" i="1" a="1"/>
  <c r="AJ618" i="1" s="1"/>
  <c r="AJ619" i="1" a="1"/>
  <c r="AJ619" i="1" s="1"/>
  <c r="AJ620" i="1" a="1"/>
  <c r="AJ620" i="1" s="1"/>
  <c r="AJ621" i="1" a="1"/>
  <c r="AJ621" i="1" s="1"/>
  <c r="AJ622" i="1" a="1"/>
  <c r="AJ622" i="1" s="1"/>
  <c r="AJ623" i="1" a="1"/>
  <c r="AJ623" i="1" s="1"/>
  <c r="AJ624" i="1" a="1"/>
  <c r="AJ624" i="1" s="1"/>
  <c r="AJ625" i="1" a="1"/>
  <c r="AJ625" i="1" s="1"/>
  <c r="AJ626" i="1" a="1"/>
  <c r="AJ626" i="1" s="1"/>
  <c r="AJ627" i="1" a="1"/>
  <c r="AJ627" i="1" s="1"/>
  <c r="AJ628" i="1" a="1"/>
  <c r="AJ628" i="1" s="1"/>
  <c r="AJ629" i="1" a="1"/>
  <c r="AJ629" i="1" s="1"/>
  <c r="AJ630" i="1" a="1"/>
  <c r="AJ630" i="1" s="1"/>
  <c r="AJ631" i="1" a="1"/>
  <c r="AJ631" i="1" s="1"/>
  <c r="AJ632" i="1" a="1"/>
  <c r="AJ632" i="1" s="1"/>
  <c r="AJ633" i="1" a="1"/>
  <c r="AJ633" i="1" s="1"/>
  <c r="AJ634" i="1" a="1"/>
  <c r="AJ634" i="1" s="1"/>
  <c r="AJ635" i="1" a="1"/>
  <c r="AJ635" i="1"/>
  <c r="AJ636" i="1" a="1"/>
  <c r="AJ636" i="1" s="1"/>
  <c r="AJ637" i="1" a="1"/>
  <c r="AJ637" i="1" s="1"/>
  <c r="AJ638" i="1" a="1"/>
  <c r="AJ638" i="1" s="1"/>
  <c r="AJ639" i="1" a="1"/>
  <c r="AJ639" i="1" s="1"/>
  <c r="AJ640" i="1" a="1"/>
  <c r="AJ640" i="1" s="1"/>
  <c r="AJ641" i="1" a="1"/>
  <c r="AJ641" i="1" s="1"/>
  <c r="AJ642" i="1" a="1"/>
  <c r="AJ642" i="1" s="1"/>
  <c r="AJ643" i="1" a="1"/>
  <c r="AJ643" i="1" s="1"/>
  <c r="AJ644" i="1" a="1"/>
  <c r="AJ644" i="1" s="1"/>
  <c r="AJ645" i="1" a="1"/>
  <c r="AJ645" i="1" s="1"/>
  <c r="AJ646" i="1" a="1"/>
  <c r="AJ646" i="1" s="1"/>
  <c r="AJ647" i="1" a="1"/>
  <c r="AJ647" i="1" s="1"/>
  <c r="AJ648" i="1" a="1"/>
  <c r="AJ648" i="1" s="1"/>
  <c r="AJ649" i="1" a="1"/>
  <c r="AJ649" i="1"/>
  <c r="AJ650" i="1" a="1"/>
  <c r="AJ650" i="1" s="1"/>
  <c r="AJ651" i="1" a="1"/>
  <c r="AJ651" i="1" s="1"/>
  <c r="AJ652" i="1" a="1"/>
  <c r="AJ652" i="1" s="1"/>
  <c r="AJ653" i="1" a="1"/>
  <c r="AJ653" i="1" s="1"/>
  <c r="AJ654" i="1" a="1"/>
  <c r="AJ654" i="1" s="1"/>
  <c r="AJ655" i="1" a="1"/>
  <c r="AJ655" i="1" s="1"/>
  <c r="AJ656" i="1" a="1"/>
  <c r="AJ656" i="1" s="1"/>
  <c r="AJ657" i="1" a="1"/>
  <c r="AJ657" i="1" s="1"/>
  <c r="AJ658" i="1" a="1"/>
  <c r="AJ658" i="1" s="1"/>
  <c r="AJ659" i="1" a="1"/>
  <c r="AJ659" i="1" s="1"/>
  <c r="AJ660" i="1" a="1"/>
  <c r="AJ660" i="1" s="1"/>
  <c r="AJ661" i="1" a="1"/>
  <c r="AJ661" i="1" s="1"/>
  <c r="AJ662" i="1" a="1"/>
  <c r="AJ662" i="1" s="1"/>
  <c r="AJ663" i="1" a="1"/>
  <c r="AJ663" i="1" s="1"/>
  <c r="AJ664" i="1" a="1"/>
  <c r="AJ664" i="1" s="1"/>
  <c r="AJ665" i="1" a="1"/>
  <c r="AJ665" i="1" s="1"/>
  <c r="AJ666" i="1" a="1"/>
  <c r="AJ666" i="1" s="1"/>
  <c r="AJ667" i="1" a="1"/>
  <c r="AJ667" i="1" s="1"/>
  <c r="AJ668" i="1" a="1"/>
  <c r="AJ668" i="1" s="1"/>
  <c r="AJ669" i="1" a="1"/>
  <c r="AJ669" i="1" s="1"/>
  <c r="AJ670" i="1" a="1"/>
  <c r="AJ670" i="1" s="1"/>
  <c r="AJ671" i="1" a="1"/>
  <c r="AJ671" i="1" s="1"/>
  <c r="AJ672" i="1" a="1"/>
  <c r="AJ672" i="1" s="1"/>
  <c r="AJ673" i="1" a="1"/>
  <c r="AJ673" i="1" s="1"/>
  <c r="AJ674" i="1" a="1"/>
  <c r="AJ674" i="1" s="1"/>
  <c r="AJ675" i="1" a="1"/>
  <c r="AJ675" i="1" s="1"/>
  <c r="AJ676" i="1" a="1"/>
  <c r="AJ676" i="1" s="1"/>
  <c r="AJ677" i="1" a="1"/>
  <c r="AJ677" i="1" s="1"/>
  <c r="AJ678" i="1" a="1"/>
  <c r="AJ678" i="1" s="1"/>
  <c r="AJ679" i="1" a="1"/>
  <c r="AJ679" i="1" s="1"/>
  <c r="AJ680" i="1" a="1"/>
  <c r="AJ680" i="1" s="1"/>
  <c r="AJ681" i="1" a="1"/>
  <c r="AJ681" i="1" s="1"/>
  <c r="AJ682" i="1" a="1"/>
  <c r="AJ682" i="1" s="1"/>
  <c r="AJ683" i="1" a="1"/>
  <c r="AJ683" i="1"/>
  <c r="AJ684" i="1" a="1"/>
  <c r="AJ684" i="1" s="1"/>
  <c r="AJ685" i="1" a="1"/>
  <c r="AJ685" i="1" s="1"/>
  <c r="AJ686" i="1" a="1"/>
  <c r="AJ686" i="1" s="1"/>
  <c r="AJ687" i="1" a="1"/>
  <c r="AJ687" i="1" s="1"/>
  <c r="AJ688" i="1" a="1"/>
  <c r="AJ688" i="1" s="1"/>
  <c r="AJ689" i="1" a="1"/>
  <c r="AJ689" i="1" s="1"/>
  <c r="AJ690" i="1" a="1"/>
  <c r="AJ690" i="1" s="1"/>
  <c r="AJ691" i="1" a="1"/>
  <c r="AJ691" i="1" s="1"/>
  <c r="AJ692" i="1" a="1"/>
  <c r="AJ692" i="1" s="1"/>
  <c r="AJ693" i="1" a="1"/>
  <c r="AJ693" i="1" s="1"/>
  <c r="AJ694" i="1" a="1"/>
  <c r="AJ694" i="1" s="1"/>
  <c r="AJ695" i="1" a="1"/>
  <c r="AJ695" i="1" s="1"/>
  <c r="AJ696" i="1" a="1"/>
  <c r="AJ696" i="1" s="1"/>
  <c r="AJ697" i="1" a="1"/>
  <c r="AJ697" i="1" s="1"/>
  <c r="AJ698" i="1" a="1"/>
  <c r="AJ698" i="1" s="1"/>
  <c r="AJ699" i="1" a="1"/>
  <c r="AJ699" i="1" s="1"/>
  <c r="AJ700" i="1" a="1"/>
  <c r="AJ700" i="1" s="1"/>
  <c r="AJ701" i="1" a="1"/>
  <c r="AJ701" i="1"/>
  <c r="AJ702" i="1" a="1"/>
  <c r="AJ702" i="1" s="1"/>
  <c r="AJ703" i="1" a="1"/>
  <c r="AJ703" i="1" s="1"/>
  <c r="AJ704" i="1" a="1"/>
  <c r="AJ704" i="1"/>
  <c r="AJ705" i="1" a="1"/>
  <c r="AJ705" i="1" s="1"/>
  <c r="AJ706" i="1" a="1"/>
  <c r="AJ706" i="1" s="1"/>
  <c r="AJ707" i="1" a="1"/>
  <c r="AJ707" i="1" s="1"/>
  <c r="AJ708" i="1" a="1"/>
  <c r="AJ708" i="1" s="1"/>
  <c r="AJ709" i="1" a="1"/>
  <c r="AJ709" i="1" s="1"/>
  <c r="AJ710" i="1" a="1"/>
  <c r="AJ710" i="1" s="1"/>
  <c r="AJ711" i="1" a="1"/>
  <c r="AJ711" i="1" s="1"/>
  <c r="AJ712" i="1" a="1"/>
  <c r="AJ712" i="1" s="1"/>
  <c r="AJ713" i="1" a="1"/>
  <c r="AJ713" i="1" s="1"/>
  <c r="AJ714" i="1" a="1"/>
  <c r="AJ714" i="1" s="1"/>
  <c r="AJ715" i="1" a="1"/>
  <c r="AJ715" i="1" s="1"/>
  <c r="AJ716" i="1" a="1"/>
  <c r="AJ716" i="1" s="1"/>
  <c r="AJ717" i="1" a="1"/>
  <c r="AJ717" i="1" s="1"/>
  <c r="AJ718" i="1" a="1"/>
  <c r="AJ718" i="1" s="1"/>
  <c r="AJ719" i="1" a="1"/>
  <c r="AJ719" i="1" s="1"/>
  <c r="AJ720" i="1" a="1"/>
  <c r="AJ720" i="1" s="1"/>
  <c r="AJ721" i="1" a="1"/>
  <c r="AJ721" i="1" s="1"/>
  <c r="AJ722" i="1" a="1"/>
  <c r="AJ722" i="1" s="1"/>
  <c r="AJ723" i="1" a="1"/>
  <c r="AJ723" i="1" s="1"/>
  <c r="AJ724" i="1" a="1"/>
  <c r="AJ724" i="1" s="1"/>
  <c r="AJ725" i="1" a="1"/>
  <c r="AJ725" i="1" s="1"/>
  <c r="AJ726" i="1" a="1"/>
  <c r="AJ726" i="1" s="1"/>
  <c r="AJ727" i="1" a="1"/>
  <c r="AJ727" i="1" s="1"/>
  <c r="AJ728" i="1" a="1"/>
  <c r="AJ728" i="1" s="1"/>
  <c r="AJ729" i="1" a="1"/>
  <c r="AJ729" i="1" s="1"/>
  <c r="AJ730" i="1" a="1"/>
  <c r="AJ730" i="1" s="1"/>
  <c r="AJ731" i="1" a="1"/>
  <c r="AJ731" i="1" s="1"/>
  <c r="AJ732" i="1" a="1"/>
  <c r="AJ732" i="1" s="1"/>
  <c r="AJ733" i="1" a="1"/>
  <c r="AJ733" i="1"/>
  <c r="AJ734" i="1" a="1"/>
  <c r="AJ734" i="1" s="1"/>
  <c r="AJ735" i="1" a="1"/>
  <c r="AJ735" i="1" s="1"/>
  <c r="AJ736" i="1" a="1"/>
  <c r="AJ736" i="1"/>
  <c r="AJ737" i="1" a="1"/>
  <c r="AJ737" i="1" s="1"/>
  <c r="AJ738" i="1" a="1"/>
  <c r="AJ738" i="1" s="1"/>
  <c r="AJ739" i="1" a="1"/>
  <c r="AJ739" i="1" s="1"/>
  <c r="AJ740" i="1" a="1"/>
  <c r="AJ740" i="1" s="1"/>
  <c r="AJ741" i="1" a="1"/>
  <c r="AJ741" i="1" s="1"/>
  <c r="AJ742" i="1" a="1"/>
  <c r="AJ742" i="1" s="1"/>
  <c r="AJ743" i="1" a="1"/>
  <c r="AJ743" i="1" s="1"/>
  <c r="AJ744" i="1" a="1"/>
  <c r="AJ744" i="1" s="1"/>
  <c r="AJ745" i="1" a="1"/>
  <c r="AJ745" i="1" s="1"/>
  <c r="AJ746" i="1" a="1"/>
  <c r="AJ746" i="1" s="1"/>
  <c r="AJ747" i="1" a="1"/>
  <c r="AJ747" i="1"/>
  <c r="AJ748" i="1" a="1"/>
  <c r="AJ748" i="1" s="1"/>
  <c r="AJ749" i="1" a="1"/>
  <c r="AJ749" i="1" s="1"/>
  <c r="AJ750" i="1" a="1"/>
  <c r="AJ750" i="1" s="1"/>
  <c r="AJ751" i="1" a="1"/>
  <c r="AJ751" i="1" s="1"/>
  <c r="AJ752" i="1" a="1"/>
  <c r="AJ752" i="1" s="1"/>
  <c r="AJ753" i="1" a="1"/>
  <c r="AJ753" i="1" s="1"/>
  <c r="AJ754" i="1" a="1"/>
  <c r="AJ754" i="1" s="1"/>
  <c r="AJ755" i="1" a="1"/>
  <c r="AJ755" i="1" s="1"/>
  <c r="AJ756" i="1" a="1"/>
  <c r="AJ756" i="1" s="1"/>
  <c r="AJ757" i="1" a="1"/>
  <c r="AJ757" i="1" s="1"/>
  <c r="AJ758" i="1" a="1"/>
  <c r="AJ758" i="1" s="1"/>
  <c r="AJ759" i="1" a="1"/>
  <c r="AJ759" i="1" s="1"/>
  <c r="AJ760" i="1" a="1"/>
  <c r="AJ760" i="1" s="1"/>
  <c r="AJ761" i="1" a="1"/>
  <c r="AJ761" i="1" s="1"/>
  <c r="AJ762" i="1" a="1"/>
  <c r="AJ762" i="1" s="1"/>
  <c r="AJ763" i="1" a="1"/>
  <c r="AJ763" i="1" s="1"/>
  <c r="AJ764" i="1" a="1"/>
  <c r="AJ764" i="1" s="1"/>
  <c r="AJ765" i="1" a="1"/>
  <c r="AJ765" i="1" s="1"/>
  <c r="AJ766" i="1" a="1"/>
  <c r="AJ766" i="1" s="1"/>
  <c r="AJ767" i="1" a="1"/>
  <c r="AJ767" i="1" s="1"/>
  <c r="AJ768" i="1" a="1"/>
  <c r="AJ768" i="1" s="1"/>
  <c r="AJ769" i="1" a="1"/>
  <c r="AJ769" i="1" s="1"/>
  <c r="AJ770" i="1" a="1"/>
  <c r="AJ770" i="1" s="1"/>
  <c r="AJ771" i="1" a="1"/>
  <c r="AJ771" i="1" s="1"/>
  <c r="AJ772" i="1" a="1"/>
  <c r="AJ772" i="1" s="1"/>
  <c r="AJ773" i="1" a="1"/>
  <c r="AJ773" i="1" s="1"/>
  <c r="AJ774" i="1" a="1"/>
  <c r="AJ774" i="1" s="1"/>
  <c r="AJ775" i="1" a="1"/>
  <c r="AJ775" i="1" s="1"/>
  <c r="AJ776" i="1" a="1"/>
  <c r="AJ776" i="1" s="1"/>
  <c r="AJ777" i="1" a="1"/>
  <c r="AJ777" i="1"/>
  <c r="AJ778" i="1" a="1"/>
  <c r="AJ778" i="1" s="1"/>
  <c r="AJ779" i="1" a="1"/>
  <c r="AJ779" i="1" s="1"/>
  <c r="AJ780" i="1" a="1"/>
  <c r="AJ780" i="1" s="1"/>
  <c r="AJ781" i="1" a="1"/>
  <c r="AJ781" i="1" s="1"/>
  <c r="AJ782" i="1" a="1"/>
  <c r="AJ782" i="1" s="1"/>
  <c r="AJ783" i="1" a="1"/>
  <c r="AJ783" i="1" s="1"/>
  <c r="AJ784" i="1" a="1"/>
  <c r="AJ784" i="1" s="1"/>
  <c r="AJ785" i="1" a="1"/>
  <c r="AJ785" i="1" s="1"/>
  <c r="AJ786" i="1" a="1"/>
  <c r="AJ786" i="1" s="1"/>
  <c r="AJ787" i="1" a="1"/>
  <c r="AJ787" i="1" s="1"/>
  <c r="AJ788" i="1" a="1"/>
  <c r="AJ788" i="1"/>
  <c r="AJ789" i="1" a="1"/>
  <c r="AJ789" i="1" s="1"/>
  <c r="AJ790" i="1" a="1"/>
  <c r="AJ790" i="1" s="1"/>
  <c r="AJ791" i="1" a="1"/>
  <c r="AJ791" i="1" s="1"/>
  <c r="AJ792" i="1" a="1"/>
  <c r="AJ792" i="1" s="1"/>
  <c r="AJ793" i="1" a="1"/>
  <c r="AJ793" i="1" s="1"/>
  <c r="AJ794" i="1" a="1"/>
  <c r="AJ794" i="1" s="1"/>
  <c r="AJ795" i="1" a="1"/>
  <c r="AJ795" i="1" s="1"/>
  <c r="AJ796" i="1" a="1"/>
  <c r="AJ796" i="1" s="1"/>
  <c r="AJ797" i="1" a="1"/>
  <c r="AJ797" i="1" s="1"/>
  <c r="AJ798" i="1" a="1"/>
  <c r="AJ798" i="1" s="1"/>
  <c r="AJ799" i="1" a="1"/>
  <c r="AJ799" i="1" s="1"/>
  <c r="AJ800" i="1" a="1"/>
  <c r="AJ800" i="1" s="1"/>
  <c r="AJ801" i="1" a="1"/>
  <c r="AJ801" i="1" s="1"/>
  <c r="AJ802" i="1" a="1"/>
  <c r="AJ802" i="1" s="1"/>
  <c r="AJ803" i="1" a="1"/>
  <c r="AJ803" i="1" s="1"/>
  <c r="AJ804" i="1" a="1"/>
  <c r="AJ804" i="1" s="1"/>
  <c r="AJ805" i="1" a="1"/>
  <c r="AJ805" i="1" s="1"/>
  <c r="AJ806" i="1" a="1"/>
  <c r="AJ806" i="1" s="1"/>
  <c r="AJ807" i="1" a="1"/>
  <c r="AJ807" i="1" s="1"/>
  <c r="AJ808" i="1" a="1"/>
  <c r="AJ808" i="1" s="1"/>
  <c r="AJ809" i="1" a="1"/>
  <c r="AJ809" i="1"/>
  <c r="AJ810" i="1" a="1"/>
  <c r="AJ810" i="1" s="1"/>
  <c r="AJ811" i="1" a="1"/>
  <c r="AJ811" i="1"/>
  <c r="AJ812" i="1" a="1"/>
  <c r="AJ812" i="1" s="1"/>
  <c r="AJ813" i="1" a="1"/>
  <c r="AJ813" i="1" s="1"/>
  <c r="AJ814" i="1" a="1"/>
  <c r="AJ814" i="1" s="1"/>
  <c r="AJ815" i="1" a="1"/>
  <c r="AJ815" i="1" s="1"/>
  <c r="AJ816" i="1" a="1"/>
  <c r="AJ816" i="1" s="1"/>
  <c r="AJ817" i="1" a="1"/>
  <c r="AJ817" i="1" s="1"/>
  <c r="AJ818" i="1" a="1"/>
  <c r="AJ818" i="1" s="1"/>
  <c r="AJ819" i="1" a="1"/>
  <c r="AJ819" i="1" s="1"/>
  <c r="AJ820" i="1" a="1"/>
  <c r="AJ820" i="1" s="1"/>
  <c r="AJ821" i="1" a="1"/>
  <c r="AJ821" i="1" s="1"/>
  <c r="AJ822" i="1" a="1"/>
  <c r="AJ822" i="1" s="1"/>
  <c r="AJ823" i="1" a="1"/>
  <c r="AJ823" i="1"/>
  <c r="AJ824" i="1" a="1"/>
  <c r="AJ824" i="1" s="1"/>
  <c r="AJ825" i="1" a="1"/>
  <c r="AJ825" i="1" s="1"/>
  <c r="AJ826" i="1" a="1"/>
  <c r="AJ826" i="1" s="1"/>
  <c r="AJ827" i="1" a="1"/>
  <c r="AJ827" i="1" s="1"/>
  <c r="AJ828" i="1" a="1"/>
  <c r="AJ828" i="1" s="1"/>
  <c r="AJ829" i="1" a="1"/>
  <c r="AJ829" i="1"/>
  <c r="AJ830" i="1" a="1"/>
  <c r="AJ830" i="1" s="1"/>
  <c r="AJ831" i="1" a="1"/>
  <c r="AJ831" i="1" s="1"/>
  <c r="AJ832" i="1" a="1"/>
  <c r="AJ832" i="1"/>
  <c r="AJ833" i="1" a="1"/>
  <c r="AJ833" i="1" s="1"/>
  <c r="AJ834" i="1" a="1"/>
  <c r="AJ834" i="1" s="1"/>
  <c r="AJ835" i="1" a="1"/>
  <c r="AJ835" i="1" s="1"/>
  <c r="AJ836" i="1" a="1"/>
  <c r="AJ836" i="1" s="1"/>
  <c r="AJ837" i="1" a="1"/>
  <c r="AJ837" i="1" s="1"/>
  <c r="AJ838" i="1" a="1"/>
  <c r="AJ838" i="1" s="1"/>
  <c r="AJ839" i="1" a="1"/>
  <c r="AJ839" i="1" s="1"/>
  <c r="AJ840" i="1" a="1"/>
  <c r="AJ840" i="1" s="1"/>
  <c r="AJ841" i="1" a="1"/>
  <c r="AJ841" i="1" s="1"/>
  <c r="AJ842" i="1" a="1"/>
  <c r="AJ842" i="1" s="1"/>
  <c r="AJ843" i="1" a="1"/>
  <c r="AJ843" i="1" s="1"/>
  <c r="AJ844" i="1" a="1"/>
  <c r="AJ844" i="1" s="1"/>
  <c r="AJ845" i="1" a="1"/>
  <c r="AJ845" i="1" s="1"/>
  <c r="AJ846" i="1" a="1"/>
  <c r="AJ846" i="1" s="1"/>
  <c r="AJ847" i="1" a="1"/>
  <c r="AJ847" i="1" s="1"/>
  <c r="AJ848" i="1" a="1"/>
  <c r="AJ848" i="1" s="1"/>
  <c r="AJ849" i="1" a="1"/>
  <c r="AJ849" i="1" s="1"/>
  <c r="AJ850" i="1" a="1"/>
  <c r="AJ850" i="1" s="1"/>
  <c r="AJ851" i="1" a="1"/>
  <c r="AJ851" i="1" s="1"/>
  <c r="AJ852" i="1" a="1"/>
  <c r="AJ852" i="1" s="1"/>
  <c r="AJ853" i="1" a="1"/>
  <c r="AJ853" i="1" s="1"/>
  <c r="AJ854" i="1" a="1"/>
  <c r="AJ854" i="1" s="1"/>
  <c r="AJ855" i="1" a="1"/>
  <c r="AJ855" i="1" s="1"/>
  <c r="AJ856" i="1" a="1"/>
  <c r="AJ856" i="1" s="1"/>
  <c r="AJ857" i="1" a="1"/>
  <c r="AJ857" i="1" s="1"/>
  <c r="AJ858" i="1" a="1"/>
  <c r="AJ858" i="1" s="1"/>
  <c r="AJ859" i="1" a="1"/>
  <c r="AJ859" i="1" s="1"/>
  <c r="AJ860" i="1" a="1"/>
  <c r="AJ860" i="1" s="1"/>
  <c r="AJ861" i="1" a="1"/>
  <c r="AJ861" i="1"/>
  <c r="AJ862" i="1" a="1"/>
  <c r="AJ862" i="1" s="1"/>
  <c r="AJ863" i="1" a="1"/>
  <c r="AJ863" i="1" s="1"/>
  <c r="AJ864" i="1" a="1"/>
  <c r="AJ864" i="1"/>
  <c r="AJ865" i="1" a="1"/>
  <c r="AJ865" i="1" s="1"/>
  <c r="AJ866" i="1" a="1"/>
  <c r="AJ866" i="1" s="1"/>
  <c r="AJ867" i="1" a="1"/>
  <c r="AJ867" i="1" s="1"/>
  <c r="AJ868" i="1" a="1"/>
  <c r="AJ868" i="1" s="1"/>
  <c r="AJ869" i="1" a="1"/>
  <c r="AJ869" i="1" s="1"/>
  <c r="AJ870" i="1" a="1"/>
  <c r="AJ870" i="1" s="1"/>
  <c r="AJ871" i="1" a="1"/>
  <c r="AJ871" i="1" s="1"/>
  <c r="AJ872" i="1" a="1"/>
  <c r="AJ872" i="1" s="1"/>
  <c r="AJ873" i="1" a="1"/>
  <c r="AJ873" i="1" s="1"/>
  <c r="AJ874" i="1" a="1"/>
  <c r="AJ874" i="1" s="1"/>
  <c r="AJ875" i="1" a="1"/>
  <c r="AJ875" i="1"/>
  <c r="AJ876" i="1" a="1"/>
  <c r="AJ876" i="1" s="1"/>
  <c r="AJ877" i="1" a="1"/>
  <c r="AJ877" i="1" s="1"/>
  <c r="AJ878" i="1" a="1"/>
  <c r="AJ878" i="1" s="1"/>
  <c r="AJ879" i="1" a="1"/>
  <c r="AJ879" i="1" s="1"/>
  <c r="AJ880" i="1" a="1"/>
  <c r="AJ880" i="1" s="1"/>
  <c r="AJ881" i="1" a="1"/>
  <c r="AJ881" i="1" s="1"/>
  <c r="AJ882" i="1" a="1"/>
  <c r="AJ882" i="1" s="1"/>
  <c r="AJ883" i="1" a="1"/>
  <c r="AJ883" i="1" s="1"/>
  <c r="AJ884" i="1" a="1"/>
  <c r="AJ884" i="1" s="1"/>
  <c r="AJ885" i="1" a="1"/>
  <c r="AJ885" i="1" s="1"/>
  <c r="AJ886" i="1" a="1"/>
  <c r="AJ886" i="1" s="1"/>
  <c r="AJ887" i="1" a="1"/>
  <c r="AJ887" i="1" s="1"/>
  <c r="AJ888" i="1" a="1"/>
  <c r="AJ888" i="1" s="1"/>
  <c r="AJ889" i="1" a="1"/>
  <c r="AJ889" i="1" s="1"/>
  <c r="AJ890" i="1" a="1"/>
  <c r="AJ890" i="1" s="1"/>
  <c r="AJ891" i="1" a="1"/>
  <c r="AJ891" i="1" s="1"/>
  <c r="AJ892" i="1" a="1"/>
  <c r="AJ892" i="1" s="1"/>
  <c r="AJ893" i="1" a="1"/>
  <c r="AJ893" i="1"/>
  <c r="AJ894" i="1" a="1"/>
  <c r="AJ894" i="1" s="1"/>
  <c r="AJ895" i="1" a="1"/>
  <c r="AJ895" i="1" s="1"/>
  <c r="AJ896" i="1" a="1"/>
  <c r="AJ896" i="1" s="1"/>
  <c r="AJ897" i="1" a="1"/>
  <c r="AJ897" i="1" s="1"/>
  <c r="AJ898" i="1" a="1"/>
  <c r="AJ898" i="1" s="1"/>
  <c r="AJ899" i="1" a="1"/>
  <c r="AJ899" i="1" s="1"/>
  <c r="AJ900" i="1" a="1"/>
  <c r="AJ900" i="1" s="1"/>
  <c r="AJ901" i="1" a="1"/>
  <c r="AJ901" i="1" s="1"/>
  <c r="AJ902" i="1" a="1"/>
  <c r="AJ902" i="1" s="1"/>
  <c r="AJ903" i="1" a="1"/>
  <c r="AJ903" i="1" s="1"/>
  <c r="AJ904" i="1" a="1"/>
  <c r="AJ904" i="1" s="1"/>
  <c r="AJ905" i="1" a="1"/>
  <c r="AJ905" i="1" s="1"/>
  <c r="AJ906" i="1" a="1"/>
  <c r="AJ906" i="1" s="1"/>
  <c r="AJ907" i="1" a="1"/>
  <c r="AJ907" i="1" s="1"/>
  <c r="AJ908" i="1" a="1"/>
  <c r="AJ908" i="1" s="1"/>
  <c r="AJ909" i="1" a="1"/>
  <c r="AJ909" i="1" s="1"/>
  <c r="AJ910" i="1" a="1"/>
  <c r="AJ910" i="1" s="1"/>
  <c r="AJ911" i="1" a="1"/>
  <c r="AJ911" i="1" s="1"/>
  <c r="AJ912" i="1" a="1"/>
  <c r="AJ912" i="1"/>
  <c r="AJ913" i="1" a="1"/>
  <c r="AJ913" i="1" s="1"/>
  <c r="AJ914" i="1" a="1"/>
  <c r="AJ914" i="1" s="1"/>
  <c r="AJ915" i="1" a="1"/>
  <c r="AJ915" i="1" s="1"/>
  <c r="AJ916" i="1" a="1"/>
  <c r="AJ916" i="1" s="1"/>
  <c r="AJ917" i="1" a="1"/>
  <c r="AJ917" i="1" s="1"/>
  <c r="AJ918" i="1" a="1"/>
  <c r="AJ918" i="1" s="1"/>
  <c r="AJ919" i="1" a="1"/>
  <c r="AJ919" i="1" s="1"/>
  <c r="AJ920" i="1" a="1"/>
  <c r="AJ920" i="1" s="1"/>
  <c r="AJ921" i="1" a="1"/>
  <c r="AJ921" i="1" s="1"/>
  <c r="AJ922" i="1" a="1"/>
  <c r="AJ922" i="1" s="1"/>
  <c r="AJ923" i="1" a="1"/>
  <c r="AJ923" i="1" s="1"/>
  <c r="AJ924" i="1" a="1"/>
  <c r="AJ924" i="1" s="1"/>
  <c r="AJ925" i="1" a="1"/>
  <c r="AJ925" i="1" s="1"/>
  <c r="AJ926" i="1" a="1"/>
  <c r="AJ926" i="1" s="1"/>
  <c r="AJ927" i="1" a="1"/>
  <c r="AJ927" i="1" s="1"/>
  <c r="AJ928" i="1" a="1"/>
  <c r="AJ928" i="1" s="1"/>
  <c r="AJ929" i="1" a="1"/>
  <c r="AJ929" i="1" s="1"/>
  <c r="AJ930" i="1" a="1"/>
  <c r="AJ930" i="1" s="1"/>
  <c r="AJ931" i="1" a="1"/>
  <c r="AJ931" i="1" s="1"/>
  <c r="AJ932" i="1" a="1"/>
  <c r="AJ932" i="1" s="1"/>
  <c r="AJ933" i="1" a="1"/>
  <c r="AJ933" i="1" s="1"/>
  <c r="AJ934" i="1" a="1"/>
  <c r="AJ934" i="1" s="1"/>
  <c r="AJ935" i="1" a="1"/>
  <c r="AJ935" i="1" s="1"/>
  <c r="AJ936" i="1" a="1"/>
  <c r="AJ936" i="1" s="1"/>
  <c r="AJ937" i="1" a="1"/>
  <c r="AJ937" i="1" s="1"/>
  <c r="AJ938" i="1" a="1"/>
  <c r="AJ938" i="1" s="1"/>
  <c r="AJ939" i="1" a="1"/>
  <c r="AJ939" i="1" s="1"/>
  <c r="AJ940" i="1" a="1"/>
  <c r="AJ940" i="1" s="1"/>
  <c r="AJ941" i="1" a="1"/>
  <c r="AJ941" i="1" s="1"/>
  <c r="AJ942" i="1" a="1"/>
  <c r="AJ942" i="1" s="1"/>
  <c r="AJ943" i="1" a="1"/>
  <c r="AJ943" i="1" s="1"/>
  <c r="AJ944" i="1" a="1"/>
  <c r="AJ944" i="1" s="1"/>
  <c r="AJ945" i="1" a="1"/>
  <c r="AJ945" i="1" s="1"/>
  <c r="AJ946" i="1" a="1"/>
  <c r="AJ946" i="1" s="1"/>
  <c r="AJ947" i="1" a="1"/>
  <c r="AJ947" i="1" s="1"/>
  <c r="AJ948" i="1" a="1"/>
  <c r="AJ948" i="1" s="1"/>
  <c r="AJ949" i="1" a="1"/>
  <c r="AJ949" i="1" s="1"/>
  <c r="AJ950" i="1" a="1"/>
  <c r="AJ950" i="1" s="1"/>
  <c r="AJ951" i="1" a="1"/>
  <c r="AJ951" i="1" s="1"/>
  <c r="AJ952" i="1" a="1"/>
  <c r="AJ952" i="1" s="1"/>
  <c r="AJ953" i="1" a="1"/>
  <c r="AJ953" i="1" s="1"/>
  <c r="AJ954" i="1" a="1"/>
  <c r="AJ954" i="1" s="1"/>
  <c r="AJ955" i="1" a="1"/>
  <c r="AJ955" i="1" s="1"/>
  <c r="AJ956" i="1" a="1"/>
  <c r="AJ956" i="1" s="1"/>
  <c r="AJ957" i="1" a="1"/>
  <c r="AJ957" i="1" s="1"/>
  <c r="AJ958" i="1" a="1"/>
  <c r="AJ958" i="1" s="1"/>
  <c r="AJ959" i="1" a="1"/>
  <c r="AJ959" i="1" s="1"/>
  <c r="AJ960" i="1" a="1"/>
  <c r="AJ960" i="1"/>
  <c r="AJ961" i="1" a="1"/>
  <c r="AJ961" i="1" s="1"/>
  <c r="AJ962" i="1" a="1"/>
  <c r="AJ962" i="1" s="1"/>
  <c r="AJ963" i="1" a="1"/>
  <c r="AJ963" i="1" s="1"/>
  <c r="AJ964" i="1" a="1"/>
  <c r="AJ964" i="1" s="1"/>
  <c r="AJ965" i="1" a="1"/>
  <c r="AJ965" i="1" s="1"/>
  <c r="AJ966" i="1" a="1"/>
  <c r="AJ966" i="1" s="1"/>
  <c r="AJ967" i="1" a="1"/>
  <c r="AJ967" i="1"/>
  <c r="AJ968" i="1" a="1"/>
  <c r="AJ968" i="1" s="1"/>
  <c r="AJ969" i="1" a="1"/>
  <c r="AJ969" i="1" s="1"/>
  <c r="AJ970" i="1" a="1"/>
  <c r="AJ970" i="1" s="1"/>
  <c r="AJ971" i="1" a="1"/>
  <c r="AJ971" i="1" s="1"/>
  <c r="AJ972" i="1" a="1"/>
  <c r="AJ972" i="1" s="1"/>
  <c r="AJ973" i="1" a="1"/>
  <c r="AJ973" i="1" s="1"/>
  <c r="AJ974" i="1" a="1"/>
  <c r="AJ974" i="1" s="1"/>
  <c r="AJ975" i="1" a="1"/>
  <c r="AJ975" i="1" s="1"/>
  <c r="AJ976" i="1" a="1"/>
  <c r="AJ976" i="1" s="1"/>
  <c r="AJ977" i="1" a="1"/>
  <c r="AJ977" i="1" s="1"/>
  <c r="AJ978" i="1" a="1"/>
  <c r="AJ978" i="1" s="1"/>
  <c r="AJ979" i="1" a="1"/>
  <c r="AJ979" i="1" s="1"/>
  <c r="AJ980" i="1" a="1"/>
  <c r="AJ980" i="1" s="1"/>
  <c r="AJ981" i="1" a="1"/>
  <c r="AJ981" i="1" s="1"/>
  <c r="AJ982" i="1" a="1"/>
  <c r="AJ982" i="1" s="1"/>
  <c r="AJ983" i="1" a="1"/>
  <c r="AJ983" i="1" s="1"/>
  <c r="AJ984" i="1" a="1"/>
  <c r="AJ984" i="1" s="1"/>
  <c r="AJ985" i="1" a="1"/>
  <c r="AJ985" i="1" s="1"/>
  <c r="AJ986" i="1" a="1"/>
  <c r="AJ986" i="1" s="1"/>
  <c r="AJ987" i="1" a="1"/>
  <c r="AJ987" i="1" s="1"/>
  <c r="AJ988" i="1" a="1"/>
  <c r="AJ988" i="1" s="1"/>
  <c r="AJ989" i="1" a="1"/>
  <c r="AJ989" i="1" s="1"/>
  <c r="AJ990" i="1" a="1"/>
  <c r="AJ990" i="1" s="1"/>
  <c r="AJ991" i="1" a="1"/>
  <c r="AJ991" i="1" s="1"/>
  <c r="AJ992" i="1" a="1"/>
  <c r="AJ992" i="1" s="1"/>
  <c r="AJ993" i="1" a="1"/>
  <c r="AJ993" i="1" s="1"/>
  <c r="AJ994" i="1" a="1"/>
  <c r="AJ994" i="1" s="1"/>
  <c r="AJ995" i="1" a="1"/>
  <c r="AJ995" i="1" s="1"/>
  <c r="AJ996" i="1" a="1"/>
  <c r="AJ996" i="1" s="1"/>
  <c r="AJ997" i="1" a="1"/>
  <c r="AJ997" i="1" s="1"/>
  <c r="AJ998" i="1" a="1"/>
  <c r="AJ998" i="1" s="1"/>
  <c r="AJ999" i="1" a="1"/>
  <c r="AJ999" i="1" s="1"/>
  <c r="AJ1000" i="1" a="1"/>
  <c r="AJ1000" i="1" s="1"/>
  <c r="AJ1001" i="1" a="1"/>
  <c r="AJ1001" i="1" s="1"/>
  <c r="AJ1002" i="1" a="1"/>
  <c r="AJ1002" i="1" s="1"/>
  <c r="AJ1003" i="1" a="1"/>
  <c r="AJ1003" i="1" s="1"/>
  <c r="AJ1004" i="1" a="1"/>
  <c r="AJ1004" i="1" s="1"/>
  <c r="AJ1005" i="1" a="1"/>
  <c r="AJ1005" i="1" s="1"/>
  <c r="AJ1006" i="1" a="1"/>
  <c r="AJ1006" i="1" s="1"/>
  <c r="AJ1007" i="1" a="1"/>
  <c r="AJ1007" i="1" s="1"/>
  <c r="AJ1008" i="1" a="1"/>
  <c r="AJ1008" i="1" s="1"/>
  <c r="AJ1009" i="1" a="1"/>
  <c r="AJ1009" i="1" s="1"/>
  <c r="AJ1010" i="1" a="1"/>
  <c r="AJ1010" i="1" s="1"/>
  <c r="AJ1011" i="1" a="1"/>
  <c r="AJ1011" i="1" s="1"/>
  <c r="AJ1012" i="1" a="1"/>
  <c r="AJ1012" i="1" s="1"/>
  <c r="AJ1013" i="1" a="1"/>
  <c r="AJ1013" i="1" s="1"/>
  <c r="AJ1014" i="1" a="1"/>
  <c r="AJ1014" i="1" s="1"/>
  <c r="AJ1015" i="1" a="1"/>
  <c r="AJ1015" i="1" s="1"/>
  <c r="AJ1016" i="1" a="1"/>
  <c r="AJ1016" i="1" s="1"/>
  <c r="AJ1017" i="1" a="1"/>
  <c r="AJ1017" i="1" s="1"/>
  <c r="AJ1018" i="1" a="1"/>
  <c r="AJ1018" i="1" s="1"/>
  <c r="AJ1019" i="1" a="1"/>
  <c r="AJ1019" i="1" s="1"/>
  <c r="AJ1020" i="1" a="1"/>
  <c r="AJ1020" i="1"/>
  <c r="AJ1021" i="1" a="1"/>
  <c r="AJ1021" i="1" s="1"/>
  <c r="AJ1022" i="1" a="1"/>
  <c r="AJ1022" i="1" s="1"/>
  <c r="AJ1023" i="1" a="1"/>
  <c r="AJ1023" i="1" s="1"/>
  <c r="AJ1024" i="1" a="1"/>
  <c r="AJ1024" i="1" s="1"/>
  <c r="AJ1025" i="1" a="1"/>
  <c r="AJ1025" i="1" s="1"/>
  <c r="AJ1026" i="1" a="1"/>
  <c r="AJ1026" i="1" s="1"/>
  <c r="AJ1027" i="1" a="1"/>
  <c r="AJ1027" i="1" s="1"/>
  <c r="AJ1028" i="1" a="1"/>
  <c r="AJ1028" i="1" s="1"/>
  <c r="AJ1029" i="1" a="1"/>
  <c r="AJ1029" i="1" s="1"/>
  <c r="AJ1030" i="1" a="1"/>
  <c r="AJ1030" i="1" s="1"/>
  <c r="AJ1031" i="1" a="1"/>
  <c r="AJ1031" i="1" s="1"/>
  <c r="AJ1032" i="1" a="1"/>
  <c r="AJ1032" i="1" s="1"/>
  <c r="AJ1033" i="1" a="1"/>
  <c r="AJ1033" i="1" s="1"/>
  <c r="AJ1034" i="1" a="1"/>
  <c r="AJ1034" i="1" s="1"/>
  <c r="AJ1035" i="1" a="1"/>
  <c r="AJ1035" i="1" s="1"/>
  <c r="AJ1036" i="1" a="1"/>
  <c r="AJ1036" i="1" s="1"/>
  <c r="AJ1037" i="1" a="1"/>
  <c r="AJ1037" i="1" s="1"/>
  <c r="AJ1038" i="1" a="1"/>
  <c r="AJ1038" i="1" s="1"/>
  <c r="AJ1039" i="1" a="1"/>
  <c r="AJ1039" i="1" s="1"/>
  <c r="AJ1040" i="1" a="1"/>
  <c r="AJ1040" i="1" s="1"/>
  <c r="AJ1041" i="1" a="1"/>
  <c r="AJ1041" i="1" s="1"/>
  <c r="AJ1042" i="1" a="1"/>
  <c r="AJ1042" i="1" s="1"/>
  <c r="AJ1043" i="1" a="1"/>
  <c r="AJ1043" i="1" s="1"/>
  <c r="AJ1044" i="1" a="1"/>
  <c r="AJ1044" i="1" s="1"/>
  <c r="AJ1045" i="1" a="1"/>
  <c r="AJ1045" i="1" s="1"/>
  <c r="AJ1046" i="1" a="1"/>
  <c r="AJ1046" i="1" s="1"/>
  <c r="AJ1047" i="1" a="1"/>
  <c r="AJ1047" i="1" s="1"/>
  <c r="AJ1048" i="1" a="1"/>
  <c r="AJ1048" i="1" s="1"/>
  <c r="AJ1049" i="1" a="1"/>
  <c r="AJ1049" i="1" s="1"/>
  <c r="AJ1050" i="1" a="1"/>
  <c r="AJ1050" i="1" s="1"/>
  <c r="AJ1051" i="1" a="1"/>
  <c r="AJ1051" i="1" s="1"/>
  <c r="AJ1052" i="1" a="1"/>
  <c r="AJ1052" i="1" s="1"/>
  <c r="AJ1053" i="1" a="1"/>
  <c r="AJ1053" i="1" s="1"/>
  <c r="AJ1054" i="1" a="1"/>
  <c r="AJ1054" i="1" s="1"/>
  <c r="AJ1055" i="1" a="1"/>
  <c r="AJ1055" i="1" s="1"/>
  <c r="AJ1056" i="1" a="1"/>
  <c r="AJ1056" i="1" s="1"/>
  <c r="AJ1057" i="1" a="1"/>
  <c r="AJ1057" i="1" s="1"/>
  <c r="AJ1058" i="1" a="1"/>
  <c r="AJ1058" i="1"/>
  <c r="AJ1059" i="1" a="1"/>
  <c r="AJ1059" i="1" s="1"/>
  <c r="AJ1060" i="1" a="1"/>
  <c r="AJ1060" i="1" s="1"/>
  <c r="AJ1061" i="1" a="1"/>
  <c r="AJ1061" i="1" s="1"/>
  <c r="AJ1062" i="1" a="1"/>
  <c r="AJ1062" i="1" s="1"/>
  <c r="AJ1063" i="1" a="1"/>
  <c r="AJ1063" i="1" s="1"/>
  <c r="AJ1064" i="1" a="1"/>
  <c r="AJ1064" i="1" s="1"/>
  <c r="AJ1065" i="1" a="1"/>
  <c r="AJ1065" i="1" s="1"/>
  <c r="AJ1066" i="1" a="1"/>
  <c r="AJ1066" i="1" s="1"/>
  <c r="AJ1067" i="1" a="1"/>
  <c r="AJ1067" i="1" s="1"/>
  <c r="AJ1068" i="1" a="1"/>
  <c r="AJ1068" i="1" s="1"/>
  <c r="AJ1069" i="1" a="1"/>
  <c r="AJ1069" i="1" s="1"/>
  <c r="AJ1070" i="1" a="1"/>
  <c r="AJ1070" i="1" s="1"/>
  <c r="AJ1071" i="1" a="1"/>
  <c r="AJ1071" i="1" s="1"/>
  <c r="AJ1072" i="1" a="1"/>
  <c r="AJ1072" i="1" s="1"/>
  <c r="AJ1073" i="1" a="1"/>
  <c r="AJ1073" i="1" s="1"/>
  <c r="AJ1074" i="1" a="1"/>
  <c r="AJ1074" i="1" s="1"/>
  <c r="AJ1075" i="1" a="1"/>
  <c r="AJ1075" i="1" s="1"/>
  <c r="AJ1076" i="1" a="1"/>
  <c r="AJ1076" i="1" s="1"/>
  <c r="AJ1077" i="1" a="1"/>
  <c r="AJ1077" i="1" s="1"/>
  <c r="AJ1078" i="1" a="1"/>
  <c r="AJ1078" i="1" s="1"/>
  <c r="AJ1079" i="1" a="1"/>
  <c r="AJ1079" i="1" s="1"/>
  <c r="AJ1080" i="1" a="1"/>
  <c r="AJ1080" i="1"/>
  <c r="AJ1081" i="1" a="1"/>
  <c r="AJ1081" i="1" s="1"/>
  <c r="AJ1082" i="1" a="1"/>
  <c r="AJ1082" i="1" s="1"/>
  <c r="AJ1083" i="1" a="1"/>
  <c r="AJ1083" i="1" s="1"/>
  <c r="AJ1084" i="1" a="1"/>
  <c r="AJ1084" i="1" s="1"/>
  <c r="AJ1085" i="1" a="1"/>
  <c r="AJ1085" i="1" s="1"/>
  <c r="AJ1086" i="1" a="1"/>
  <c r="AJ1086" i="1" s="1"/>
  <c r="AJ1087" i="1" a="1"/>
  <c r="AJ1087" i="1" s="1"/>
  <c r="AJ1088" i="1" a="1"/>
  <c r="AJ1088" i="1" s="1"/>
  <c r="AJ1089" i="1" a="1"/>
  <c r="AJ1089" i="1" s="1"/>
  <c r="AJ1090" i="1" a="1"/>
  <c r="AJ1090" i="1" s="1"/>
  <c r="AJ1091" i="1" a="1"/>
  <c r="AJ1091" i="1" s="1"/>
  <c r="AJ1092" i="1" a="1"/>
  <c r="AJ1092" i="1" s="1"/>
  <c r="AJ1093" i="1" a="1"/>
  <c r="AJ1093" i="1" s="1"/>
  <c r="AJ1094" i="1" a="1"/>
  <c r="AJ1094" i="1" s="1"/>
  <c r="AJ1095" i="1" a="1"/>
  <c r="AJ1095" i="1" s="1"/>
  <c r="AJ1096" i="1" a="1"/>
  <c r="AJ1096" i="1" s="1"/>
  <c r="AJ1097" i="1" a="1"/>
  <c r="AJ1097" i="1" s="1"/>
  <c r="AJ1098" i="1" a="1"/>
  <c r="AJ1098" i="1"/>
  <c r="AJ1099" i="1" a="1"/>
  <c r="AJ1099" i="1" s="1"/>
  <c r="AJ1100" i="1" a="1"/>
  <c r="AJ1100" i="1" s="1"/>
  <c r="AJ1101" i="1" a="1"/>
  <c r="AJ1101" i="1"/>
  <c r="AJ1102" i="1" a="1"/>
  <c r="AJ1102" i="1" s="1"/>
  <c r="AJ1103" i="1" a="1"/>
  <c r="AJ1103" i="1" s="1"/>
  <c r="AJ1104" i="1" a="1"/>
  <c r="AJ1104" i="1"/>
  <c r="AJ1105" i="1" a="1"/>
  <c r="AJ1105" i="1" s="1"/>
  <c r="AJ1106" i="1" a="1"/>
  <c r="AJ1106" i="1" s="1"/>
  <c r="AJ1107" i="1" a="1"/>
  <c r="AJ1107" i="1" s="1"/>
  <c r="AJ1108" i="1" a="1"/>
  <c r="AJ1108" i="1" s="1"/>
  <c r="AJ1109" i="1" a="1"/>
  <c r="AJ1109" i="1" s="1"/>
  <c r="AJ1110" i="1" a="1"/>
  <c r="AJ1110" i="1"/>
  <c r="AJ1111" i="1" a="1"/>
  <c r="AJ1111" i="1" s="1"/>
  <c r="AJ1112" i="1" a="1"/>
  <c r="AJ1112" i="1" s="1"/>
  <c r="AJ1113" i="1" a="1"/>
  <c r="AJ1113" i="1" s="1"/>
  <c r="AJ1114" i="1" a="1"/>
  <c r="AJ1114" i="1" s="1"/>
  <c r="AJ1115" i="1" a="1"/>
  <c r="AJ1115" i="1" s="1"/>
  <c r="AJ1116" i="1" a="1"/>
  <c r="AJ1116" i="1" s="1"/>
  <c r="AK2" i="1" a="1"/>
  <c r="AK2" i="1" s="1"/>
  <c r="AJ2" i="1" a="1"/>
  <c r="AJ2" i="1" s="1"/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2" i="1"/>
  <c r="G442" i="4"/>
  <c r="G472" i="4"/>
  <c r="G408" i="4"/>
  <c r="G421" i="4"/>
  <c r="G438" i="4"/>
  <c r="G113" i="4"/>
  <c r="G251" i="4"/>
  <c r="G342" i="4"/>
  <c r="G19" i="4"/>
  <c r="G536" i="4"/>
  <c r="G414" i="4"/>
  <c r="G16" i="4"/>
  <c r="G326" i="4"/>
  <c r="G284" i="4"/>
  <c r="G178" i="4"/>
  <c r="G173" i="4"/>
  <c r="G31" i="4"/>
  <c r="G54" i="4"/>
  <c r="G245" i="4"/>
  <c r="G39" i="4"/>
  <c r="G431" i="4"/>
  <c r="G535" i="4"/>
  <c r="G485" i="4"/>
  <c r="G269" i="4"/>
  <c r="G199" i="4"/>
  <c r="G400" i="4"/>
  <c r="G274" i="4"/>
  <c r="G202" i="4"/>
  <c r="G355" i="4"/>
  <c r="G128" i="4"/>
  <c r="G79" i="4"/>
  <c r="G361" i="4"/>
  <c r="G146" i="4"/>
  <c r="G513" i="4"/>
  <c r="G196" i="4"/>
  <c r="G328" i="4"/>
  <c r="G428" i="4"/>
  <c r="G7" i="4"/>
  <c r="G174" i="4"/>
  <c r="G32" i="4"/>
  <c r="G21" i="4"/>
  <c r="G493" i="4"/>
  <c r="G423" i="4"/>
  <c r="G539" i="4"/>
  <c r="G321" i="4"/>
  <c r="G456" i="4"/>
  <c r="G492" i="4"/>
  <c r="G498" i="4"/>
  <c r="G29" i="4"/>
  <c r="G20" i="4"/>
  <c r="G296" i="4"/>
  <c r="G159" i="4"/>
  <c r="G232" i="4"/>
  <c r="G132" i="4"/>
  <c r="G126" i="4"/>
  <c r="G505" i="4"/>
  <c r="G524" i="4"/>
  <c r="G349" i="4"/>
  <c r="G201" i="4"/>
  <c r="G152" i="4"/>
  <c r="G223" i="4"/>
  <c r="G203" i="4"/>
  <c r="G292" i="4"/>
  <c r="G347" i="4"/>
  <c r="G329" i="4"/>
  <c r="G156" i="4"/>
  <c r="G316" i="4"/>
  <c r="G49" i="4"/>
  <c r="G465" i="4"/>
  <c r="G520" i="4"/>
  <c r="G457" i="4"/>
  <c r="G424" i="4"/>
  <c r="G278" i="4"/>
  <c r="G117" i="4"/>
  <c r="G186" i="4"/>
  <c r="G392" i="4"/>
  <c r="G383" i="4"/>
  <c r="G538" i="4"/>
  <c r="G80" i="4"/>
  <c r="G322" i="4"/>
  <c r="G198" i="4"/>
  <c r="G433" i="4"/>
  <c r="G164" i="4"/>
  <c r="G121" i="4"/>
  <c r="G336" i="4"/>
  <c r="G239" i="4"/>
  <c r="G78" i="4"/>
  <c r="G341" i="4"/>
  <c r="G331" i="4"/>
  <c r="G508" i="4"/>
  <c r="G320" i="4"/>
  <c r="G532" i="4"/>
  <c r="G139" i="4"/>
  <c r="G497" i="4"/>
  <c r="G43" i="4"/>
  <c r="G87" i="4"/>
  <c r="G295" i="4"/>
  <c r="G57" i="4"/>
  <c r="G451" i="4"/>
  <c r="G435" i="4"/>
  <c r="G475" i="4"/>
  <c r="G515" i="4"/>
  <c r="G348" i="4"/>
  <c r="G179" i="4"/>
  <c r="G434" i="4"/>
  <c r="G88" i="4"/>
  <c r="G122" i="4"/>
  <c r="G236" i="4"/>
  <c r="G102" i="4"/>
  <c r="G38" i="4"/>
  <c r="G471" i="4"/>
  <c r="G375" i="4"/>
  <c r="G452" i="4"/>
  <c r="G480" i="4"/>
  <c r="G177" i="4"/>
  <c r="G523" i="4"/>
  <c r="G112" i="4"/>
  <c r="G285" i="4"/>
  <c r="G225" i="4"/>
  <c r="G147" i="4"/>
  <c r="G420" i="4"/>
  <c r="G384" i="4"/>
  <c r="G522" i="4"/>
  <c r="G491" i="4"/>
  <c r="G351" i="4"/>
  <c r="G476" i="4"/>
  <c r="G458" i="4"/>
  <c r="G499" i="4"/>
  <c r="G58" i="4"/>
  <c r="G5" i="4"/>
  <c r="G297" i="4"/>
  <c r="G145" i="4"/>
  <c r="G459" i="4"/>
  <c r="G237" i="4"/>
  <c r="G240" i="4"/>
  <c r="G531" i="4"/>
  <c r="G77" i="4"/>
  <c r="G360" i="4"/>
  <c r="G18" i="4"/>
  <c r="G73" i="4"/>
  <c r="G418" i="4"/>
  <c r="G48" i="4"/>
  <c r="G256" i="4"/>
  <c r="G241" i="4"/>
  <c r="G503" i="4"/>
  <c r="G135" i="4"/>
  <c r="G468" i="4"/>
  <c r="G92" i="4"/>
  <c r="G96" i="4"/>
  <c r="G131" i="4"/>
  <c r="G214" i="4"/>
  <c r="G396" i="4"/>
  <c r="G28" i="4"/>
  <c r="G473" i="4"/>
  <c r="G125" i="4"/>
  <c r="G273" i="4"/>
  <c r="G193" i="4"/>
  <c r="G358" i="4"/>
  <c r="G151" i="4"/>
  <c r="G430" i="4"/>
  <c r="G286" i="4"/>
  <c r="G474" i="4"/>
  <c r="G191" i="4"/>
  <c r="G477" i="4"/>
  <c r="G495" i="4"/>
  <c r="G234" i="4"/>
  <c r="G37" i="4"/>
  <c r="G300" i="4"/>
  <c r="G445" i="4"/>
  <c r="G110" i="4"/>
  <c r="G229" i="4"/>
  <c r="G308" i="4"/>
  <c r="G17" i="4"/>
  <c r="G282" i="4"/>
  <c r="G27" i="4"/>
  <c r="G298" i="4"/>
  <c r="G265" i="4"/>
  <c r="G333" i="4"/>
  <c r="G482" i="4"/>
  <c r="G530" i="4"/>
  <c r="G291" i="4"/>
  <c r="G494" i="4"/>
  <c r="G176" i="4"/>
  <c r="G362" i="4"/>
  <c r="G317" i="4"/>
  <c r="G169" i="4"/>
  <c r="G219" i="4"/>
  <c r="G426" i="4"/>
  <c r="G363" i="4"/>
  <c r="G172" i="4"/>
  <c r="G288" i="4"/>
  <c r="G303" i="4"/>
  <c r="G470" i="4"/>
  <c r="G319" i="4"/>
  <c r="G526" i="4"/>
  <c r="G138" i="4"/>
  <c r="G437" i="4"/>
  <c r="G353" i="4"/>
  <c r="G294" i="4"/>
  <c r="G115" i="4"/>
  <c r="G144" i="4"/>
  <c r="G416" i="4"/>
  <c r="G479" i="4"/>
  <c r="G271" i="4"/>
  <c r="G12" i="4"/>
  <c r="G227" i="4"/>
  <c r="G440" i="4"/>
  <c r="G315" i="4"/>
  <c r="G140" i="4"/>
  <c r="G119" i="4"/>
  <c r="G105" i="4"/>
  <c r="G235" i="4"/>
  <c r="G489" i="4"/>
  <c r="G91" i="4"/>
  <c r="G402" i="4"/>
  <c r="G97" i="4"/>
  <c r="G258" i="4"/>
  <c r="G514" i="4"/>
  <c r="G441" i="4"/>
  <c r="G481" i="4"/>
  <c r="G501" i="4"/>
  <c r="G72" i="4"/>
  <c r="G365" i="4"/>
  <c r="G161" i="4"/>
  <c r="G506" i="4"/>
  <c r="G24" i="4"/>
  <c r="G200" i="4"/>
  <c r="G233" i="4"/>
  <c r="G385" i="4"/>
  <c r="G449" i="4"/>
  <c r="G314" i="4"/>
  <c r="G180" i="4"/>
  <c r="G272" i="4"/>
  <c r="G67" i="4"/>
  <c r="G64" i="4"/>
  <c r="G307" i="4"/>
  <c r="G99" i="4"/>
  <c r="G35" i="4"/>
  <c r="G89" i="4"/>
  <c r="G478" i="4"/>
  <c r="G467" i="4"/>
  <c r="G279" i="4"/>
  <c r="G62" i="4"/>
  <c r="G69" i="4"/>
  <c r="G255" i="4"/>
  <c r="G160" i="4"/>
  <c r="G500" i="4"/>
  <c r="G275" i="4"/>
  <c r="G150" i="4"/>
  <c r="G464" i="4"/>
  <c r="G228" i="4"/>
  <c r="G231" i="4"/>
  <c r="G394" i="4"/>
  <c r="G401" i="4"/>
  <c r="G94" i="4"/>
  <c r="G287" i="4"/>
  <c r="G380" i="4"/>
  <c r="G162" i="4"/>
  <c r="G318" i="4"/>
  <c r="G108" i="4"/>
  <c r="G53" i="4"/>
  <c r="G192" i="4"/>
  <c r="G509" i="4"/>
  <c r="G419" i="4"/>
  <c r="G469" i="4"/>
  <c r="G111" i="4"/>
  <c r="G23" i="4"/>
  <c r="G257" i="4"/>
  <c r="G167" i="4"/>
  <c r="G133" i="4"/>
  <c r="G123" i="4"/>
  <c r="G455" i="4"/>
  <c r="G216" i="4"/>
  <c r="G218" i="4"/>
  <c r="G359" i="4"/>
  <c r="G486" i="4"/>
  <c r="G3" i="4"/>
  <c r="G188" i="4"/>
  <c r="G369" i="4"/>
  <c r="G448" i="4"/>
  <c r="G154" i="4"/>
  <c r="G194" i="4"/>
  <c r="G116" i="4"/>
  <c r="G527" i="4"/>
  <c r="G487" i="4"/>
  <c r="G270" i="4"/>
  <c r="G208" i="4"/>
  <c r="G153" i="4"/>
  <c r="G98" i="4"/>
  <c r="G183" i="4"/>
  <c r="G157" i="4"/>
  <c r="G502" i="4"/>
  <c r="G463" i="4"/>
  <c r="G168" i="4"/>
  <c r="G6" i="4"/>
  <c r="G267" i="4"/>
  <c r="G325" i="4"/>
  <c r="G104" i="4"/>
  <c r="G127" i="4"/>
  <c r="G30" i="4"/>
  <c r="G76" i="4"/>
  <c r="G350" i="4"/>
  <c r="G409" i="4"/>
  <c r="G422" i="4"/>
  <c r="G63" i="4"/>
  <c r="G391" i="4"/>
  <c r="G220" i="4"/>
  <c r="G185" i="4"/>
  <c r="G11" i="4"/>
  <c r="G209" i="4"/>
  <c r="G25" i="4"/>
  <c r="G367" i="4"/>
  <c r="G118" i="4"/>
  <c r="G533" i="4"/>
  <c r="G410" i="4"/>
  <c r="G439" i="4"/>
  <c r="G101" i="4"/>
  <c r="G205" i="4"/>
  <c r="G382" i="4"/>
  <c r="G339" i="4"/>
  <c r="G529" i="4"/>
  <c r="G45" i="4"/>
  <c r="G517" i="4"/>
  <c r="G61" i="4"/>
  <c r="G85" i="4"/>
  <c r="G197" i="4"/>
  <c r="G462" i="4"/>
  <c r="G41" i="4"/>
  <c r="G301" i="4"/>
  <c r="G224" i="4"/>
  <c r="G366" i="4"/>
  <c r="G293" i="4"/>
  <c r="G120" i="4"/>
  <c r="G504" i="4"/>
  <c r="G262" i="4"/>
  <c r="G36" i="4"/>
  <c r="G46" i="4"/>
  <c r="G412" i="4"/>
  <c r="G90" i="4"/>
  <c r="G175" i="4"/>
  <c r="G66" i="4"/>
  <c r="G207" i="4"/>
  <c r="G82" i="4"/>
  <c r="G26" i="4"/>
  <c r="G226" i="4"/>
  <c r="G107" i="4"/>
  <c r="G158" i="4"/>
  <c r="G230" i="4"/>
  <c r="G516" i="4"/>
  <c r="G370" i="4"/>
  <c r="G124" i="4"/>
  <c r="G155" i="4"/>
  <c r="G371" i="4"/>
  <c r="G9" i="4"/>
  <c r="G250" i="4"/>
  <c r="G519" i="4"/>
  <c r="G280" i="4"/>
  <c r="G204" i="4"/>
  <c r="G443" i="4"/>
  <c r="G377" i="4"/>
  <c r="G444" i="4"/>
  <c r="G376" i="4"/>
  <c r="G460" i="4"/>
  <c r="G213" i="4"/>
  <c r="G129" i="4"/>
  <c r="G171" i="4"/>
  <c r="G411" i="4"/>
  <c r="G395" i="4"/>
  <c r="G4" i="4"/>
  <c r="G190" i="4"/>
  <c r="G403" i="4"/>
  <c r="G335" i="4"/>
  <c r="G413" i="4"/>
  <c r="G141" i="4"/>
  <c r="G22" i="4"/>
  <c r="G106" i="4"/>
  <c r="G311" i="4"/>
  <c r="G510" i="4"/>
  <c r="G195" i="4"/>
  <c r="G283" i="4"/>
  <c r="G189" i="4"/>
  <c r="G453" i="4"/>
  <c r="G417" i="4"/>
  <c r="G511" i="4"/>
  <c r="G364" i="4"/>
  <c r="G14" i="4"/>
  <c r="G381" i="4"/>
  <c r="G247" i="4"/>
  <c r="G70" i="4"/>
  <c r="G388" i="4"/>
  <c r="G244" i="4"/>
  <c r="G290" i="4"/>
  <c r="G52" i="4"/>
  <c r="G429" i="4"/>
  <c r="G357" i="4"/>
  <c r="G512" i="4"/>
  <c r="G134" i="4"/>
  <c r="G34" i="4"/>
  <c r="G60" i="4"/>
  <c r="G323" i="4"/>
  <c r="G374" i="4"/>
  <c r="G337" i="4"/>
  <c r="G490" i="4"/>
  <c r="G163" i="4"/>
  <c r="G109" i="4"/>
  <c r="G432" i="4"/>
  <c r="G8" i="4"/>
  <c r="G86" i="4"/>
  <c r="G354" i="4"/>
  <c r="G238" i="4"/>
  <c r="G334" i="4"/>
  <c r="G466" i="4"/>
  <c r="G521" i="4"/>
  <c r="G483" i="4"/>
  <c r="G425" i="4"/>
  <c r="G390" i="4"/>
  <c r="G40" i="4"/>
  <c r="G212" i="4"/>
  <c r="G206" i="4"/>
  <c r="G261" i="4"/>
  <c r="G221" i="4"/>
  <c r="G387" i="4"/>
  <c r="G254" i="4"/>
  <c r="G404" i="4"/>
  <c r="G83" i="4"/>
  <c r="G243" i="4"/>
  <c r="G56" i="4"/>
  <c r="G55" i="4"/>
  <c r="G149" i="4"/>
  <c r="G289" i="4"/>
  <c r="G260" i="4"/>
  <c r="G130" i="4"/>
  <c r="G312" i="4"/>
  <c r="G68" i="4"/>
  <c r="G528" i="4"/>
  <c r="G488" i="4"/>
  <c r="G313" i="4"/>
  <c r="G210" i="4"/>
  <c r="G461" i="4"/>
  <c r="G47" i="4"/>
  <c r="G187" i="4"/>
  <c r="G368" i="4"/>
  <c r="G386" i="4"/>
  <c r="G484" i="4"/>
  <c r="G306" i="4"/>
  <c r="G447" i="4"/>
  <c r="G264" i="4"/>
  <c r="G249" i="4"/>
  <c r="G398" i="4"/>
  <c r="G352" i="4"/>
  <c r="G263" i="4"/>
  <c r="G93" i="4"/>
  <c r="G345" i="4"/>
  <c r="G215" i="4"/>
  <c r="G84" i="4"/>
  <c r="G415" i="4"/>
  <c r="G253" i="4"/>
  <c r="G537" i="4"/>
  <c r="G379" i="4"/>
  <c r="G103" i="4"/>
  <c r="G142" i="4"/>
  <c r="G143" i="4"/>
  <c r="G33" i="4"/>
  <c r="G181" i="4"/>
  <c r="G305" i="4"/>
  <c r="G310" i="4"/>
  <c r="G42" i="4"/>
  <c r="G136" i="4"/>
  <c r="G114" i="4"/>
  <c r="G137" i="4"/>
  <c r="G75" i="4"/>
  <c r="G346" i="4"/>
  <c r="G170" i="4"/>
  <c r="G277" i="4"/>
  <c r="G259" i="4"/>
  <c r="G324" i="4"/>
  <c r="G15" i="4"/>
  <c r="G184" i="4"/>
  <c r="G13" i="4"/>
  <c r="G10" i="4"/>
  <c r="G372" i="4"/>
  <c r="G281" i="4"/>
  <c r="G59" i="4"/>
  <c r="G165" i="4"/>
  <c r="G266" i="4"/>
  <c r="G356" i="4"/>
  <c r="G338" i="4"/>
  <c r="G44" i="4"/>
  <c r="G166" i="4"/>
  <c r="G340" i="4"/>
  <c r="G332" i="4"/>
  <c r="G65" i="4"/>
  <c r="G407" i="4"/>
  <c r="G393" i="4"/>
  <c r="G327" i="4"/>
  <c r="G2" i="4"/>
  <c r="G74" i="4"/>
  <c r="G248" i="4"/>
  <c r="G397" i="4"/>
  <c r="G344" i="4"/>
  <c r="G246" i="4"/>
  <c r="G100" i="4"/>
  <c r="G302" i="4"/>
  <c r="G399" i="4"/>
  <c r="G252" i="4"/>
  <c r="G507" i="4"/>
  <c r="G518" i="4"/>
  <c r="G454" i="4"/>
  <c r="G436" i="4"/>
  <c r="G378" i="4"/>
  <c r="G95" i="4"/>
  <c r="G242" i="4"/>
  <c r="G276" i="4"/>
  <c r="G148" i="4"/>
  <c r="G373" i="4"/>
  <c r="G81" i="4"/>
  <c r="G343" i="4"/>
  <c r="G534" i="4"/>
  <c r="G389" i="4"/>
  <c r="G304" i="4"/>
  <c r="G405" i="4"/>
  <c r="G211" i="4"/>
  <c r="G50" i="4"/>
  <c r="G299" i="4"/>
  <c r="G496" i="4"/>
  <c r="G182" i="4"/>
  <c r="G427" i="4"/>
  <c r="G330" i="4"/>
  <c r="G217" i="4"/>
  <c r="G450" i="4"/>
  <c r="G268" i="4"/>
  <c r="G446" i="4"/>
  <c r="G71" i="4"/>
  <c r="G222" i="4"/>
  <c r="G525" i="4"/>
  <c r="G406" i="4"/>
  <c r="G51" i="4"/>
  <c r="G309" i="4"/>
  <c r="K476" i="4" l="1"/>
</calcChain>
</file>

<file path=xl/sharedStrings.xml><?xml version="1.0" encoding="utf-8"?>
<sst xmlns="http://schemas.openxmlformats.org/spreadsheetml/2006/main" count="29899" uniqueCount="3071">
  <si>
    <t>楼号</t>
  </si>
  <si>
    <t>开盘是否购买</t>
  </si>
  <si>
    <t>A6-1</t>
  </si>
  <si>
    <t>否</t>
  </si>
  <si>
    <t>是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</si>
  <si>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</si>
  <si>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</si>
  <si>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</si>
  <si>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</si>
  <si>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</si>
  <si>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</si>
  <si>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</si>
  <si>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</si>
  <si>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</si>
  <si>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A6-2</t>
  </si>
  <si>
    <t>A6-3</t>
  </si>
  <si>
    <t xml:space="preserve">         否</t>
  </si>
  <si>
    <t>A6-4</t>
  </si>
  <si>
    <t>A6-5</t>
  </si>
  <si>
    <t>A6-6</t>
  </si>
  <si>
    <t>A6-7</t>
  </si>
  <si>
    <t>A6-8</t>
  </si>
  <si>
    <t>A6-9</t>
  </si>
  <si>
    <t>认购日期</t>
  </si>
  <si>
    <t>姓名</t>
  </si>
  <si>
    <t>地块</t>
  </si>
  <si>
    <t>单元</t>
  </si>
  <si>
    <t>房号</t>
  </si>
  <si>
    <t>建筑面积</t>
  </si>
  <si>
    <t>购买方式</t>
  </si>
  <si>
    <t>首付款</t>
  </si>
  <si>
    <t>月供金额</t>
  </si>
  <si>
    <t>从事行业</t>
  </si>
  <si>
    <t>月收入水平</t>
  </si>
  <si>
    <t>资金储备</t>
  </si>
  <si>
    <t>家庭结构</t>
  </si>
  <si>
    <t>置业目的</t>
  </si>
  <si>
    <t>拥车数量</t>
  </si>
  <si>
    <t>车辆价格</t>
  </si>
  <si>
    <t>通勤方式</t>
  </si>
  <si>
    <t>意向车位数量</t>
  </si>
  <si>
    <t>预计车位购买方式</t>
  </si>
  <si>
    <t>预计购买时间</t>
  </si>
  <si>
    <t>放弃/延期购买原因</t>
  </si>
  <si>
    <t>分类</t>
  </si>
  <si>
    <t>认知途径</t>
  </si>
  <si>
    <t>公司</t>
  </si>
  <si>
    <t>原置业顾问</t>
  </si>
  <si>
    <t>现置业顾问</t>
  </si>
  <si>
    <t>团队</t>
  </si>
  <si>
    <t>刘瑞</t>
  </si>
  <si>
    <t>A6</t>
  </si>
  <si>
    <t>A6-18-1-401</t>
  </si>
  <si>
    <t>银行按揭</t>
  </si>
  <si>
    <t>5000-6000</t>
  </si>
  <si>
    <t>民营企业职工</t>
  </si>
  <si>
    <t>7千-1万</t>
  </si>
  <si>
    <t>低</t>
  </si>
  <si>
    <t>单身</t>
  </si>
  <si>
    <t>青年置业</t>
  </si>
  <si>
    <t>公交</t>
  </si>
  <si>
    <t>无</t>
  </si>
  <si>
    <t>交付后看情况</t>
  </si>
  <si>
    <t>无车</t>
  </si>
  <si>
    <t>没钱没车</t>
  </si>
  <si>
    <t>贝壳</t>
  </si>
  <si>
    <t>世联</t>
  </si>
  <si>
    <t>牛增健</t>
  </si>
  <si>
    <t>从彦乐</t>
  </si>
  <si>
    <t>李飞</t>
  </si>
  <si>
    <t>石培苗</t>
  </si>
  <si>
    <t>A6-18-2-1802</t>
  </si>
  <si>
    <t>组合贷款</t>
  </si>
  <si>
    <t>其他行业</t>
  </si>
  <si>
    <t>1万-2万</t>
  </si>
  <si>
    <t>两口之家</t>
  </si>
  <si>
    <t>地铁</t>
  </si>
  <si>
    <t>老人/孩子居住不开车</t>
  </si>
  <si>
    <t>张云平</t>
  </si>
  <si>
    <t>A6-5-1-102</t>
  </si>
  <si>
    <t>中</t>
  </si>
  <si>
    <t>小太阳</t>
  </si>
  <si>
    <t>10万以内</t>
  </si>
  <si>
    <t>开车</t>
  </si>
  <si>
    <t>全款</t>
  </si>
  <si>
    <t>近期开就买</t>
  </si>
  <si>
    <t>有钱有车</t>
  </si>
  <si>
    <t>自渠</t>
  </si>
  <si>
    <t>马长笑</t>
  </si>
  <si>
    <t>李成路</t>
  </si>
  <si>
    <t>A6-5-1-601</t>
  </si>
  <si>
    <t>6000-7000</t>
  </si>
  <si>
    <t>三代同住</t>
  </si>
  <si>
    <t>面积改善</t>
  </si>
  <si>
    <t>资金不足</t>
  </si>
  <si>
    <t>有车没钱</t>
  </si>
  <si>
    <t>分享家-独立经纪人</t>
  </si>
  <si>
    <t>王新</t>
  </si>
  <si>
    <t>A6-5-2-702</t>
  </si>
  <si>
    <t>信息产业</t>
  </si>
  <si>
    <t>骑行</t>
  </si>
  <si>
    <t>刘勇,袁楠楠</t>
  </si>
  <si>
    <t>A6-5-1-802</t>
  </si>
  <si>
    <t>二孩</t>
  </si>
  <si>
    <t>10-20万内</t>
  </si>
  <si>
    <t>周益民</t>
  </si>
  <si>
    <t>A6-5-2-902</t>
  </si>
  <si>
    <t>3000-4000</t>
  </si>
  <si>
    <t>自然</t>
  </si>
  <si>
    <t>许维扬</t>
  </si>
  <si>
    <t>A6-5-1-1102</t>
  </si>
  <si>
    <t>公积金付款</t>
  </si>
  <si>
    <t>2000-3000</t>
  </si>
  <si>
    <t>学生</t>
  </si>
  <si>
    <t>5千以内</t>
  </si>
  <si>
    <t>婚房</t>
  </si>
  <si>
    <t>杨泽</t>
  </si>
  <si>
    <t>陈志斌,朱瑞雪</t>
  </si>
  <si>
    <t>A6-5-2-1402</t>
  </si>
  <si>
    <t>不购买</t>
  </si>
  <si>
    <t>分享家-业主经纪人</t>
  </si>
  <si>
    <t>于召锋</t>
  </si>
  <si>
    <t>A6-6-2-301</t>
  </si>
  <si>
    <t>贷款</t>
  </si>
  <si>
    <t>李玲</t>
  </si>
  <si>
    <t>A6-1-1-1101</t>
  </si>
  <si>
    <t>电商</t>
  </si>
  <si>
    <t>等资金充足</t>
  </si>
  <si>
    <t>邢建,王青芬</t>
  </si>
  <si>
    <t>A6-1-1-1001</t>
  </si>
  <si>
    <t>自渠-老业主再购</t>
  </si>
  <si>
    <t>李萌,郭磊</t>
  </si>
  <si>
    <t>A6-11-2-1802</t>
  </si>
  <si>
    <t>2万以上</t>
  </si>
  <si>
    <t>殷会谦</t>
  </si>
  <si>
    <t>A6-11-2-1202</t>
  </si>
  <si>
    <t>侯富军</t>
  </si>
  <si>
    <t>A6-11-2-1301</t>
  </si>
  <si>
    <t>已退休</t>
  </si>
  <si>
    <t>养老</t>
  </si>
  <si>
    <t>焦健</t>
  </si>
  <si>
    <t>A6-11-1-501</t>
  </si>
  <si>
    <t>合作方团购-工抵</t>
  </si>
  <si>
    <t>唯家</t>
  </si>
  <si>
    <t>车在亮</t>
  </si>
  <si>
    <t>曹庆成</t>
  </si>
  <si>
    <t>A6-16-1-902</t>
  </si>
  <si>
    <t>郭新雨</t>
  </si>
  <si>
    <t>A6-16-1-401</t>
  </si>
  <si>
    <t>5千-7千</t>
  </si>
  <si>
    <t>张杰</t>
  </si>
  <si>
    <t>A6-17-2-1302</t>
  </si>
  <si>
    <t>闫刚</t>
  </si>
  <si>
    <t>A6-17-2-201</t>
  </si>
  <si>
    <t>杨杰</t>
  </si>
  <si>
    <t>A6-17-1-202</t>
  </si>
  <si>
    <t>周倩</t>
  </si>
  <si>
    <t>A6-17-1-1201</t>
  </si>
  <si>
    <t>无工作</t>
  </si>
  <si>
    <t>黄志达,崔艳景</t>
  </si>
  <si>
    <t>A6-9-2-402</t>
  </si>
  <si>
    <t>史宝传</t>
  </si>
  <si>
    <t>A6-14-1-502</t>
  </si>
  <si>
    <t>进城置业</t>
  </si>
  <si>
    <t>李忠杰</t>
  </si>
  <si>
    <t>马民壮</t>
  </si>
  <si>
    <t>A6-2-2-901</t>
  </si>
  <si>
    <t>中住</t>
  </si>
  <si>
    <t>郭莉,曹振</t>
  </si>
  <si>
    <t>A6-8-2-1701</t>
  </si>
  <si>
    <t>教师职工</t>
  </si>
  <si>
    <t>环境改善</t>
  </si>
  <si>
    <t>杨可嘉</t>
  </si>
  <si>
    <t>A6-8-2-701</t>
  </si>
  <si>
    <t>4000-5000</t>
  </si>
  <si>
    <t>李然</t>
  </si>
  <si>
    <t>A6-8-1-1002</t>
  </si>
  <si>
    <t>高敏</t>
  </si>
  <si>
    <t>A6-8-1-1001</t>
  </si>
  <si>
    <t>陈连玄</t>
  </si>
  <si>
    <t>A6-8-1-401</t>
  </si>
  <si>
    <t>张灏东,刘铭</t>
  </si>
  <si>
    <t>A6-15-2-1102</t>
  </si>
  <si>
    <t>卜宗华</t>
  </si>
  <si>
    <t>A6-15-2-102</t>
  </si>
  <si>
    <t>建筑工程</t>
  </si>
  <si>
    <t>窦浩洁</t>
  </si>
  <si>
    <t>A6-15-1-801</t>
  </si>
  <si>
    <t>李新</t>
  </si>
  <si>
    <t>A6-3-1-1501</t>
  </si>
  <si>
    <t>一次性付款</t>
  </si>
  <si>
    <t>20-30万内</t>
  </si>
  <si>
    <t>韩春秋,张建强</t>
  </si>
  <si>
    <t>A6-3-1-801</t>
  </si>
  <si>
    <t>丰静</t>
  </si>
  <si>
    <t>A6-7-2-1001</t>
  </si>
  <si>
    <t>赵中峰</t>
  </si>
  <si>
    <t>A6-7-1-1101</t>
  </si>
  <si>
    <t>王令可</t>
  </si>
  <si>
    <t>A6-10-1-201</t>
  </si>
  <si>
    <t>林妮颖</t>
  </si>
  <si>
    <t>崔宁</t>
  </si>
  <si>
    <t>郑钦心</t>
  </si>
  <si>
    <t>A6-10-2-901</t>
  </si>
  <si>
    <t>医生</t>
  </si>
  <si>
    <t>马萍萍</t>
  </si>
  <si>
    <t>张昊天</t>
  </si>
  <si>
    <t>A6-10-2-1201</t>
  </si>
  <si>
    <t>个体户</t>
  </si>
  <si>
    <t>李春雪</t>
  </si>
  <si>
    <t>冯向东</t>
  </si>
  <si>
    <t>A6-10-2-1602</t>
  </si>
  <si>
    <t>魏璞</t>
  </si>
  <si>
    <t>A6-12-1-602</t>
  </si>
  <si>
    <t>诸葛端朋</t>
  </si>
  <si>
    <t>A6-12-2-701</t>
  </si>
  <si>
    <t>政府单位</t>
  </si>
  <si>
    <t>杨涛</t>
  </si>
  <si>
    <t>A6-12-2-802</t>
  </si>
  <si>
    <t>高</t>
  </si>
  <si>
    <t>投资</t>
  </si>
  <si>
    <t>张国政,闫金娣</t>
  </si>
  <si>
    <t>A6-18-1-701</t>
  </si>
  <si>
    <t>7000-8000</t>
  </si>
  <si>
    <t>石凯悦,王希敏</t>
  </si>
  <si>
    <t>A6-18-1-1602</t>
  </si>
  <si>
    <t>律师</t>
  </si>
  <si>
    <t>胡孝娣</t>
  </si>
  <si>
    <t>A6-5-1-1302</t>
  </si>
  <si>
    <t>耿庆龙,姜鸣</t>
  </si>
  <si>
    <t>A6-5-1-1402</t>
  </si>
  <si>
    <t>计划临近交付再买</t>
  </si>
  <si>
    <t>高琳</t>
  </si>
  <si>
    <t>A6-6-1-402</t>
  </si>
  <si>
    <t>苏兆勇,李岩</t>
  </si>
  <si>
    <t>A6-6-2-401</t>
  </si>
  <si>
    <t>自然-老业主再购</t>
  </si>
  <si>
    <t>湛涛</t>
  </si>
  <si>
    <t>A6-6-1-601</t>
  </si>
  <si>
    <t>国企职工</t>
  </si>
  <si>
    <t>许小红</t>
  </si>
  <si>
    <t>A6-6-1-901</t>
  </si>
  <si>
    <t>孔令严</t>
  </si>
  <si>
    <t>A6-4-1-601</t>
  </si>
  <si>
    <t>临近交付前</t>
  </si>
  <si>
    <t>杨会民</t>
  </si>
  <si>
    <t>A6-1-2-302</t>
  </si>
  <si>
    <t>周泽伟</t>
  </si>
  <si>
    <t>A6-11-2-1501</t>
  </si>
  <si>
    <t>王超影</t>
  </si>
  <si>
    <t>A6-11-1-1002</t>
  </si>
  <si>
    <t xml:space="preserve">低
</t>
  </si>
  <si>
    <t>刘吉莹</t>
  </si>
  <si>
    <t>A6-11-1-1701</t>
  </si>
  <si>
    <t>彭昌振</t>
  </si>
  <si>
    <t>A6-16-2-1801</t>
  </si>
  <si>
    <t xml:space="preserve">10万以内
</t>
  </si>
  <si>
    <t>几楼</t>
  </si>
  <si>
    <t>韩元凯</t>
  </si>
  <si>
    <t>A6-16-2-801</t>
  </si>
  <si>
    <t>牛永红</t>
  </si>
  <si>
    <t>A6-17-2-1502</t>
  </si>
  <si>
    <t>分享家-员工经纪人</t>
  </si>
  <si>
    <t>林亚宁</t>
  </si>
  <si>
    <t>A6-17-1-1302</t>
  </si>
  <si>
    <t>刘思嘉</t>
  </si>
  <si>
    <t>A6-9-2-1602</t>
  </si>
  <si>
    <t>范红卫</t>
  </si>
  <si>
    <t>A6-9-1-902</t>
  </si>
  <si>
    <t>王修金</t>
  </si>
  <si>
    <t>A6-9-1-302</t>
  </si>
  <si>
    <t>李书敏</t>
  </si>
  <si>
    <t>A6-9-1-1801</t>
  </si>
  <si>
    <t>张强</t>
  </si>
  <si>
    <t>A6-2-2-1401</t>
  </si>
  <si>
    <t>袁玉磊</t>
  </si>
  <si>
    <t>A6-8-1-402</t>
  </si>
  <si>
    <t>李敏</t>
  </si>
  <si>
    <t>A6-8-1-601</t>
  </si>
  <si>
    <t>丁元金</t>
  </si>
  <si>
    <t>A6-13-2-202</t>
  </si>
  <si>
    <t>刘文弢</t>
  </si>
  <si>
    <t>A6-3-2-1101</t>
  </si>
  <si>
    <t>郭艳红</t>
  </si>
  <si>
    <t>A6-3-1-1101</t>
  </si>
  <si>
    <t>王若舟</t>
  </si>
  <si>
    <t>A6-7-1-602</t>
  </si>
  <si>
    <t>韩佳琪</t>
  </si>
  <si>
    <t>董佳丽</t>
  </si>
  <si>
    <t>张莉莉</t>
  </si>
  <si>
    <t>A6-6-2-202</t>
  </si>
  <si>
    <t>杨雪</t>
  </si>
  <si>
    <t>刘甲峰,解先荣</t>
  </si>
  <si>
    <t>A6-1-1-1102</t>
  </si>
  <si>
    <t>王有军</t>
  </si>
  <si>
    <t>A6-1-1-1002</t>
  </si>
  <si>
    <t>自然-老带新</t>
  </si>
  <si>
    <t>刘翠蓉</t>
  </si>
  <si>
    <t>A6-1-1-401</t>
  </si>
  <si>
    <t>宋功玮</t>
  </si>
  <si>
    <t>A6-11-2-1502</t>
  </si>
  <si>
    <t>李仙仙,杨玉浩</t>
  </si>
  <si>
    <t>A6-11-2-902</t>
  </si>
  <si>
    <t>党林强</t>
  </si>
  <si>
    <t>A6-11-2-502</t>
  </si>
  <si>
    <t>范润祥</t>
  </si>
  <si>
    <t>A6-11-1-1602</t>
  </si>
  <si>
    <t>黄冬梅</t>
  </si>
  <si>
    <t>A6-16-2-402</t>
  </si>
  <si>
    <t>侯善康</t>
  </si>
  <si>
    <t>A6-9-1-801</t>
  </si>
  <si>
    <t>牟旭升,孔洋</t>
  </si>
  <si>
    <t>A6-9-1-601</t>
  </si>
  <si>
    <t>王鹏乐,王春游</t>
  </si>
  <si>
    <t>A6-2-2-1602</t>
  </si>
  <si>
    <t>朱海锋</t>
  </si>
  <si>
    <t>A6-2-2-1002</t>
  </si>
  <si>
    <t>物业改善</t>
  </si>
  <si>
    <t>燕林江</t>
  </si>
  <si>
    <t>A6-2-2-302</t>
  </si>
  <si>
    <t>张锋</t>
  </si>
  <si>
    <t>吴振,刘汉伟</t>
  </si>
  <si>
    <t>A6-8-2-1402</t>
  </si>
  <si>
    <t>任昊宇</t>
  </si>
  <si>
    <t>A6-8-2-601</t>
  </si>
  <si>
    <t>宋健</t>
  </si>
  <si>
    <t>A6-15-2-1201</t>
  </si>
  <si>
    <t>韩震</t>
  </si>
  <si>
    <t>A6-13-2-1202</t>
  </si>
  <si>
    <t>庞忠伟</t>
  </si>
  <si>
    <t>A6-13-1-202</t>
  </si>
  <si>
    <t>李欣宇</t>
  </si>
  <si>
    <t>郝连婧</t>
  </si>
  <si>
    <t>A6-13-1-1001</t>
  </si>
  <si>
    <t>李智</t>
  </si>
  <si>
    <t>A6-3-1-1002</t>
  </si>
  <si>
    <t>张一采</t>
  </si>
  <si>
    <t>A6-3-1-1701</t>
  </si>
  <si>
    <t>毕建才</t>
  </si>
  <si>
    <t>A6-3-1-101</t>
  </si>
  <si>
    <t>任寿杰</t>
  </si>
  <si>
    <t>A6-7-2-601</t>
  </si>
  <si>
    <t>朴邻</t>
  </si>
  <si>
    <t>朱浩</t>
  </si>
  <si>
    <t>A6-7-2-501</t>
  </si>
  <si>
    <t>张文龙</t>
  </si>
  <si>
    <t>A6-10-2-1401</t>
  </si>
  <si>
    <t>李超超</t>
  </si>
  <si>
    <t>管西斌</t>
  </si>
  <si>
    <t>李元建</t>
  </si>
  <si>
    <t>A6-12-1-301</t>
  </si>
  <si>
    <t>陈凯悦</t>
  </si>
  <si>
    <t>周金辉</t>
  </si>
  <si>
    <t>A6-18-1-501</t>
  </si>
  <si>
    <t>张琪林</t>
  </si>
  <si>
    <t>张华星,董慧馨</t>
  </si>
  <si>
    <t>A6-5-1-201</t>
  </si>
  <si>
    <t>向月</t>
  </si>
  <si>
    <t>孙启龙,陈静静</t>
  </si>
  <si>
    <t>A6-5-2-701</t>
  </si>
  <si>
    <t>张业萍,简立东</t>
  </si>
  <si>
    <t>A6-5-2-1701</t>
  </si>
  <si>
    <t>尚余力,沈晓阳</t>
  </si>
  <si>
    <t>A6-4-1-1401</t>
  </si>
  <si>
    <t>董正显,李凌健</t>
  </si>
  <si>
    <t>A6-4-1-701</t>
  </si>
  <si>
    <t>30万以上</t>
  </si>
  <si>
    <t>刘会会</t>
  </si>
  <si>
    <t>刘洋,高郡</t>
  </si>
  <si>
    <t>A6-4-1-501</t>
  </si>
  <si>
    <t>张元英</t>
  </si>
  <si>
    <t>A6-4-1-201</t>
  </si>
  <si>
    <t>张浩雷,李荣珍</t>
  </si>
  <si>
    <t>A6-4-2-301</t>
  </si>
  <si>
    <t>陈丰龙</t>
  </si>
  <si>
    <t>A6-11-2-1102</t>
  </si>
  <si>
    <t>田伟华</t>
  </si>
  <si>
    <t>A6-11-2-602</t>
  </si>
  <si>
    <t>张琳泾</t>
  </si>
  <si>
    <t>李连州,初蕾</t>
  </si>
  <si>
    <t>A6-16-2-1702</t>
  </si>
  <si>
    <t>赵钰博</t>
  </si>
  <si>
    <t>A6-16-2-1701</t>
  </si>
  <si>
    <t>石奇超,杨欢欢</t>
  </si>
  <si>
    <t>A6-16-2-601</t>
  </si>
  <si>
    <t>徐瑞,邓兵</t>
  </si>
  <si>
    <t>A6-17-2-602</t>
  </si>
  <si>
    <t>张政,刘金枝</t>
  </si>
  <si>
    <t>A6-9-2-1402</t>
  </si>
  <si>
    <t>孙涛</t>
  </si>
  <si>
    <t>A6-9-2-1202</t>
  </si>
  <si>
    <t>李元章</t>
  </si>
  <si>
    <t>A6-14-2-1501</t>
  </si>
  <si>
    <t>陈兴泉</t>
  </si>
  <si>
    <t>A6-8-2-1202</t>
  </si>
  <si>
    <t>张舒越</t>
  </si>
  <si>
    <t>A6-8-2-1201</t>
  </si>
  <si>
    <t>于林玉</t>
  </si>
  <si>
    <t>A6-8-2-301</t>
  </si>
  <si>
    <t>龚舰名</t>
  </si>
  <si>
    <t>A6-8-1-1602</t>
  </si>
  <si>
    <t>辛培波,王甜甜</t>
  </si>
  <si>
    <t>A6-8-1-501</t>
  </si>
  <si>
    <t>马蒙蒙</t>
  </si>
  <si>
    <t>A6-13-2-1102</t>
  </si>
  <si>
    <t>隋永高</t>
  </si>
  <si>
    <t>A6-7-2-702</t>
  </si>
  <si>
    <t>自然-员工自购</t>
  </si>
  <si>
    <t>程序</t>
  </si>
  <si>
    <t>A6-7-1-402</t>
  </si>
  <si>
    <t>马梅菊</t>
  </si>
  <si>
    <t>A6-2-1-402</t>
  </si>
  <si>
    <t>何宝腾</t>
  </si>
  <si>
    <t>梁亮</t>
  </si>
  <si>
    <t>A6-10-1-101</t>
  </si>
  <si>
    <t>杜衍泽</t>
  </si>
  <si>
    <t>黄菁菁</t>
  </si>
  <si>
    <t>单茂华</t>
  </si>
  <si>
    <t>A6-10-1-502</t>
  </si>
  <si>
    <t>刘嘉彤</t>
  </si>
  <si>
    <t>A6-10-1-702</t>
  </si>
  <si>
    <t>张明智,尼伟</t>
  </si>
  <si>
    <t>A6-10-1-1101</t>
  </si>
  <si>
    <t>刘慧</t>
  </si>
  <si>
    <t>姜玲</t>
  </si>
  <si>
    <t>A6-10-2-1101</t>
  </si>
  <si>
    <t>曹乐宣</t>
  </si>
  <si>
    <t>曹昆</t>
  </si>
  <si>
    <t>A6-10-2-1501</t>
  </si>
  <si>
    <t>李雪梅,梁峰</t>
  </si>
  <si>
    <t>A6-12-2-101</t>
  </si>
  <si>
    <t>王凯河</t>
  </si>
  <si>
    <t>高金华</t>
  </si>
  <si>
    <t>A6-12-1-402</t>
  </si>
  <si>
    <t xml:space="preserve">卢家香 </t>
  </si>
  <si>
    <t>A6-12-2-501</t>
  </si>
  <si>
    <t>刘博文</t>
  </si>
  <si>
    <t>A6-12-2-601</t>
  </si>
  <si>
    <t>赵轶凡</t>
  </si>
  <si>
    <t>王晓婷</t>
  </si>
  <si>
    <t>A6-12-2-602</t>
  </si>
  <si>
    <t>孙梦洋</t>
  </si>
  <si>
    <t>胡文昊</t>
  </si>
  <si>
    <t>A6-12-1-902</t>
  </si>
  <si>
    <t>韩燕</t>
  </si>
  <si>
    <t>A6-18-1-102</t>
  </si>
  <si>
    <t>江明轩</t>
  </si>
  <si>
    <t>A6-18-1-302</t>
  </si>
  <si>
    <t>李成</t>
  </si>
  <si>
    <t>A6-18-2-401</t>
  </si>
  <si>
    <t>刘广彬</t>
  </si>
  <si>
    <t>A6-18-1-602</t>
  </si>
  <si>
    <t>李丹</t>
  </si>
  <si>
    <t>A6-18-2-602</t>
  </si>
  <si>
    <t>陈兴昊</t>
  </si>
  <si>
    <t>A6-18-1-1102</t>
  </si>
  <si>
    <t>谭乐昊</t>
  </si>
  <si>
    <t>A6-18-1-1802</t>
  </si>
  <si>
    <t>李传赛</t>
  </si>
  <si>
    <t>A6-5-2-501</t>
  </si>
  <si>
    <t>马兰霞</t>
  </si>
  <si>
    <t>A6-5-2-602</t>
  </si>
  <si>
    <t>刘千</t>
  </si>
  <si>
    <t>A6-5-2-801</t>
  </si>
  <si>
    <t>崔丽萍</t>
  </si>
  <si>
    <t>A6-6-1-302</t>
  </si>
  <si>
    <t>张雁朝</t>
  </si>
  <si>
    <t>A6-4-1-1201</t>
  </si>
  <si>
    <t>史家轮</t>
  </si>
  <si>
    <t>A6-4-1-1101</t>
  </si>
  <si>
    <t>骆杨</t>
  </si>
  <si>
    <t>A6-1-1-301</t>
  </si>
  <si>
    <t>苏泽正</t>
  </si>
  <si>
    <t>A6-1-2-801</t>
  </si>
  <si>
    <t>王志坤</t>
  </si>
  <si>
    <t>A6-11-1-1601</t>
  </si>
  <si>
    <t>关美男</t>
  </si>
  <si>
    <t>A6-11-1-701</t>
  </si>
  <si>
    <t>胡亚丹,李庆伟</t>
  </si>
  <si>
    <t>A6-16-1-1101</t>
  </si>
  <si>
    <t>李乙丁</t>
  </si>
  <si>
    <t>A6-9-2-902</t>
  </si>
  <si>
    <t>于庆港</t>
  </si>
  <si>
    <t>A6-9-1-1402</t>
  </si>
  <si>
    <t>潘震,张慧莹</t>
  </si>
  <si>
    <t>A6-14-2-1601</t>
  </si>
  <si>
    <t>李信政</t>
  </si>
  <si>
    <t>A6-14-1-902</t>
  </si>
  <si>
    <t>邢训坤</t>
  </si>
  <si>
    <t>A6-14-1-702</t>
  </si>
  <si>
    <t>刘琛</t>
  </si>
  <si>
    <t>A6-14-1-601</t>
  </si>
  <si>
    <t>周琳</t>
  </si>
  <si>
    <t>李振祥</t>
  </si>
  <si>
    <t>A6-2-1-1301</t>
  </si>
  <si>
    <t>聂春梅</t>
  </si>
  <si>
    <t>A6-2-1-101</t>
  </si>
  <si>
    <t>陈光柱,肖蕾</t>
  </si>
  <si>
    <t>A6-15-1-1302</t>
  </si>
  <si>
    <t>袁世壮</t>
  </si>
  <si>
    <t>A6-15-1-202</t>
  </si>
  <si>
    <t>孙浩,闫静</t>
  </si>
  <si>
    <t>A6-13-2-301</t>
  </si>
  <si>
    <t>翟晨亦</t>
  </si>
  <si>
    <t>A6-13-1-602</t>
  </si>
  <si>
    <t>王征</t>
  </si>
  <si>
    <t>A6-13-1-801</t>
  </si>
  <si>
    <t>刘承,刘莹莹</t>
  </si>
  <si>
    <t>A6-3-2-502</t>
  </si>
  <si>
    <t>马文慧</t>
  </si>
  <si>
    <t>A6-10-1-1201</t>
  </si>
  <si>
    <t>周静</t>
  </si>
  <si>
    <t>宋秀秀</t>
  </si>
  <si>
    <t>A6-10-1-1401</t>
  </si>
  <si>
    <t>巩晓双</t>
  </si>
  <si>
    <t>A6-10-1-1601</t>
  </si>
  <si>
    <t>刘关武</t>
  </si>
  <si>
    <t>李庆岭</t>
  </si>
  <si>
    <t>A6-12-1-302</t>
  </si>
  <si>
    <t>何玉华</t>
  </si>
  <si>
    <t>A6-18-1-201</t>
  </si>
  <si>
    <t>张萌</t>
  </si>
  <si>
    <t>杨广普</t>
  </si>
  <si>
    <t>A6-18-2-802</t>
  </si>
  <si>
    <t>刘剑飞</t>
  </si>
  <si>
    <t>A6-18-2-1102</t>
  </si>
  <si>
    <t>李兵春</t>
  </si>
  <si>
    <t>A6-18-1-1402</t>
  </si>
  <si>
    <t>李小红</t>
  </si>
  <si>
    <t>A6-18-2-1402</t>
  </si>
  <si>
    <t>樊彦莹</t>
  </si>
  <si>
    <t>A6-5-1-1702</t>
  </si>
  <si>
    <t>张慧靓</t>
  </si>
  <si>
    <t>A6-6-1-801</t>
  </si>
  <si>
    <t>王梦姣</t>
  </si>
  <si>
    <t>A6-6-2-802</t>
  </si>
  <si>
    <t>雷兵,王金金</t>
  </si>
  <si>
    <t>A6-4-2-502</t>
  </si>
  <si>
    <t>刘嘉豪,王佳伟</t>
  </si>
  <si>
    <t>A6-1-2-201</t>
  </si>
  <si>
    <t>张蕾,董震</t>
  </si>
  <si>
    <t>A6-11-1-1102</t>
  </si>
  <si>
    <t>庄琪</t>
  </si>
  <si>
    <t>A6-11-1-302</t>
  </si>
  <si>
    <t>田家进</t>
  </si>
  <si>
    <t>A6-16-2-301</t>
  </si>
  <si>
    <t>侯海丽</t>
  </si>
  <si>
    <t>A6-16-1-1802</t>
  </si>
  <si>
    <t>李渊智</t>
  </si>
  <si>
    <t>A6-16-1-1801</t>
  </si>
  <si>
    <t>李世越</t>
  </si>
  <si>
    <t>A6-17-2-1701</t>
  </si>
  <si>
    <t>张洋</t>
  </si>
  <si>
    <t>A6-17-2-901</t>
  </si>
  <si>
    <t>郑兴伦,杨潇涵</t>
  </si>
  <si>
    <t>A6-17-1-502</t>
  </si>
  <si>
    <t>娄培林</t>
  </si>
  <si>
    <t>A6-17-1-1801</t>
  </si>
  <si>
    <t>王林柯</t>
  </si>
  <si>
    <t>A6-17-1-1501</t>
  </si>
  <si>
    <t>蔡锦伦,王营营</t>
  </si>
  <si>
    <t>A6-17-1-301</t>
  </si>
  <si>
    <t>王雪冰</t>
  </si>
  <si>
    <t>A6-9-2-1302</t>
  </si>
  <si>
    <t>肖乃卓</t>
  </si>
  <si>
    <t>A6-9-2-602</t>
  </si>
  <si>
    <t>乔郅钦</t>
  </si>
  <si>
    <t>A6-9-2-1301</t>
  </si>
  <si>
    <t>魏达</t>
  </si>
  <si>
    <t>A6-9-2-301</t>
  </si>
  <si>
    <t>陈文龙</t>
  </si>
  <si>
    <t>A6-14-2-1602</t>
  </si>
  <si>
    <t>朱文艳</t>
  </si>
  <si>
    <t>A6-14-2-1502</t>
  </si>
  <si>
    <t>亓文卿</t>
  </si>
  <si>
    <t>A6-14-2-201</t>
  </si>
  <si>
    <t>赵孝春,付月</t>
  </si>
  <si>
    <t>A6-14-1-802</t>
  </si>
  <si>
    <t>张体南,王金苗</t>
  </si>
  <si>
    <t>A6-14-1-402</t>
  </si>
  <si>
    <t>李建平</t>
  </si>
  <si>
    <t>A6-2-1-502</t>
  </si>
  <si>
    <t>王建</t>
  </si>
  <si>
    <t>A6-2-1-1101</t>
  </si>
  <si>
    <t>楚晓光</t>
  </si>
  <si>
    <t>A6-2-1-201</t>
  </si>
  <si>
    <t>马凤艳,赵铭浩</t>
  </si>
  <si>
    <t>A6-8-1-1401</t>
  </si>
  <si>
    <t>崔润辉,孙祥斌</t>
  </si>
  <si>
    <t>A6-8-1-1101</t>
  </si>
  <si>
    <t>郭元帅</t>
  </si>
  <si>
    <t>A6-13-1-1302</t>
  </si>
  <si>
    <t>刘聪</t>
  </si>
  <si>
    <t>A6-13-1-902</t>
  </si>
  <si>
    <t>万小二</t>
  </si>
  <si>
    <t>逯青友</t>
  </si>
  <si>
    <t>A6-7-2-202</t>
  </si>
  <si>
    <t>陈成娟</t>
  </si>
  <si>
    <t>A6-10-1-301</t>
  </si>
  <si>
    <t>辛文壮</t>
  </si>
  <si>
    <t>刘倩汝</t>
  </si>
  <si>
    <t>吴亚临</t>
  </si>
  <si>
    <t>A6-10-2-401</t>
  </si>
  <si>
    <t>赵庆乐</t>
  </si>
  <si>
    <t>A6-10-2-1701</t>
  </si>
  <si>
    <t>姜静</t>
  </si>
  <si>
    <t>A6-12-1-102</t>
  </si>
  <si>
    <t>闫敏</t>
  </si>
  <si>
    <t>郭晓蕾</t>
  </si>
  <si>
    <t>A6-12-2-901</t>
  </si>
  <si>
    <t>宋磊</t>
  </si>
  <si>
    <t>A6-18-1-902</t>
  </si>
  <si>
    <t>栗玉霞</t>
  </si>
  <si>
    <t>A6-5-1-1601</t>
  </si>
  <si>
    <t>杜冰,潘强</t>
  </si>
  <si>
    <t>A6-5-1-1602</t>
  </si>
  <si>
    <t>庞超瀛</t>
  </si>
  <si>
    <t>A6-4-1-1202</t>
  </si>
  <si>
    <t>亓明法</t>
  </si>
  <si>
    <t>A6-4-1-1002</t>
  </si>
  <si>
    <t>于群力</t>
  </si>
  <si>
    <t>A6-4-1-401</t>
  </si>
  <si>
    <t>王爱荣</t>
  </si>
  <si>
    <t>A6-4-2-901</t>
  </si>
  <si>
    <t>李成龙,王倩</t>
  </si>
  <si>
    <t>A6-4-2-701</t>
  </si>
  <si>
    <t>庄俊鹏</t>
  </si>
  <si>
    <t>A6-1-1-702</t>
  </si>
  <si>
    <t>邵建业</t>
  </si>
  <si>
    <t>A6-1-1-302</t>
  </si>
  <si>
    <t>刘华秀</t>
  </si>
  <si>
    <t>A6-1-1-901</t>
  </si>
  <si>
    <t>魏国辉</t>
  </si>
  <si>
    <t>A6-1-2-1001</t>
  </si>
  <si>
    <t>张艳茹</t>
  </si>
  <si>
    <t>A6-11-2-1602</t>
  </si>
  <si>
    <t>张新建,孙淑霞</t>
  </si>
  <si>
    <t>A6-11-1-1702</t>
  </si>
  <si>
    <t>邢玉金,徐杰</t>
  </si>
  <si>
    <t>A6-16-2-1002</t>
  </si>
  <si>
    <t>曲磊</t>
  </si>
  <si>
    <t>A6-16-1-302</t>
  </si>
  <si>
    <t>朱玉浩</t>
  </si>
  <si>
    <t>A6-17-2-1702</t>
  </si>
  <si>
    <t>谢蒙蒙</t>
  </si>
  <si>
    <t>A6-17-1-1001</t>
  </si>
  <si>
    <t>潘玉飞</t>
  </si>
  <si>
    <t>A6-9-1-1202</t>
  </si>
  <si>
    <t>陈曹正</t>
  </si>
  <si>
    <t>A6-9-1-1001</t>
  </si>
  <si>
    <t>李志强</t>
  </si>
  <si>
    <t>A6-14-2-1302</t>
  </si>
  <si>
    <t>崔卫宝,王群</t>
  </si>
  <si>
    <t>A6-2-2-601</t>
  </si>
  <si>
    <t>韩学雨</t>
  </si>
  <si>
    <t>A6-2-1-1601</t>
  </si>
  <si>
    <t>高占军,连红珍</t>
  </si>
  <si>
    <t>A6-8-1-101</t>
  </si>
  <si>
    <t>秦鑫伯</t>
  </si>
  <si>
    <t>A6-15-2-1601</t>
  </si>
  <si>
    <t>李维汉</t>
  </si>
  <si>
    <t>A6-15-1-1601</t>
  </si>
  <si>
    <t>刘明辉,刘莹莹</t>
  </si>
  <si>
    <t>A6-7-2-1301</t>
  </si>
  <si>
    <t>刘守新</t>
  </si>
  <si>
    <t>A6-7-1-702</t>
  </si>
  <si>
    <t>袁丹丹</t>
  </si>
  <si>
    <t>A6-10-1-1001</t>
  </si>
  <si>
    <t>郭香</t>
  </si>
  <si>
    <t>沈卫志</t>
  </si>
  <si>
    <t>李明君</t>
  </si>
  <si>
    <t>A6-12-2-102</t>
  </si>
  <si>
    <t>李娜</t>
  </si>
  <si>
    <t>A6-12-1-601</t>
  </si>
  <si>
    <t>韩永明</t>
  </si>
  <si>
    <t>A6-12-1-901</t>
  </si>
  <si>
    <t>张彤彤</t>
  </si>
  <si>
    <t>宫淑娟</t>
  </si>
  <si>
    <t>A6-5-2-401</t>
  </si>
  <si>
    <t>张格凯</t>
  </si>
  <si>
    <t>A6-5-1-502</t>
  </si>
  <si>
    <t>管玉玺</t>
  </si>
  <si>
    <t>A6-6-2-901</t>
  </si>
  <si>
    <t>孙法玲</t>
  </si>
  <si>
    <t>宗寿前,张霞</t>
  </si>
  <si>
    <t>A6-4-1-1802</t>
  </si>
  <si>
    <t>闵晓林</t>
  </si>
  <si>
    <t>A6-4-2-902</t>
  </si>
  <si>
    <t>李伟,禚洪玲</t>
  </si>
  <si>
    <t>A6-11-1-1001</t>
  </si>
  <si>
    <t>何国东</t>
  </si>
  <si>
    <t>A6-11-1-901</t>
  </si>
  <si>
    <t>刘慧,李天培</t>
  </si>
  <si>
    <t>A6-16-2-901</t>
  </si>
  <si>
    <t>张睿哲</t>
  </si>
  <si>
    <t>A6-16-1-1502</t>
  </si>
  <si>
    <t>韩伟豪</t>
  </si>
  <si>
    <t>A6-17-2-1602</t>
  </si>
  <si>
    <t>赵又晴</t>
  </si>
  <si>
    <t>A6-17-1-1402</t>
  </si>
  <si>
    <t>张秀阁</t>
  </si>
  <si>
    <t>李海英</t>
  </si>
  <si>
    <t>A6-9-2-601</t>
  </si>
  <si>
    <t>宋世童,孙晓丽</t>
  </si>
  <si>
    <t>A6-9-1-1401</t>
  </si>
  <si>
    <t>韩高亮</t>
  </si>
  <si>
    <t>A6-9-1-201</t>
  </si>
  <si>
    <t>王博,韦唯</t>
  </si>
  <si>
    <t>A6-14-1-1302</t>
  </si>
  <si>
    <t>有钱没车</t>
  </si>
  <si>
    <t>林慧玲</t>
  </si>
  <si>
    <t>A6-8-2-802</t>
  </si>
  <si>
    <t>赵连想,王凯丽</t>
  </si>
  <si>
    <t>A6-15-1-1001</t>
  </si>
  <si>
    <t>林松</t>
  </si>
  <si>
    <t>A6-13-1-1202</t>
  </si>
  <si>
    <t>蔡方华,常静</t>
  </si>
  <si>
    <t>A6-3-1-902</t>
  </si>
  <si>
    <t>姚峰</t>
  </si>
  <si>
    <t>A6-8-2-1102</t>
  </si>
  <si>
    <t>吴德双</t>
  </si>
  <si>
    <t>张兰</t>
  </si>
  <si>
    <t>A6-8-2-1601</t>
  </si>
  <si>
    <t>吴世豪</t>
  </si>
  <si>
    <t>A6-13-1-501</t>
  </si>
  <si>
    <t>刘领奎</t>
  </si>
  <si>
    <t>A6-3-1-901</t>
  </si>
  <si>
    <t>秦存腾</t>
  </si>
  <si>
    <t>A6-10-2-1002</t>
  </si>
  <si>
    <t>徐书</t>
  </si>
  <si>
    <t>郑成霞</t>
  </si>
  <si>
    <t>A6-10-2-1301</t>
  </si>
  <si>
    <t>王兴东</t>
  </si>
  <si>
    <t>A6-18-2-1101</t>
  </si>
  <si>
    <t>崔叶</t>
  </si>
  <si>
    <t>A6-18-2-1202</t>
  </si>
  <si>
    <t>崔华</t>
  </si>
  <si>
    <t>刘文霞,张凯强</t>
  </si>
  <si>
    <t>A6-5-1-801</t>
  </si>
  <si>
    <t>邵明辉</t>
  </si>
  <si>
    <t>A6-6-1-501</t>
  </si>
  <si>
    <t>孙慧珊</t>
  </si>
  <si>
    <t>A6-6-2-501</t>
  </si>
  <si>
    <t>四代同住</t>
  </si>
  <si>
    <t>靳帅辰</t>
  </si>
  <si>
    <t>A6-4-1-802</t>
  </si>
  <si>
    <t>孔明智,李立</t>
  </si>
  <si>
    <t>A6-11-2-1101</t>
  </si>
  <si>
    <t>孟士涵</t>
  </si>
  <si>
    <t>A6-11-2-201</t>
  </si>
  <si>
    <t>马梦晓,赵玄</t>
  </si>
  <si>
    <t>A6-11-1-402</t>
  </si>
  <si>
    <t>胡配配</t>
  </si>
  <si>
    <t>A6-11-1-1201</t>
  </si>
  <si>
    <t>许琦琦</t>
  </si>
  <si>
    <t>路广祥</t>
  </si>
  <si>
    <t>A6-16-2-202</t>
  </si>
  <si>
    <t>郑纪田</t>
  </si>
  <si>
    <t>A6-16-2-401</t>
  </si>
  <si>
    <t>胡柯伟</t>
  </si>
  <si>
    <t>A6-17-2-402</t>
  </si>
  <si>
    <t>薛琛洋</t>
  </si>
  <si>
    <t>A6-17-1-1102</t>
  </si>
  <si>
    <t>张文杰</t>
  </si>
  <si>
    <t>A6-17-1-1701</t>
  </si>
  <si>
    <t>赵琦</t>
  </si>
  <si>
    <t>A6-17-1-1401</t>
  </si>
  <si>
    <t>周世龙</t>
  </si>
  <si>
    <t>A6-14-2-1002</t>
  </si>
  <si>
    <t>冯国豪</t>
  </si>
  <si>
    <t>A6-14-1-1101</t>
  </si>
  <si>
    <t>李健</t>
  </si>
  <si>
    <t>A6-8-2-902</t>
  </si>
  <si>
    <t>侯伟伟</t>
  </si>
  <si>
    <t>A6-8-2-501</t>
  </si>
  <si>
    <t>陆贵国,郭清环</t>
  </si>
  <si>
    <t>A6-8-2-101</t>
  </si>
  <si>
    <t>周忠云</t>
  </si>
  <si>
    <t>A6-8-1-1702</t>
  </si>
  <si>
    <t>郭晓洁,倪先光</t>
  </si>
  <si>
    <t>A6-8-1-201</t>
  </si>
  <si>
    <t>王庆众</t>
  </si>
  <si>
    <t>A6-15-1-1602</t>
  </si>
  <si>
    <t>王道存</t>
  </si>
  <si>
    <t>A6-3-2-1802</t>
  </si>
  <si>
    <t>刘倩倩</t>
  </si>
  <si>
    <t>吴昊,李雪芹</t>
  </si>
  <si>
    <t>A6-3-2-102</t>
  </si>
  <si>
    <t>范淑媛</t>
  </si>
  <si>
    <t>A6-7-2-802</t>
  </si>
  <si>
    <t>史吉霞</t>
  </si>
  <si>
    <t>A6-7-2-402</t>
  </si>
  <si>
    <t>王硕</t>
  </si>
  <si>
    <t>A6-10-2-201</t>
  </si>
  <si>
    <t>陶永飞</t>
  </si>
  <si>
    <t>杨毅卓</t>
  </si>
  <si>
    <t>张娅婷</t>
  </si>
  <si>
    <t>A6-10-2-301</t>
  </si>
  <si>
    <t>隋陆军</t>
  </si>
  <si>
    <t>A6-10-2-602</t>
  </si>
  <si>
    <t>徐传平,孙会灿</t>
  </si>
  <si>
    <t>A6-10-1-701</t>
  </si>
  <si>
    <t>葛思琦</t>
  </si>
  <si>
    <t>A6-10-1-802</t>
  </si>
  <si>
    <t>姜艳丽</t>
  </si>
  <si>
    <t>A6-10-2-802</t>
  </si>
  <si>
    <t>刘明月</t>
  </si>
  <si>
    <t>张红娟</t>
  </si>
  <si>
    <t>A6-10-2-902</t>
  </si>
  <si>
    <t>张新满</t>
  </si>
  <si>
    <t>A6-10-1-1402</t>
  </si>
  <si>
    <t>杨洪雷</t>
  </si>
  <si>
    <t>A6-12-2-401</t>
  </si>
  <si>
    <t>霍径,林建伟</t>
  </si>
  <si>
    <t>A6-12-2-402</t>
  </si>
  <si>
    <t>赵玉晨</t>
  </si>
  <si>
    <t>A6-18-2-701</t>
  </si>
  <si>
    <t>蔡帅,于浩楠</t>
  </si>
  <si>
    <t>A6-18-2-1201</t>
  </si>
  <si>
    <t>周欢欢</t>
  </si>
  <si>
    <t>倪雅欣,颜世胜</t>
  </si>
  <si>
    <t>A6-18-2-1702</t>
  </si>
  <si>
    <t>刘杨</t>
  </si>
  <si>
    <t>A6-5-1-1101</t>
  </si>
  <si>
    <t>张钦睿</t>
  </si>
  <si>
    <t>A6-5-2-1702</t>
  </si>
  <si>
    <t>鲍俊</t>
  </si>
  <si>
    <t>A6-5-2-1801</t>
  </si>
  <si>
    <t>郑名扬,常苏捷</t>
  </si>
  <si>
    <t>A6-6-1-702</t>
  </si>
  <si>
    <t>张燕</t>
  </si>
  <si>
    <t>A6-4-1-901</t>
  </si>
  <si>
    <t>朱润政</t>
  </si>
  <si>
    <t>A6-4-2-1702</t>
  </si>
  <si>
    <t>李斌</t>
  </si>
  <si>
    <t>A6-4-2-1202</t>
  </si>
  <si>
    <t>A6-4-2-1501</t>
  </si>
  <si>
    <t>司同扬</t>
  </si>
  <si>
    <t>A6-1-1-701</t>
  </si>
  <si>
    <t>马超,杨德英</t>
  </si>
  <si>
    <t>A6-1-2-301</t>
  </si>
  <si>
    <t>杨建程</t>
  </si>
  <si>
    <t>A6-11-2-1801</t>
  </si>
  <si>
    <t>张静静</t>
  </si>
  <si>
    <t>崔运海</t>
  </si>
  <si>
    <t>A6-11-2-1701</t>
  </si>
  <si>
    <t>于昊</t>
  </si>
  <si>
    <t>A6-11-2-701</t>
  </si>
  <si>
    <t>韩爽,宫方超</t>
  </si>
  <si>
    <t>A6-11-1-602</t>
  </si>
  <si>
    <t>黄其雷</t>
  </si>
  <si>
    <t>A6-11-1-502</t>
  </si>
  <si>
    <t>郑文双</t>
  </si>
  <si>
    <t>A6-11-1-1501</t>
  </si>
  <si>
    <t>张咪</t>
  </si>
  <si>
    <t>赵忠生</t>
  </si>
  <si>
    <t>A6-16-2-1402</t>
  </si>
  <si>
    <t>卜尧尧</t>
  </si>
  <si>
    <t>A6-16-2-1101</t>
  </si>
  <si>
    <t>范志民,杨利</t>
  </si>
  <si>
    <t>A6-16-2-701</t>
  </si>
  <si>
    <t>满建华</t>
  </si>
  <si>
    <t>A6-16-1-1402</t>
  </si>
  <si>
    <t>姚宇森,刘欣怡</t>
  </si>
  <si>
    <t>A6-16-1-102</t>
  </si>
  <si>
    <t>王鑫,吴玉霞</t>
  </si>
  <si>
    <t>A6-17-2-902</t>
  </si>
  <si>
    <t>张成彬</t>
  </si>
  <si>
    <t>A6-17-2-1001</t>
  </si>
  <si>
    <t>陈明硕</t>
  </si>
  <si>
    <t>A6-17-1-902</t>
  </si>
  <si>
    <t>刘琪,刘丽丽</t>
  </si>
  <si>
    <t>A6-9-2-802</t>
  </si>
  <si>
    <t>邵大伟,王悦昕</t>
  </si>
  <si>
    <t>A6-9-1-1702</t>
  </si>
  <si>
    <t>王恒,杜莉</t>
  </si>
  <si>
    <t>A6-9-1-1302</t>
  </si>
  <si>
    <t>李苗</t>
  </si>
  <si>
    <t>A6-9-1-1701</t>
  </si>
  <si>
    <t>张玉梅</t>
  </si>
  <si>
    <t>A6-9-1-301</t>
  </si>
  <si>
    <t>陈琦</t>
  </si>
  <si>
    <t>A6-14-2-301</t>
  </si>
  <si>
    <t>谭莹,鞠京田</t>
  </si>
  <si>
    <t>A6-2-2-1201</t>
  </si>
  <si>
    <t>李文文</t>
  </si>
  <si>
    <t>A6-2-1-1202</t>
  </si>
  <si>
    <t>朱新兵</t>
  </si>
  <si>
    <t>A6-8-2-1702</t>
  </si>
  <si>
    <t>宋盼喜</t>
  </si>
  <si>
    <t>A6-13-2-201</t>
  </si>
  <si>
    <t>仝忠蕴</t>
  </si>
  <si>
    <t>A6-13-1-1301</t>
  </si>
  <si>
    <t>杨坤</t>
  </si>
  <si>
    <t>A6-3-2-1702</t>
  </si>
  <si>
    <t>王丽</t>
  </si>
  <si>
    <t>A6-3-2-302</t>
  </si>
  <si>
    <t>刘岩</t>
  </si>
  <si>
    <t>A6-3-1-302</t>
  </si>
  <si>
    <t>王素环</t>
  </si>
  <si>
    <t>A6-3-1-201</t>
  </si>
  <si>
    <t>艾震,吴双双</t>
  </si>
  <si>
    <t>A6-10-2-202</t>
  </si>
  <si>
    <t>焦春秀</t>
  </si>
  <si>
    <t>陈会萍</t>
  </si>
  <si>
    <t>赵守珍</t>
  </si>
  <si>
    <t>邵长运</t>
  </si>
  <si>
    <t>A6-10-1-501</t>
  </si>
  <si>
    <t>尚民</t>
  </si>
  <si>
    <t>A6-10-1-1102</t>
  </si>
  <si>
    <t xml:space="preserve">田昊 </t>
  </si>
  <si>
    <t>A6-18-2-302</t>
  </si>
  <si>
    <t>姚德芹</t>
  </si>
  <si>
    <t>A6-18-2-501</t>
  </si>
  <si>
    <t>石金雪</t>
  </si>
  <si>
    <t>A6-18-1-801</t>
  </si>
  <si>
    <t>王富琛</t>
  </si>
  <si>
    <t>A6-18-2-801</t>
  </si>
  <si>
    <t>张丽</t>
  </si>
  <si>
    <t>A6-5-2-802</t>
  </si>
  <si>
    <t>郝倡瓏,陈悦</t>
  </si>
  <si>
    <t>A6-5-2-1401</t>
  </si>
  <si>
    <t>邢介亮</t>
  </si>
  <si>
    <t>A6-4-1-1001</t>
  </si>
  <si>
    <t>王红丽</t>
  </si>
  <si>
    <t>A6-4-2-302</t>
  </si>
  <si>
    <t>王亚男</t>
  </si>
  <si>
    <t>A6-4-2-1401</t>
  </si>
  <si>
    <t>李晓锟</t>
  </si>
  <si>
    <t>A6-4-2-801</t>
  </si>
  <si>
    <t>尤寅龙</t>
  </si>
  <si>
    <t>A6-4-2-401</t>
  </si>
  <si>
    <t>刘婷婷</t>
  </si>
  <si>
    <t>A6-1-1-1302</t>
  </si>
  <si>
    <t>崔继凤</t>
  </si>
  <si>
    <t>A6-1-1-602</t>
  </si>
  <si>
    <t>尚绪德</t>
  </si>
  <si>
    <t>A6-1-2-902</t>
  </si>
  <si>
    <t>李文强</t>
  </si>
  <si>
    <t>A6-1-2-702</t>
  </si>
  <si>
    <t>回凤宇,田文静</t>
  </si>
  <si>
    <t>A6-11-2-1002</t>
  </si>
  <si>
    <t>胡以轩</t>
  </si>
  <si>
    <t>A6-11-1-1302</t>
  </si>
  <si>
    <t>刘翔</t>
  </si>
  <si>
    <t>A6-11-1-702</t>
  </si>
  <si>
    <t>陈明同</t>
  </si>
  <si>
    <t>A6-16-2-102</t>
  </si>
  <si>
    <t>李昱</t>
  </si>
  <si>
    <t>A6-16-2-1201</t>
  </si>
  <si>
    <t>朱峰,赵汝婷</t>
  </si>
  <si>
    <t>A6-16-1-702</t>
  </si>
  <si>
    <t>张晶</t>
  </si>
  <si>
    <t>A6-16-1-701</t>
  </si>
  <si>
    <t>侯顺平</t>
  </si>
  <si>
    <t>A6-17-2-701</t>
  </si>
  <si>
    <t>何鹏</t>
  </si>
  <si>
    <t>A6-17-1-501</t>
  </si>
  <si>
    <t>刘萤</t>
  </si>
  <si>
    <t>A6-17-1-101</t>
  </si>
  <si>
    <t>高卓然</t>
  </si>
  <si>
    <t>A6-9-2-501</t>
  </si>
  <si>
    <t>牛秀凤</t>
  </si>
  <si>
    <t>A6-9-2-101</t>
  </si>
  <si>
    <t>关琛</t>
  </si>
  <si>
    <t>A6-14-2-702</t>
  </si>
  <si>
    <t>宋洪彬</t>
  </si>
  <si>
    <t>A6-14-2-501</t>
  </si>
  <si>
    <t>王建娅</t>
  </si>
  <si>
    <t>A6-14-1-1402</t>
  </si>
  <si>
    <t>杨长民</t>
  </si>
  <si>
    <t>A6-2-2-402</t>
  </si>
  <si>
    <t>孙秋杰</t>
  </si>
  <si>
    <t>A6-2-1-1002</t>
  </si>
  <si>
    <t>荣亚</t>
  </si>
  <si>
    <t>A6-2-1-302</t>
  </si>
  <si>
    <t>李菁</t>
  </si>
  <si>
    <t>A6-8-1-1502</t>
  </si>
  <si>
    <t>葛广苹</t>
  </si>
  <si>
    <t>A6-8-1-802</t>
  </si>
  <si>
    <t>李洪霞</t>
  </si>
  <si>
    <t>A6-8-1-302</t>
  </si>
  <si>
    <t>徐利国</t>
  </si>
  <si>
    <t>A6-8-1-202</t>
  </si>
  <si>
    <t>咸以宁</t>
  </si>
  <si>
    <t>A6-8-1-1301</t>
  </si>
  <si>
    <t>徐文进</t>
  </si>
  <si>
    <t>A6-8-1-1201</t>
  </si>
  <si>
    <t>王世乾</t>
  </si>
  <si>
    <t>A6-8-1-801</t>
  </si>
  <si>
    <t>刘冉</t>
  </si>
  <si>
    <t>A6-8-1-301</t>
  </si>
  <si>
    <t>韦梦思</t>
  </si>
  <si>
    <t>A6-15-2-1302</t>
  </si>
  <si>
    <t>姜新凯</t>
  </si>
  <si>
    <t>A6-13-2-902</t>
  </si>
  <si>
    <t>刘西华</t>
  </si>
  <si>
    <t>A6-13-2-402</t>
  </si>
  <si>
    <t>赵龙,李学青</t>
  </si>
  <si>
    <t>A6-13-2-801</t>
  </si>
  <si>
    <t>刘方亮</t>
  </si>
  <si>
    <t>A6-13-2-401</t>
  </si>
  <si>
    <t>黄娜</t>
  </si>
  <si>
    <t>A6-13-1-302</t>
  </si>
  <si>
    <t>徐菁</t>
  </si>
  <si>
    <t>A6-13-1-1101</t>
  </si>
  <si>
    <t>邹金晖</t>
  </si>
  <si>
    <t>A6-13-1-601</t>
  </si>
  <si>
    <t>郝翠洁</t>
  </si>
  <si>
    <t>A6-7-2-302</t>
  </si>
  <si>
    <t>李敏,党文友</t>
  </si>
  <si>
    <t>A6-10-1-1002</t>
  </si>
  <si>
    <t>杜岩松</t>
  </si>
  <si>
    <t>耿良柱</t>
  </si>
  <si>
    <t>A6-10-1-1202</t>
  </si>
  <si>
    <t>邵梦晴</t>
  </si>
  <si>
    <t>A6-18-1-1701</t>
  </si>
  <si>
    <t>杨洪雁</t>
  </si>
  <si>
    <t>A6-6-1-602</t>
  </si>
  <si>
    <t>王士帅</t>
  </si>
  <si>
    <t>A6-6-2-602</t>
  </si>
  <si>
    <t>齐增春</t>
  </si>
  <si>
    <t>A6-6-1-802</t>
  </si>
  <si>
    <t>马超,俞敏娟</t>
  </si>
  <si>
    <t>A6-4-1-1602</t>
  </si>
  <si>
    <t>路长安</t>
  </si>
  <si>
    <t>A6-4-2-1601</t>
  </si>
  <si>
    <t>孙震</t>
  </si>
  <si>
    <t>A6-1-2-802</t>
  </si>
  <si>
    <t>贺淑勇</t>
  </si>
  <si>
    <t>A6-11-2-1201</t>
  </si>
  <si>
    <t>李筝</t>
  </si>
  <si>
    <t>A6-16-2-1401</t>
  </si>
  <si>
    <t>吕委骏</t>
  </si>
  <si>
    <t>A6-9-1-1102</t>
  </si>
  <si>
    <t>郐博文</t>
  </si>
  <si>
    <t>A6-9-1-702</t>
  </si>
  <si>
    <t>杨玉虎,王娇</t>
  </si>
  <si>
    <t>A6-14-2-1402</t>
  </si>
  <si>
    <t>丁园园</t>
  </si>
  <si>
    <t>A6-14-2-1202</t>
  </si>
  <si>
    <t>王晓刚</t>
  </si>
  <si>
    <t>A6-2-2-1601</t>
  </si>
  <si>
    <t>王颂,王睿</t>
  </si>
  <si>
    <t>A6-8-1-701</t>
  </si>
  <si>
    <t>赵忠岩</t>
  </si>
  <si>
    <t>A6-15-2-1402</t>
  </si>
  <si>
    <t>刘泽民</t>
  </si>
  <si>
    <t>A6-15-2-502</t>
  </si>
  <si>
    <t>孟春</t>
  </si>
  <si>
    <t>A6-15-2-501</t>
  </si>
  <si>
    <t>马宁</t>
  </si>
  <si>
    <t>A6-15-1-1702</t>
  </si>
  <si>
    <t>姚道宇,唐冬梅</t>
  </si>
  <si>
    <t>A6-3-2-1801</t>
  </si>
  <si>
    <t>张晓茹</t>
  </si>
  <si>
    <t>A6-3-2-801</t>
  </si>
  <si>
    <t>申旭,于雨晴</t>
  </si>
  <si>
    <t>A6-7-2-801</t>
  </si>
  <si>
    <t>张冬梅</t>
  </si>
  <si>
    <t>A6-16-2-101</t>
  </si>
  <si>
    <t>胡进</t>
  </si>
  <si>
    <t>张永磊</t>
  </si>
  <si>
    <t>A6-14-1-701</t>
  </si>
  <si>
    <t>张连营</t>
  </si>
  <si>
    <t>A6-2-1-401</t>
  </si>
  <si>
    <t>程丹丹</t>
  </si>
  <si>
    <t>A6-8-2-1602</t>
  </si>
  <si>
    <t>工抵</t>
  </si>
  <si>
    <t>姜辉</t>
  </si>
  <si>
    <t>A6-8-2-1501</t>
  </si>
  <si>
    <t>仇传雷</t>
  </si>
  <si>
    <t>A6-8-2-801</t>
  </si>
  <si>
    <t>贾青莲</t>
  </si>
  <si>
    <t>A6-8-2-201</t>
  </si>
  <si>
    <t>张振</t>
  </si>
  <si>
    <t>A6-8-1-1302</t>
  </si>
  <si>
    <t>刘德润</t>
  </si>
  <si>
    <t>A6-15-2-1502</t>
  </si>
  <si>
    <t>郜于功</t>
  </si>
  <si>
    <t>A6-15-2-801</t>
  </si>
  <si>
    <t>孙浩</t>
  </si>
  <si>
    <t>张继鹏,张丽君</t>
  </si>
  <si>
    <t>A6-13-2-1301</t>
  </si>
  <si>
    <t>王阳</t>
  </si>
  <si>
    <t>A6-13-1-102</t>
  </si>
  <si>
    <t>康才</t>
  </si>
  <si>
    <t>A6-3-2-1502</t>
  </si>
  <si>
    <t>安宝强</t>
  </si>
  <si>
    <t>A6-3-2-402</t>
  </si>
  <si>
    <t>乔银</t>
  </si>
  <si>
    <t>A6-3-1-802</t>
  </si>
  <si>
    <t>解晓博</t>
  </si>
  <si>
    <t>A6-3-1-1801</t>
  </si>
  <si>
    <t>孙宜珠</t>
  </si>
  <si>
    <t>A6-10-2-701</t>
  </si>
  <si>
    <t>恒道</t>
  </si>
  <si>
    <t>崔鑫</t>
  </si>
  <si>
    <t>黄迪</t>
  </si>
  <si>
    <t>赵井林</t>
  </si>
  <si>
    <t>A6-10-1-902</t>
  </si>
  <si>
    <t>张岭霞</t>
  </si>
  <si>
    <t>A6-12-2-302</t>
  </si>
  <si>
    <t>陈媛媛</t>
  </si>
  <si>
    <t>A6-12-1-501</t>
  </si>
  <si>
    <t>曹朔</t>
  </si>
  <si>
    <t>A6-18-2-402</t>
  </si>
  <si>
    <t>李敏,许宁</t>
  </si>
  <si>
    <t>A6-5-2-102</t>
  </si>
  <si>
    <t>张朝阳</t>
  </si>
  <si>
    <t>董瑞禹</t>
  </si>
  <si>
    <t>A6-5-1-901</t>
  </si>
  <si>
    <t>田长彬</t>
  </si>
  <si>
    <t>A6-5-2-1002</t>
  </si>
  <si>
    <t>何庆</t>
  </si>
  <si>
    <t>A6-5-1-1201</t>
  </si>
  <si>
    <t>郭泽鑫</t>
  </si>
  <si>
    <t>A6-6-1-202</t>
  </si>
  <si>
    <t>牟津津</t>
  </si>
  <si>
    <t>A6-6-2-402</t>
  </si>
  <si>
    <t>万义鹏</t>
  </si>
  <si>
    <t>A6-4-1-402</t>
  </si>
  <si>
    <t>包艾云</t>
  </si>
  <si>
    <t>A6-4-2-1802</t>
  </si>
  <si>
    <t>王卓</t>
  </si>
  <si>
    <t>A6-1-2-1101</t>
  </si>
  <si>
    <t>赵益振</t>
  </si>
  <si>
    <t>A6-11-2-1402</t>
  </si>
  <si>
    <t>麻良</t>
  </si>
  <si>
    <t>司凤梅</t>
  </si>
  <si>
    <t>A6-11-1-101</t>
  </si>
  <si>
    <t>杜庆刚</t>
  </si>
  <si>
    <t>A6-16-2-1502</t>
  </si>
  <si>
    <t>刘义</t>
  </si>
  <si>
    <t>A6-16-2-702</t>
  </si>
  <si>
    <t>姜涛</t>
  </si>
  <si>
    <t>A6-16-1-101</t>
  </si>
  <si>
    <t>申延超</t>
  </si>
  <si>
    <t>A6-9-1-1802</t>
  </si>
  <si>
    <t>孙柏</t>
  </si>
  <si>
    <t>A6-14-2-1301</t>
  </si>
  <si>
    <t>吴小龙</t>
  </si>
  <si>
    <t>A6-14-1-1102</t>
  </si>
  <si>
    <t>王治国</t>
  </si>
  <si>
    <t>A6-2-2-902</t>
  </si>
  <si>
    <t>孙鹏</t>
  </si>
  <si>
    <t>A6-2-2-401</t>
  </si>
  <si>
    <t>张义东</t>
  </si>
  <si>
    <t>A6-2-1-902</t>
  </si>
  <si>
    <t>牟彩霞</t>
  </si>
  <si>
    <t>A6-2-1-702</t>
  </si>
  <si>
    <t>倪鹏</t>
  </si>
  <si>
    <t>A6-2-1-1501</t>
  </si>
  <si>
    <t>侯艳</t>
  </si>
  <si>
    <t>A6-8-2-502</t>
  </si>
  <si>
    <t>姚伟强,罗海琪</t>
  </si>
  <si>
    <t>A6-8-1-502</t>
  </si>
  <si>
    <t>王莉莉,王晨</t>
  </si>
  <si>
    <t>A6-15-1-802</t>
  </si>
  <si>
    <t>崔浩杰</t>
  </si>
  <si>
    <t>A6-15-1-501</t>
  </si>
  <si>
    <t>董进,杨哲</t>
  </si>
  <si>
    <t>A6-3-2-202</t>
  </si>
  <si>
    <t>孙晶</t>
  </si>
  <si>
    <t>A6-3-2-1301</t>
  </si>
  <si>
    <t>魏珊珊</t>
  </si>
  <si>
    <t>郭洪超</t>
  </si>
  <si>
    <t>A6-3-1-1401</t>
  </si>
  <si>
    <t>张庆杰,赵苹</t>
  </si>
  <si>
    <t>A6-3-1-701</t>
  </si>
  <si>
    <t>钟世玲</t>
  </si>
  <si>
    <t>A6-1-1-1202</t>
  </si>
  <si>
    <t>马运桂</t>
  </si>
  <si>
    <t>A6-10-2-402</t>
  </si>
  <si>
    <t>李方磊</t>
  </si>
  <si>
    <t>肖树森</t>
  </si>
  <si>
    <t>A6-12-2-502</t>
  </si>
  <si>
    <t>陈浩</t>
  </si>
  <si>
    <t>A6-18-2-1001</t>
  </si>
  <si>
    <t>王洪亮</t>
  </si>
  <si>
    <t>A6-18-1-1202</t>
  </si>
  <si>
    <t>郝增帅</t>
  </si>
  <si>
    <t>A6-18-2-1501</t>
  </si>
  <si>
    <t>于振中</t>
  </si>
  <si>
    <t>A6-16-2-1102</t>
  </si>
  <si>
    <t>安珂</t>
  </si>
  <si>
    <t>A6-16-2-1501</t>
  </si>
  <si>
    <t>高伟杰,王月</t>
  </si>
  <si>
    <t>A6-17-2-1201</t>
  </si>
  <si>
    <t>王心莲</t>
  </si>
  <si>
    <t>A6-17-1-802</t>
  </si>
  <si>
    <t>刘玉莲</t>
  </si>
  <si>
    <t>A6-9-1-1201</t>
  </si>
  <si>
    <t>马风玲</t>
  </si>
  <si>
    <t>A6-14-2-402</t>
  </si>
  <si>
    <t>常耀武</t>
  </si>
  <si>
    <t>A6-14-2-1001</t>
  </si>
  <si>
    <t>张江涛</t>
  </si>
  <si>
    <t>A6-2-2-502</t>
  </si>
  <si>
    <t>王昭均,关春秋</t>
  </si>
  <si>
    <t>A6-15-2-202</t>
  </si>
  <si>
    <t>中原</t>
  </si>
  <si>
    <t>赵鹏,陈俊</t>
  </si>
  <si>
    <t>A6-15-2-301</t>
  </si>
  <si>
    <t>其他原因请说明</t>
  </si>
  <si>
    <t>鹿红,亓炳璇</t>
  </si>
  <si>
    <t>A6-3-1-702</t>
  </si>
  <si>
    <t>史宏方</t>
  </si>
  <si>
    <t>A6-18-1-1001</t>
  </si>
  <si>
    <t>刘晓雪</t>
  </si>
  <si>
    <t>卜祥旭</t>
  </si>
  <si>
    <t>A6-18-1-1101</t>
  </si>
  <si>
    <t>张清,郝迎越</t>
  </si>
  <si>
    <t>A6-18-1-1601</t>
  </si>
  <si>
    <t>白志瀚</t>
  </si>
  <si>
    <t>A6-5-2-302</t>
  </si>
  <si>
    <t>龚霞</t>
  </si>
  <si>
    <t>A6-5-1-402</t>
  </si>
  <si>
    <t>秦丽敏</t>
  </si>
  <si>
    <t>A6-5-2-402</t>
  </si>
  <si>
    <t>王国宇</t>
  </si>
  <si>
    <t>A6-5-1-602</t>
  </si>
  <si>
    <t>付家林</t>
  </si>
  <si>
    <t>A6-5-2-1201</t>
  </si>
  <si>
    <t>杜晖</t>
  </si>
  <si>
    <t>A6-5-2-1301</t>
  </si>
  <si>
    <t>杨素珍</t>
  </si>
  <si>
    <t>A6-5-2-1501</t>
  </si>
  <si>
    <t>马中珲</t>
  </si>
  <si>
    <t>A6-5-1-1701</t>
  </si>
  <si>
    <t>宋维程</t>
  </si>
  <si>
    <t>A6-5-1-1802</t>
  </si>
  <si>
    <t>王秀秀</t>
  </si>
  <si>
    <t>A6-4-1-1801</t>
  </si>
  <si>
    <t>赵晓月</t>
  </si>
  <si>
    <t>A6-4-2-1302</t>
  </si>
  <si>
    <t>米乐</t>
  </si>
  <si>
    <t>A6-4-2-1101</t>
  </si>
  <si>
    <t>张京周,王惠茹</t>
  </si>
  <si>
    <t>A6-1-1-902</t>
  </si>
  <si>
    <t>张子榃,左南南</t>
  </si>
  <si>
    <t>A6-1-1-801</t>
  </si>
  <si>
    <t>张行健</t>
  </si>
  <si>
    <t>A6-1-2-1202</t>
  </si>
  <si>
    <t>陈西宁</t>
  </si>
  <si>
    <t>A6-11-2-1702</t>
  </si>
  <si>
    <t>亓文杰</t>
  </si>
  <si>
    <t>A6-11-2-302</t>
  </si>
  <si>
    <t>付卓然</t>
  </si>
  <si>
    <t>A6-11-2-102</t>
  </si>
  <si>
    <t>王航</t>
  </si>
  <si>
    <t>A6-11-2-801</t>
  </si>
  <si>
    <t>何西心</t>
  </si>
  <si>
    <t>A6-11-1-202</t>
  </si>
  <si>
    <t>高小英</t>
  </si>
  <si>
    <t>A6-16-2-1802</t>
  </si>
  <si>
    <t>A6-16-1-1501</t>
  </si>
  <si>
    <t>刘庆林</t>
  </si>
  <si>
    <t>A6-16-1-1401</t>
  </si>
  <si>
    <t>张华昌</t>
  </si>
  <si>
    <t>A6-17-2-1102</t>
  </si>
  <si>
    <t>黑俊铭</t>
  </si>
  <si>
    <t>A6-17-2-1002</t>
  </si>
  <si>
    <t>张含</t>
  </si>
  <si>
    <t>A6-17-1-1101</t>
  </si>
  <si>
    <t>宋懿春</t>
  </si>
  <si>
    <t>A6-17-1-701</t>
  </si>
  <si>
    <t>王杰</t>
  </si>
  <si>
    <t>A6-9-1-1502</t>
  </si>
  <si>
    <t>苏士荣</t>
  </si>
  <si>
    <t>A6-9-1-602</t>
  </si>
  <si>
    <t>司一诺</t>
  </si>
  <si>
    <t>A6-14-2-101</t>
  </si>
  <si>
    <t>朱文月</t>
  </si>
  <si>
    <t>A6-14-1-1201</t>
  </si>
  <si>
    <t>刘金玲,吴林东</t>
  </si>
  <si>
    <t>A6-14-1-301</t>
  </si>
  <si>
    <t>王春雨</t>
  </si>
  <si>
    <t>A6-8-2-702</t>
  </si>
  <si>
    <t>柳梅</t>
  </si>
  <si>
    <t>A6-8-2-102</t>
  </si>
  <si>
    <t>周萌</t>
  </si>
  <si>
    <t>A6-15-1-1202</t>
  </si>
  <si>
    <t>王硕,张琦</t>
  </si>
  <si>
    <t>A6-15-1-102</t>
  </si>
  <si>
    <t>崔杰</t>
  </si>
  <si>
    <t>A6-3-2-1402</t>
  </si>
  <si>
    <t>陈晓瑶,孙绪杰</t>
  </si>
  <si>
    <t>A6-3-2-602</t>
  </si>
  <si>
    <t>张宁戈</t>
  </si>
  <si>
    <t>A6-3-2-901</t>
  </si>
  <si>
    <t>萧新华</t>
  </si>
  <si>
    <t>A6-3-2-501</t>
  </si>
  <si>
    <t>高倩</t>
  </si>
  <si>
    <t>A6-10-2-702</t>
  </si>
  <si>
    <t>聂君华</t>
  </si>
  <si>
    <t>李元凯</t>
  </si>
  <si>
    <t>A6-18-2-1601</t>
  </si>
  <si>
    <t>宋雯雯</t>
  </si>
  <si>
    <t>A6-5-2-901</t>
  </si>
  <si>
    <t>何宝泉</t>
  </si>
  <si>
    <t>A6-6-2-701</t>
  </si>
  <si>
    <t>张彩云</t>
  </si>
  <si>
    <t>A6-4-1-1302</t>
  </si>
  <si>
    <t>宋子干</t>
  </si>
  <si>
    <t>A6-4-1-602</t>
  </si>
  <si>
    <t>楼市参考</t>
  </si>
  <si>
    <t>黄灿</t>
  </si>
  <si>
    <t>A6-4-2-702</t>
  </si>
  <si>
    <t>张思齐</t>
  </si>
  <si>
    <t>A6-11-1-601</t>
  </si>
  <si>
    <t>蒋雪枫</t>
  </si>
  <si>
    <t>A6-16-1-1002</t>
  </si>
  <si>
    <t>A6-16-1-1601</t>
  </si>
  <si>
    <t>李永卓</t>
  </si>
  <si>
    <t>A6-17-2-702</t>
  </si>
  <si>
    <t>刘学刚,温佃鑫</t>
  </si>
  <si>
    <t>A6-17-2-502</t>
  </si>
  <si>
    <t>李洪莹,张成</t>
  </si>
  <si>
    <t>A6-17-2-1501</t>
  </si>
  <si>
    <t>颜文学</t>
  </si>
  <si>
    <t>A6-17-1-402</t>
  </si>
  <si>
    <t>孙胜利</t>
  </si>
  <si>
    <t>A6-17-1-601</t>
  </si>
  <si>
    <t>吕洋,扈媛媛</t>
  </si>
  <si>
    <t>A6-17-1-201</t>
  </si>
  <si>
    <t>朱书青</t>
  </si>
  <si>
    <t>A6-9-2-1001</t>
  </si>
  <si>
    <t>张国欣</t>
  </si>
  <si>
    <t>A6-9-1-701</t>
  </si>
  <si>
    <t>韩帅,单静静</t>
  </si>
  <si>
    <t>A6-14-2-902</t>
  </si>
  <si>
    <t>孔祥静</t>
  </si>
  <si>
    <t>A6-14-1-202</t>
  </si>
  <si>
    <t>魏叶振,孔明慧</t>
  </si>
  <si>
    <t>A6-2-2-702</t>
  </si>
  <si>
    <t>刘海澎</t>
  </si>
  <si>
    <t>A6-2-2-301</t>
  </si>
  <si>
    <t>王晓霞</t>
  </si>
  <si>
    <t>A6-2-2-101</t>
  </si>
  <si>
    <t>赵子伦</t>
  </si>
  <si>
    <t>A6-2-1-1702</t>
  </si>
  <si>
    <t>王云</t>
  </si>
  <si>
    <t>A6-2-1-1302</t>
  </si>
  <si>
    <t>吕承新</t>
  </si>
  <si>
    <t>A6-8-2-602</t>
  </si>
  <si>
    <t>魏杰</t>
  </si>
  <si>
    <t>A6-15-2-601</t>
  </si>
  <si>
    <t>杨芳</t>
  </si>
  <si>
    <t>A6-15-1-1502</t>
  </si>
  <si>
    <t>郭永超</t>
  </si>
  <si>
    <t>A6-15-1-1501</t>
  </si>
  <si>
    <t>汤庆虎</t>
  </si>
  <si>
    <t>A6-15-1-701</t>
  </si>
  <si>
    <t>吴壮</t>
  </si>
  <si>
    <t>A6-13-2-1101</t>
  </si>
  <si>
    <t>王本锋</t>
  </si>
  <si>
    <t>A6-3-1-1201</t>
  </si>
  <si>
    <t>郭东辉</t>
  </si>
  <si>
    <t>A6-7-1-102</t>
  </si>
  <si>
    <t>申书岩,宋晨晨</t>
  </si>
  <si>
    <t>A6-10-2-101</t>
  </si>
  <si>
    <t>马健量</t>
  </si>
  <si>
    <t>王超</t>
  </si>
  <si>
    <t>谷岩岩,方兆水</t>
  </si>
  <si>
    <t>A6-10-1-302</t>
  </si>
  <si>
    <t>岳会利</t>
  </si>
  <si>
    <t>A6-10-1-401</t>
  </si>
  <si>
    <t>高长文</t>
  </si>
  <si>
    <t>A6-10-1-601</t>
  </si>
  <si>
    <t>张建</t>
  </si>
  <si>
    <t>A6-10-2-801</t>
  </si>
  <si>
    <t>张笑宇</t>
  </si>
  <si>
    <t>A6-10-2-1001</t>
  </si>
  <si>
    <t>周恒</t>
  </si>
  <si>
    <t>A6-10-2-1402</t>
  </si>
  <si>
    <t>刘国华</t>
  </si>
  <si>
    <t>A6-10-1-1501</t>
  </si>
  <si>
    <t>胡芳斌</t>
  </si>
  <si>
    <t>A6-10-2-1502</t>
  </si>
  <si>
    <t>A6-10-1-1802</t>
  </si>
  <si>
    <t>殷飞,杜娜</t>
  </si>
  <si>
    <t>A6-12-1-201</t>
  </si>
  <si>
    <t>董方</t>
  </si>
  <si>
    <t>A6-12-2-702</t>
  </si>
  <si>
    <t>李海霞</t>
  </si>
  <si>
    <t>赵敏行,刘畅</t>
  </si>
  <si>
    <t>A6-12-1-802</t>
  </si>
  <si>
    <t>李秀荣</t>
  </si>
  <si>
    <t>A6-12-2-902</t>
  </si>
  <si>
    <t>马启伦</t>
  </si>
  <si>
    <t>A6-18-2-202</t>
  </si>
  <si>
    <t>马冬</t>
  </si>
  <si>
    <t>A6-18-2-601</t>
  </si>
  <si>
    <t>李国松</t>
  </si>
  <si>
    <t>A6-18-2-1002</t>
  </si>
  <si>
    <t>王瑞峰</t>
  </si>
  <si>
    <t>A6-18-1-1201</t>
  </si>
  <si>
    <t>邓鹏辉</t>
  </si>
  <si>
    <t>A6-18-1-1401</t>
  </si>
  <si>
    <t>董存晓</t>
  </si>
  <si>
    <t>A6-18-1-1702</t>
  </si>
  <si>
    <t>苑永健</t>
  </si>
  <si>
    <t>A6-18-2-1701</t>
  </si>
  <si>
    <t>渠海</t>
  </si>
  <si>
    <t>A6-18-2-1801</t>
  </si>
  <si>
    <t>马庆岭</t>
  </si>
  <si>
    <t>A6-5-2-301</t>
  </si>
  <si>
    <t>唐伟杰</t>
  </si>
  <si>
    <t>A6-5-2-502</t>
  </si>
  <si>
    <t>孔兆慧</t>
  </si>
  <si>
    <t>A6-5-2-601</t>
  </si>
  <si>
    <t>吴伟丽</t>
  </si>
  <si>
    <t>A6-5-1-1001</t>
  </si>
  <si>
    <t>蔡玉鑫,王雪梅</t>
  </si>
  <si>
    <t>A6-5-1-1202</t>
  </si>
  <si>
    <t>胡长虹</t>
  </si>
  <si>
    <t>A6-6-1-201</t>
  </si>
  <si>
    <t>刘昶辉</t>
  </si>
  <si>
    <t>A6-6-2-201</t>
  </si>
  <si>
    <t>徐会国</t>
  </si>
  <si>
    <t>A6-6-2-601</t>
  </si>
  <si>
    <t>尚海利</t>
  </si>
  <si>
    <t>A6-6-2-902</t>
  </si>
  <si>
    <t>董鹏</t>
  </si>
  <si>
    <t>A6-4-1-1102</t>
  </si>
  <si>
    <t>韩琨</t>
  </si>
  <si>
    <t>A6-4-1-202</t>
  </si>
  <si>
    <t>苏哲,吴思娴</t>
  </si>
  <si>
    <t>A6-4-2-1102</t>
  </si>
  <si>
    <t>王维东</t>
  </si>
  <si>
    <t>A6-4-2-501</t>
  </si>
  <si>
    <t>高娟</t>
  </si>
  <si>
    <t>A6-1-1-601</t>
  </si>
  <si>
    <t>李文忠</t>
  </si>
  <si>
    <t>A6-1-2-502</t>
  </si>
  <si>
    <t>卞春秀</t>
  </si>
  <si>
    <t>A6-1-2-1301</t>
  </si>
  <si>
    <t>丁肇峰,赵文文</t>
  </si>
  <si>
    <t>A6-1-2-901</t>
  </si>
  <si>
    <t>吴爱民</t>
  </si>
  <si>
    <t>A6-11-2-1302</t>
  </si>
  <si>
    <t>武贞莉</t>
  </si>
  <si>
    <t>A6-11-2-1001</t>
  </si>
  <si>
    <t>闫现虎</t>
  </si>
  <si>
    <t>A6-11-2-501</t>
  </si>
  <si>
    <t>栾新玉</t>
  </si>
  <si>
    <t>A6-11-1-1401</t>
  </si>
  <si>
    <t>柴小明</t>
  </si>
  <si>
    <t>A6-16-2-902</t>
  </si>
  <si>
    <t>徐茂雷,刘冬雪</t>
  </si>
  <si>
    <t>A6-16-2-502</t>
  </si>
  <si>
    <t>崔静</t>
  </si>
  <si>
    <t>A6-16-1-1202</t>
  </si>
  <si>
    <t>姜震超</t>
  </si>
  <si>
    <t>A6-16-1-402</t>
  </si>
  <si>
    <t>石东,徐义</t>
  </si>
  <si>
    <t>A6-16-1-1301</t>
  </si>
  <si>
    <t>连善彪</t>
  </si>
  <si>
    <t>A6-16-1-601</t>
  </si>
  <si>
    <t>李晨威</t>
  </si>
  <si>
    <t>A6-16-1-201</t>
  </si>
  <si>
    <t>邹立倩,牛远景</t>
  </si>
  <si>
    <t>A6-17-2-1601</t>
  </si>
  <si>
    <t>郭朝</t>
  </si>
  <si>
    <t>A6-17-2-501</t>
  </si>
  <si>
    <t>许维杰</t>
  </si>
  <si>
    <t>A6-17-2-401</t>
  </si>
  <si>
    <t>鲁帅</t>
  </si>
  <si>
    <t>A6-17-2-101</t>
  </si>
  <si>
    <t>王冬君</t>
  </si>
  <si>
    <t>A6-17-1-102</t>
  </si>
  <si>
    <t>丁振,胡香媛</t>
  </si>
  <si>
    <t>A6-17-1-1601</t>
  </si>
  <si>
    <t>晁辉</t>
  </si>
  <si>
    <t>A6-17-1-1301</t>
  </si>
  <si>
    <t>郭辰庚</t>
  </si>
  <si>
    <t>A6-17-1-901</t>
  </si>
  <si>
    <t>李安成</t>
  </si>
  <si>
    <t>A6-9-2-1501</t>
  </si>
  <si>
    <t>王少聪,解雯昕</t>
  </si>
  <si>
    <t>A6-9-2-1201</t>
  </si>
  <si>
    <t>陈小涛</t>
  </si>
  <si>
    <t>A6-9-2-201</t>
  </si>
  <si>
    <t>安宝山,房娟梅</t>
  </si>
  <si>
    <t>A6-9-1-1501</t>
  </si>
  <si>
    <t>许荣港</t>
  </si>
  <si>
    <t>A6-14-2-502</t>
  </si>
  <si>
    <t>关博禹</t>
  </si>
  <si>
    <t>A6-14-1-1202</t>
  </si>
  <si>
    <t>王庆鲁,张丽童</t>
  </si>
  <si>
    <t>A6-14-1-602</t>
  </si>
  <si>
    <t>王世杰,岳士琇</t>
  </si>
  <si>
    <t>A6-14-1-901</t>
  </si>
  <si>
    <t>王国庆</t>
  </si>
  <si>
    <t>A6-2-2-1701</t>
  </si>
  <si>
    <t>宋文文</t>
  </si>
  <si>
    <t>A6-2-2-801</t>
  </si>
  <si>
    <t>赵梅</t>
  </si>
  <si>
    <t>A6-2-2-701</t>
  </si>
  <si>
    <t>滕雪莉</t>
  </si>
  <si>
    <t>A6-2-2-501</t>
  </si>
  <si>
    <t>蒋云昊</t>
  </si>
  <si>
    <t>A6-8-2-402</t>
  </si>
  <si>
    <t>邢祥君,杨洁</t>
  </si>
  <si>
    <t>A6-8-1-1102</t>
  </si>
  <si>
    <t>刘军,吴燕</t>
  </si>
  <si>
    <t>A6-8-1-1701</t>
  </si>
  <si>
    <t>杨宏宇,马驰云</t>
  </si>
  <si>
    <t>A6-15-2-402</t>
  </si>
  <si>
    <t>田晓</t>
  </si>
  <si>
    <t>A6-15-2-302</t>
  </si>
  <si>
    <t>孟德光</t>
  </si>
  <si>
    <t>A6-15-2-1001</t>
  </si>
  <si>
    <t>郑明宇</t>
  </si>
  <si>
    <t>A6-15-1-702</t>
  </si>
  <si>
    <t>刘繁钊</t>
  </si>
  <si>
    <t>A6-15-1-302</t>
  </si>
  <si>
    <t>范铭新</t>
  </si>
  <si>
    <t>A6-15-1-301</t>
  </si>
  <si>
    <t>贾珂</t>
  </si>
  <si>
    <t>A6-13-1-502</t>
  </si>
  <si>
    <t>周俊岭</t>
  </si>
  <si>
    <t>A6-3-2-1602</t>
  </si>
  <si>
    <t>谭昌哲,张凤淼</t>
  </si>
  <si>
    <t>A6-3-2-1302</t>
  </si>
  <si>
    <t>张峰</t>
  </si>
  <si>
    <t>A6-3-2-902</t>
  </si>
  <si>
    <t>郭明</t>
  </si>
  <si>
    <t>A6-3-2-1601</t>
  </si>
  <si>
    <t>段慧可</t>
  </si>
  <si>
    <t>A6-3-2-1201</t>
  </si>
  <si>
    <t>李嵩,王颖</t>
  </si>
  <si>
    <t>A6-3-2-1001</t>
  </si>
  <si>
    <t>郭庆萍</t>
  </si>
  <si>
    <t>A6-3-2-601</t>
  </si>
  <si>
    <t>马迅</t>
  </si>
  <si>
    <t>A6-3-2-401</t>
  </si>
  <si>
    <t>张宁,叶聪敏</t>
  </si>
  <si>
    <t>A6-3-1-1702</t>
  </si>
  <si>
    <t>颜硕</t>
  </si>
  <si>
    <t>A6-3-1-202</t>
  </si>
  <si>
    <t>周镇宇</t>
  </si>
  <si>
    <t>A6-7-2-1102</t>
  </si>
  <si>
    <t>李华宾</t>
  </si>
  <si>
    <t>A6-7-2-902</t>
  </si>
  <si>
    <t>宁庚伟,罗小红</t>
  </si>
  <si>
    <t>A6-7-1-802</t>
  </si>
  <si>
    <t>刘正</t>
  </si>
  <si>
    <t>A6-7-1-1302</t>
  </si>
  <si>
    <t>张安冬</t>
  </si>
  <si>
    <t>赵继龙,王倩囡</t>
  </si>
  <si>
    <t>A6-7-1-801</t>
  </si>
  <si>
    <t>吴娟</t>
  </si>
  <si>
    <t>A6-9-2-102</t>
  </si>
  <si>
    <t xml:space="preserve">      小太阳</t>
  </si>
  <si>
    <t>张新村</t>
  </si>
  <si>
    <t>朱先来</t>
  </si>
  <si>
    <t>A6-14-2-802</t>
  </si>
  <si>
    <t>徐真</t>
  </si>
  <si>
    <t>A6-14-2-401</t>
  </si>
  <si>
    <t>葛畅,刘慧琳</t>
  </si>
  <si>
    <t>A6-2-2-1402</t>
  </si>
  <si>
    <t>李富霞</t>
  </si>
  <si>
    <t>A6-8-1-1402</t>
  </si>
  <si>
    <t>杨盼盼</t>
  </si>
  <si>
    <t>A6-13-2-701</t>
  </si>
  <si>
    <t>刘晓宇,王苗苗</t>
  </si>
  <si>
    <t>A6-3-2-1202</t>
  </si>
  <si>
    <t>张宁</t>
  </si>
  <si>
    <t>A6-3-2-702</t>
  </si>
  <si>
    <t>刘丽君</t>
  </si>
  <si>
    <t>A6-3-2-1501</t>
  </si>
  <si>
    <t>鲁彦君,赵亮</t>
  </si>
  <si>
    <t>A6-3-2-701</t>
  </si>
  <si>
    <t xml:space="preserve">      5千-7千</t>
  </si>
  <si>
    <t>杜冲花</t>
  </si>
  <si>
    <t>A6-3-1-1302</t>
  </si>
  <si>
    <t>田志强</t>
  </si>
  <si>
    <t>A6-3-1-402</t>
  </si>
  <si>
    <t>刘博</t>
  </si>
  <si>
    <t>A6-3-1-501</t>
  </si>
  <si>
    <t>董经振,张司琦</t>
  </si>
  <si>
    <t>A6-7-1-502</t>
  </si>
  <si>
    <t>宗娜</t>
  </si>
  <si>
    <t>A6-7-1-201</t>
  </si>
  <si>
    <t>赵伟杰</t>
  </si>
  <si>
    <t>张伊明</t>
  </si>
  <si>
    <t>A6-10-1-102</t>
  </si>
  <si>
    <t>周玉茹</t>
  </si>
  <si>
    <t>赵斐斐</t>
  </si>
  <si>
    <t>A6-10-2-501</t>
  </si>
  <si>
    <t>侯平平</t>
  </si>
  <si>
    <t>刘嘉,崔琰锐</t>
  </si>
  <si>
    <t>A6-10-2-502</t>
  </si>
  <si>
    <t>李蕾</t>
  </si>
  <si>
    <t>王智超</t>
  </si>
  <si>
    <t>A6-10-1-801</t>
  </si>
  <si>
    <t>于统帅</t>
  </si>
  <si>
    <t>A6-10-1-1301</t>
  </si>
  <si>
    <t>焦玉磊</t>
  </si>
  <si>
    <t>A6-10-1-1701</t>
  </si>
  <si>
    <t>张沛沛</t>
  </si>
  <si>
    <t>A6-10-2-1702</t>
  </si>
  <si>
    <t>樊颖,闫静</t>
  </si>
  <si>
    <t>A6-12-1-701</t>
  </si>
  <si>
    <t>贾延禄</t>
  </si>
  <si>
    <t>A6-12-1-801</t>
  </si>
  <si>
    <t>张书林</t>
  </si>
  <si>
    <t>A6-12-2-801</t>
  </si>
  <si>
    <t>王圆圆</t>
  </si>
  <si>
    <t>A6-18-2-502</t>
  </si>
  <si>
    <t>徐晓畅</t>
  </si>
  <si>
    <t>A6-18-1-901</t>
  </si>
  <si>
    <t>付伟祥</t>
  </si>
  <si>
    <t>A6-18-1-1002</t>
  </si>
  <si>
    <t>周艳霞</t>
  </si>
  <si>
    <t>王艺涵</t>
  </si>
  <si>
    <t>A6-18-2-1401</t>
  </si>
  <si>
    <t>肖继朋</t>
  </si>
  <si>
    <t>A6-5-2-101</t>
  </si>
  <si>
    <t>吴晶学</t>
  </si>
  <si>
    <t>A6-5-2-201</t>
  </si>
  <si>
    <t>潘迪</t>
  </si>
  <si>
    <t>A6-5-1-301</t>
  </si>
  <si>
    <t>郝金星,孙兰静</t>
  </si>
  <si>
    <t>A6-5-2-1001</t>
  </si>
  <si>
    <t>包西勇</t>
  </si>
  <si>
    <t>A6-6-1-301</t>
  </si>
  <si>
    <t>蒋文婷</t>
  </si>
  <si>
    <t>A6-6-2-502</t>
  </si>
  <si>
    <t>王荣芳</t>
  </si>
  <si>
    <t>A6-6-1-902</t>
  </si>
  <si>
    <t>张斌</t>
  </si>
  <si>
    <t>A6-4-1-1502</t>
  </si>
  <si>
    <t>张宏瑞</t>
  </si>
  <si>
    <t>A6-4-1-902</t>
  </si>
  <si>
    <t>张成,李慧丽</t>
  </si>
  <si>
    <t>A6-4-2-201</t>
  </si>
  <si>
    <t>井然</t>
  </si>
  <si>
    <t>宋艺</t>
  </si>
  <si>
    <t>A6-1-1-802</t>
  </si>
  <si>
    <t>柴磊</t>
  </si>
  <si>
    <t>A6-1-2-1002</t>
  </si>
  <si>
    <t>李瑞连</t>
  </si>
  <si>
    <t>A6-1-2-701</t>
  </si>
  <si>
    <t>于殿刚</t>
  </si>
  <si>
    <t>A6-1-2-401</t>
  </si>
  <si>
    <t>马新伟</t>
  </si>
  <si>
    <t>A6-11-2-802</t>
  </si>
  <si>
    <t>刘志满</t>
  </si>
  <si>
    <t>A6-11-1-1402</t>
  </si>
  <si>
    <t>徐贤良,耿悦</t>
  </si>
  <si>
    <t>A6-11-1-1801</t>
  </si>
  <si>
    <t>赵彤彤</t>
  </si>
  <si>
    <t>A6-16-2-1302</t>
  </si>
  <si>
    <t>魏圣康,王倩</t>
  </si>
  <si>
    <t>A6-16-2-802</t>
  </si>
  <si>
    <t>段蕾</t>
  </si>
  <si>
    <t>A6-16-2-501</t>
  </si>
  <si>
    <t>李文超</t>
  </si>
  <si>
    <t>A6-16-1-1102</t>
  </si>
  <si>
    <t>袁帅</t>
  </si>
  <si>
    <t>A6-16-1-802</t>
  </si>
  <si>
    <t>丁家玮</t>
  </si>
  <si>
    <t>A6-16-1-202</t>
  </si>
  <si>
    <t>王向坤</t>
  </si>
  <si>
    <t>A6-16-1-1001</t>
  </si>
  <si>
    <t>石运梅</t>
  </si>
  <si>
    <t>A6-16-1-801</t>
  </si>
  <si>
    <t>胡修猛,卢鑫鑫</t>
  </si>
  <si>
    <t>A6-16-1-501</t>
  </si>
  <si>
    <t>范风全,冯雪洁</t>
  </si>
  <si>
    <t>A6-17-2-802</t>
  </si>
  <si>
    <t>刘泽天</t>
  </si>
  <si>
    <t>A6-17-2-1101</t>
  </si>
  <si>
    <t>苗锡鑫</t>
  </si>
  <si>
    <t>A6-17-2-601</t>
  </si>
  <si>
    <t>陈泓霏</t>
  </si>
  <si>
    <t>A6-17-1-602</t>
  </si>
  <si>
    <t>刁付生,章爽</t>
  </si>
  <si>
    <t>A6-9-2-1102</t>
  </si>
  <si>
    <t>任建芹</t>
  </si>
  <si>
    <t>A6-9-2-702</t>
  </si>
  <si>
    <t>刘冰</t>
  </si>
  <si>
    <t>A6-9-2-1601</t>
  </si>
  <si>
    <t>韩洋洋,孙妍</t>
  </si>
  <si>
    <t>A6-9-2-701</t>
  </si>
  <si>
    <t>刘金航</t>
  </si>
  <si>
    <t>A6-9-1-1602</t>
  </si>
  <si>
    <t>宋玉鑫,岳倩</t>
  </si>
  <si>
    <t>A6-9-1-802</t>
  </si>
  <si>
    <t>司双双,李洋</t>
  </si>
  <si>
    <t>A6-9-1-1301</t>
  </si>
  <si>
    <t>袁平</t>
  </si>
  <si>
    <t>A6-14-2-1401</t>
  </si>
  <si>
    <t>孙丽侠</t>
  </si>
  <si>
    <t>A6-14-2-901</t>
  </si>
  <si>
    <t>栾浩</t>
  </si>
  <si>
    <t>A6-14-1-1602</t>
  </si>
  <si>
    <t>王津堂</t>
  </si>
  <si>
    <t>A6-14-1-1001</t>
  </si>
  <si>
    <t>孟庆龙,江倩倩</t>
  </si>
  <si>
    <t>A6-14-1-401</t>
  </si>
  <si>
    <t>朱琳</t>
  </si>
  <si>
    <t>A6-2-2-1702</t>
  </si>
  <si>
    <t>陈思羽</t>
  </si>
  <si>
    <t>A6-2-2-1502</t>
  </si>
  <si>
    <t>张化坤,何凯</t>
  </si>
  <si>
    <t>A6-2-2-1001</t>
  </si>
  <si>
    <t>李梦琪</t>
  </si>
  <si>
    <t>A6-2-1-601</t>
  </si>
  <si>
    <t>王凯</t>
  </si>
  <si>
    <t>A6-2-1-301</t>
  </si>
  <si>
    <t>杨旭飞,鲁书宁</t>
  </si>
  <si>
    <t>A6-8-2-1301</t>
  </si>
  <si>
    <t>褚筱雅</t>
  </si>
  <si>
    <t>A6-8-2-901</t>
  </si>
  <si>
    <t>邵林</t>
  </si>
  <si>
    <t>A6-8-1-602</t>
  </si>
  <si>
    <t>夏广银</t>
  </si>
  <si>
    <t>A6-15-2-1002</t>
  </si>
  <si>
    <t>陈锡金</t>
  </si>
  <si>
    <t>A6-15-2-902</t>
  </si>
  <si>
    <t>牛吉林</t>
  </si>
  <si>
    <t>A6-15-2-201</t>
  </si>
  <si>
    <t>鲍景云</t>
  </si>
  <si>
    <t>A6-15-2-101</t>
  </si>
  <si>
    <t>别清龙</t>
  </si>
  <si>
    <t>A6-15-1-1402</t>
  </si>
  <si>
    <t>A6-15-1-402</t>
  </si>
  <si>
    <t>李金锟,贾云杰</t>
  </si>
  <si>
    <t>A6-15-1-601</t>
  </si>
  <si>
    <t>潘凯强,徐佳慧</t>
  </si>
  <si>
    <t>A6-13-2-501</t>
  </si>
  <si>
    <t>张灏</t>
  </si>
  <si>
    <t>A6-13-1-802</t>
  </si>
  <si>
    <t>于进玉</t>
  </si>
  <si>
    <t>A6-13-1-1201</t>
  </si>
  <si>
    <t>鲁文强</t>
  </si>
  <si>
    <t>A6-13-1-301</t>
  </si>
  <si>
    <t>高建强</t>
  </si>
  <si>
    <t>A6-3-2-1102</t>
  </si>
  <si>
    <t>杨峰,李颖</t>
  </si>
  <si>
    <t>A6-3-2-802</t>
  </si>
  <si>
    <t>丁言双</t>
  </si>
  <si>
    <t>A6-3-1-102</t>
  </si>
  <si>
    <t>A6-3-1-401</t>
  </si>
  <si>
    <t>张华</t>
  </si>
  <si>
    <t>A6-7-1-1202</t>
  </si>
  <si>
    <t>齐林林</t>
  </si>
  <si>
    <t>A6-10-2-1102</t>
  </si>
  <si>
    <t>卞国庆</t>
  </si>
  <si>
    <t>孙丽</t>
  </si>
  <si>
    <t>张芹</t>
  </si>
  <si>
    <t>A6-12-1-202</t>
  </si>
  <si>
    <t>荣喜</t>
  </si>
  <si>
    <t>修志娟</t>
  </si>
  <si>
    <t>A6-12-2-201</t>
  </si>
  <si>
    <t>孙德宽</t>
  </si>
  <si>
    <t>A6-18-2-101</t>
  </si>
  <si>
    <t>于曾川</t>
  </si>
  <si>
    <t>A6-18-2-102</t>
  </si>
  <si>
    <t>高明霞</t>
  </si>
  <si>
    <t>A6-18-2-201</t>
  </si>
  <si>
    <t>石文昊</t>
  </si>
  <si>
    <t>A6-18-1-301</t>
  </si>
  <si>
    <t>时鹏</t>
  </si>
  <si>
    <t>A6-18-2-702</t>
  </si>
  <si>
    <t>高博</t>
  </si>
  <si>
    <t>A6-18-1-1501</t>
  </si>
  <si>
    <t>孔鹏,王楠楠</t>
  </si>
  <si>
    <t>A6-18-2-1502</t>
  </si>
  <si>
    <t>郭东红</t>
  </si>
  <si>
    <t>A6-18-2-1602</t>
  </si>
  <si>
    <t>王自立</t>
  </si>
  <si>
    <t>A6-5-1-702</t>
  </si>
  <si>
    <t>季俊云</t>
  </si>
  <si>
    <t>A6-5-1-1401</t>
  </si>
  <si>
    <t>吴磊</t>
  </si>
  <si>
    <t>A6-5-2-1802</t>
  </si>
  <si>
    <t>展晓珂</t>
  </si>
  <si>
    <t>A6-6-2-702</t>
  </si>
  <si>
    <t>骑车</t>
  </si>
  <si>
    <t>费振营</t>
  </si>
  <si>
    <t>A6-4-1-1301</t>
  </si>
  <si>
    <t>左东润</t>
  </si>
  <si>
    <t>A6-4-1-301</t>
  </si>
  <si>
    <t>王海阳</t>
  </si>
  <si>
    <t>A6-4-2-802</t>
  </si>
  <si>
    <t>孙俏</t>
  </si>
  <si>
    <t>A6-4-2-202</t>
  </si>
  <si>
    <t>王吉光</t>
  </si>
  <si>
    <t>A6-1-1-1201</t>
  </si>
  <si>
    <t>李泉赓</t>
  </si>
  <si>
    <t>胡小琳</t>
  </si>
  <si>
    <t>A6-1-1-501</t>
  </si>
  <si>
    <t>李大可</t>
  </si>
  <si>
    <t>A6-1-2-601</t>
  </si>
  <si>
    <t>许雅喃</t>
  </si>
  <si>
    <t>A6-11-2-202</t>
  </si>
  <si>
    <t>姜峰</t>
  </si>
  <si>
    <t>A6-11-2-101</t>
  </si>
  <si>
    <t>刘芬,李洪勇</t>
  </si>
  <si>
    <t>A6-11-1-1202</t>
  </si>
  <si>
    <t>张小玲</t>
  </si>
  <si>
    <t>A6-11-1-102</t>
  </si>
  <si>
    <t>郭永康</t>
  </si>
  <si>
    <t>A6-16-2-602</t>
  </si>
  <si>
    <t>赵金超</t>
  </si>
  <si>
    <t>A6-16-2-302</t>
  </si>
  <si>
    <t>张善超</t>
  </si>
  <si>
    <t>A6-16-1-1702</t>
  </si>
  <si>
    <t>公绪伟</t>
  </si>
  <si>
    <t>A6-16-1-602</t>
  </si>
  <si>
    <t>郇惠惠</t>
  </si>
  <si>
    <t>A6-17-2-1402</t>
  </si>
  <si>
    <t>李夫力,张笑笑</t>
  </si>
  <si>
    <t>A6-17-2-302</t>
  </si>
  <si>
    <t>肖浩,赵秀</t>
  </si>
  <si>
    <t>A6-17-2-801</t>
  </si>
  <si>
    <t>邢丙菊</t>
  </si>
  <si>
    <t>A6-17-1-1202</t>
  </si>
  <si>
    <t>刘广阔</t>
  </si>
  <si>
    <t>A6-9-2-1101</t>
  </si>
  <si>
    <t>田宇飞</t>
  </si>
  <si>
    <t>A6-9-1-1002</t>
  </si>
  <si>
    <t>孟凡栋</t>
  </si>
  <si>
    <t>A6-14-1-801</t>
  </si>
  <si>
    <t>何娟</t>
  </si>
  <si>
    <t>A6-2-2-1302</t>
  </si>
  <si>
    <t>刘伟,刘世盛</t>
  </si>
  <si>
    <t>A6-2-1-102</t>
  </si>
  <si>
    <t>赵鹏飞</t>
  </si>
  <si>
    <t>A6-2-1-1401</t>
  </si>
  <si>
    <t>卿煜</t>
  </si>
  <si>
    <t>毕经纬</t>
  </si>
  <si>
    <t>A6-2-1-701</t>
  </si>
  <si>
    <t>李鲁锋,张伟悦</t>
  </si>
  <si>
    <t>A6-15-2-1602</t>
  </si>
  <si>
    <t>张健</t>
  </si>
  <si>
    <t>A6-15-1-901</t>
  </si>
  <si>
    <t>刘田田</t>
  </si>
  <si>
    <t>A6-3-2-1002</t>
  </si>
  <si>
    <t>张爱华</t>
  </si>
  <si>
    <t>A6-10-1-901</t>
  </si>
  <si>
    <t>赵娟</t>
  </si>
  <si>
    <t>李建永</t>
  </si>
  <si>
    <t>杨桂荣</t>
  </si>
  <si>
    <t>A6-10-1-1302</t>
  </si>
  <si>
    <t>刘耀辉</t>
  </si>
  <si>
    <t>A6-10-1-1602</t>
  </si>
  <si>
    <t>张昌峰</t>
  </si>
  <si>
    <t>A6-5-2-1502</t>
  </si>
  <si>
    <t>王天润</t>
  </si>
  <si>
    <t>A6-6-1-401</t>
  </si>
  <si>
    <t>王玉琴</t>
  </si>
  <si>
    <t>A6-4-2-1402</t>
  </si>
  <si>
    <t>林金娣</t>
  </si>
  <si>
    <t>A6-4-2-1002</t>
  </si>
  <si>
    <t>李潇风</t>
  </si>
  <si>
    <t>A6-11-2-1401</t>
  </si>
  <si>
    <t>许让栋,张欣玉</t>
  </si>
  <si>
    <t>A6-11-2-301</t>
  </si>
  <si>
    <t>陈岳铭</t>
  </si>
  <si>
    <t>A6-16-2-201</t>
  </si>
  <si>
    <t>高圆</t>
  </si>
  <si>
    <t>A6-16-1-1602</t>
  </si>
  <si>
    <t>赵振海</t>
  </si>
  <si>
    <t>A6-17-2-1401</t>
  </si>
  <si>
    <t>王建港</t>
  </si>
  <si>
    <t>A6-9-2-901</t>
  </si>
  <si>
    <t>夏雁青</t>
  </si>
  <si>
    <t>A6-9-1-102</t>
  </si>
  <si>
    <t>黄翠</t>
  </si>
  <si>
    <t>A6-9-1-1101</t>
  </si>
  <si>
    <t>姜琳琳</t>
  </si>
  <si>
    <t>A6-9-1-901</t>
  </si>
  <si>
    <t>田中华,蒋冬梅</t>
  </si>
  <si>
    <t>A6-9-1-501</t>
  </si>
  <si>
    <t>王楠楠</t>
  </si>
  <si>
    <t>A6-14-2-1102</t>
  </si>
  <si>
    <t>刘洁君</t>
  </si>
  <si>
    <t>A6-14-2-701</t>
  </si>
  <si>
    <t>贾金雨</t>
  </si>
  <si>
    <t>A6-14-1-302</t>
  </si>
  <si>
    <t>康敏杰</t>
  </si>
  <si>
    <t>A6-14-1-1301</t>
  </si>
  <si>
    <t>张一鹏</t>
  </si>
  <si>
    <t>A6-2-2-1202</t>
  </si>
  <si>
    <t>张良</t>
  </si>
  <si>
    <t>A6-2-2-1301</t>
  </si>
  <si>
    <t>郭庆华</t>
  </si>
  <si>
    <t>A6-8-2-1101</t>
  </si>
  <si>
    <t>王开校,杜莹</t>
  </si>
  <si>
    <t>A6-15-2-1301</t>
  </si>
  <si>
    <t>贾荫鹏</t>
  </si>
  <si>
    <t>A6-13-2-1201</t>
  </si>
  <si>
    <t>张令先</t>
  </si>
  <si>
    <t>A6-3-1-1001</t>
  </si>
  <si>
    <t>龚浩文</t>
  </si>
  <si>
    <t>A6-7-2-1002</t>
  </si>
  <si>
    <t>张俊伟</t>
  </si>
  <si>
    <t>A6-7-1-902</t>
  </si>
  <si>
    <t>吕华伟,牛彩红</t>
  </si>
  <si>
    <t>A6-7-1-301</t>
  </si>
  <si>
    <t>刘艺</t>
  </si>
  <si>
    <t>A6-10-2-102</t>
  </si>
  <si>
    <t>王永奇</t>
  </si>
  <si>
    <t>牛传皓</t>
  </si>
  <si>
    <t>袁林英</t>
  </si>
  <si>
    <t>A6-10-1-402</t>
  </si>
  <si>
    <t>胡元港</t>
  </si>
  <si>
    <t>A6-10-1-1502</t>
  </si>
  <si>
    <t>杨月新</t>
  </si>
  <si>
    <t>A6-10-1-1702</t>
  </si>
  <si>
    <t>翟冠军</t>
  </si>
  <si>
    <t>杨赞强</t>
  </si>
  <si>
    <t>A6-12-1-401</t>
  </si>
  <si>
    <t>周亮</t>
  </si>
  <si>
    <t>A6-12-1-502</t>
  </si>
  <si>
    <t>史国远</t>
  </si>
  <si>
    <t>祁雯君</t>
  </si>
  <si>
    <t>A6-18-1-101</t>
  </si>
  <si>
    <t>潘一全</t>
  </si>
  <si>
    <t>A6-18-1-601</t>
  </si>
  <si>
    <t>陈立煌,李丽丽</t>
  </si>
  <si>
    <t>A6-18-1-1302</t>
  </si>
  <si>
    <t>滕南</t>
  </si>
  <si>
    <t>A6-18-1-1502</t>
  </si>
  <si>
    <t>梁晓雪</t>
  </si>
  <si>
    <t>A6-5-1-401</t>
  </si>
  <si>
    <t>许文杰</t>
  </si>
  <si>
    <t>A6-5-1-902</t>
  </si>
  <si>
    <t>苏新,梁景礼</t>
  </si>
  <si>
    <t>A6-5-2-1101</t>
  </si>
  <si>
    <t>马晓玉</t>
  </si>
  <si>
    <t>A6-5-2-1102</t>
  </si>
  <si>
    <t>胡德隆,刘会娜</t>
  </si>
  <si>
    <t>A6-5-2-1601</t>
  </si>
  <si>
    <t>张欣玥</t>
  </si>
  <si>
    <t>A6-6-1-102</t>
  </si>
  <si>
    <t>高会胜</t>
  </si>
  <si>
    <t>A6-4-1-1402</t>
  </si>
  <si>
    <t>张雨倩,夏兵</t>
  </si>
  <si>
    <t>A6-4-1-801</t>
  </si>
  <si>
    <t>王晶琼</t>
  </si>
  <si>
    <t>A6-4-2-402</t>
  </si>
  <si>
    <t>田洪庆</t>
  </si>
  <si>
    <t>A6-4-2-1801</t>
  </si>
  <si>
    <t>刘启宁</t>
  </si>
  <si>
    <t>A6-4-2-601</t>
  </si>
  <si>
    <t>于孔义</t>
  </si>
  <si>
    <t>A6-1-1-502</t>
  </si>
  <si>
    <t>刘淼,刘晓云</t>
  </si>
  <si>
    <t>A6-1-2-1102</t>
  </si>
  <si>
    <t>姜传兴,慈艳楠</t>
  </si>
  <si>
    <t>A6-11-2-702</t>
  </si>
  <si>
    <t>李怀卉</t>
  </si>
  <si>
    <t>A6-11-2-601</t>
  </si>
  <si>
    <t>姜卓然</t>
  </si>
  <si>
    <t>A6-11-1-902</t>
  </si>
  <si>
    <t>赵静盈</t>
  </si>
  <si>
    <t>燕天翼</t>
  </si>
  <si>
    <t>A6-11-1-801</t>
  </si>
  <si>
    <t>孙蕊蕊</t>
  </si>
  <si>
    <t>A6-16-1-502</t>
  </si>
  <si>
    <t>王国栋,王亚冬</t>
  </si>
  <si>
    <t>A6-17-2-1202</t>
  </si>
  <si>
    <t>王耿</t>
  </si>
  <si>
    <t>A6-17-2-102</t>
  </si>
  <si>
    <t>王俊杰</t>
  </si>
  <si>
    <t>A6-17-2-301</t>
  </si>
  <si>
    <t>孙家豪</t>
  </si>
  <si>
    <t>A6-17-1-1002</t>
  </si>
  <si>
    <t>赵斌</t>
  </si>
  <si>
    <t>A6-17-1-801</t>
  </si>
  <si>
    <t>杨茗策</t>
  </si>
  <si>
    <t>A6-9-2-502</t>
  </si>
  <si>
    <t>于艳丽,王珂</t>
  </si>
  <si>
    <t>A6-9-2-1801</t>
  </si>
  <si>
    <t>范红超</t>
  </si>
  <si>
    <t>A6-9-1-401</t>
  </si>
  <si>
    <t>孙学聪,王艳</t>
  </si>
  <si>
    <t>A6-14-2-1201</t>
  </si>
  <si>
    <t>原文凯</t>
  </si>
  <si>
    <t>A6-14-1-1502</t>
  </si>
  <si>
    <t>杨伟清</t>
  </si>
  <si>
    <t>A6-14-1-1501</t>
  </si>
  <si>
    <t>朱磊轶</t>
  </si>
  <si>
    <t>A6-2-2-602</t>
  </si>
  <si>
    <t>宋晓琳</t>
  </si>
  <si>
    <t>A6-2-2-202</t>
  </si>
  <si>
    <t>司琦,史晓梅</t>
  </si>
  <si>
    <t>A6-2-1-1201</t>
  </si>
  <si>
    <t>孙国琦</t>
  </si>
  <si>
    <t>A6-2-1-1001</t>
  </si>
  <si>
    <t>刘帅,卢敏</t>
  </si>
  <si>
    <t>A6-2-1-901</t>
  </si>
  <si>
    <t>姜淳继</t>
  </si>
  <si>
    <t>A6-2-1-501</t>
  </si>
  <si>
    <t>郭庆新,王淑英</t>
  </si>
  <si>
    <t>A6-8-1-102</t>
  </si>
  <si>
    <t>张章</t>
  </si>
  <si>
    <t>A6-15-2-1101</t>
  </si>
  <si>
    <t>梅晓琦</t>
  </si>
  <si>
    <t>A6-15-2-901</t>
  </si>
  <si>
    <t>程肇扬,李娜</t>
  </si>
  <si>
    <t>A6-15-1-1301</t>
  </si>
  <si>
    <t>吴忠鹏,陈亚楠</t>
  </si>
  <si>
    <t>A6-13-1-402</t>
  </si>
  <si>
    <t>刘沛文</t>
  </si>
  <si>
    <t>A6-3-1-1202</t>
  </si>
  <si>
    <t>张志栋</t>
  </si>
  <si>
    <t>A6-3-1-1601</t>
  </si>
  <si>
    <t>张兵</t>
  </si>
  <si>
    <t>A6-7-2-401</t>
  </si>
  <si>
    <t>王信,刘楠</t>
  </si>
  <si>
    <t>A6-7-2-201</t>
  </si>
  <si>
    <t>盛文静,魏玉蕙</t>
  </si>
  <si>
    <t>A6-7-1-1002</t>
  </si>
  <si>
    <t>张群</t>
  </si>
  <si>
    <t>A6-7-1-302</t>
  </si>
  <si>
    <t>李洁</t>
  </si>
  <si>
    <t>A6-10-2-302</t>
  </si>
  <si>
    <t>万巧巧</t>
  </si>
  <si>
    <t>潘思源</t>
  </si>
  <si>
    <t>张金昊,李晓倩</t>
  </si>
  <si>
    <t>A6-10-1-602</t>
  </si>
  <si>
    <t>刘畅</t>
  </si>
  <si>
    <t>A6-10-2-1601</t>
  </si>
  <si>
    <t>刘文举</t>
  </si>
  <si>
    <t>A6-18-1-802</t>
  </si>
  <si>
    <t>邱冬冬</t>
  </si>
  <si>
    <t>A6-5-2-202</t>
  </si>
  <si>
    <t>杨勇,王玉荣</t>
  </si>
  <si>
    <t>A6-5-1-701</t>
  </si>
  <si>
    <t>李琳琳</t>
  </si>
  <si>
    <t>A6-4-1-1701</t>
  </si>
  <si>
    <t>张金晖</t>
  </si>
  <si>
    <t>A6-4-2-1502</t>
  </si>
  <si>
    <t>贺炳辉</t>
  </si>
  <si>
    <t>A6-4-2-602</t>
  </si>
  <si>
    <t>刘晓春</t>
  </si>
  <si>
    <t>A6-4-2-1301</t>
  </si>
  <si>
    <t>冯文鹏,黄欣卫</t>
  </si>
  <si>
    <t>A6-11-2-402</t>
  </si>
  <si>
    <t>涂腾青,蒋鹏民</t>
  </si>
  <si>
    <t>A6-16-2-1602</t>
  </si>
  <si>
    <t>于启韬</t>
  </si>
  <si>
    <t>A6-16-1-901</t>
  </si>
  <si>
    <t>王福浩,苏瑜瑜</t>
  </si>
  <si>
    <t>A6-17-2-202</t>
  </si>
  <si>
    <t>胡小颖,王红飞</t>
  </si>
  <si>
    <t>A6-9-2-1802</t>
  </si>
  <si>
    <t>段满德</t>
  </si>
  <si>
    <t>A6-9-2-1701</t>
  </si>
  <si>
    <t>黄佐平</t>
  </si>
  <si>
    <t>A6-9-2-401</t>
  </si>
  <si>
    <t>王秀文</t>
  </si>
  <si>
    <t>A6-9-1-402</t>
  </si>
  <si>
    <t>张琨</t>
  </si>
  <si>
    <t>A6-14-2-602</t>
  </si>
  <si>
    <t>张鹏</t>
  </si>
  <si>
    <t>A6-2-2-1102</t>
  </si>
  <si>
    <t>徐栋梁</t>
  </si>
  <si>
    <t>A6-2-1-802</t>
  </si>
  <si>
    <t>李锈</t>
  </si>
  <si>
    <t>A6-8-2-1502</t>
  </si>
  <si>
    <t>申晨龙</t>
  </si>
  <si>
    <t>A6-8-2-1002</t>
  </si>
  <si>
    <t>姜志涵</t>
  </si>
  <si>
    <t>A6-15-2-701</t>
  </si>
  <si>
    <t>刘曜辰</t>
  </si>
  <si>
    <t>A6-15-2-401</t>
  </si>
  <si>
    <t>孙娜</t>
  </si>
  <si>
    <t>A6-15-1-902</t>
  </si>
  <si>
    <t>吴玉华</t>
  </si>
  <si>
    <t>A6-15-1-502</t>
  </si>
  <si>
    <t>欧春环</t>
  </si>
  <si>
    <t>A6-13-2-1302</t>
  </si>
  <si>
    <t>曹原</t>
  </si>
  <si>
    <t>A6-13-2-302</t>
  </si>
  <si>
    <t>刘士超</t>
  </si>
  <si>
    <t>A6-13-2-1001</t>
  </si>
  <si>
    <t>李贞瑞</t>
  </si>
  <si>
    <t>A6-13-1-702</t>
  </si>
  <si>
    <t>刘斌</t>
  </si>
  <si>
    <t>A6-13-1-701</t>
  </si>
  <si>
    <t>董超</t>
  </si>
  <si>
    <t>A6-7-2-502</t>
  </si>
  <si>
    <t>王扬,王宏生</t>
  </si>
  <si>
    <t>A6-7-1-901</t>
  </si>
  <si>
    <t>付华东</t>
  </si>
  <si>
    <t>A6-10-2-601</t>
  </si>
  <si>
    <t>张前明</t>
  </si>
  <si>
    <t>田绍春</t>
  </si>
  <si>
    <t>马腾</t>
  </si>
  <si>
    <t>A6-10-2-1801</t>
  </si>
  <si>
    <t>张波</t>
  </si>
  <si>
    <t>A6-18-2-301</t>
  </si>
  <si>
    <t>王菲</t>
  </si>
  <si>
    <t>石美鹏</t>
  </si>
  <si>
    <t>A6-18-1-502</t>
  </si>
  <si>
    <t>胡继壮</t>
  </si>
  <si>
    <t>A6-18-2-902</t>
  </si>
  <si>
    <t>马佳帅</t>
  </si>
  <si>
    <t>A6-18-2-1301</t>
  </si>
  <si>
    <t>刘金钊</t>
  </si>
  <si>
    <t>A6-4-1-1501</t>
  </si>
  <si>
    <t>姜博</t>
  </si>
  <si>
    <t>A6-4-2-1701</t>
  </si>
  <si>
    <t>李园园,陈树天</t>
  </si>
  <si>
    <t>A6-11-1-1301</t>
  </si>
  <si>
    <t>韩岳</t>
  </si>
  <si>
    <t>A6-16-2-1301</t>
  </si>
  <si>
    <t>刘冬岳</t>
  </si>
  <si>
    <t>A6-16-1-1302</t>
  </si>
  <si>
    <t>王庆玲</t>
  </si>
  <si>
    <t>A6-16-1-301</t>
  </si>
  <si>
    <t>吴大伟</t>
  </si>
  <si>
    <t>A6-9-2-1702</t>
  </si>
  <si>
    <t>王丹华</t>
  </si>
  <si>
    <t>A6-9-2-202</t>
  </si>
  <si>
    <t>梁美兰</t>
  </si>
  <si>
    <t>A6-9-2-801</t>
  </si>
  <si>
    <t>台艳梅</t>
  </si>
  <si>
    <t>A6-9-1-101</t>
  </si>
  <si>
    <t>于恒淼,陈志昱</t>
  </si>
  <si>
    <t>A6-14-2-302</t>
  </si>
  <si>
    <t>孙德俊</t>
  </si>
  <si>
    <t>A6-14-1-501</t>
  </si>
  <si>
    <t>李世笃</t>
  </si>
  <si>
    <t>A6-2-2-802</t>
  </si>
  <si>
    <t>姜健,孙秀秀</t>
  </si>
  <si>
    <t>A6-2-1-1701</t>
  </si>
  <si>
    <t>高飞</t>
  </si>
  <si>
    <t>A6-8-2-1001</t>
  </si>
  <si>
    <t>孙义</t>
  </si>
  <si>
    <t>A6-8-1-1202</t>
  </si>
  <si>
    <t>张宗梅</t>
  </si>
  <si>
    <t>A6-8-1-902</t>
  </si>
  <si>
    <t>吴永通</t>
  </si>
  <si>
    <t>A6-15-1-1002</t>
  </si>
  <si>
    <t>李守国,张云飞</t>
  </si>
  <si>
    <t>A6-13-2-602</t>
  </si>
  <si>
    <t>刘鹏飞</t>
  </si>
  <si>
    <t>A6-3-1-1301</t>
  </si>
  <si>
    <t>田银萍</t>
  </si>
  <si>
    <t>A6-15-1-101</t>
  </si>
  <si>
    <t>宋宪顺,楚亚萍</t>
  </si>
  <si>
    <t>A6-10-1-202</t>
  </si>
  <si>
    <t>王成龙</t>
  </si>
  <si>
    <t>郑迎春</t>
  </si>
  <si>
    <t>A6-10-2-1302</t>
  </si>
  <si>
    <t>袁栋梁</t>
  </si>
  <si>
    <t>A6-1-2-1201</t>
  </si>
  <si>
    <t>李鑫</t>
  </si>
  <si>
    <t>A6-16-2-1001</t>
  </si>
  <si>
    <t>盖佃岭</t>
  </si>
  <si>
    <t>A6-16-1-1201</t>
  </si>
  <si>
    <t>石通斌</t>
  </si>
  <si>
    <t>A6-17-1-702</t>
  </si>
  <si>
    <t>王凯旋</t>
  </si>
  <si>
    <t>A6-17-1-401</t>
  </si>
  <si>
    <t>汪潇,张晓</t>
  </si>
  <si>
    <t>A6-9-2-1502</t>
  </si>
  <si>
    <t>贾坤林,高娟</t>
  </si>
  <si>
    <t>A6-9-2-302</t>
  </si>
  <si>
    <t>卢静</t>
  </si>
  <si>
    <t>A6-14-1-101</t>
  </si>
  <si>
    <t>张学义,张爽</t>
  </si>
  <si>
    <t>A6-2-2-102</t>
  </si>
  <si>
    <t>马士玉</t>
  </si>
  <si>
    <t>A6-2-2-1501</t>
  </si>
  <si>
    <t>袁春旺</t>
  </si>
  <si>
    <t>A6-2-1-1502</t>
  </si>
  <si>
    <t>吴德军,李艳红</t>
  </si>
  <si>
    <t>A6-15-2-1701</t>
  </si>
  <si>
    <t>牛慧卓</t>
  </si>
  <si>
    <t>A6-15-1-602</t>
  </si>
  <si>
    <t>魏新全</t>
  </si>
  <si>
    <t>A6-15-1-1101</t>
  </si>
  <si>
    <t>耿良宇</t>
  </si>
  <si>
    <t>A6-13-1-901</t>
  </si>
  <si>
    <t>薛兆民,张阁琳</t>
  </si>
  <si>
    <t>A6-3-2-1401</t>
  </si>
  <si>
    <t>孟屹明</t>
  </si>
  <si>
    <t>A6-3-2-201</t>
  </si>
  <si>
    <t>曲国庆,宋丽丽</t>
  </si>
  <si>
    <t>A6-3-1-601</t>
  </si>
  <si>
    <t>王秋霞</t>
  </si>
  <si>
    <t>A6-3-1-301</t>
  </si>
  <si>
    <t>姜泉梅</t>
  </si>
  <si>
    <t>A6-7-2-1201</t>
  </si>
  <si>
    <t>徐丰熙</t>
  </si>
  <si>
    <t>A6-1-2-202</t>
  </si>
  <si>
    <t>王明慧</t>
  </si>
  <si>
    <t>郭祥忠,胡凤芝</t>
  </si>
  <si>
    <t>A6-13-2-901</t>
  </si>
  <si>
    <t>刘昌庆</t>
  </si>
  <si>
    <t>A6-13-2-601</t>
  </si>
  <si>
    <t/>
  </si>
  <si>
    <t>张丹丹</t>
  </si>
  <si>
    <t>A6-3-1-1502</t>
  </si>
  <si>
    <t>叶亭亭</t>
  </si>
  <si>
    <t>A6-7-2-1202</t>
  </si>
  <si>
    <t>崔春华</t>
  </si>
  <si>
    <t>A6-7-2-1101</t>
  </si>
  <si>
    <t>吕志刚</t>
  </si>
  <si>
    <t>A6-7-1-1201</t>
  </si>
  <si>
    <t>柏秀仲</t>
  </si>
  <si>
    <t>A6-7-1-1001</t>
  </si>
  <si>
    <t>刘虹</t>
  </si>
  <si>
    <t>A6-7-1-701</t>
  </si>
  <si>
    <t>封帅</t>
  </si>
  <si>
    <t>A6-7-1-401</t>
  </si>
  <si>
    <t>施梅</t>
  </si>
  <si>
    <t>A6-10-2-1802</t>
  </si>
  <si>
    <t>吴田田</t>
  </si>
  <si>
    <t>李亚楠</t>
  </si>
  <si>
    <t>A6-5-1-501</t>
  </si>
  <si>
    <t>廖威</t>
  </si>
  <si>
    <t>A6-5-1-1502</t>
  </si>
  <si>
    <t>裴泽涛,杨成荣</t>
  </si>
  <si>
    <t>A6-4-2-1001</t>
  </si>
  <si>
    <t>姚建瑞,朱继亭</t>
  </si>
  <si>
    <t>A6-1-1-402</t>
  </si>
  <si>
    <t>张通</t>
  </si>
  <si>
    <t>潘进,邢倩</t>
  </si>
  <si>
    <t>A6-1-2-602</t>
  </si>
  <si>
    <t>白雪</t>
  </si>
  <si>
    <t>A6-11-2-401</t>
  </si>
  <si>
    <t>赵胜香</t>
  </si>
  <si>
    <t>A6-11-1-1802</t>
  </si>
  <si>
    <t>许伟伟</t>
  </si>
  <si>
    <t>A6-11-1-1502</t>
  </si>
  <si>
    <t>李铭瑜</t>
  </si>
  <si>
    <t>A6-11-1-1101</t>
  </si>
  <si>
    <t>相东军</t>
  </si>
  <si>
    <t>A6-11-1-301</t>
  </si>
  <si>
    <t>陈夏楠</t>
  </si>
  <si>
    <t>A6-11-1-201</t>
  </si>
  <si>
    <t>董世发</t>
  </si>
  <si>
    <t>A6-17-2-1801</t>
  </si>
  <si>
    <t>郝凡浩</t>
  </si>
  <si>
    <t>A6-17-2-1301</t>
  </si>
  <si>
    <t>A6-9-2-1002</t>
  </si>
  <si>
    <t>姜宝来</t>
  </si>
  <si>
    <t>A6-14-2-801</t>
  </si>
  <si>
    <t>王宝安,蒋琳琳</t>
  </si>
  <si>
    <t>A6-14-1-201</t>
  </si>
  <si>
    <t>王明国</t>
  </si>
  <si>
    <t>A6-2-2-1101</t>
  </si>
  <si>
    <t>蒋薇</t>
  </si>
  <si>
    <t>A6-2-1-1602</t>
  </si>
  <si>
    <t>崔丽娟,袁鲁山</t>
  </si>
  <si>
    <t>A6-8-1-1501</t>
  </si>
  <si>
    <t>范志鹏</t>
  </si>
  <si>
    <t>A6-15-2-1202</t>
  </si>
  <si>
    <t>孔令顶</t>
  </si>
  <si>
    <t>A6-15-2-802</t>
  </si>
  <si>
    <t>李园园</t>
  </si>
  <si>
    <t>A6-15-2-602</t>
  </si>
  <si>
    <t>于志伟</t>
  </si>
  <si>
    <t>A6-15-2-1501</t>
  </si>
  <si>
    <t>亢春英</t>
  </si>
  <si>
    <t>A6-13-2-1002</t>
  </si>
  <si>
    <t>李浩</t>
  </si>
  <si>
    <t>A6-13-2-702</t>
  </si>
  <si>
    <t>郭航天</t>
  </si>
  <si>
    <t>A6-13-2-502</t>
  </si>
  <si>
    <t>王从昱</t>
  </si>
  <si>
    <t>A6-13-1-401</t>
  </si>
  <si>
    <t>王电轻</t>
  </si>
  <si>
    <t>A6-3-2-301</t>
  </si>
  <si>
    <t>张勇</t>
  </si>
  <si>
    <t>A6-7-2-602</t>
  </si>
  <si>
    <t>尹义超</t>
  </si>
  <si>
    <t>A6-7-2-901</t>
  </si>
  <si>
    <t>苏守杰</t>
  </si>
  <si>
    <t>A6-7-1-1102</t>
  </si>
  <si>
    <t>李媛</t>
  </si>
  <si>
    <t>A6-1-2-1302</t>
  </si>
  <si>
    <t>吴雪梅</t>
  </si>
  <si>
    <t>牟海亮</t>
  </si>
  <si>
    <t>A6-11-1-401</t>
  </si>
  <si>
    <t>孙庆凯</t>
  </si>
  <si>
    <t>A6-16-2-1202</t>
  </si>
  <si>
    <t>范风月</t>
  </si>
  <si>
    <t>A6-17-2-1802</t>
  </si>
  <si>
    <t>张智强</t>
  </si>
  <si>
    <t>A6-17-1-1502</t>
  </si>
  <si>
    <t>张涛</t>
  </si>
  <si>
    <t>A6-9-1-502</t>
  </si>
  <si>
    <t>韩冰,黄安琪</t>
  </si>
  <si>
    <t>A6-14-1-1401</t>
  </si>
  <si>
    <t>于辉</t>
  </si>
  <si>
    <t>A6-8-2-302</t>
  </si>
  <si>
    <t>曹鲁,范园园</t>
  </si>
  <si>
    <t>A6-8-1-702</t>
  </si>
  <si>
    <t>康盟</t>
  </si>
  <si>
    <t>A6-15-2-702</t>
  </si>
  <si>
    <t>张茂虎</t>
  </si>
  <si>
    <t>A6-15-1-401</t>
  </si>
  <si>
    <t>郭迎迎</t>
  </si>
  <si>
    <t>A6-3-1-1102</t>
  </si>
  <si>
    <t>张慧</t>
  </si>
  <si>
    <t>A6-7-2-701</t>
  </si>
  <si>
    <t>张清玉,黄路路</t>
  </si>
  <si>
    <t>A6-2-1-202</t>
  </si>
  <si>
    <t>许富超</t>
  </si>
  <si>
    <t>耿建庆</t>
  </si>
  <si>
    <t>A6-10-2-1202</t>
  </si>
  <si>
    <t>程鹏鹏</t>
  </si>
  <si>
    <t>叶倩倩</t>
  </si>
  <si>
    <t>牛晓璇</t>
  </si>
  <si>
    <t>A6-12-2-202</t>
  </si>
  <si>
    <t>王睿妍</t>
  </si>
  <si>
    <t>A6-12-1-702</t>
  </si>
  <si>
    <t>郭金英</t>
  </si>
  <si>
    <t>程继敏</t>
  </si>
  <si>
    <t>A6-18-1-202</t>
  </si>
  <si>
    <t>韩明兰</t>
  </si>
  <si>
    <t>A6-18-1-702</t>
  </si>
  <si>
    <t>孙伟</t>
  </si>
  <si>
    <t>A6-18-2-901</t>
  </si>
  <si>
    <t>王泽锐</t>
  </si>
  <si>
    <t>A6-18-1-1301</t>
  </si>
  <si>
    <t>房艳</t>
  </si>
  <si>
    <t>A6-5-1-101</t>
  </si>
  <si>
    <t>李文涛</t>
  </si>
  <si>
    <t>A6-5-1-302</t>
  </si>
  <si>
    <t>徐燕</t>
  </si>
  <si>
    <t>A6-6-1-502</t>
  </si>
  <si>
    <t>钱远超</t>
  </si>
  <si>
    <t>A6-4-1-1702</t>
  </si>
  <si>
    <t>王俊喜</t>
  </si>
  <si>
    <t>A6-4-1-702</t>
  </si>
  <si>
    <t>郑博文</t>
  </si>
  <si>
    <t>A6-4-1-502</t>
  </si>
  <si>
    <t>张杰,刘莹莹</t>
  </si>
  <si>
    <t>A6-4-1-302</t>
  </si>
  <si>
    <t>孟繁荣</t>
  </si>
  <si>
    <t>A6-1-1-1301</t>
  </si>
  <si>
    <t>柳泉岩</t>
  </si>
  <si>
    <t>A6-1-2-402</t>
  </si>
  <si>
    <t>乔建华,李婷婷</t>
  </si>
  <si>
    <t>A6-11-2-1601</t>
  </si>
  <si>
    <t>周国梁,张雪晴</t>
  </si>
  <si>
    <t>A6-16-2-1601</t>
  </si>
  <si>
    <t>张圣哲</t>
  </si>
  <si>
    <t>A6-17-1-1702</t>
  </si>
  <si>
    <t>刘继伟</t>
  </si>
  <si>
    <t>A6-17-1-1602</t>
  </si>
  <si>
    <t>褚洪涛</t>
  </si>
  <si>
    <t>A6-9-1-202</t>
  </si>
  <si>
    <t>李玉花</t>
  </si>
  <si>
    <t>A6-9-1-1601</t>
  </si>
  <si>
    <t>高文强</t>
  </si>
  <si>
    <t>A6-14-2-202</t>
  </si>
  <si>
    <t>田潇</t>
  </si>
  <si>
    <t>李飞雁</t>
  </si>
  <si>
    <t>A6-14-2-1101</t>
  </si>
  <si>
    <t>王亮亮</t>
  </si>
  <si>
    <t>A6-14-2-601</t>
  </si>
  <si>
    <t>李晓冉,刘桂芝</t>
  </si>
  <si>
    <t>A6-14-1-1002</t>
  </si>
  <si>
    <t>刘胜喜</t>
  </si>
  <si>
    <t>A6-2-1-602</t>
  </si>
  <si>
    <t>孙贵凯,庞祥元</t>
  </si>
  <si>
    <t>A6-8-2-1302</t>
  </si>
  <si>
    <t>黄学军</t>
  </si>
  <si>
    <t>A6-15-2-1401</t>
  </si>
  <si>
    <t>朴邻-老业主</t>
  </si>
  <si>
    <t>翟占磊</t>
  </si>
  <si>
    <t>A6-15-1-1401</t>
  </si>
  <si>
    <t>A6-15-1-201</t>
  </si>
  <si>
    <t>路金桥</t>
  </si>
  <si>
    <t>A6-13-2-802</t>
  </si>
  <si>
    <t>高浩林</t>
  </si>
  <si>
    <t>A6-13-2-101</t>
  </si>
  <si>
    <t>戎万胜</t>
  </si>
  <si>
    <t>A6-13-1-1102</t>
  </si>
  <si>
    <t>黄晓宇,刘桂财</t>
  </si>
  <si>
    <t>A6-13-1-1002</t>
  </si>
  <si>
    <t>黄澧泺</t>
  </si>
  <si>
    <t>A6-3-1-502</t>
  </si>
  <si>
    <t>陈鲁冀,陈虹</t>
  </si>
  <si>
    <t>A6-7-2-301</t>
  </si>
  <si>
    <t>陆娜</t>
  </si>
  <si>
    <t>A6-7-1-1301</t>
  </si>
  <si>
    <t>程雪琴</t>
  </si>
  <si>
    <t>A6-10-1-1801</t>
  </si>
  <si>
    <t>房世和</t>
  </si>
  <si>
    <t>A6-12-1-101</t>
  </si>
  <si>
    <t>王进军</t>
  </si>
  <si>
    <t>A6-12-2-301</t>
  </si>
  <si>
    <t>王娟</t>
  </si>
  <si>
    <t>曹朋</t>
  </si>
  <si>
    <t>A6-18-1-402</t>
  </si>
  <si>
    <t>康秋歌</t>
  </si>
  <si>
    <t>A6-18-2-1302</t>
  </si>
  <si>
    <t>王利浩,张忠萍</t>
  </si>
  <si>
    <t>A6-18-1-1801</t>
  </si>
  <si>
    <t>杨勇</t>
  </si>
  <si>
    <t>A6-5-1-202</t>
  </si>
  <si>
    <t>陈承华</t>
  </si>
  <si>
    <t>A6-5-2-1202</t>
  </si>
  <si>
    <t>林安鑫</t>
  </si>
  <si>
    <t>A6-5-2-1302</t>
  </si>
  <si>
    <t>金丽洁</t>
  </si>
  <si>
    <t>A6-5-1-1501</t>
  </si>
  <si>
    <t>王强,杜艳秋</t>
  </si>
  <si>
    <t>A6-5-2-1602</t>
  </si>
  <si>
    <t>A6-5-1-1801</t>
  </si>
  <si>
    <t>王敏</t>
  </si>
  <si>
    <t>A6-6-1-101</t>
  </si>
  <si>
    <t>丁振芹,纪宝池</t>
  </si>
  <si>
    <t>A6-6-2-102</t>
  </si>
  <si>
    <t>李纱纱</t>
  </si>
  <si>
    <t>A6-6-2-302</t>
  </si>
  <si>
    <t>宋志涛</t>
  </si>
  <si>
    <t>A6-6-1-701</t>
  </si>
  <si>
    <t>宋仕栋</t>
  </si>
  <si>
    <t>A6-6-2-801</t>
  </si>
  <si>
    <t>赵飞</t>
  </si>
  <si>
    <t>A6-4-1-1601</t>
  </si>
  <si>
    <t>张余钢</t>
  </si>
  <si>
    <t>A6-4-2-1602</t>
  </si>
  <si>
    <t>薛玉芹</t>
  </si>
  <si>
    <t>A6-4-2-1201</t>
  </si>
  <si>
    <t>丁其宽</t>
  </si>
  <si>
    <t>A6-1-1-201</t>
  </si>
  <si>
    <t>徐建军</t>
  </si>
  <si>
    <t>A6-1-2-501</t>
  </si>
  <si>
    <t>刘思华</t>
  </si>
  <si>
    <t>A6-11-2-901</t>
  </si>
  <si>
    <t>李亚东</t>
  </si>
  <si>
    <t>A6-11-1-802</t>
  </si>
  <si>
    <t>路峰迎</t>
  </si>
  <si>
    <t>A6-16-1-1701</t>
  </si>
  <si>
    <t>翟守仝</t>
  </si>
  <si>
    <t>A6-17-1-1802</t>
  </si>
  <si>
    <t>李春玲</t>
  </si>
  <si>
    <t>A6-17-1-302</t>
  </si>
  <si>
    <t>李路路</t>
  </si>
  <si>
    <t>A6-9-2-1401</t>
  </si>
  <si>
    <t>吴昊</t>
  </si>
  <si>
    <t>靖先芬</t>
  </si>
  <si>
    <t>A6-2-1-1102</t>
  </si>
  <si>
    <t>孙航</t>
  </si>
  <si>
    <t>A6-2-1-801</t>
  </si>
  <si>
    <t>公茂恒</t>
  </si>
  <si>
    <t>A6-8-2-401</t>
  </si>
  <si>
    <t>江培文,江静</t>
  </si>
  <si>
    <t>A6-8-1-1601</t>
  </si>
  <si>
    <t>刘鑫</t>
  </si>
  <si>
    <t>A6-8-1-901</t>
  </si>
  <si>
    <t>王琳琳</t>
  </si>
  <si>
    <t>A6-15-2-1702</t>
  </si>
  <si>
    <t>袁希泉</t>
  </si>
  <si>
    <t>A6-15-1-1102</t>
  </si>
  <si>
    <t>王兴瑞</t>
  </si>
  <si>
    <t>A6-15-1-1201</t>
  </si>
  <si>
    <t>郭殿有</t>
  </si>
  <si>
    <t>A6-13-1-201</t>
  </si>
  <si>
    <t>王永吉</t>
  </si>
  <si>
    <t>A6-3-1-602</t>
  </si>
  <si>
    <t>郭克平</t>
  </si>
  <si>
    <t>A6-7-1-601</t>
  </si>
  <si>
    <t>田晓阳</t>
  </si>
  <si>
    <t>A6-2-1-1402</t>
  </si>
  <si>
    <t>王艳艳</t>
  </si>
  <si>
    <t>赵玉岛</t>
  </si>
  <si>
    <t>孙石峰,张梦婷</t>
  </si>
  <si>
    <t>A6-15-1-1701</t>
  </si>
  <si>
    <t>林存波</t>
  </si>
  <si>
    <t>A6-3-1-1602</t>
  </si>
  <si>
    <t>许童超</t>
  </si>
  <si>
    <t>A6-7-1-202</t>
  </si>
  <si>
    <t>10万内</t>
  </si>
  <si>
    <t>3辆以上</t>
  </si>
  <si>
    <t>已购买</t>
  </si>
  <si>
    <t>deal</t>
  </si>
  <si>
    <t>主房房号</t>
  </si>
  <si>
    <t>A6-5-1-1301</t>
  </si>
  <si>
    <t>A6-5-1-1002</t>
  </si>
  <si>
    <t>A6-7-1-101</t>
  </si>
  <si>
    <t>A6-1-1-102</t>
  </si>
  <si>
    <t>A6-1-2-102</t>
  </si>
  <si>
    <t>A6-3-1-1802</t>
  </si>
  <si>
    <t>A6-3-2-1701</t>
  </si>
  <si>
    <t>A6-1-1-202</t>
  </si>
  <si>
    <t>deal-aumount</t>
  </si>
  <si>
    <t>成交总价</t>
  </si>
  <si>
    <t>序号</t>
  </si>
  <si>
    <t>客户姓名</t>
  </si>
  <si>
    <t>成交日期</t>
  </si>
  <si>
    <t>A6--233</t>
  </si>
  <si>
    <t>A6--236</t>
  </si>
  <si>
    <t>A6--238</t>
  </si>
  <si>
    <t>A6--239</t>
  </si>
  <si>
    <t>A6--242</t>
  </si>
  <si>
    <t>A6--243</t>
  </si>
  <si>
    <t>A6--245</t>
  </si>
  <si>
    <t>A6--254</t>
  </si>
  <si>
    <t>A6--255</t>
  </si>
  <si>
    <t>A6--256</t>
  </si>
  <si>
    <t>A6--257</t>
  </si>
  <si>
    <t>A6--258</t>
  </si>
  <si>
    <t>A6--2131</t>
  </si>
  <si>
    <t>A6--2135</t>
  </si>
  <si>
    <t>A6--2140</t>
  </si>
  <si>
    <t>A6--2144</t>
  </si>
  <si>
    <t>A6--2155</t>
  </si>
  <si>
    <t>A6--2172</t>
  </si>
  <si>
    <t>A6--2174</t>
  </si>
  <si>
    <t>A6--2177</t>
  </si>
  <si>
    <t>A6--2178</t>
  </si>
  <si>
    <t>A6--2181</t>
  </si>
  <si>
    <t>A6--2186</t>
  </si>
  <si>
    <t>A6--2187</t>
  </si>
  <si>
    <t>A6--2192</t>
  </si>
  <si>
    <t>A6--2193</t>
  </si>
  <si>
    <t>A6--2194</t>
  </si>
  <si>
    <t>王明帅,段金凤</t>
  </si>
  <si>
    <t>A6--2195</t>
  </si>
  <si>
    <t>A6--2196</t>
  </si>
  <si>
    <t>A6--2197</t>
  </si>
  <si>
    <t>A6--2201</t>
  </si>
  <si>
    <t>A6--2203</t>
  </si>
  <si>
    <t>彭春芸</t>
  </si>
  <si>
    <t>A6--2208</t>
  </si>
  <si>
    <t>A6--2213</t>
  </si>
  <si>
    <t>A6--2216</t>
  </si>
  <si>
    <t>A6--2217</t>
  </si>
  <si>
    <t>A6--2231</t>
  </si>
  <si>
    <t>A6--2236</t>
  </si>
  <si>
    <t>A6--2237</t>
  </si>
  <si>
    <t>A6--2241</t>
  </si>
  <si>
    <t>A6--2244</t>
  </si>
  <si>
    <t>A6--2252</t>
  </si>
  <si>
    <t>A6--2272</t>
  </si>
  <si>
    <t>A6--2276</t>
  </si>
  <si>
    <t>A6--2277</t>
  </si>
  <si>
    <t>A6--2279</t>
  </si>
  <si>
    <t>A6--2284</t>
  </si>
  <si>
    <t>A6--2285</t>
  </si>
  <si>
    <t>A6--2286</t>
  </si>
  <si>
    <t>A6--2287</t>
  </si>
  <si>
    <t>A6--2288</t>
  </si>
  <si>
    <t>A6--2290</t>
  </si>
  <si>
    <t>A6--2294</t>
  </si>
  <si>
    <t>A6--2295</t>
  </si>
  <si>
    <t>A6--2297</t>
  </si>
  <si>
    <t>A6--2298</t>
  </si>
  <si>
    <t>A6--2302</t>
  </si>
  <si>
    <t>A6--2303</t>
  </si>
  <si>
    <t>A6--2305</t>
  </si>
  <si>
    <t>A6--2308</t>
  </si>
  <si>
    <t>A6--2309</t>
  </si>
  <si>
    <t>A6--2310</t>
  </si>
  <si>
    <t>A6--2311</t>
  </si>
  <si>
    <t>A6--2314</t>
  </si>
  <si>
    <t>A6--2317</t>
  </si>
  <si>
    <t>A6--2319</t>
  </si>
  <si>
    <t>A6--2320</t>
  </si>
  <si>
    <t>A6--2323</t>
  </si>
  <si>
    <t>A6--2325</t>
  </si>
  <si>
    <t>A6--2328</t>
  </si>
  <si>
    <t>A6--2329</t>
  </si>
  <si>
    <t>A6--2331</t>
  </si>
  <si>
    <t>A6--2332</t>
  </si>
  <si>
    <t>A6--2337</t>
  </si>
  <si>
    <t>A6--2339</t>
  </si>
  <si>
    <t>A6--2341</t>
  </si>
  <si>
    <t>A6--2344</t>
  </si>
  <si>
    <t>A6--2347</t>
  </si>
  <si>
    <t>A6--2353</t>
  </si>
  <si>
    <t>A6--2355</t>
  </si>
  <si>
    <t>A6--2356</t>
  </si>
  <si>
    <t>A6--2357</t>
  </si>
  <si>
    <t>A6--2360</t>
  </si>
  <si>
    <t>A6--2363</t>
  </si>
  <si>
    <t>A6--2366</t>
  </si>
  <si>
    <t>A6--2367</t>
  </si>
  <si>
    <t>A6--2370</t>
  </si>
  <si>
    <t>A6--2376</t>
  </si>
  <si>
    <t>A6--2381</t>
  </si>
  <si>
    <t>A6--2383</t>
  </si>
  <si>
    <t>A6--2388</t>
  </si>
  <si>
    <t>A6--2409</t>
  </si>
  <si>
    <t>A6--2410</t>
  </si>
  <si>
    <t>A6--2423</t>
  </si>
  <si>
    <t>A6--2455</t>
  </si>
  <si>
    <t>A6--2457</t>
  </si>
  <si>
    <t>A6--2458</t>
  </si>
  <si>
    <t>A6--2459</t>
  </si>
  <si>
    <t>A6--2462</t>
  </si>
  <si>
    <t>A6--2468</t>
  </si>
  <si>
    <t>A6--2469</t>
  </si>
  <si>
    <t>A6--2475</t>
  </si>
  <si>
    <t>A6--2476</t>
  </si>
  <si>
    <t>A6--2489</t>
  </si>
  <si>
    <t>A6--2492</t>
  </si>
  <si>
    <t>A6--2499</t>
  </si>
  <si>
    <t>A6--2503</t>
  </si>
  <si>
    <t>A6--2505</t>
  </si>
  <si>
    <t>A6--2506</t>
  </si>
  <si>
    <t>A6--2515</t>
  </si>
  <si>
    <t>A6-F2003</t>
  </si>
  <si>
    <t>A6-F2015</t>
  </si>
  <si>
    <t>A6-F2021</t>
  </si>
  <si>
    <t>A6-F2045</t>
  </si>
  <si>
    <t>A6-F2069</t>
  </si>
  <si>
    <t>A6-F2075</t>
  </si>
  <si>
    <t>A6-F2076</t>
  </si>
  <si>
    <t>A6-F2078</t>
  </si>
  <si>
    <t>A6-F2083</t>
  </si>
  <si>
    <t>A6-F2100</t>
  </si>
  <si>
    <t>A6-F2101</t>
  </si>
  <si>
    <t>A6-F2103</t>
  </si>
  <si>
    <t>A6-F2104</t>
  </si>
  <si>
    <t>A6-F2105</t>
  </si>
  <si>
    <t>A6-F2117</t>
  </si>
  <si>
    <t>A6-F2118</t>
  </si>
  <si>
    <t>A6-F2119</t>
  </si>
  <si>
    <t>A6-F2120</t>
  </si>
  <si>
    <t>A6-F2125</t>
  </si>
  <si>
    <t>A6-F2126</t>
  </si>
  <si>
    <t>A6-F2127</t>
  </si>
  <si>
    <t>A6-F2130</t>
  </si>
  <si>
    <t>A6-F2131</t>
  </si>
  <si>
    <t>A6-F2132</t>
  </si>
  <si>
    <t>A6-F2138</t>
  </si>
  <si>
    <t>A6-F2142</t>
  </si>
  <si>
    <t>A6-F2143</t>
  </si>
  <si>
    <t>A6--104</t>
  </si>
  <si>
    <t>A6--105</t>
  </si>
  <si>
    <t>A6--106</t>
  </si>
  <si>
    <t>A6--107</t>
  </si>
  <si>
    <t>A6--108</t>
  </si>
  <si>
    <t>A6--111</t>
  </si>
  <si>
    <t>A6--112</t>
  </si>
  <si>
    <t>A6--114</t>
  </si>
  <si>
    <t>A6--115</t>
  </si>
  <si>
    <t>卢家香</t>
  </si>
  <si>
    <t>A6--120</t>
  </si>
  <si>
    <t>A6--121</t>
  </si>
  <si>
    <t>A6--122</t>
  </si>
  <si>
    <t>A6--125</t>
  </si>
  <si>
    <t>A6--126</t>
  </si>
  <si>
    <t>A6--127</t>
  </si>
  <si>
    <t>A6--128</t>
  </si>
  <si>
    <t>A6--129</t>
  </si>
  <si>
    <t>A6--130</t>
  </si>
  <si>
    <t>A6--134</t>
  </si>
  <si>
    <t>A6--137</t>
  </si>
  <si>
    <t>A6--141</t>
  </si>
  <si>
    <t>A6--144</t>
  </si>
  <si>
    <t>A6--147</t>
  </si>
  <si>
    <t>A6--151</t>
  </si>
  <si>
    <t>A6--152</t>
  </si>
  <si>
    <t>A6--154</t>
  </si>
  <si>
    <t>A6--155</t>
  </si>
  <si>
    <t>A6--157</t>
  </si>
  <si>
    <t>A6--158</t>
  </si>
  <si>
    <t>A6--160</t>
  </si>
  <si>
    <t>A6--162</t>
  </si>
  <si>
    <t>A6--163</t>
  </si>
  <si>
    <t>A6--166</t>
  </si>
  <si>
    <t>A6--167</t>
  </si>
  <si>
    <t>A6--169</t>
  </si>
  <si>
    <t>A6--170</t>
  </si>
  <si>
    <t>A6--171</t>
  </si>
  <si>
    <t>A6--172</t>
  </si>
  <si>
    <t>A6--174</t>
  </si>
  <si>
    <t>A6--175</t>
  </si>
  <si>
    <t>A6--176</t>
  </si>
  <si>
    <t>A6--180</t>
  </si>
  <si>
    <t>A6--185</t>
  </si>
  <si>
    <t>A6--188</t>
  </si>
  <si>
    <t>A6--1109</t>
  </si>
  <si>
    <t>A6--1110</t>
  </si>
  <si>
    <t>A6--1111</t>
  </si>
  <si>
    <t>A6--1112</t>
  </si>
  <si>
    <t>A6--1113</t>
  </si>
  <si>
    <t>A6--1115</t>
  </si>
  <si>
    <t>A6--1116</t>
  </si>
  <si>
    <t>A6--1117</t>
  </si>
  <si>
    <t>A6--1118</t>
  </si>
  <si>
    <t>A6--1124</t>
  </si>
  <si>
    <t>A6--1126</t>
  </si>
  <si>
    <t>A6--1128</t>
  </si>
  <si>
    <t>A6--1130</t>
  </si>
  <si>
    <t>A6--1136</t>
  </si>
  <si>
    <t>A6--1140</t>
  </si>
  <si>
    <t>A6--1141</t>
  </si>
  <si>
    <t>A6--1142</t>
  </si>
  <si>
    <t>A6--1143</t>
  </si>
  <si>
    <t>A6--1144</t>
  </si>
  <si>
    <t>A6--1152</t>
  </si>
  <si>
    <t>A6--1154</t>
  </si>
  <si>
    <t>A6--1155</t>
  </si>
  <si>
    <t>A6--1156</t>
  </si>
  <si>
    <t>A6--1157</t>
  </si>
  <si>
    <t>A6--1158</t>
  </si>
  <si>
    <t>A6--1161</t>
  </si>
  <si>
    <t>A6--1162</t>
  </si>
  <si>
    <t>A6--1163</t>
  </si>
  <si>
    <t>A6--1164</t>
  </si>
  <si>
    <t>A6--1165</t>
  </si>
  <si>
    <t>A6--1167</t>
  </si>
  <si>
    <t>A6--1168</t>
  </si>
  <si>
    <t>A6--1169</t>
  </si>
  <si>
    <t>A6--1170</t>
  </si>
  <si>
    <t>A6--1171</t>
  </si>
  <si>
    <t>A6--1173</t>
  </si>
  <si>
    <t>A6--1174</t>
  </si>
  <si>
    <t>A6--2416</t>
  </si>
  <si>
    <t>A6--1181</t>
  </si>
  <si>
    <t>A6--1182</t>
  </si>
  <si>
    <t>A6--1183</t>
  </si>
  <si>
    <t>A6--1184</t>
  </si>
  <si>
    <t>A6--1186</t>
  </si>
  <si>
    <t>A6--1193</t>
  </si>
  <si>
    <t>A6--1194</t>
  </si>
  <si>
    <t>A6--1195</t>
  </si>
  <si>
    <t>A6--1222</t>
  </si>
  <si>
    <t>A6--1229</t>
  </si>
  <si>
    <t>A6--1230</t>
  </si>
  <si>
    <t>A6--1231</t>
  </si>
  <si>
    <t>A6--1233</t>
  </si>
  <si>
    <t>A6--1234</t>
  </si>
  <si>
    <t>A6--1236</t>
  </si>
  <si>
    <t>A6--1238</t>
  </si>
  <si>
    <t>A6--1239</t>
  </si>
  <si>
    <t>A6--1240</t>
  </si>
  <si>
    <t>A6--1242</t>
  </si>
  <si>
    <t>A6--1243</t>
  </si>
  <si>
    <t>A6--1326</t>
  </si>
  <si>
    <t>A6--1328</t>
  </si>
  <si>
    <t>A6--1329</t>
  </si>
  <si>
    <t>A6--1331</t>
  </si>
  <si>
    <t>A6--1332</t>
  </si>
  <si>
    <t>A6--1334</t>
  </si>
  <si>
    <t>A6--1336</t>
  </si>
  <si>
    <t>A6--1337</t>
  </si>
  <si>
    <t>A6--1338</t>
  </si>
  <si>
    <t>A6--1341</t>
  </si>
  <si>
    <t>A6--1342</t>
  </si>
  <si>
    <t>A6--1343</t>
  </si>
  <si>
    <t>A6--1344</t>
  </si>
  <si>
    <t>A6--1345</t>
  </si>
  <si>
    <t>A6--1346</t>
  </si>
  <si>
    <t>A6--1348</t>
  </si>
  <si>
    <t>A6--1349</t>
  </si>
  <si>
    <t>A6--1351</t>
  </si>
  <si>
    <t>A6--1352</t>
  </si>
  <si>
    <t>A6--1353</t>
  </si>
  <si>
    <t>A6--1356</t>
  </si>
  <si>
    <t>A6--1359</t>
  </si>
  <si>
    <t>A6-F2115</t>
  </si>
  <si>
    <t>A6--1362</t>
  </si>
  <si>
    <t>A6--1372</t>
  </si>
  <si>
    <t>A6--1373</t>
  </si>
  <si>
    <t>A6--1378</t>
  </si>
  <si>
    <t>A6--1384</t>
  </si>
  <si>
    <t>A6--1385</t>
  </si>
  <si>
    <t>A6--1390</t>
  </si>
  <si>
    <t>A6--1391</t>
  </si>
  <si>
    <t>A6--1392</t>
  </si>
  <si>
    <t>A6--1393</t>
  </si>
  <si>
    <t>A6--1394</t>
  </si>
  <si>
    <t>A6--1398</t>
  </si>
  <si>
    <t>A6--1404</t>
  </si>
  <si>
    <t>A6--1405</t>
  </si>
  <si>
    <t>A6--1407</t>
  </si>
  <si>
    <t>A6--1410</t>
  </si>
  <si>
    <t>A6--1411</t>
  </si>
  <si>
    <t>A6--1413</t>
  </si>
  <si>
    <t>A6--1414</t>
  </si>
  <si>
    <t>A6--1416</t>
  </si>
  <si>
    <t>A6--1417</t>
  </si>
  <si>
    <t>A6--1418</t>
  </si>
  <si>
    <t>A6--1420</t>
  </si>
  <si>
    <t>A6--1421</t>
  </si>
  <si>
    <t>A6--1423</t>
  </si>
  <si>
    <t>A6--1425</t>
  </si>
  <si>
    <t>A6--1431</t>
  </si>
  <si>
    <t>A6--1432</t>
  </si>
  <si>
    <t>A6--1434</t>
  </si>
  <si>
    <t>A6--1435</t>
  </si>
  <si>
    <t>A6--1436</t>
  </si>
  <si>
    <t>A6--1446</t>
  </si>
  <si>
    <t>A6--1447</t>
  </si>
  <si>
    <t>A6--1448</t>
  </si>
  <si>
    <t>A6--1468</t>
  </si>
  <si>
    <t>A6--1470</t>
  </si>
  <si>
    <t>A6--1472</t>
  </si>
  <si>
    <t>A6--1473</t>
  </si>
  <si>
    <t>A6--1475</t>
  </si>
  <si>
    <t>A6--1476</t>
  </si>
  <si>
    <t>A6--1477</t>
  </si>
  <si>
    <t>A6--1478</t>
  </si>
  <si>
    <t>A6--1479</t>
  </si>
  <si>
    <t>A6--1480</t>
  </si>
  <si>
    <t>A6--1481</t>
  </si>
  <si>
    <t>A6--1482</t>
  </si>
  <si>
    <t>A6--1485</t>
  </si>
  <si>
    <t>A6--1486</t>
  </si>
  <si>
    <t>A6--1489</t>
  </si>
  <si>
    <t>A6--1490</t>
  </si>
  <si>
    <t>A6--1492</t>
  </si>
  <si>
    <t>A6--1493</t>
  </si>
  <si>
    <t>A6--1495</t>
  </si>
  <si>
    <t>A6--1496</t>
  </si>
  <si>
    <t>A6--1498</t>
  </si>
  <si>
    <t>A6--1499</t>
  </si>
  <si>
    <t>A6--1501</t>
  </si>
  <si>
    <t>A6--1506</t>
  </si>
  <si>
    <t>A6--1508</t>
  </si>
  <si>
    <t>A6--1513</t>
  </si>
  <si>
    <t>A6--1515</t>
  </si>
  <si>
    <t>A6--1516</t>
  </si>
  <si>
    <t>A6--1517</t>
  </si>
  <si>
    <t>A6--1518</t>
  </si>
  <si>
    <t>A6--1521</t>
  </si>
  <si>
    <t>A6--1523</t>
  </si>
  <si>
    <t>A6--1524</t>
  </si>
  <si>
    <t>A6--1526</t>
  </si>
  <si>
    <t>A6--1527</t>
  </si>
  <si>
    <t>A6--1528</t>
  </si>
  <si>
    <t>A6--1530</t>
  </si>
  <si>
    <t>A6--1533</t>
  </si>
  <si>
    <t>A6--1536</t>
  </si>
  <si>
    <t>A6--1537</t>
  </si>
  <si>
    <t>A6--1539</t>
  </si>
  <si>
    <t>A6--1541</t>
  </si>
  <si>
    <t>A6--1544</t>
  </si>
  <si>
    <t>A6--1546</t>
  </si>
  <si>
    <t>A6--1547</t>
  </si>
  <si>
    <t>A6--1566</t>
  </si>
  <si>
    <t>A6--1575</t>
  </si>
  <si>
    <t>A6--1582</t>
  </si>
  <si>
    <t>A6--1587</t>
  </si>
  <si>
    <t>A6--1590</t>
  </si>
  <si>
    <t>A6--1593</t>
  </si>
  <si>
    <t>A6--1624</t>
  </si>
  <si>
    <t>A6--1625</t>
  </si>
  <si>
    <t>A6--1628</t>
  </si>
  <si>
    <t>A6--1629</t>
  </si>
  <si>
    <t>A6--1669</t>
  </si>
  <si>
    <t>A6--1672</t>
  </si>
  <si>
    <t>A6--1673</t>
  </si>
  <si>
    <t>A6--1675</t>
  </si>
  <si>
    <t>A6--1676</t>
  </si>
  <si>
    <t>A6--1677</t>
  </si>
  <si>
    <t>A6--1679</t>
  </si>
  <si>
    <t>A6-F1001</t>
  </si>
  <si>
    <t>A6-F1002</t>
  </si>
  <si>
    <t>A6-F1003</t>
  </si>
  <si>
    <t>A6-F1004</t>
  </si>
  <si>
    <t>A6-F1005</t>
  </si>
  <si>
    <t>A6-F1006</t>
  </si>
  <si>
    <t>A6-F1008</t>
  </si>
  <si>
    <t>A6-F1009</t>
  </si>
  <si>
    <t>A6-F1010</t>
  </si>
  <si>
    <t>A6-F1012</t>
  </si>
  <si>
    <t>A6-F1013</t>
  </si>
  <si>
    <t>A6-F1016</t>
  </si>
  <si>
    <t>A6-F1017</t>
  </si>
  <si>
    <t>A6-F1018</t>
  </si>
  <si>
    <t>A6-F1019</t>
  </si>
  <si>
    <t>A6-F1020</t>
  </si>
  <si>
    <t>A6--1188</t>
  </si>
  <si>
    <t>A6-F1021</t>
  </si>
  <si>
    <t>A6-F1022</t>
  </si>
  <si>
    <t>A6-F1023</t>
  </si>
  <si>
    <t>A6-F1024</t>
  </si>
  <si>
    <t>A6-F1025</t>
  </si>
  <si>
    <t>A6-F1026</t>
  </si>
  <si>
    <t>A6-F1027</t>
  </si>
  <si>
    <t>A6-F1028</t>
  </si>
  <si>
    <t>A6-F1029</t>
  </si>
  <si>
    <t>A6-F1030</t>
  </si>
  <si>
    <t>A6-F1031</t>
  </si>
  <si>
    <t>A6-F1032</t>
  </si>
  <si>
    <t>A6-F1033</t>
  </si>
  <si>
    <t>A6-F1034</t>
  </si>
  <si>
    <t>A6-F1035</t>
  </si>
  <si>
    <t>A6-F1037</t>
  </si>
  <si>
    <t>A6-F1038</t>
  </si>
  <si>
    <t>A6--1245</t>
  </si>
  <si>
    <t>A6-F1040</t>
  </si>
  <si>
    <t>A6-F1041</t>
  </si>
  <si>
    <t>A6-F1045</t>
  </si>
  <si>
    <t>A6-F1046</t>
  </si>
  <si>
    <t>A6-F1047</t>
  </si>
  <si>
    <t>A6-F1048</t>
  </si>
  <si>
    <t>A6-F1058</t>
  </si>
  <si>
    <t>A6-F1059</t>
  </si>
  <si>
    <t>A6-F1060</t>
  </si>
  <si>
    <t>A6--1340</t>
  </si>
  <si>
    <t>A6-F1061</t>
  </si>
  <si>
    <t>A6-F1063</t>
  </si>
  <si>
    <t>A6-F1064</t>
  </si>
  <si>
    <t>A6-F1066</t>
  </si>
  <si>
    <t>A6-F1067</t>
  </si>
  <si>
    <t>A6-F1068</t>
  </si>
  <si>
    <t>A6--1347</t>
  </si>
  <si>
    <t>A6-F1071</t>
  </si>
  <si>
    <t>A6-F1072</t>
  </si>
  <si>
    <t>A6-F1073</t>
  </si>
  <si>
    <t>A6-F1079</t>
  </si>
  <si>
    <t>A6-F1080</t>
  </si>
  <si>
    <t>A6-F1081</t>
  </si>
  <si>
    <t>A6-F1083</t>
  </si>
  <si>
    <t>A6--1540</t>
  </si>
  <si>
    <t>A6--1659</t>
  </si>
  <si>
    <t>A6--1661</t>
  </si>
  <si>
    <t>A6--1662</t>
  </si>
  <si>
    <t>A6-F1076</t>
  </si>
  <si>
    <t>A6--1428</t>
  </si>
  <si>
    <t>A6--1235</t>
  </si>
  <si>
    <t>A6--1237</t>
  </si>
  <si>
    <t>A6--2175</t>
  </si>
  <si>
    <t>A6--2312</t>
  </si>
  <si>
    <t>A6--2365</t>
  </si>
  <si>
    <t>A6--2422</t>
  </si>
  <si>
    <t>A6--1106</t>
  </si>
  <si>
    <t>A6--2313</t>
  </si>
  <si>
    <t>A6--2350</t>
  </si>
  <si>
    <t>A6-F2090</t>
  </si>
  <si>
    <t>鲁统爱,吴茂亮</t>
  </si>
  <si>
    <t>A6-F2116</t>
  </si>
  <si>
    <t>A6-F1082</t>
  </si>
  <si>
    <t>A6--2238</t>
  </si>
  <si>
    <t>A6--2380</t>
  </si>
  <si>
    <t>A6-F2014</t>
  </si>
  <si>
    <t>A6--2188</t>
  </si>
  <si>
    <t>A6--2239</t>
  </si>
  <si>
    <t>A6--1415</t>
  </si>
  <si>
    <t>A6--1159</t>
  </si>
  <si>
    <t>吴克奇,荆傲</t>
  </si>
  <si>
    <t>A6--1160</t>
  </si>
  <si>
    <t>A6--1507</t>
  </si>
  <si>
    <t>A6-F1039</t>
  </si>
  <si>
    <t>A6--1664</t>
  </si>
  <si>
    <t>A6--2235</t>
  </si>
  <si>
    <t>A6--1147</t>
  </si>
  <si>
    <t>赵井禄</t>
  </si>
  <si>
    <t>A6--1148</t>
  </si>
  <si>
    <t>A6--1522</t>
  </si>
  <si>
    <t>A6-F1065</t>
  </si>
  <si>
    <t>寻芬</t>
  </si>
  <si>
    <t>A6--230</t>
  </si>
  <si>
    <t>A6--2461</t>
  </si>
  <si>
    <t>A6--1438</t>
  </si>
  <si>
    <t>A6--1467</t>
  </si>
  <si>
    <t>A6--1630</t>
  </si>
  <si>
    <t>A6--2330</t>
  </si>
  <si>
    <t>A6--1172</t>
  </si>
  <si>
    <t>A6--1652</t>
  </si>
  <si>
    <t>A6-F1015</t>
  </si>
  <si>
    <t>A6--2117</t>
  </si>
  <si>
    <t>A6--2289</t>
  </si>
  <si>
    <t>A6--1621</t>
  </si>
  <si>
    <t>A6--2401</t>
  </si>
  <si>
    <t>A6--1127</t>
  </si>
  <si>
    <t>A6--284</t>
  </si>
  <si>
    <t>A6-F2099</t>
  </si>
  <si>
    <t>A6--2351</t>
  </si>
  <si>
    <t>A6-F1074</t>
  </si>
  <si>
    <t>A6--2389</t>
  </si>
  <si>
    <t>A6--119</t>
  </si>
  <si>
    <t>A6-F2157</t>
  </si>
  <si>
    <t>单立国</t>
  </si>
  <si>
    <t>A6--165</t>
  </si>
  <si>
    <t>A6--2408</t>
  </si>
  <si>
    <t>A6--2421</t>
  </si>
  <si>
    <t>A6--1531</t>
  </si>
  <si>
    <t>A6--2262</t>
  </si>
  <si>
    <t>A6--2399</t>
  </si>
  <si>
    <t>A6--2156</t>
  </si>
  <si>
    <t>A6--1458</t>
  </si>
  <si>
    <t>A6--1556</t>
  </si>
  <si>
    <t>A6--2259</t>
  </si>
  <si>
    <t>A6--2398</t>
  </si>
  <si>
    <t>A6--2516</t>
  </si>
  <si>
    <t>A6--1139</t>
  </si>
  <si>
    <t>尚玉凤</t>
  </si>
  <si>
    <t>A6--1424</t>
  </si>
  <si>
    <t>A6--1443</t>
  </si>
  <si>
    <t>A6--1626</t>
  </si>
  <si>
    <t>A6--1667</t>
  </si>
  <si>
    <t>A6--1555</t>
  </si>
  <si>
    <t>A6--1651</t>
  </si>
  <si>
    <t>A6--214</t>
  </si>
  <si>
    <t>A6--2261</t>
  </si>
  <si>
    <t>A6--2267</t>
  </si>
  <si>
    <t>A6--2402</t>
  </si>
  <si>
    <t>A6--262</t>
  </si>
  <si>
    <t>A6-F2144</t>
  </si>
  <si>
    <t>A6-F2145</t>
  </si>
  <si>
    <t>A6--2173</t>
  </si>
  <si>
    <t>A6--2226</t>
  </si>
  <si>
    <t>A6--2527</t>
  </si>
  <si>
    <t>A6--2256</t>
  </si>
  <si>
    <t>A6--2382</t>
  </si>
  <si>
    <t>A6--2406</t>
  </si>
  <si>
    <t>A6-F2087</t>
  </si>
  <si>
    <t>A6--1668</t>
  </si>
  <si>
    <t>A6--1671</t>
  </si>
  <si>
    <t>A6-F1085</t>
  </si>
  <si>
    <t>A6-F1098</t>
  </si>
  <si>
    <t>A6--205</t>
  </si>
  <si>
    <t>A6--2263</t>
  </si>
  <si>
    <t>A6--285</t>
  </si>
  <si>
    <t>A6-F2135</t>
  </si>
  <si>
    <t>A6--1388</t>
  </si>
  <si>
    <t>A6-F1084</t>
  </si>
  <si>
    <t>A6--289</t>
  </si>
  <si>
    <t>A6-F2154</t>
  </si>
  <si>
    <t>A6--2182</t>
  </si>
  <si>
    <t>A6--2183</t>
  </si>
  <si>
    <t>A6--2338</t>
  </si>
  <si>
    <t>A6-F1014</t>
  </si>
  <si>
    <t>A6--2116</t>
  </si>
  <si>
    <t>A6--2234</t>
  </si>
  <si>
    <t>A6-F2064</t>
  </si>
  <si>
    <t>A6--1122</t>
  </si>
  <si>
    <t>A6--259</t>
  </si>
  <si>
    <t>A6--2150</t>
  </si>
  <si>
    <t>A6-F1049</t>
  </si>
  <si>
    <t>A6--2394</t>
  </si>
  <si>
    <t>A6--266</t>
  </si>
  <si>
    <t>A6-F2046</t>
  </si>
  <si>
    <t>A6-F2065</t>
  </si>
  <si>
    <t>A6--1452</t>
  </si>
  <si>
    <t>A6--1631</t>
  </si>
  <si>
    <t>A6--1211</t>
  </si>
  <si>
    <t>A6-F2150</t>
  </si>
  <si>
    <t>A6--201</t>
  </si>
  <si>
    <t>A6-F2012</t>
  </si>
  <si>
    <t>first-lot</t>
  </si>
  <si>
    <t>second-lot</t>
  </si>
  <si>
    <t>third-lot</t>
  </si>
  <si>
    <t>first-lot-price</t>
  </si>
  <si>
    <t>second-lot-price</t>
  </si>
  <si>
    <t>third-lot-price</t>
  </si>
  <si>
    <t>room-number</t>
  </si>
  <si>
    <t>total-price</t>
  </si>
  <si>
    <t>state-owner-employee</t>
  </si>
  <si>
    <t>education</t>
  </si>
  <si>
    <t>small-business-owner</t>
  </si>
  <si>
    <t xml:space="preserve">      small-business-owner</t>
  </si>
  <si>
    <t>government</t>
  </si>
  <si>
    <t>doctor</t>
  </si>
  <si>
    <t>retiree</t>
  </si>
  <si>
    <t>construction</t>
  </si>
  <si>
    <t>e-commerce</t>
  </si>
  <si>
    <t>IT</t>
  </si>
  <si>
    <t>law</t>
  </si>
  <si>
    <t>others</t>
  </si>
  <si>
    <t>student</t>
  </si>
  <si>
    <t>jobless</t>
  </si>
  <si>
    <t xml:space="preserve">      个体户</t>
  </si>
  <si>
    <t>private-sector-employee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</si>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</sst>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5">
    <font>
      <sz val="11"/>
      <color indexed="8"/>
      <name val="Calibri"/>
      <charset val="134"/>
      <scheme val="minor"/>
    </font>
    <font>
      <sz val="11"/>
      <color theme="1"/>
      <name val="宋体"/>
      <charset val="134"/>
    </font>
    <font>
      <sz val="12"/>
      <name val="楷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 2" xfId="1"/>
    <cellStyle name="常规 2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q32/Desktop/parking%20project/&#36710;&#20301;&#35843;&#30740;&#34920;&#23385;&#20029;0412&#26356;&#2603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q32/Desktop/parking%20project/&#19994;&#20027;&#35843;&#30740;-&#36213;&#23432;&#29645;04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q32/Desktop/parking%20project/&#19994;&#20027;&#25720;&#24213;&#35843;&#30740;&#26723;&#26696;04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底表"/>
      <sheetName val="标签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底表"/>
      <sheetName val="标签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底表"/>
      <sheetName val="标签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116"/>
  <sheetViews>
    <sheetView tabSelected="1" zoomScale="70" zoomScaleNormal="70" workbookViewId="0">
      <pane xSplit="8" ySplit="1" topLeftCell="I2" activePane="bottomRight" state="frozen"/>
      <selection pane="topRight"/>
      <selection pane="bottomLeft"/>
      <selection pane="bottomRight" activeCell="N1" sqref="N1"/>
    </sheetView>
  </sheetViews>
  <sheetFormatPr defaultColWidth="9" defaultRowHeight="15"/>
  <cols>
    <col min="1" max="1" width="16" customWidth="1"/>
    <col min="2" max="2" width="22" customWidth="1"/>
    <col min="3" max="3" width="6" customWidth="1"/>
    <col min="4" max="4" width="15.7109375" customWidth="1"/>
    <col min="5" max="5" width="10.5703125" customWidth="1"/>
    <col min="6" max="6" width="10.42578125" customWidth="1"/>
    <col min="7" max="7" width="19.7109375" customWidth="1"/>
    <col min="8" max="8" width="22" customWidth="1"/>
    <col min="9" max="9" width="12" customWidth="1"/>
    <col min="10" max="10" width="23.5703125" customWidth="1"/>
    <col min="11" max="11" width="18.5703125" customWidth="1"/>
    <col min="12" max="12" width="12" customWidth="1"/>
    <col min="13" max="13" width="18" customWidth="1"/>
    <col min="14" max="14" width="19" customWidth="1"/>
    <col min="15" max="15" width="22" customWidth="1"/>
    <col min="16" max="16" width="19" customWidth="1"/>
    <col min="17" max="17" width="17" customWidth="1"/>
    <col min="18" max="18" width="18" customWidth="1"/>
    <col min="19" max="20" width="17" customWidth="1"/>
    <col min="21" max="21" width="12" customWidth="1"/>
    <col min="22" max="22" width="18" customWidth="1"/>
    <col min="23" max="23" width="22.85546875" customWidth="1"/>
    <col min="24" max="24" width="21.42578125" customWidth="1"/>
    <col min="25" max="25" width="26" customWidth="1"/>
    <col min="26" max="26" width="23" customWidth="1"/>
    <col min="27" max="27" width="16" customWidth="1"/>
    <col min="28" max="28" width="31" customWidth="1"/>
    <col min="29" max="29" width="9.42578125" customWidth="1"/>
    <col min="30" max="32" width="15" customWidth="1"/>
    <col min="33" max="33" width="13.28515625" customWidth="1"/>
    <col min="34" max="34" width="13.7109375" bestFit="1" customWidth="1"/>
    <col min="35" max="35" width="9.42578125" customWidth="1"/>
    <col min="37" max="37" width="12.42578125" customWidth="1"/>
    <col min="38" max="38" width="14.5703125" customWidth="1"/>
  </cols>
  <sheetData>
    <row r="1" spans="1:40" ht="24.75" customHeight="1">
      <c r="A1" t="s">
        <v>23</v>
      </c>
      <c r="B1" t="s">
        <v>24</v>
      </c>
      <c r="C1" t="s">
        <v>25</v>
      </c>
      <c r="D1" t="s">
        <v>0</v>
      </c>
      <c r="E1" t="s">
        <v>26</v>
      </c>
      <c r="F1" s="2" t="s">
        <v>3052</v>
      </c>
      <c r="G1" t="s">
        <v>27</v>
      </c>
      <c r="H1" t="s">
        <v>24</v>
      </c>
      <c r="I1" t="s">
        <v>28</v>
      </c>
      <c r="J1" s="3" t="s">
        <v>3053</v>
      </c>
      <c r="K1" t="s">
        <v>29</v>
      </c>
      <c r="L1" t="s">
        <v>30</v>
      </c>
      <c r="M1" t="s">
        <v>31</v>
      </c>
      <c r="N1" s="4" t="s">
        <v>3070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2484</v>
      </c>
      <c r="AH1" t="s">
        <v>2494</v>
      </c>
      <c r="AI1" t="s">
        <v>3049</v>
      </c>
      <c r="AJ1" t="s">
        <v>3050</v>
      </c>
      <c r="AK1" t="s">
        <v>3051</v>
      </c>
      <c r="AL1" t="s">
        <v>3046</v>
      </c>
      <c r="AM1" t="s">
        <v>3047</v>
      </c>
      <c r="AN1" t="s">
        <v>3048</v>
      </c>
    </row>
    <row r="2" spans="1:40" ht="20.100000000000001" customHeight="1">
      <c r="A2">
        <v>44870</v>
      </c>
      <c r="B2" t="s">
        <v>2089</v>
      </c>
      <c r="C2" t="s">
        <v>51</v>
      </c>
      <c r="D2" t="s">
        <v>20</v>
      </c>
      <c r="E2">
        <v>2</v>
      </c>
      <c r="F2">
        <v>502</v>
      </c>
      <c r="G2" t="s">
        <v>2090</v>
      </c>
      <c r="H2" t="s">
        <v>2089</v>
      </c>
      <c r="I2">
        <v>130.69999999999999</v>
      </c>
      <c r="J2">
        <v>2036241</v>
      </c>
      <c r="K2" t="s">
        <v>72</v>
      </c>
      <c r="L2">
        <v>736241</v>
      </c>
      <c r="M2" t="s">
        <v>91</v>
      </c>
      <c r="N2" t="s">
        <v>3055</v>
      </c>
      <c r="O2" t="s">
        <v>56</v>
      </c>
      <c r="P2" t="s">
        <v>80</v>
      </c>
      <c r="Q2" t="s">
        <v>81</v>
      </c>
      <c r="R2" t="s">
        <v>317</v>
      </c>
      <c r="S2">
        <v>1</v>
      </c>
      <c r="T2" t="s">
        <v>104</v>
      </c>
      <c r="U2" t="s">
        <v>83</v>
      </c>
      <c r="V2">
        <v>1</v>
      </c>
      <c r="W2" t="s">
        <v>84</v>
      </c>
      <c r="X2" t="s">
        <v>4</v>
      </c>
      <c r="Y2" t="s">
        <v>85</v>
      </c>
      <c r="AA2" t="s">
        <v>86</v>
      </c>
      <c r="AB2" t="s">
        <v>96</v>
      </c>
      <c r="AC2" t="s">
        <v>143</v>
      </c>
      <c r="AD2" t="s">
        <v>2026</v>
      </c>
      <c r="AE2" t="s">
        <v>2026</v>
      </c>
      <c r="AF2" t="s">
        <v>1753</v>
      </c>
      <c r="AG2" t="b">
        <f>IF(ISNUMBER(MATCH(G2, sales!B:B, 0)), TRUE, FALSE)</f>
        <v>1</v>
      </c>
      <c r="AH2">
        <f>COUNTIF(sales!B:B, G2)</f>
        <v>3</v>
      </c>
      <c r="AI2">
        <f>IFERROR(VLOOKUP(G2,sales!B:F,5,0),"")</f>
        <v>40503</v>
      </c>
      <c r="AJ2">
        <f t="array" ref="AJ2">IFERROR(INDEX(sales!F:F, SMALL(IF(sales!B:B=G2, ROW(sales!B:B)), 2)), "")</f>
        <v>44503</v>
      </c>
      <c r="AK2">
        <f t="array" ref="AK2">IFERROR(INDEX(sales!F:F, SMALL(IF(sales!B:B=G2, ROW(sales!B:B)), 3)), "")</f>
        <v>117515</v>
      </c>
      <c r="AL2" t="str">
        <f>IFERROR(VLOOKUP(G2,sales!B:G,6,0),"")</f>
        <v>F2065</v>
      </c>
      <c r="AM2" t="str">
        <f t="array" ref="AM2">IFERROR(INDEX(sales!G:G, SMALL(IF(sales!B:B=G2, ROW(sales!B:B)),2)), "")</f>
        <v>F2046</v>
      </c>
      <c r="AN2" t="str">
        <f t="array" ref="AN2">IFERROR(INDEX(sales!G:G, SMALL(IF(sales!B:B=G2, ROW(sales!B:B)), 3)), "")</f>
        <v>-1669</v>
      </c>
    </row>
    <row r="3" spans="1:40" ht="20.100000000000001" customHeight="1">
      <c r="A3">
        <v>44736</v>
      </c>
      <c r="B3" t="s">
        <v>2455</v>
      </c>
      <c r="C3" t="s">
        <v>51</v>
      </c>
      <c r="D3" t="s">
        <v>21</v>
      </c>
      <c r="E3">
        <v>1</v>
      </c>
      <c r="F3">
        <v>1601</v>
      </c>
      <c r="G3" t="s">
        <v>2456</v>
      </c>
      <c r="H3" t="s">
        <v>2455</v>
      </c>
      <c r="I3">
        <v>130.97</v>
      </c>
      <c r="J3">
        <v>2144028</v>
      </c>
      <c r="K3" t="s">
        <v>190</v>
      </c>
      <c r="L3">
        <v>2144028</v>
      </c>
      <c r="M3">
        <v>0</v>
      </c>
      <c r="N3" t="s">
        <v>3056</v>
      </c>
      <c r="O3" t="s">
        <v>56</v>
      </c>
      <c r="P3" t="s">
        <v>219</v>
      </c>
      <c r="Q3" t="s">
        <v>81</v>
      </c>
      <c r="R3" t="s">
        <v>171</v>
      </c>
      <c r="S3">
        <v>2</v>
      </c>
      <c r="T3" t="s">
        <v>191</v>
      </c>
      <c r="U3" t="s">
        <v>83</v>
      </c>
      <c r="V3">
        <v>2</v>
      </c>
      <c r="W3" t="s">
        <v>84</v>
      </c>
      <c r="X3" t="s">
        <v>4</v>
      </c>
      <c r="Y3" t="s">
        <v>85</v>
      </c>
      <c r="AA3" t="s">
        <v>86</v>
      </c>
      <c r="AB3" t="s">
        <v>108</v>
      </c>
      <c r="AC3" t="s">
        <v>143</v>
      </c>
      <c r="AD3" t="s">
        <v>2228</v>
      </c>
      <c r="AE3" t="s">
        <v>2228</v>
      </c>
      <c r="AF3" t="s">
        <v>1753</v>
      </c>
      <c r="AG3" t="b">
        <f>IF(ISNUMBER(MATCH(G3, sales!B:B, 0)), TRUE, FALSE)</f>
        <v>1</v>
      </c>
      <c r="AH3">
        <f>COUNTIF(sales!B:B, G3)</f>
        <v>2</v>
      </c>
      <c r="AI3">
        <f>IFERROR(VLOOKUP(G3,sales!B:F,5,0),"")</f>
        <v>103515</v>
      </c>
      <c r="AJ3">
        <f t="array" ref="AJ3">IFERROR(INDEX(sales!F:F, SMALL(IF(sales!B:B=G3, ROW(sales!B:B)), 2)), "")</f>
        <v>116515</v>
      </c>
      <c r="AK3" t="str">
        <f t="array" ref="AK3">IFERROR(INDEX(sales!F:F, SMALL(IF(sales!B:B=G3, ROW(sales!B:B)), 3)), "")</f>
        <v/>
      </c>
      <c r="AL3" t="str">
        <f>IFERROR(VLOOKUP(G3,sales!B:G,6,0),"")</f>
        <v>-1235</v>
      </c>
      <c r="AM3" t="str">
        <f t="array" ref="AM3">IFERROR(INDEX(sales!G:G, SMALL(IF(sales!B:B=G3, ROW(sales!B:B)),2)), "")</f>
        <v>-1237</v>
      </c>
      <c r="AN3" t="str">
        <f t="array" ref="AN3">IFERROR(INDEX(sales!G:G, SMALL(IF(sales!B:B=G3, ROW(sales!B:B)), 3)), "")</f>
        <v/>
      </c>
    </row>
    <row r="4" spans="1:40" ht="20.100000000000001" customHeight="1">
      <c r="A4">
        <v>44347</v>
      </c>
      <c r="B4" t="s">
        <v>1928</v>
      </c>
      <c r="C4" t="s">
        <v>51</v>
      </c>
      <c r="D4" t="s">
        <v>13</v>
      </c>
      <c r="E4">
        <v>1</v>
      </c>
      <c r="F4">
        <v>1502</v>
      </c>
      <c r="G4" t="s">
        <v>1929</v>
      </c>
      <c r="H4" t="s">
        <v>1928</v>
      </c>
      <c r="I4">
        <v>113.96</v>
      </c>
      <c r="J4">
        <v>1813049</v>
      </c>
      <c r="K4" t="s">
        <v>190</v>
      </c>
      <c r="L4">
        <v>1813049</v>
      </c>
      <c r="M4">
        <v>0</v>
      </c>
      <c r="N4" t="s">
        <v>3058</v>
      </c>
      <c r="O4" t="s">
        <v>133</v>
      </c>
      <c r="P4" t="s">
        <v>219</v>
      </c>
      <c r="Q4" t="s">
        <v>81</v>
      </c>
      <c r="R4" t="s">
        <v>59</v>
      </c>
      <c r="S4">
        <v>2</v>
      </c>
      <c r="T4" t="s">
        <v>104</v>
      </c>
      <c r="U4" t="s">
        <v>83</v>
      </c>
      <c r="V4">
        <v>2</v>
      </c>
      <c r="W4" t="s">
        <v>84</v>
      </c>
      <c r="X4" t="s">
        <v>4</v>
      </c>
      <c r="Y4" t="s">
        <v>85</v>
      </c>
      <c r="AA4" t="s">
        <v>86</v>
      </c>
      <c r="AB4" t="s">
        <v>167</v>
      </c>
      <c r="AC4" t="s">
        <v>1096</v>
      </c>
      <c r="AD4" t="s">
        <v>1916</v>
      </c>
      <c r="AE4" t="s">
        <v>1909</v>
      </c>
      <c r="AF4" t="s">
        <v>1753</v>
      </c>
      <c r="AG4" t="b">
        <f>IF(ISNUMBER(MATCH(G4, sales!B:B, 0)), TRUE, FALSE)</f>
        <v>1</v>
      </c>
      <c r="AH4">
        <f>COUNTIF(sales!B:B, G4)</f>
        <v>2</v>
      </c>
      <c r="AI4">
        <f>IFERROR(VLOOKUP(G4,sales!B:F,5,0),"")</f>
        <v>126515</v>
      </c>
      <c r="AJ4">
        <f t="array" ref="AJ4">IFERROR(INDEX(sales!F:F, SMALL(IF(sales!B:B=G4, ROW(sales!B:B)), 2)), "")</f>
        <v>128515</v>
      </c>
      <c r="AK4" t="str">
        <f t="array" ref="AK4">IFERROR(INDEX(sales!F:F, SMALL(IF(sales!B:B=G4, ROW(sales!B:B)), 3)), "")</f>
        <v/>
      </c>
      <c r="AL4" t="str">
        <f>IFERROR(VLOOKUP(G4,sales!B:G,6,0),"")</f>
        <v>-1523</v>
      </c>
      <c r="AM4" t="str">
        <f t="array" ref="AM4">IFERROR(INDEX(sales!G:G, SMALL(IF(sales!B:B=G4, ROW(sales!B:B)),2)), "")</f>
        <v>-1524</v>
      </c>
      <c r="AN4" t="str">
        <f t="array" ref="AN4">IFERROR(INDEX(sales!G:G, SMALL(IF(sales!B:B=G4, ROW(sales!B:B)), 3)), "")</f>
        <v/>
      </c>
    </row>
    <row r="5" spans="1:40" ht="20.100000000000001" customHeight="1">
      <c r="A5">
        <v>44534</v>
      </c>
      <c r="B5" t="s">
        <v>2444</v>
      </c>
      <c r="C5" t="s">
        <v>51</v>
      </c>
      <c r="D5" t="s">
        <v>12</v>
      </c>
      <c r="E5">
        <v>1</v>
      </c>
      <c r="F5">
        <v>302</v>
      </c>
      <c r="G5" t="s">
        <v>2445</v>
      </c>
      <c r="H5" t="s">
        <v>2444</v>
      </c>
      <c r="I5">
        <v>113.72</v>
      </c>
      <c r="J5">
        <v>1641722</v>
      </c>
      <c r="K5" t="s">
        <v>190</v>
      </c>
      <c r="L5">
        <v>1641722</v>
      </c>
      <c r="M5" t="s">
        <v>54</v>
      </c>
      <c r="N5" t="s">
        <v>3059</v>
      </c>
      <c r="O5" t="s">
        <v>56</v>
      </c>
      <c r="P5" t="s">
        <v>80</v>
      </c>
      <c r="Q5" t="s">
        <v>81</v>
      </c>
      <c r="R5" t="s">
        <v>59</v>
      </c>
      <c r="S5">
        <v>0</v>
      </c>
      <c r="T5">
        <v>0</v>
      </c>
      <c r="U5" t="s">
        <v>76</v>
      </c>
      <c r="V5">
        <v>0</v>
      </c>
      <c r="W5" t="s">
        <v>61</v>
      </c>
      <c r="X5" t="s">
        <v>3</v>
      </c>
      <c r="Y5" t="s">
        <v>244</v>
      </c>
      <c r="Z5" t="s">
        <v>94</v>
      </c>
      <c r="AA5" t="s">
        <v>64</v>
      </c>
      <c r="AB5" t="s">
        <v>120</v>
      </c>
      <c r="AC5" t="s">
        <v>143</v>
      </c>
      <c r="AD5" t="s">
        <v>2197</v>
      </c>
      <c r="AE5" t="s">
        <v>2228</v>
      </c>
      <c r="AF5" t="s">
        <v>1753</v>
      </c>
      <c r="AG5" t="b">
        <f>IF(ISNUMBER(MATCH(G5, sales!B:B, 0)), TRUE, FALSE)</f>
        <v>1</v>
      </c>
      <c r="AH5">
        <f>COUNTIF(sales!B:B, G5)</f>
        <v>2</v>
      </c>
      <c r="AI5">
        <f>IFERROR(VLOOKUP(G5,sales!B:F,5,0),"")</f>
        <v>31003</v>
      </c>
      <c r="AJ5">
        <f t="array" ref="AJ5">IFERROR(INDEX(sales!F:F, SMALL(IF(sales!B:B=G5, ROW(sales!B:B)), 2)), "")</f>
        <v>123515</v>
      </c>
      <c r="AK5" t="str">
        <f t="array" ref="AK5">IFERROR(INDEX(sales!F:F, SMALL(IF(sales!B:B=G5, ROW(sales!B:B)), 3)), "")</f>
        <v/>
      </c>
      <c r="AL5" t="str">
        <f>IFERROR(VLOOKUP(G5,sales!B:G,6,0),"")</f>
        <v>-2262</v>
      </c>
      <c r="AM5" t="str">
        <f t="array" ref="AM5">IFERROR(INDEX(sales!G:G, SMALL(IF(sales!B:B=G5, ROW(sales!B:B)),2)), "")</f>
        <v>-1544</v>
      </c>
      <c r="AN5" t="str">
        <f t="array" ref="AN5">IFERROR(INDEX(sales!G:G, SMALL(IF(sales!B:B=G5, ROW(sales!B:B)), 3)), "")</f>
        <v/>
      </c>
    </row>
    <row r="6" spans="1:40" ht="20.100000000000001" customHeight="1">
      <c r="A6">
        <v>44347</v>
      </c>
      <c r="B6" t="s">
        <v>1627</v>
      </c>
      <c r="C6" t="s">
        <v>51</v>
      </c>
      <c r="D6" t="s">
        <v>19</v>
      </c>
      <c r="E6">
        <v>1</v>
      </c>
      <c r="F6">
        <v>301</v>
      </c>
      <c r="G6" t="s">
        <v>1628</v>
      </c>
      <c r="H6" t="s">
        <v>1627</v>
      </c>
      <c r="I6">
        <v>143.75</v>
      </c>
      <c r="J6">
        <v>2390493</v>
      </c>
      <c r="K6" t="s">
        <v>72</v>
      </c>
      <c r="L6">
        <v>1440493</v>
      </c>
      <c r="M6" t="s">
        <v>174</v>
      </c>
      <c r="N6" t="s">
        <v>3055</v>
      </c>
      <c r="O6" t="s">
        <v>56</v>
      </c>
      <c r="P6" t="s">
        <v>80</v>
      </c>
      <c r="Q6" t="s">
        <v>81</v>
      </c>
      <c r="R6" t="s">
        <v>93</v>
      </c>
      <c r="S6">
        <v>2</v>
      </c>
      <c r="T6" t="s">
        <v>104</v>
      </c>
      <c r="U6" t="s">
        <v>83</v>
      </c>
      <c r="V6">
        <v>1</v>
      </c>
      <c r="W6" t="s">
        <v>84</v>
      </c>
      <c r="X6" t="s">
        <v>4</v>
      </c>
      <c r="Y6" t="s">
        <v>85</v>
      </c>
      <c r="AA6" t="s">
        <v>86</v>
      </c>
      <c r="AB6" t="s">
        <v>87</v>
      </c>
      <c r="AC6" t="s">
        <v>1096</v>
      </c>
      <c r="AD6" t="s">
        <v>1589</v>
      </c>
      <c r="AE6" t="s">
        <v>1589</v>
      </c>
      <c r="AF6" t="s">
        <v>905</v>
      </c>
      <c r="AG6" t="b">
        <f>IF(ISNUMBER(MATCH(G6, sales!B:B, 0)), TRUE, FALSE)</f>
        <v>1</v>
      </c>
      <c r="AH6">
        <f>COUNTIF(sales!B:B, G6)</f>
        <v>2</v>
      </c>
      <c r="AI6">
        <f>IFERROR(VLOOKUP(G6,sales!B:F,5,0),"")</f>
        <v>140515</v>
      </c>
      <c r="AJ6">
        <f t="array" ref="AJ6">IFERROR(INDEX(sales!F:F, SMALL(IF(sales!B:B=G6, ROW(sales!B:B)), 2)), "")</f>
        <v>144515</v>
      </c>
      <c r="AK6" t="str">
        <f t="array" ref="AK6">IFERROR(INDEX(sales!F:F, SMALL(IF(sales!B:B=G6, ROW(sales!B:B)), 3)), "")</f>
        <v/>
      </c>
      <c r="AL6" t="str">
        <f>IFERROR(VLOOKUP(G6,sales!B:G,6,0),"")</f>
        <v>-129</v>
      </c>
      <c r="AM6" t="str">
        <f t="array" ref="AM6">IFERROR(INDEX(sales!G:G, SMALL(IF(sales!B:B=G6, ROW(sales!B:B)),2)), "")</f>
        <v>-130</v>
      </c>
      <c r="AN6" t="str">
        <f t="array" ref="AN6">IFERROR(INDEX(sales!G:G, SMALL(IF(sales!B:B=G6, ROW(sales!B:B)), 3)), "")</f>
        <v/>
      </c>
    </row>
    <row r="7" spans="1:40" ht="20.100000000000001" customHeight="1">
      <c r="A7">
        <v>44347</v>
      </c>
      <c r="B7" t="s">
        <v>1625</v>
      </c>
      <c r="C7" t="s">
        <v>51</v>
      </c>
      <c r="D7" t="s">
        <v>18</v>
      </c>
      <c r="E7">
        <v>2</v>
      </c>
      <c r="F7">
        <v>1001</v>
      </c>
      <c r="G7" t="s">
        <v>1626</v>
      </c>
      <c r="H7" t="s">
        <v>1625</v>
      </c>
      <c r="I7">
        <v>131.05000000000001</v>
      </c>
      <c r="J7">
        <v>2057431</v>
      </c>
      <c r="K7" t="s">
        <v>53</v>
      </c>
      <c r="L7">
        <v>857431</v>
      </c>
      <c r="M7" t="s">
        <v>91</v>
      </c>
      <c r="N7" t="s">
        <v>3056</v>
      </c>
      <c r="O7" t="s">
        <v>133</v>
      </c>
      <c r="P7" t="s">
        <v>57</v>
      </c>
      <c r="Q7" t="s">
        <v>81</v>
      </c>
      <c r="R7" t="s">
        <v>93</v>
      </c>
      <c r="S7">
        <v>1</v>
      </c>
      <c r="T7" t="s">
        <v>104</v>
      </c>
      <c r="U7" t="s">
        <v>83</v>
      </c>
      <c r="V7">
        <v>1</v>
      </c>
      <c r="W7" t="s">
        <v>84</v>
      </c>
      <c r="X7" t="s">
        <v>4</v>
      </c>
      <c r="Y7" t="s">
        <v>85</v>
      </c>
      <c r="AA7" t="s">
        <v>86</v>
      </c>
      <c r="AB7" t="s">
        <v>96</v>
      </c>
      <c r="AC7" t="s">
        <v>1096</v>
      </c>
      <c r="AD7" t="s">
        <v>1592</v>
      </c>
      <c r="AE7" t="s">
        <v>1589</v>
      </c>
      <c r="AF7" t="s">
        <v>905</v>
      </c>
      <c r="AG7" t="b">
        <f>IF(ISNUMBER(MATCH(G7, sales!B:B, 0)), TRUE, FALSE)</f>
        <v>1</v>
      </c>
      <c r="AH7">
        <f>COUNTIF(sales!B:B, G7)</f>
        <v>2</v>
      </c>
      <c r="AI7">
        <f>IFERROR(VLOOKUP(G7,sales!B:F,5,0),"")</f>
        <v>111515</v>
      </c>
      <c r="AJ7">
        <f t="array" ref="AJ7">IFERROR(INDEX(sales!F:F, SMALL(IF(sales!B:B=G7, ROW(sales!B:B)), 2)), "")</f>
        <v>111515</v>
      </c>
      <c r="AK7" t="str">
        <f t="array" ref="AK7">IFERROR(INDEX(sales!F:F, SMALL(IF(sales!B:B=G7, ROW(sales!B:B)), 3)), "")</f>
        <v/>
      </c>
      <c r="AL7" t="str">
        <f>IFERROR(VLOOKUP(G7,sales!B:G,6,0),"")</f>
        <v>-2186</v>
      </c>
      <c r="AM7" t="str">
        <f t="array" ref="AM7">IFERROR(INDEX(sales!G:G, SMALL(IF(sales!B:B=G7, ROW(sales!B:B)),2)), "")</f>
        <v>-2187</v>
      </c>
      <c r="AN7" t="str">
        <f t="array" ref="AN7">IFERROR(INDEX(sales!G:G, SMALL(IF(sales!B:B=G7, ROW(sales!B:B)), 3)), "")</f>
        <v/>
      </c>
    </row>
    <row r="8" spans="1:40" ht="20.100000000000001" customHeight="1">
      <c r="A8">
        <v>44878</v>
      </c>
      <c r="B8" t="s">
        <v>887</v>
      </c>
      <c r="C8" t="s">
        <v>51</v>
      </c>
      <c r="D8" t="s">
        <v>21</v>
      </c>
      <c r="E8">
        <v>2</v>
      </c>
      <c r="F8">
        <v>1702</v>
      </c>
      <c r="G8" t="s">
        <v>888</v>
      </c>
      <c r="H8" t="s">
        <v>887</v>
      </c>
      <c r="I8">
        <v>130.97</v>
      </c>
      <c r="J8">
        <v>1858889</v>
      </c>
      <c r="K8" t="s">
        <v>72</v>
      </c>
      <c r="L8">
        <v>658889</v>
      </c>
      <c r="M8" t="s">
        <v>91</v>
      </c>
      <c r="N8" t="s">
        <v>3055</v>
      </c>
      <c r="O8" t="s">
        <v>56</v>
      </c>
      <c r="P8" t="s">
        <v>80</v>
      </c>
      <c r="Q8" t="s">
        <v>81</v>
      </c>
      <c r="R8" t="s">
        <v>317</v>
      </c>
      <c r="S8">
        <v>1</v>
      </c>
      <c r="T8" t="s">
        <v>82</v>
      </c>
      <c r="U8" t="s">
        <v>83</v>
      </c>
      <c r="V8">
        <v>1</v>
      </c>
      <c r="W8" t="s">
        <v>123</v>
      </c>
      <c r="X8" t="s">
        <v>4</v>
      </c>
      <c r="Y8" t="s">
        <v>85</v>
      </c>
      <c r="AA8" t="s">
        <v>95</v>
      </c>
      <c r="AB8" t="s">
        <v>65</v>
      </c>
      <c r="AC8" t="s">
        <v>66</v>
      </c>
      <c r="AD8" t="s">
        <v>795</v>
      </c>
      <c r="AE8" t="s">
        <v>795</v>
      </c>
      <c r="AF8" t="s">
        <v>69</v>
      </c>
      <c r="AG8" t="b">
        <f>IF(ISNUMBER(MATCH(G8, sales!B:B, 0)), TRUE, FALSE)</f>
        <v>1</v>
      </c>
      <c r="AH8">
        <f>COUNTIF(sales!B:B, G8)</f>
        <v>2</v>
      </c>
      <c r="AI8">
        <f>IFERROR(VLOOKUP(G8,sales!B:F,5,0),"")</f>
        <v>51003</v>
      </c>
      <c r="AJ8">
        <f t="array" ref="AJ8">IFERROR(INDEX(sales!F:F, SMALL(IF(sales!B:B=G8, ROW(sales!B:B)), 2)), "")</f>
        <v>79003</v>
      </c>
      <c r="AK8" t="str">
        <f t="array" ref="AK8">IFERROR(INDEX(sales!F:F, SMALL(IF(sales!B:B=G8, ROW(sales!B:B)), 3)), "")</f>
        <v/>
      </c>
      <c r="AL8" t="str">
        <f>IFERROR(VLOOKUP(G8,sales!B:G,6,0),"")</f>
        <v>F2145</v>
      </c>
      <c r="AM8" t="str">
        <f t="array" ref="AM8">IFERROR(INDEX(sales!G:G, SMALL(IF(sales!B:B=G8, ROW(sales!B:B)),2)), "")</f>
        <v>F2144</v>
      </c>
      <c r="AN8" t="str">
        <f t="array" ref="AN8">IFERROR(INDEX(sales!G:G, SMALL(IF(sales!B:B=G8, ROW(sales!B:B)), 3)), "")</f>
        <v/>
      </c>
    </row>
    <row r="9" spans="1:40" ht="20.100000000000001" customHeight="1">
      <c r="A9">
        <v>44388</v>
      </c>
      <c r="B9" t="s">
        <v>2341</v>
      </c>
      <c r="C9" t="s">
        <v>51</v>
      </c>
      <c r="D9" t="s">
        <v>17</v>
      </c>
      <c r="E9">
        <v>1</v>
      </c>
      <c r="F9">
        <v>302</v>
      </c>
      <c r="G9" t="s">
        <v>2342</v>
      </c>
      <c r="H9" t="s">
        <v>2341</v>
      </c>
      <c r="I9">
        <v>131.79</v>
      </c>
      <c r="J9">
        <v>2096811</v>
      </c>
      <c r="K9" t="s">
        <v>72</v>
      </c>
      <c r="L9">
        <v>636811</v>
      </c>
      <c r="M9" t="s">
        <v>91</v>
      </c>
      <c r="N9" t="s">
        <v>3054</v>
      </c>
      <c r="O9" t="s">
        <v>56</v>
      </c>
      <c r="P9" t="s">
        <v>57</v>
      </c>
      <c r="Q9" t="s">
        <v>81</v>
      </c>
      <c r="R9" t="s">
        <v>93</v>
      </c>
      <c r="S9">
        <v>1</v>
      </c>
      <c r="T9" t="s">
        <v>82</v>
      </c>
      <c r="U9" t="s">
        <v>1783</v>
      </c>
      <c r="V9">
        <v>0</v>
      </c>
      <c r="W9" t="s">
        <v>61</v>
      </c>
      <c r="X9" t="s">
        <v>3</v>
      </c>
      <c r="Y9" t="s">
        <v>62</v>
      </c>
      <c r="Z9" t="s">
        <v>94</v>
      </c>
      <c r="AA9" t="s">
        <v>95</v>
      </c>
      <c r="AB9" t="s">
        <v>108</v>
      </c>
      <c r="AC9" t="s">
        <v>143</v>
      </c>
      <c r="AD9" t="s">
        <v>2314</v>
      </c>
      <c r="AE9" t="s">
        <v>2315</v>
      </c>
      <c r="AF9" t="s">
        <v>1753</v>
      </c>
      <c r="AG9" t="b">
        <f>IF(ISNUMBER(MATCH(G9, sales!B:B, 0)), TRUE, FALSE)</f>
        <v>1</v>
      </c>
      <c r="AH9">
        <f>COUNTIF(sales!B:B, G9)</f>
        <v>2</v>
      </c>
      <c r="AI9">
        <f>IFERROR(VLOOKUP(G9,sales!B:F,5,0),"")</f>
        <v>88503</v>
      </c>
      <c r="AJ9">
        <f t="array" ref="AJ9">IFERROR(INDEX(sales!F:F, SMALL(IF(sales!B:B=G9, ROW(sales!B:B)), 2)), "")</f>
        <v>118515</v>
      </c>
      <c r="AK9" t="str">
        <f t="array" ref="AK9">IFERROR(INDEX(sales!F:F, SMALL(IF(sales!B:B=G9, ROW(sales!B:B)), 3)), "")</f>
        <v/>
      </c>
      <c r="AL9" t="str">
        <f>IFERROR(VLOOKUP(G9,sales!B:G,6,0),"")</f>
        <v>-2226</v>
      </c>
      <c r="AM9" t="str">
        <f t="array" ref="AM9">IFERROR(INDEX(sales!G:G, SMALL(IF(sales!B:B=G9, ROW(sales!B:B)),2)), "")</f>
        <v>-2217</v>
      </c>
      <c r="AN9" t="str">
        <f t="array" ref="AN9">IFERROR(INDEX(sales!G:G, SMALL(IF(sales!B:B=G9, ROW(sales!B:B)), 3)), "")</f>
        <v/>
      </c>
    </row>
    <row r="10" spans="1:40" ht="20.100000000000001" customHeight="1">
      <c r="A10">
        <v>44387</v>
      </c>
      <c r="B10" t="s">
        <v>2041</v>
      </c>
      <c r="C10" t="s">
        <v>51</v>
      </c>
      <c r="D10" t="s">
        <v>17</v>
      </c>
      <c r="E10">
        <v>2</v>
      </c>
      <c r="F10">
        <v>602</v>
      </c>
      <c r="G10" t="s">
        <v>2042</v>
      </c>
      <c r="H10" t="s">
        <v>2041</v>
      </c>
      <c r="I10">
        <v>131.72</v>
      </c>
      <c r="J10">
        <v>2087769</v>
      </c>
      <c r="K10" t="s">
        <v>53</v>
      </c>
      <c r="L10">
        <v>627769</v>
      </c>
      <c r="M10" t="s">
        <v>91</v>
      </c>
      <c r="N10" t="s">
        <v>3069</v>
      </c>
      <c r="O10" t="s">
        <v>56</v>
      </c>
      <c r="P10" t="s">
        <v>80</v>
      </c>
      <c r="Q10" t="s">
        <v>81</v>
      </c>
      <c r="R10" t="s">
        <v>171</v>
      </c>
      <c r="S10">
        <v>1</v>
      </c>
      <c r="T10" t="s">
        <v>82</v>
      </c>
      <c r="U10" t="s">
        <v>83</v>
      </c>
      <c r="V10">
        <v>0</v>
      </c>
      <c r="W10" t="s">
        <v>61</v>
      </c>
      <c r="X10" t="s">
        <v>3</v>
      </c>
      <c r="Y10" t="s">
        <v>244</v>
      </c>
      <c r="Z10" t="s">
        <v>94</v>
      </c>
      <c r="AA10" t="s">
        <v>95</v>
      </c>
      <c r="AB10" t="s">
        <v>108</v>
      </c>
      <c r="AC10" t="s">
        <v>143</v>
      </c>
      <c r="AD10" t="s">
        <v>2025</v>
      </c>
      <c r="AE10" t="s">
        <v>2026</v>
      </c>
      <c r="AF10" t="s">
        <v>1753</v>
      </c>
      <c r="AG10" t="b">
        <f>IF(ISNUMBER(MATCH(G10, sales!B:B, 0)), TRUE, FALSE)</f>
        <v>1</v>
      </c>
      <c r="AH10">
        <f>COUNTIF(sales!B:B, G10)</f>
        <v>2</v>
      </c>
      <c r="AI10">
        <f>IFERROR(VLOOKUP(G10,sales!B:F,5,0),"")</f>
        <v>81503</v>
      </c>
      <c r="AJ10">
        <f t="array" ref="AJ10">IFERROR(INDEX(sales!F:F, SMALL(IF(sales!B:B=G10, ROW(sales!B:B)), 2)), "")</f>
        <v>103503</v>
      </c>
      <c r="AK10" t="str">
        <f t="array" ref="AK10">IFERROR(INDEX(sales!F:F, SMALL(IF(sales!B:B=G10, ROW(sales!B:B)), 3)), "")</f>
        <v/>
      </c>
      <c r="AL10" t="str">
        <f>IFERROR(VLOOKUP(G10,sales!B:G,6,0),"")</f>
        <v>-2183</v>
      </c>
      <c r="AM10" t="str">
        <f t="array" ref="AM10">IFERROR(INDEX(sales!G:G, SMALL(IF(sales!B:B=G10, ROW(sales!B:B)),2)), "")</f>
        <v>-2182</v>
      </c>
      <c r="AN10" t="str">
        <f t="array" ref="AN10">IFERROR(INDEX(sales!G:G, SMALL(IF(sales!B:B=G10, ROW(sales!B:B)), 3)), "")</f>
        <v/>
      </c>
    </row>
    <row r="11" spans="1:40" ht="20.100000000000001" customHeight="1">
      <c r="A11">
        <v>44839</v>
      </c>
      <c r="B11" t="s">
        <v>397</v>
      </c>
      <c r="C11" t="s">
        <v>51</v>
      </c>
      <c r="D11" t="s">
        <v>21</v>
      </c>
      <c r="E11">
        <v>2</v>
      </c>
      <c r="F11">
        <v>301</v>
      </c>
      <c r="G11" t="s">
        <v>398</v>
      </c>
      <c r="H11" t="s">
        <v>397</v>
      </c>
      <c r="I11">
        <v>130.9</v>
      </c>
      <c r="J11">
        <v>1936000</v>
      </c>
      <c r="K11" t="s">
        <v>53</v>
      </c>
      <c r="L11">
        <v>396000</v>
      </c>
      <c r="M11" t="s">
        <v>91</v>
      </c>
      <c r="N11" t="s">
        <v>3055</v>
      </c>
      <c r="O11" t="s">
        <v>56</v>
      </c>
      <c r="P11" t="s">
        <v>57</v>
      </c>
      <c r="Q11" t="s">
        <v>81</v>
      </c>
      <c r="R11" t="s">
        <v>93</v>
      </c>
      <c r="S11">
        <v>1</v>
      </c>
      <c r="T11" t="s">
        <v>82</v>
      </c>
      <c r="U11" t="s">
        <v>83</v>
      </c>
      <c r="V11">
        <v>0</v>
      </c>
      <c r="W11" t="s">
        <v>61</v>
      </c>
      <c r="X11" t="s">
        <v>3</v>
      </c>
      <c r="Y11" t="s">
        <v>62</v>
      </c>
      <c r="Z11" t="s">
        <v>231</v>
      </c>
      <c r="AA11" t="s">
        <v>95</v>
      </c>
      <c r="AB11" t="s">
        <v>65</v>
      </c>
      <c r="AC11" t="s">
        <v>66</v>
      </c>
      <c r="AD11" t="s">
        <v>348</v>
      </c>
      <c r="AE11" t="s">
        <v>348</v>
      </c>
      <c r="AF11" t="s">
        <v>69</v>
      </c>
      <c r="AG11" t="b">
        <f>IF(ISNUMBER(MATCH(G11, sales!B:B, 0)), TRUE, FALSE)</f>
        <v>1</v>
      </c>
      <c r="AH11">
        <f>COUNTIF(sales!B:B, G11)</f>
        <v>2</v>
      </c>
      <c r="AI11">
        <f>IFERROR(VLOOKUP(G11,sales!B:F,5,0),"")</f>
        <v>102515</v>
      </c>
      <c r="AJ11">
        <f t="array" ref="AJ11">IFERROR(INDEX(sales!F:F, SMALL(IF(sales!B:B=G11, ROW(sales!B:B)), 2)), "")</f>
        <v>102515</v>
      </c>
      <c r="AK11" t="str">
        <f t="array" ref="AK11">IFERROR(INDEX(sales!F:F, SMALL(IF(sales!B:B=G11, ROW(sales!B:B)), 3)), "")</f>
        <v/>
      </c>
      <c r="AL11" t="str">
        <f>IFERROR(VLOOKUP(G11,sales!B:G,6,0),"")</f>
        <v>-255</v>
      </c>
      <c r="AM11" t="str">
        <f t="array" ref="AM11">IFERROR(INDEX(sales!G:G, SMALL(IF(sales!B:B=G11, ROW(sales!B:B)),2)), "")</f>
        <v>-256</v>
      </c>
      <c r="AN11" t="str">
        <f t="array" ref="AN11">IFERROR(INDEX(sales!G:G, SMALL(IF(sales!B:B=G11, ROW(sales!B:B)), 3)), "")</f>
        <v/>
      </c>
    </row>
    <row r="12" spans="1:40" ht="20.100000000000001" customHeight="1">
      <c r="A12">
        <v>44846</v>
      </c>
      <c r="B12" t="s">
        <v>897</v>
      </c>
      <c r="C12" t="s">
        <v>51</v>
      </c>
      <c r="D12" t="s">
        <v>15</v>
      </c>
      <c r="E12">
        <v>1</v>
      </c>
      <c r="F12">
        <v>302</v>
      </c>
      <c r="G12" t="s">
        <v>898</v>
      </c>
      <c r="H12" t="s">
        <v>897</v>
      </c>
      <c r="I12">
        <v>130.71</v>
      </c>
      <c r="J12">
        <v>1936000</v>
      </c>
      <c r="K12" t="s">
        <v>53</v>
      </c>
      <c r="L12">
        <v>396000</v>
      </c>
      <c r="M12" t="s">
        <v>223</v>
      </c>
      <c r="N12" t="s">
        <v>3069</v>
      </c>
      <c r="O12" t="s">
        <v>74</v>
      </c>
      <c r="P12" t="s">
        <v>80</v>
      </c>
      <c r="Q12" t="s">
        <v>81</v>
      </c>
      <c r="R12" t="s">
        <v>93</v>
      </c>
      <c r="S12">
        <v>1</v>
      </c>
      <c r="T12" t="s">
        <v>104</v>
      </c>
      <c r="U12" t="s">
        <v>83</v>
      </c>
      <c r="V12">
        <v>0</v>
      </c>
      <c r="W12" t="s">
        <v>61</v>
      </c>
      <c r="X12" t="s">
        <v>3</v>
      </c>
      <c r="Y12" t="s">
        <v>62</v>
      </c>
      <c r="Z12" t="s">
        <v>231</v>
      </c>
      <c r="AA12" t="s">
        <v>95</v>
      </c>
      <c r="AB12" t="s">
        <v>108</v>
      </c>
      <c r="AC12" t="s">
        <v>66</v>
      </c>
      <c r="AD12" t="s">
        <v>795</v>
      </c>
      <c r="AE12" t="s">
        <v>795</v>
      </c>
      <c r="AF12" t="s">
        <v>69</v>
      </c>
      <c r="AG12" t="b">
        <f>IF(ISNUMBER(MATCH(G12, sales!B:B, 0)), TRUE, FALSE)</f>
        <v>1</v>
      </c>
      <c r="AH12">
        <f>COUNTIF(sales!B:B, G12)</f>
        <v>2</v>
      </c>
      <c r="AI12">
        <f>IFERROR(VLOOKUP(G12,sales!B:F,5,0),"")</f>
        <v>116515</v>
      </c>
      <c r="AJ12">
        <f t="array" ref="AJ12">IFERROR(INDEX(sales!F:F, SMALL(IF(sales!B:B=G12, ROW(sales!B:B)), 2)), "")</f>
        <v>122515</v>
      </c>
      <c r="AK12" t="str">
        <f t="array" ref="AK12">IFERROR(INDEX(sales!F:F, SMALL(IF(sales!B:B=G12, ROW(sales!B:B)), 3)), "")</f>
        <v/>
      </c>
      <c r="AL12" t="str">
        <f>IFERROR(VLOOKUP(G12,sales!B:G,6,0),"")</f>
        <v>F2104</v>
      </c>
      <c r="AM12" t="str">
        <f t="array" ref="AM12">IFERROR(INDEX(sales!G:G, SMALL(IF(sales!B:B=G12, ROW(sales!B:B)),2)), "")</f>
        <v>F2105</v>
      </c>
      <c r="AN12" t="str">
        <f t="array" ref="AN12">IFERROR(INDEX(sales!G:G, SMALL(IF(sales!B:B=G12, ROW(sales!B:B)), 3)), "")</f>
        <v/>
      </c>
    </row>
    <row r="13" spans="1:40" ht="20.100000000000001" customHeight="1">
      <c r="A13">
        <v>44347</v>
      </c>
      <c r="B13" t="s">
        <v>237</v>
      </c>
      <c r="C13" t="s">
        <v>51</v>
      </c>
      <c r="D13" t="s">
        <v>19</v>
      </c>
      <c r="E13">
        <v>1</v>
      </c>
      <c r="F13">
        <v>601</v>
      </c>
      <c r="G13" t="s">
        <v>238</v>
      </c>
      <c r="H13" t="s">
        <v>237</v>
      </c>
      <c r="I13">
        <v>143.75</v>
      </c>
      <c r="J13">
        <v>2408135</v>
      </c>
      <c r="K13" t="s">
        <v>111</v>
      </c>
      <c r="L13">
        <v>2108135</v>
      </c>
      <c r="M13" t="s">
        <v>174</v>
      </c>
      <c r="N13" t="s">
        <v>3054</v>
      </c>
      <c r="O13" t="s">
        <v>74</v>
      </c>
      <c r="P13" t="s">
        <v>80</v>
      </c>
      <c r="Q13" t="s">
        <v>92</v>
      </c>
      <c r="R13" t="s">
        <v>139</v>
      </c>
      <c r="S13">
        <v>1</v>
      </c>
      <c r="T13" t="s">
        <v>104</v>
      </c>
      <c r="U13" t="s">
        <v>83</v>
      </c>
      <c r="V13">
        <v>1</v>
      </c>
      <c r="W13" t="s">
        <v>123</v>
      </c>
      <c r="X13" t="s">
        <v>4</v>
      </c>
      <c r="Y13" t="s">
        <v>85</v>
      </c>
      <c r="AA13" t="s">
        <v>86</v>
      </c>
      <c r="AB13" t="s">
        <v>108</v>
      </c>
      <c r="AC13" t="s">
        <v>66</v>
      </c>
      <c r="AD13" t="s">
        <v>209</v>
      </c>
      <c r="AE13" t="s">
        <v>201</v>
      </c>
      <c r="AF13" t="s">
        <v>69</v>
      </c>
      <c r="AG13" t="b">
        <f>IF(ISNUMBER(MATCH(G13, sales!B:B, 0)), TRUE, FALSE)</f>
        <v>1</v>
      </c>
      <c r="AH13">
        <f>COUNTIF(sales!B:B, G13)</f>
        <v>2</v>
      </c>
      <c r="AI13">
        <f>IFERROR(VLOOKUP(G13,sales!B:F,5,0),"")</f>
        <v>138515</v>
      </c>
      <c r="AJ13">
        <f t="array" ref="AJ13">IFERROR(INDEX(sales!F:F, SMALL(IF(sales!B:B=G13, ROW(sales!B:B)), 2)), "")</f>
        <v>142515</v>
      </c>
      <c r="AK13" t="str">
        <f t="array" ref="AK13">IFERROR(INDEX(sales!F:F, SMALL(IF(sales!B:B=G13, ROW(sales!B:B)), 3)), "")</f>
        <v/>
      </c>
      <c r="AL13" t="str">
        <f>IFERROR(VLOOKUP(G13,sales!B:G,6,0),"")</f>
        <v>-121</v>
      </c>
      <c r="AM13" t="str">
        <f t="array" ref="AM13">IFERROR(INDEX(sales!G:G, SMALL(IF(sales!B:B=G13, ROW(sales!B:B)),2)), "")</f>
        <v>-122</v>
      </c>
      <c r="AN13" t="str">
        <f t="array" ref="AN13">IFERROR(INDEX(sales!G:G, SMALL(IF(sales!B:B=G13, ROW(sales!B:B)), 3)), "")</f>
        <v/>
      </c>
    </row>
    <row r="14" spans="1:40" ht="20.100000000000001" customHeight="1">
      <c r="A14">
        <v>44874</v>
      </c>
      <c r="B14" t="s">
        <v>595</v>
      </c>
      <c r="C14" t="s">
        <v>51</v>
      </c>
      <c r="D14" t="s">
        <v>20</v>
      </c>
      <c r="E14">
        <v>2</v>
      </c>
      <c r="F14">
        <v>202</v>
      </c>
      <c r="G14" t="s">
        <v>596</v>
      </c>
      <c r="H14" t="s">
        <v>595</v>
      </c>
      <c r="I14">
        <v>130.69999999999999</v>
      </c>
      <c r="J14">
        <v>1818889</v>
      </c>
      <c r="K14" t="s">
        <v>190</v>
      </c>
      <c r="L14">
        <v>1818889</v>
      </c>
      <c r="M14">
        <v>0</v>
      </c>
      <c r="N14" t="s">
        <v>3058</v>
      </c>
      <c r="O14" t="s">
        <v>133</v>
      </c>
      <c r="P14" t="s">
        <v>219</v>
      </c>
      <c r="Q14" t="s">
        <v>92</v>
      </c>
      <c r="R14" t="s">
        <v>171</v>
      </c>
      <c r="S14">
        <v>2</v>
      </c>
      <c r="T14" t="s">
        <v>104</v>
      </c>
      <c r="U14" t="s">
        <v>83</v>
      </c>
      <c r="V14">
        <v>1</v>
      </c>
      <c r="W14" t="s">
        <v>84</v>
      </c>
      <c r="X14" t="s">
        <v>4</v>
      </c>
      <c r="Y14" t="s">
        <v>85</v>
      </c>
      <c r="AA14" t="s">
        <v>86</v>
      </c>
      <c r="AB14" t="s">
        <v>108</v>
      </c>
      <c r="AC14" t="s">
        <v>66</v>
      </c>
      <c r="AD14" t="s">
        <v>200</v>
      </c>
      <c r="AE14" t="s">
        <v>200</v>
      </c>
      <c r="AF14" t="s">
        <v>69</v>
      </c>
      <c r="AG14" t="b">
        <f>IF(ISNUMBER(MATCH(G14, sales!B:B, 0)), TRUE, FALSE)</f>
        <v>1</v>
      </c>
      <c r="AH14">
        <f>COUNTIF(sales!B:B, G14)</f>
        <v>2</v>
      </c>
      <c r="AI14">
        <f>IFERROR(VLOOKUP(G14,sales!B:F,5,0),"")</f>
        <v>119515</v>
      </c>
      <c r="AJ14">
        <f t="array" ref="AJ14">IFERROR(INDEX(sales!F:F, SMALL(IF(sales!B:B=G14, ROW(sales!B:B)), 2)), "")</f>
        <v>124515</v>
      </c>
      <c r="AK14" t="str">
        <f t="array" ref="AK14">IFERROR(INDEX(sales!F:F, SMALL(IF(sales!B:B=G14, ROW(sales!B:B)), 3)), "")</f>
        <v/>
      </c>
      <c r="AL14" t="str">
        <f>IFERROR(VLOOKUP(G14,sales!B:G,6,0),"")</f>
        <v>-1193</v>
      </c>
      <c r="AM14" t="str">
        <f t="array" ref="AM14">IFERROR(INDEX(sales!G:G, SMALL(IF(sales!B:B=G14, ROW(sales!B:B)),2)), "")</f>
        <v>-1188</v>
      </c>
      <c r="AN14" t="str">
        <f t="array" ref="AN14">IFERROR(INDEX(sales!G:G, SMALL(IF(sales!B:B=G14, ROW(sales!B:B)), 3)), "")</f>
        <v/>
      </c>
    </row>
    <row r="15" spans="1:40" ht="20.100000000000001" customHeight="1">
      <c r="A15">
        <v>44347</v>
      </c>
      <c r="B15" t="s">
        <v>1629</v>
      </c>
      <c r="C15" t="s">
        <v>51</v>
      </c>
      <c r="D15" t="s">
        <v>19</v>
      </c>
      <c r="E15">
        <v>2</v>
      </c>
      <c r="F15">
        <v>502</v>
      </c>
      <c r="G15" t="s">
        <v>1630</v>
      </c>
      <c r="H15" t="s">
        <v>1629</v>
      </c>
      <c r="I15">
        <v>143.75</v>
      </c>
      <c r="J15">
        <v>2412122</v>
      </c>
      <c r="K15" t="s">
        <v>53</v>
      </c>
      <c r="L15">
        <v>1512122</v>
      </c>
      <c r="M15" t="s">
        <v>174</v>
      </c>
      <c r="N15" t="s">
        <v>3054</v>
      </c>
      <c r="O15" t="s">
        <v>74</v>
      </c>
      <c r="P15" t="s">
        <v>219</v>
      </c>
      <c r="Q15" t="s">
        <v>92</v>
      </c>
      <c r="R15" t="s">
        <v>317</v>
      </c>
      <c r="S15">
        <v>2</v>
      </c>
      <c r="T15" t="s">
        <v>191</v>
      </c>
      <c r="U15" t="s">
        <v>83</v>
      </c>
      <c r="V15">
        <v>1</v>
      </c>
      <c r="W15" t="s">
        <v>84</v>
      </c>
      <c r="X15" t="s">
        <v>4</v>
      </c>
      <c r="Y15" t="s">
        <v>85</v>
      </c>
      <c r="AA15" t="s">
        <v>86</v>
      </c>
      <c r="AB15" t="s">
        <v>87</v>
      </c>
      <c r="AC15" t="s">
        <v>1096</v>
      </c>
      <c r="AD15" t="s">
        <v>1589</v>
      </c>
      <c r="AE15" t="s">
        <v>1589</v>
      </c>
      <c r="AF15" t="s">
        <v>905</v>
      </c>
      <c r="AG15" t="b">
        <f>IF(ISNUMBER(MATCH(G15, sales!B:B, 0)), TRUE, FALSE)</f>
        <v>1</v>
      </c>
      <c r="AH15">
        <f>COUNTIF(sales!B:B, G15)</f>
        <v>2</v>
      </c>
      <c r="AI15">
        <f>IFERROR(VLOOKUP(G15,sales!B:F,5,0),"")</f>
        <v>94515</v>
      </c>
      <c r="AJ15">
        <f t="array" ref="AJ15">IFERROR(INDEX(sales!F:F, SMALL(IF(sales!B:B=G15, ROW(sales!B:B)), 2)), "")</f>
        <v>119515</v>
      </c>
      <c r="AK15" t="str">
        <f t="array" ref="AK15">IFERROR(INDEX(sales!F:F, SMALL(IF(sales!B:B=G15, ROW(sales!B:B)), 3)), "")</f>
        <v/>
      </c>
      <c r="AL15" t="str">
        <f>IFERROR(VLOOKUP(G15,sales!B:G,6,0),"")</f>
        <v>F2021</v>
      </c>
      <c r="AM15" t="str">
        <f t="array" ref="AM15">IFERROR(INDEX(sales!G:G, SMALL(IF(sales!B:B=G15, ROW(sales!B:B)),2)), "")</f>
        <v>-1117</v>
      </c>
      <c r="AN15" t="str">
        <f t="array" ref="AN15">IFERROR(INDEX(sales!G:G, SMALL(IF(sales!B:B=G15, ROW(sales!B:B)), 3)), "")</f>
        <v/>
      </c>
    </row>
    <row r="16" spans="1:40" ht="20.100000000000001" customHeight="1">
      <c r="A16">
        <v>44388</v>
      </c>
      <c r="B16" t="s">
        <v>620</v>
      </c>
      <c r="C16" t="s">
        <v>51</v>
      </c>
      <c r="D16" t="s">
        <v>17</v>
      </c>
      <c r="E16">
        <v>1</v>
      </c>
      <c r="F16">
        <v>401</v>
      </c>
      <c r="G16" t="s">
        <v>621</v>
      </c>
      <c r="H16" t="s">
        <v>620</v>
      </c>
      <c r="I16">
        <v>131.72</v>
      </c>
      <c r="J16">
        <v>2086448</v>
      </c>
      <c r="K16" t="s">
        <v>111</v>
      </c>
      <c r="L16">
        <v>1486448</v>
      </c>
      <c r="M16" t="s">
        <v>112</v>
      </c>
      <c r="N16" t="s">
        <v>3069</v>
      </c>
      <c r="O16" t="s">
        <v>133</v>
      </c>
      <c r="P16" t="s">
        <v>219</v>
      </c>
      <c r="Q16" t="s">
        <v>92</v>
      </c>
      <c r="R16" t="s">
        <v>317</v>
      </c>
      <c r="S16">
        <v>1</v>
      </c>
      <c r="T16" t="s">
        <v>104</v>
      </c>
      <c r="U16" t="s">
        <v>83</v>
      </c>
      <c r="V16">
        <v>0</v>
      </c>
      <c r="W16" t="s">
        <v>61</v>
      </c>
      <c r="X16" t="s">
        <v>3</v>
      </c>
      <c r="Y16" t="s">
        <v>62</v>
      </c>
      <c r="Z16" t="s">
        <v>94</v>
      </c>
      <c r="AA16" t="s">
        <v>95</v>
      </c>
      <c r="AB16" t="s">
        <v>65</v>
      </c>
      <c r="AC16" t="s">
        <v>66</v>
      </c>
      <c r="AD16" t="s">
        <v>599</v>
      </c>
      <c r="AE16" t="s">
        <v>600</v>
      </c>
      <c r="AF16" t="s">
        <v>69</v>
      </c>
      <c r="AG16" t="b">
        <f>IF(ISNUMBER(MATCH(G16, sales!B:B, 0)), TRUE, FALSE)</f>
        <v>1</v>
      </c>
      <c r="AH16">
        <f>COUNTIF(sales!B:B, G16)</f>
        <v>2</v>
      </c>
      <c r="AI16">
        <f>IFERROR(VLOOKUP(G16,sales!B:F,5,0),"")</f>
        <v>67503</v>
      </c>
      <c r="AJ16">
        <f t="array" ref="AJ16">IFERROR(INDEX(sales!F:F, SMALL(IF(sales!B:B=G16, ROW(sales!B:B)), 2)), "")</f>
        <v>118515</v>
      </c>
      <c r="AK16" t="str">
        <f t="array" ref="AK16">IFERROR(INDEX(sales!F:F, SMALL(IF(sales!B:B=G16, ROW(sales!B:B)), 3)), "")</f>
        <v/>
      </c>
      <c r="AL16" t="str">
        <f>IFERROR(VLOOKUP(G16,sales!B:G,6,0),"")</f>
        <v>-2156</v>
      </c>
      <c r="AM16" t="str">
        <f t="array" ref="AM16">IFERROR(INDEX(sales!G:G, SMALL(IF(sales!B:B=G16, ROW(sales!B:B)),2)), "")</f>
        <v>-2181</v>
      </c>
      <c r="AN16" t="str">
        <f t="array" ref="AN16">IFERROR(INDEX(sales!G:G, SMALL(IF(sales!B:B=G16, ROW(sales!B:B)), 3)), "")</f>
        <v/>
      </c>
    </row>
    <row r="17" spans="1:40" ht="20.100000000000001" customHeight="1">
      <c r="A17">
        <v>44347</v>
      </c>
      <c r="B17" t="s">
        <v>1750</v>
      </c>
      <c r="C17" t="s">
        <v>51</v>
      </c>
      <c r="D17" t="s">
        <v>5</v>
      </c>
      <c r="E17">
        <v>2</v>
      </c>
      <c r="F17">
        <v>1102</v>
      </c>
      <c r="G17" t="s">
        <v>1751</v>
      </c>
      <c r="H17" t="s">
        <v>1750</v>
      </c>
      <c r="I17">
        <v>130.91999999999999</v>
      </c>
      <c r="J17">
        <v>2014412</v>
      </c>
      <c r="K17" t="s">
        <v>53</v>
      </c>
      <c r="L17">
        <v>1214412</v>
      </c>
      <c r="M17" t="s">
        <v>174</v>
      </c>
      <c r="N17" t="s">
        <v>3056</v>
      </c>
      <c r="O17" t="s">
        <v>74</v>
      </c>
      <c r="P17" t="s">
        <v>57</v>
      </c>
      <c r="Q17" t="s">
        <v>92</v>
      </c>
      <c r="R17" t="s">
        <v>93</v>
      </c>
      <c r="S17">
        <v>1</v>
      </c>
      <c r="T17" t="s">
        <v>191</v>
      </c>
      <c r="U17" t="s">
        <v>83</v>
      </c>
      <c r="V17">
        <v>0</v>
      </c>
      <c r="W17" t="s">
        <v>61</v>
      </c>
      <c r="X17" t="s">
        <v>3</v>
      </c>
      <c r="Y17" t="s">
        <v>127</v>
      </c>
      <c r="Z17" t="s">
        <v>94</v>
      </c>
      <c r="AA17" t="s">
        <v>95</v>
      </c>
      <c r="AB17" t="s">
        <v>87</v>
      </c>
      <c r="AC17" t="s">
        <v>143</v>
      </c>
      <c r="AD17" t="s">
        <v>1752</v>
      </c>
      <c r="AE17" t="s">
        <v>1752</v>
      </c>
      <c r="AF17" t="s">
        <v>1753</v>
      </c>
      <c r="AG17" t="b">
        <f>IF(ISNUMBER(MATCH(G17, sales!B:B, 0)), TRUE, FALSE)</f>
        <v>1</v>
      </c>
      <c r="AH17">
        <f>COUNTIF(sales!B:B, G17)</f>
        <v>2</v>
      </c>
      <c r="AI17">
        <f>IFERROR(VLOOKUP(G17,sales!B:F,5,0),"")</f>
        <v>56003</v>
      </c>
      <c r="AJ17">
        <f t="array" ref="AJ17">IFERROR(INDEX(sales!F:F, SMALL(IF(sales!B:B=G17, ROW(sales!B:B)), 2)), "")</f>
        <v>82503</v>
      </c>
      <c r="AK17" t="str">
        <f t="array" ref="AK17">IFERROR(INDEX(sales!F:F, SMALL(IF(sales!B:B=G17, ROW(sales!B:B)), 3)), "")</f>
        <v/>
      </c>
      <c r="AL17" t="str">
        <f>IFERROR(VLOOKUP(G17,sales!B:G,6,0),"")</f>
        <v>-2256</v>
      </c>
      <c r="AM17" t="str">
        <f t="array" ref="AM17">IFERROR(INDEX(sales!G:G, SMALL(IF(sales!B:B=G17, ROW(sales!B:B)),2)), "")</f>
        <v>-2263</v>
      </c>
      <c r="AN17" t="str">
        <f t="array" ref="AN17">IFERROR(INDEX(sales!G:G, SMALL(IF(sales!B:B=G17, ROW(sales!B:B)), 3)), "")</f>
        <v/>
      </c>
    </row>
    <row r="18" spans="1:40" ht="20.100000000000001" customHeight="1">
      <c r="A18">
        <v>44387</v>
      </c>
      <c r="B18" t="s">
        <v>1633</v>
      </c>
      <c r="C18" t="s">
        <v>51</v>
      </c>
      <c r="D18" t="s">
        <v>17</v>
      </c>
      <c r="E18">
        <v>1</v>
      </c>
      <c r="F18">
        <v>1502</v>
      </c>
      <c r="G18" t="s">
        <v>1634</v>
      </c>
      <c r="H18" t="s">
        <v>1633</v>
      </c>
      <c r="I18">
        <v>131.79</v>
      </c>
      <c r="J18">
        <v>2176135</v>
      </c>
      <c r="K18" t="s">
        <v>53</v>
      </c>
      <c r="L18">
        <v>1006135</v>
      </c>
      <c r="M18" t="s">
        <v>54</v>
      </c>
      <c r="N18" t="s">
        <v>3056</v>
      </c>
      <c r="O18" t="s">
        <v>74</v>
      </c>
      <c r="P18" t="s">
        <v>57</v>
      </c>
      <c r="Q18" t="s">
        <v>92</v>
      </c>
      <c r="R18" t="s">
        <v>317</v>
      </c>
      <c r="S18">
        <v>1</v>
      </c>
      <c r="T18" t="s">
        <v>82</v>
      </c>
      <c r="U18" t="s">
        <v>100</v>
      </c>
      <c r="V18">
        <v>0</v>
      </c>
      <c r="W18" t="s">
        <v>61</v>
      </c>
      <c r="X18" t="s">
        <v>3</v>
      </c>
      <c r="Y18" t="s">
        <v>119</v>
      </c>
      <c r="Z18" t="s">
        <v>77</v>
      </c>
      <c r="AA18" t="s">
        <v>95</v>
      </c>
      <c r="AB18" t="s">
        <v>65</v>
      </c>
      <c r="AC18" t="s">
        <v>1096</v>
      </c>
      <c r="AD18" t="s">
        <v>1589</v>
      </c>
      <c r="AE18" t="s">
        <v>1589</v>
      </c>
      <c r="AF18" t="s">
        <v>905</v>
      </c>
      <c r="AG18" t="b">
        <f>IF(ISNUMBER(MATCH(G18, sales!B:B, 0)), TRUE, FALSE)</f>
        <v>1</v>
      </c>
      <c r="AH18">
        <f>COUNTIF(sales!B:B, G18)</f>
        <v>2</v>
      </c>
      <c r="AI18">
        <f>IFERROR(VLOOKUP(G18,sales!B:F,5,0),"")</f>
        <v>112515</v>
      </c>
      <c r="AJ18">
        <f t="array" ref="AJ18">IFERROR(INDEX(sales!F:F, SMALL(IF(sales!B:B=G18, ROW(sales!B:B)), 2)), "")</f>
        <v>116515</v>
      </c>
      <c r="AK18" t="str">
        <f t="array" ref="AK18">IFERROR(INDEX(sales!F:F, SMALL(IF(sales!B:B=G18, ROW(sales!B:B)), 3)), "")</f>
        <v/>
      </c>
      <c r="AL18" t="str">
        <f>IFERROR(VLOOKUP(G18,sales!B:G,6,0),"")</f>
        <v>-2178</v>
      </c>
      <c r="AM18" t="str">
        <f t="array" ref="AM18">IFERROR(INDEX(sales!G:G, SMALL(IF(sales!B:B=G18, ROW(sales!B:B)),2)), "")</f>
        <v>-2177</v>
      </c>
      <c r="AN18" t="str">
        <f t="array" ref="AN18">IFERROR(INDEX(sales!G:G, SMALL(IF(sales!B:B=G18, ROW(sales!B:B)), 3)), "")</f>
        <v/>
      </c>
    </row>
    <row r="19" spans="1:40" ht="20.100000000000001" customHeight="1">
      <c r="A19">
        <v>44347</v>
      </c>
      <c r="B19" t="s">
        <v>612</v>
      </c>
      <c r="C19" t="s">
        <v>51</v>
      </c>
      <c r="D19" t="s">
        <v>18</v>
      </c>
      <c r="E19">
        <v>1</v>
      </c>
      <c r="F19">
        <v>1601</v>
      </c>
      <c r="G19" t="s">
        <v>613</v>
      </c>
      <c r="H19" t="s">
        <v>612</v>
      </c>
      <c r="I19">
        <v>131.12</v>
      </c>
      <c r="J19">
        <v>2114950</v>
      </c>
      <c r="K19" t="s">
        <v>190</v>
      </c>
      <c r="L19">
        <v>2114950</v>
      </c>
      <c r="M19">
        <v>0</v>
      </c>
      <c r="N19" t="s">
        <v>3069</v>
      </c>
      <c r="O19" t="s">
        <v>56</v>
      </c>
      <c r="P19" t="s">
        <v>57</v>
      </c>
      <c r="Q19" t="s">
        <v>75</v>
      </c>
      <c r="R19" t="s">
        <v>115</v>
      </c>
      <c r="S19">
        <v>0</v>
      </c>
      <c r="T19">
        <v>0</v>
      </c>
      <c r="U19" t="s">
        <v>100</v>
      </c>
      <c r="V19">
        <v>0</v>
      </c>
      <c r="W19" t="s">
        <v>61</v>
      </c>
      <c r="X19" t="s">
        <v>3</v>
      </c>
      <c r="Y19" t="s">
        <v>119</v>
      </c>
      <c r="Z19" t="s">
        <v>63</v>
      </c>
      <c r="AA19" t="s">
        <v>64</v>
      </c>
      <c r="AB19" t="s">
        <v>87</v>
      </c>
      <c r="AC19" t="s">
        <v>66</v>
      </c>
      <c r="AD19" t="s">
        <v>607</v>
      </c>
      <c r="AE19" t="s">
        <v>600</v>
      </c>
      <c r="AF19" t="s">
        <v>69</v>
      </c>
      <c r="AG19" t="b">
        <f>IF(ISNUMBER(MATCH(G19, sales!B:B, 0)), TRUE, FALSE)</f>
        <v>1</v>
      </c>
      <c r="AH19">
        <f>COUNTIF(sales!B:B, G19)</f>
        <v>2</v>
      </c>
      <c r="AI19">
        <f>IFERROR(VLOOKUP(G19,sales!B:F,5,0),"")</f>
        <v>126515</v>
      </c>
      <c r="AJ19">
        <f t="array" ref="AJ19">IFERROR(INDEX(sales!F:F, SMALL(IF(sales!B:B=G19, ROW(sales!B:B)), 2)), "")</f>
        <v>128515</v>
      </c>
      <c r="AK19" t="str">
        <f t="array" ref="AK19">IFERROR(INDEX(sales!F:F, SMALL(IF(sales!B:B=G19, ROW(sales!B:B)), 3)), "")</f>
        <v/>
      </c>
      <c r="AL19" t="str">
        <f>IFERROR(VLOOKUP(G19,sales!B:G,6,0),"")</f>
        <v>-1392</v>
      </c>
      <c r="AM19" t="str">
        <f t="array" ref="AM19">IFERROR(INDEX(sales!G:G, SMALL(IF(sales!B:B=G19, ROW(sales!B:B)),2)), "")</f>
        <v>-1391</v>
      </c>
      <c r="AN19" t="str">
        <f t="array" ref="AN19">IFERROR(INDEX(sales!G:G, SMALL(IF(sales!B:B=G19, ROW(sales!B:B)), 3)), "")</f>
        <v/>
      </c>
    </row>
    <row r="20" spans="1:40" ht="20.100000000000001" customHeight="1">
      <c r="A20">
        <v>44347</v>
      </c>
      <c r="B20" t="s">
        <v>813</v>
      </c>
      <c r="C20" t="s">
        <v>51</v>
      </c>
      <c r="D20" t="s">
        <v>7</v>
      </c>
      <c r="E20">
        <v>2</v>
      </c>
      <c r="F20">
        <v>402</v>
      </c>
      <c r="G20" t="s">
        <v>814</v>
      </c>
      <c r="H20" t="s">
        <v>813</v>
      </c>
      <c r="I20">
        <v>143.79</v>
      </c>
      <c r="J20">
        <v>2354376</v>
      </c>
      <c r="K20" t="s">
        <v>53</v>
      </c>
      <c r="L20">
        <v>1414376</v>
      </c>
      <c r="M20" t="s">
        <v>91</v>
      </c>
      <c r="N20" t="s">
        <v>3069</v>
      </c>
      <c r="O20" t="s">
        <v>114</v>
      </c>
      <c r="P20" t="s">
        <v>57</v>
      </c>
      <c r="Q20" t="s">
        <v>75</v>
      </c>
      <c r="R20" t="s">
        <v>139</v>
      </c>
      <c r="S20">
        <v>1</v>
      </c>
      <c r="T20" t="s">
        <v>82</v>
      </c>
      <c r="U20" t="s">
        <v>83</v>
      </c>
      <c r="V20">
        <v>0</v>
      </c>
      <c r="W20" t="s">
        <v>61</v>
      </c>
      <c r="X20" t="s">
        <v>3</v>
      </c>
      <c r="Y20" t="s">
        <v>62</v>
      </c>
      <c r="AA20" t="s">
        <v>95</v>
      </c>
      <c r="AB20" t="s">
        <v>65</v>
      </c>
      <c r="AC20" t="s">
        <v>66</v>
      </c>
      <c r="AD20" t="s">
        <v>794</v>
      </c>
      <c r="AE20" t="s">
        <v>795</v>
      </c>
      <c r="AF20" t="s">
        <v>69</v>
      </c>
      <c r="AG20" t="b">
        <f>IF(ISNUMBER(MATCH(G20, sales!B:B, 0)), TRUE, FALSE)</f>
        <v>1</v>
      </c>
      <c r="AH20">
        <f>COUNTIF(sales!B:B, G20)</f>
        <v>2</v>
      </c>
      <c r="AI20">
        <f>IFERROR(VLOOKUP(G20,sales!B:F,5,0),"")</f>
        <v>98503</v>
      </c>
      <c r="AJ20">
        <f t="array" ref="AJ20">IFERROR(INDEX(sales!F:F, SMALL(IF(sales!B:B=G20, ROW(sales!B:B)), 2)), "")</f>
        <v>129515</v>
      </c>
      <c r="AK20" t="str">
        <f t="array" ref="AK20">IFERROR(INDEX(sales!F:F, SMALL(IF(sales!B:B=G20, ROW(sales!B:B)), 3)), "")</f>
        <v/>
      </c>
      <c r="AL20" t="str">
        <f>IFERROR(VLOOKUP(G20,sales!B:G,6,0),"")</f>
        <v>-165</v>
      </c>
      <c r="AM20" t="str">
        <f t="array" ref="AM20">IFERROR(INDEX(sales!G:G, SMALL(IF(sales!B:B=G20, ROW(sales!B:B)),2)), "")</f>
        <v>-166</v>
      </c>
      <c r="AN20" t="str">
        <f t="array" ref="AN20">IFERROR(INDEX(sales!G:G, SMALL(IF(sales!B:B=G20, ROW(sales!B:B)), 3)), "")</f>
        <v/>
      </c>
    </row>
    <row r="21" spans="1:40" ht="20.100000000000001" customHeight="1">
      <c r="A21">
        <v>44611</v>
      </c>
      <c r="B21" t="s">
        <v>1269</v>
      </c>
      <c r="C21" t="s">
        <v>51</v>
      </c>
      <c r="D21" t="s">
        <v>22</v>
      </c>
      <c r="E21">
        <v>1</v>
      </c>
      <c r="F21">
        <v>602</v>
      </c>
      <c r="G21" t="s">
        <v>1270</v>
      </c>
      <c r="H21" t="s">
        <v>1269</v>
      </c>
      <c r="I21">
        <v>130.68</v>
      </c>
      <c r="J21">
        <v>1994504</v>
      </c>
      <c r="K21" t="s">
        <v>53</v>
      </c>
      <c r="L21">
        <v>994504</v>
      </c>
      <c r="M21" t="s">
        <v>174</v>
      </c>
      <c r="N21" t="s">
        <v>3060</v>
      </c>
      <c r="O21" t="s">
        <v>114</v>
      </c>
      <c r="P21" t="s">
        <v>80</v>
      </c>
      <c r="Q21" t="s">
        <v>75</v>
      </c>
      <c r="R21" t="s">
        <v>93</v>
      </c>
      <c r="S21">
        <v>0</v>
      </c>
      <c r="T21">
        <v>0</v>
      </c>
      <c r="U21" t="s">
        <v>60</v>
      </c>
      <c r="V21">
        <v>0</v>
      </c>
      <c r="W21" t="s">
        <v>61</v>
      </c>
      <c r="X21" t="s">
        <v>3</v>
      </c>
      <c r="Y21" t="s">
        <v>62</v>
      </c>
      <c r="Z21" t="s">
        <v>63</v>
      </c>
      <c r="AA21" t="s">
        <v>64</v>
      </c>
      <c r="AB21" t="s">
        <v>87</v>
      </c>
      <c r="AC21" t="s">
        <v>143</v>
      </c>
      <c r="AD21" t="s">
        <v>1209</v>
      </c>
      <c r="AE21" t="s">
        <v>1209</v>
      </c>
      <c r="AF21" t="s">
        <v>905</v>
      </c>
      <c r="AG21" t="b">
        <f>IF(ISNUMBER(MATCH(G21, sales!B:B, 0)), TRUE, FALSE)</f>
        <v>1</v>
      </c>
      <c r="AH21">
        <f>COUNTIF(sales!B:B, G21)</f>
        <v>2</v>
      </c>
      <c r="AI21">
        <f>IFERROR(VLOOKUP(G21,sales!B:F,5,0),"")</f>
        <v>69503</v>
      </c>
      <c r="AJ21">
        <f t="array" ref="AJ21">IFERROR(INDEX(sales!F:F, SMALL(IF(sales!B:B=G21, ROW(sales!B:B)), 2)), "")</f>
        <v>73503</v>
      </c>
      <c r="AK21" t="str">
        <f t="array" ref="AK21">IFERROR(INDEX(sales!F:F, SMALL(IF(sales!B:B=G21, ROW(sales!B:B)), 3)), "")</f>
        <v/>
      </c>
      <c r="AL21" t="str">
        <f>IFERROR(VLOOKUP(G21,sales!B:G,6,0),"")</f>
        <v>F1085</v>
      </c>
      <c r="AM21" t="str">
        <f t="array" ref="AM21">IFERROR(INDEX(sales!G:G, SMALL(IF(sales!B:B=G21, ROW(sales!B:B)),2)), "")</f>
        <v>-1443</v>
      </c>
      <c r="AN21" t="str">
        <f t="array" ref="AN21">IFERROR(INDEX(sales!G:G, SMALL(IF(sales!B:B=G21, ROW(sales!B:B)), 3)), "")</f>
        <v/>
      </c>
    </row>
    <row r="22" spans="1:40" ht="20.100000000000001" customHeight="1">
      <c r="A22">
        <v>44696</v>
      </c>
      <c r="B22" t="s">
        <v>879</v>
      </c>
      <c r="C22" t="s">
        <v>51</v>
      </c>
      <c r="D22" t="s">
        <v>22</v>
      </c>
      <c r="E22">
        <v>1</v>
      </c>
      <c r="F22">
        <v>301</v>
      </c>
      <c r="G22" t="s">
        <v>880</v>
      </c>
      <c r="H22" t="s">
        <v>879</v>
      </c>
      <c r="I22">
        <v>130.75</v>
      </c>
      <c r="J22">
        <v>1914603</v>
      </c>
      <c r="K22" t="s">
        <v>53</v>
      </c>
      <c r="L22">
        <v>774603</v>
      </c>
      <c r="M22" t="s">
        <v>91</v>
      </c>
      <c r="N22" t="s">
        <v>3054</v>
      </c>
      <c r="O22" t="s">
        <v>56</v>
      </c>
      <c r="P22" t="s">
        <v>57</v>
      </c>
      <c r="Q22" t="s">
        <v>75</v>
      </c>
      <c r="R22" t="s">
        <v>93</v>
      </c>
      <c r="S22">
        <v>1</v>
      </c>
      <c r="T22" t="s">
        <v>104</v>
      </c>
      <c r="U22" t="s">
        <v>83</v>
      </c>
      <c r="V22">
        <v>0</v>
      </c>
      <c r="W22" t="s">
        <v>61</v>
      </c>
      <c r="X22" t="s">
        <v>3</v>
      </c>
      <c r="Y22" t="s">
        <v>62</v>
      </c>
      <c r="Z22" t="s">
        <v>94</v>
      </c>
      <c r="AA22" t="s">
        <v>95</v>
      </c>
      <c r="AB22" t="s">
        <v>65</v>
      </c>
      <c r="AC22" t="s">
        <v>66</v>
      </c>
      <c r="AD22" t="s">
        <v>795</v>
      </c>
      <c r="AE22" t="s">
        <v>795</v>
      </c>
      <c r="AF22" t="s">
        <v>69</v>
      </c>
      <c r="AG22" t="b">
        <f>IF(ISNUMBER(MATCH(G22, sales!B:B, 0)), TRUE, FALSE)</f>
        <v>1</v>
      </c>
      <c r="AH22">
        <f>COUNTIF(sales!B:B, G22)</f>
        <v>2</v>
      </c>
      <c r="AI22">
        <f>IFERROR(VLOOKUP(G22,sales!B:F,5,0),"")</f>
        <v>64503</v>
      </c>
      <c r="AJ22">
        <f t="array" ref="AJ22">IFERROR(INDEX(sales!F:F, SMALL(IF(sales!B:B=G22, ROW(sales!B:B)), 2)), "")</f>
        <v>110515</v>
      </c>
      <c r="AK22" t="str">
        <f t="array" ref="AK22">IFERROR(INDEX(sales!F:F, SMALL(IF(sales!B:B=G22, ROW(sales!B:B)), 3)), "")</f>
        <v/>
      </c>
      <c r="AL22" t="str">
        <f>IFERROR(VLOOKUP(G22,sales!B:G,6,0),"")</f>
        <v>-2116</v>
      </c>
      <c r="AM22" t="str">
        <f t="array" ref="AM22">IFERROR(INDEX(sales!G:G, SMALL(IF(sales!B:B=G22, ROW(sales!B:B)),2)), "")</f>
        <v>-1436</v>
      </c>
      <c r="AN22" t="str">
        <f t="array" ref="AN22">IFERROR(INDEX(sales!G:G, SMALL(IF(sales!B:B=G22, ROW(sales!B:B)), 3)), "")</f>
        <v/>
      </c>
    </row>
    <row r="23" spans="1:40" ht="20.100000000000001" customHeight="1">
      <c r="A23">
        <v>44347</v>
      </c>
      <c r="B23" t="s">
        <v>804</v>
      </c>
      <c r="C23" t="s">
        <v>51</v>
      </c>
      <c r="D23" t="s">
        <v>5</v>
      </c>
      <c r="E23">
        <v>2</v>
      </c>
      <c r="F23">
        <v>802</v>
      </c>
      <c r="G23" t="s">
        <v>805</v>
      </c>
      <c r="H23" t="s">
        <v>804</v>
      </c>
      <c r="I23">
        <v>130.91999999999999</v>
      </c>
      <c r="J23">
        <v>1988146</v>
      </c>
      <c r="K23" t="s">
        <v>53</v>
      </c>
      <c r="L23">
        <v>698146</v>
      </c>
      <c r="M23" t="s">
        <v>91</v>
      </c>
      <c r="N23" t="s">
        <v>3060</v>
      </c>
      <c r="O23" t="s">
        <v>56</v>
      </c>
      <c r="P23" t="s">
        <v>57</v>
      </c>
      <c r="Q23" t="s">
        <v>75</v>
      </c>
      <c r="R23" t="s">
        <v>139</v>
      </c>
      <c r="S23">
        <v>0</v>
      </c>
      <c r="T23">
        <v>0</v>
      </c>
      <c r="U23" t="s">
        <v>60</v>
      </c>
      <c r="V23">
        <v>0</v>
      </c>
      <c r="W23" t="s">
        <v>61</v>
      </c>
      <c r="X23" t="s">
        <v>3</v>
      </c>
      <c r="Y23" t="s">
        <v>119</v>
      </c>
      <c r="Z23" t="s">
        <v>77</v>
      </c>
      <c r="AA23" t="s">
        <v>64</v>
      </c>
      <c r="AB23" t="s">
        <v>167</v>
      </c>
      <c r="AC23" t="s">
        <v>66</v>
      </c>
      <c r="AD23" t="s">
        <v>806</v>
      </c>
      <c r="AE23" t="s">
        <v>795</v>
      </c>
      <c r="AF23" t="s">
        <v>69</v>
      </c>
      <c r="AG23" t="b">
        <f>IF(ISNUMBER(MATCH(G23, sales!B:B, 0)), TRUE, FALSE)</f>
        <v>1</v>
      </c>
      <c r="AH23">
        <f>COUNTIF(sales!B:B, G23)</f>
        <v>2</v>
      </c>
      <c r="AI23">
        <f>IFERROR(VLOOKUP(G23,sales!B:F,5,0),"")</f>
        <v>108515</v>
      </c>
      <c r="AJ23">
        <f t="array" ref="AJ23">IFERROR(INDEX(sales!F:F, SMALL(IF(sales!B:B=G23, ROW(sales!B:B)), 2)), "")</f>
        <v>118515</v>
      </c>
      <c r="AK23" t="str">
        <f t="array" ref="AK23">IFERROR(INDEX(sales!F:F, SMALL(IF(sales!B:B=G23, ROW(sales!B:B)), 3)), "")</f>
        <v/>
      </c>
      <c r="AL23" t="str">
        <f>IFERROR(VLOOKUP(G23,sales!B:G,6,0),"")</f>
        <v>-2272</v>
      </c>
      <c r="AM23" t="str">
        <f t="array" ref="AM23">IFERROR(INDEX(sales!G:G, SMALL(IF(sales!B:B=G23, ROW(sales!B:B)),2)), "")</f>
        <v>-1468</v>
      </c>
      <c r="AN23" t="str">
        <f t="array" ref="AN23">IFERROR(INDEX(sales!G:G, SMALL(IF(sales!B:B=G23, ROW(sales!B:B)), 3)), "")</f>
        <v/>
      </c>
    </row>
    <row r="24" spans="1:40" ht="20.100000000000001" customHeight="1">
      <c r="A24">
        <v>44347</v>
      </c>
      <c r="B24" t="s">
        <v>1422</v>
      </c>
      <c r="C24" t="s">
        <v>51</v>
      </c>
      <c r="D24" t="s">
        <v>19</v>
      </c>
      <c r="E24">
        <v>2</v>
      </c>
      <c r="F24">
        <v>902</v>
      </c>
      <c r="G24" t="s">
        <v>1423</v>
      </c>
      <c r="H24" t="s">
        <v>1422</v>
      </c>
      <c r="I24">
        <v>143.75</v>
      </c>
      <c r="J24">
        <v>2315388</v>
      </c>
      <c r="K24" t="s">
        <v>190</v>
      </c>
      <c r="L24">
        <v>2315388</v>
      </c>
      <c r="M24">
        <v>0</v>
      </c>
      <c r="N24" t="s">
        <v>3061</v>
      </c>
      <c r="O24" t="s">
        <v>74</v>
      </c>
      <c r="P24" t="s">
        <v>219</v>
      </c>
      <c r="Q24" t="s">
        <v>103</v>
      </c>
      <c r="R24" t="s">
        <v>220</v>
      </c>
      <c r="S24">
        <v>0</v>
      </c>
      <c r="T24">
        <v>0</v>
      </c>
      <c r="U24" t="s">
        <v>60</v>
      </c>
      <c r="V24">
        <v>0</v>
      </c>
      <c r="W24" t="s">
        <v>61</v>
      </c>
      <c r="X24" t="s">
        <v>3</v>
      </c>
      <c r="Y24" t="s">
        <v>119</v>
      </c>
      <c r="Z24" t="s">
        <v>63</v>
      </c>
      <c r="AA24" t="s">
        <v>64</v>
      </c>
      <c r="AB24" t="s">
        <v>87</v>
      </c>
      <c r="AC24" t="s">
        <v>143</v>
      </c>
      <c r="AD24" t="s">
        <v>1363</v>
      </c>
      <c r="AE24" t="s">
        <v>1363</v>
      </c>
      <c r="AF24" t="s">
        <v>905</v>
      </c>
      <c r="AG24" t="b">
        <f>IF(ISNUMBER(MATCH(G24, sales!B:B, 0)), TRUE, FALSE)</f>
        <v>1</v>
      </c>
      <c r="AH24">
        <f>COUNTIF(sales!B:B, G24)</f>
        <v>2</v>
      </c>
      <c r="AI24">
        <f>IFERROR(VLOOKUP(G24,sales!B:F,5,0),"")</f>
        <v>117015</v>
      </c>
      <c r="AJ24">
        <f t="array" ref="AJ24">IFERROR(INDEX(sales!F:F, SMALL(IF(sales!B:B=G24, ROW(sales!B:B)), 2)), "")</f>
        <v>117515</v>
      </c>
      <c r="AK24" t="str">
        <f t="array" ref="AK24">IFERROR(INDEX(sales!F:F, SMALL(IF(sales!B:B=G24, ROW(sales!B:B)), 3)), "")</f>
        <v/>
      </c>
      <c r="AL24" t="str">
        <f>IFERROR(VLOOKUP(G24,sales!B:G,6,0),"")</f>
        <v>-1113</v>
      </c>
      <c r="AM24" t="str">
        <f t="array" ref="AM24">IFERROR(INDEX(sales!G:G, SMALL(IF(sales!B:B=G24, ROW(sales!B:B)),2)), "")</f>
        <v>-1112</v>
      </c>
      <c r="AN24" t="str">
        <f t="array" ref="AN24">IFERROR(INDEX(sales!G:G, SMALL(IF(sales!B:B=G24, ROW(sales!B:B)), 3)), "")</f>
        <v/>
      </c>
    </row>
    <row r="25" spans="1:40" ht="20.100000000000001" customHeight="1">
      <c r="A25">
        <v>44839</v>
      </c>
      <c r="B25" t="s">
        <v>1055</v>
      </c>
      <c r="C25" t="s">
        <v>51</v>
      </c>
      <c r="D25" t="s">
        <v>15</v>
      </c>
      <c r="E25">
        <v>2</v>
      </c>
      <c r="F25">
        <v>801</v>
      </c>
      <c r="G25" t="s">
        <v>1056</v>
      </c>
      <c r="H25" t="s">
        <v>1055</v>
      </c>
      <c r="I25">
        <v>130.71</v>
      </c>
      <c r="J25">
        <v>2013791</v>
      </c>
      <c r="K25" t="s">
        <v>190</v>
      </c>
      <c r="L25">
        <v>2013791</v>
      </c>
      <c r="M25">
        <v>0</v>
      </c>
      <c r="N25" t="s">
        <v>3055</v>
      </c>
      <c r="O25" t="s">
        <v>56</v>
      </c>
      <c r="P25" t="s">
        <v>80</v>
      </c>
      <c r="Q25" t="s">
        <v>103</v>
      </c>
      <c r="R25" t="s">
        <v>171</v>
      </c>
      <c r="S25">
        <v>1</v>
      </c>
      <c r="T25" t="s">
        <v>104</v>
      </c>
      <c r="U25" t="s">
        <v>100</v>
      </c>
      <c r="V25">
        <v>1</v>
      </c>
      <c r="W25" t="s">
        <v>84</v>
      </c>
      <c r="X25" t="s">
        <v>4</v>
      </c>
      <c r="Y25" t="s">
        <v>85</v>
      </c>
      <c r="AA25" t="s">
        <v>86</v>
      </c>
      <c r="AB25" t="s">
        <v>167</v>
      </c>
      <c r="AC25" t="s">
        <v>143</v>
      </c>
      <c r="AD25" t="s">
        <v>1012</v>
      </c>
      <c r="AE25" t="s">
        <v>1012</v>
      </c>
      <c r="AF25" t="s">
        <v>905</v>
      </c>
      <c r="AG25" t="b">
        <f>IF(ISNUMBER(MATCH(G25, sales!B:B, 0)), TRUE, FALSE)</f>
        <v>1</v>
      </c>
      <c r="AH25">
        <f>COUNTIF(sales!B:B, G25)</f>
        <v>2</v>
      </c>
      <c r="AI25">
        <f>IFERROR(VLOOKUP(G25,sales!B:F,5,0),"")</f>
        <v>114515</v>
      </c>
      <c r="AJ25">
        <f t="array" ref="AJ25">IFERROR(INDEX(sales!F:F, SMALL(IF(sales!B:B=G25, ROW(sales!B:B)), 2)), "")</f>
        <v>114515</v>
      </c>
      <c r="AK25" t="str">
        <f t="array" ref="AK25">IFERROR(INDEX(sales!F:F, SMALL(IF(sales!B:B=G25, ROW(sales!B:B)), 3)), "")</f>
        <v/>
      </c>
      <c r="AL25" t="str">
        <f>IFERROR(VLOOKUP(G25,sales!B:G,6,0),"")</f>
        <v>-1229</v>
      </c>
      <c r="AM25" t="str">
        <f t="array" ref="AM25">IFERROR(INDEX(sales!G:G, SMALL(IF(sales!B:B=G25, ROW(sales!B:B)),2)), "")</f>
        <v>F1071</v>
      </c>
      <c r="AN25" t="str">
        <f t="array" ref="AN25">IFERROR(INDEX(sales!G:G, SMALL(IF(sales!B:B=G25, ROW(sales!B:B)), 3)), "")</f>
        <v/>
      </c>
    </row>
    <row r="26" spans="1:40" ht="20.100000000000001" customHeight="1">
      <c r="A26">
        <v>44347</v>
      </c>
      <c r="B26" t="s">
        <v>2424</v>
      </c>
      <c r="C26" t="s">
        <v>51</v>
      </c>
      <c r="D26" t="s">
        <v>19</v>
      </c>
      <c r="E26">
        <v>2</v>
      </c>
      <c r="F26">
        <v>801</v>
      </c>
      <c r="G26" t="s">
        <v>2425</v>
      </c>
      <c r="H26" t="s">
        <v>2424</v>
      </c>
      <c r="I26">
        <v>143.75</v>
      </c>
      <c r="J26">
        <v>2505858</v>
      </c>
      <c r="K26" t="s">
        <v>53</v>
      </c>
      <c r="L26">
        <v>1355858</v>
      </c>
      <c r="M26" t="s">
        <v>174</v>
      </c>
      <c r="N26" t="s">
        <v>3054</v>
      </c>
      <c r="O26" t="s">
        <v>56</v>
      </c>
      <c r="P26" t="s">
        <v>80</v>
      </c>
      <c r="Q26" t="s">
        <v>103</v>
      </c>
      <c r="R26" t="s">
        <v>317</v>
      </c>
      <c r="S26">
        <v>1</v>
      </c>
      <c r="T26" t="s">
        <v>82</v>
      </c>
      <c r="U26" t="s">
        <v>83</v>
      </c>
      <c r="V26">
        <v>1</v>
      </c>
      <c r="W26" t="s">
        <v>123</v>
      </c>
      <c r="X26" t="s">
        <v>4</v>
      </c>
      <c r="Y26" t="s">
        <v>85</v>
      </c>
      <c r="AA26" t="s">
        <v>95</v>
      </c>
      <c r="AB26" t="s">
        <v>87</v>
      </c>
      <c r="AC26" t="s">
        <v>143</v>
      </c>
      <c r="AD26" t="s">
        <v>2197</v>
      </c>
      <c r="AE26" t="s">
        <v>2228</v>
      </c>
      <c r="AF26" t="s">
        <v>1753</v>
      </c>
      <c r="AG26" t="b">
        <f>IF(ISNUMBER(MATCH(G26, sales!B:B, 0)), TRUE, FALSE)</f>
        <v>1</v>
      </c>
      <c r="AH26">
        <f>COUNTIF(sales!B:B, G26)</f>
        <v>2</v>
      </c>
      <c r="AI26">
        <f>IFERROR(VLOOKUP(G26,sales!B:F,5,0),"")</f>
        <v>124515</v>
      </c>
      <c r="AJ26">
        <f t="array" ref="AJ26">IFERROR(INDEX(sales!F:F, SMALL(IF(sales!B:B=G26, ROW(sales!B:B)), 2)), "")</f>
        <v>129515</v>
      </c>
      <c r="AK26" t="str">
        <f t="array" ref="AK26">IFERROR(INDEX(sales!F:F, SMALL(IF(sales!B:B=G26, ROW(sales!B:B)), 3)), "")</f>
        <v/>
      </c>
      <c r="AL26" t="str">
        <f>IFERROR(VLOOKUP(G26,sales!B:G,6,0),"")</f>
        <v>-1111</v>
      </c>
      <c r="AM26" t="str">
        <f t="array" ref="AM26">IFERROR(INDEX(sales!G:G, SMALL(IF(sales!B:B=G26, ROW(sales!B:B)),2)), "")</f>
        <v>-1110</v>
      </c>
      <c r="AN26" t="str">
        <f t="array" ref="AN26">IFERROR(INDEX(sales!G:G, SMALL(IF(sales!B:B=G26, ROW(sales!B:B)), 3)), "")</f>
        <v/>
      </c>
    </row>
    <row r="27" spans="1:40" ht="20.100000000000001" customHeight="1">
      <c r="A27">
        <v>44347</v>
      </c>
      <c r="B27" t="s">
        <v>240</v>
      </c>
      <c r="C27" t="s">
        <v>51</v>
      </c>
      <c r="D27" t="s">
        <v>19</v>
      </c>
      <c r="E27">
        <v>1</v>
      </c>
      <c r="F27">
        <v>901</v>
      </c>
      <c r="G27" t="s">
        <v>241</v>
      </c>
      <c r="H27" t="s">
        <v>240</v>
      </c>
      <c r="I27">
        <v>143.75</v>
      </c>
      <c r="J27">
        <v>2347231</v>
      </c>
      <c r="K27" t="s">
        <v>53</v>
      </c>
      <c r="L27">
        <v>1057231</v>
      </c>
      <c r="M27" t="s">
        <v>223</v>
      </c>
      <c r="N27" t="s">
        <v>3062</v>
      </c>
      <c r="O27" t="s">
        <v>149</v>
      </c>
      <c r="P27" t="s">
        <v>57</v>
      </c>
      <c r="Q27" t="s">
        <v>103</v>
      </c>
      <c r="R27" t="s">
        <v>163</v>
      </c>
      <c r="S27">
        <v>0</v>
      </c>
      <c r="T27">
        <v>0</v>
      </c>
      <c r="U27" t="s">
        <v>60</v>
      </c>
      <c r="V27">
        <v>0</v>
      </c>
      <c r="W27" t="s">
        <v>61</v>
      </c>
      <c r="X27" t="s">
        <v>3</v>
      </c>
      <c r="Y27" t="s">
        <v>62</v>
      </c>
      <c r="Z27" t="s">
        <v>77</v>
      </c>
      <c r="AA27" t="s">
        <v>64</v>
      </c>
      <c r="AB27" t="s">
        <v>87</v>
      </c>
      <c r="AC27" t="s">
        <v>66</v>
      </c>
      <c r="AD27" t="s">
        <v>205</v>
      </c>
      <c r="AE27" t="s">
        <v>201</v>
      </c>
      <c r="AF27" t="s">
        <v>69</v>
      </c>
      <c r="AG27" t="b">
        <f>IF(ISNUMBER(MATCH(G27, sales!B:B, 0)), TRUE, FALSE)</f>
        <v>1</v>
      </c>
      <c r="AH27">
        <f>COUNTIF(sales!B:B, G27)</f>
        <v>2</v>
      </c>
      <c r="AI27">
        <f>IFERROR(VLOOKUP(G27,sales!B:F,5,0),"")</f>
        <v>119515</v>
      </c>
      <c r="AJ27">
        <f t="array" ref="AJ27">IFERROR(INDEX(sales!F:F, SMALL(IF(sales!B:B=G27, ROW(sales!B:B)), 2)), "")</f>
        <v>122515</v>
      </c>
      <c r="AK27" t="str">
        <f t="array" ref="AK27">IFERROR(INDEX(sales!F:F, SMALL(IF(sales!B:B=G27, ROW(sales!B:B)), 3)), "")</f>
        <v/>
      </c>
      <c r="AL27" t="str">
        <f>IFERROR(VLOOKUP(G27,sales!B:G,6,0),"")</f>
        <v>-160</v>
      </c>
      <c r="AM27" t="str">
        <f t="array" ref="AM27">IFERROR(INDEX(sales!G:G, SMALL(IF(sales!B:B=G27, ROW(sales!B:B)),2)), "")</f>
        <v>-162</v>
      </c>
      <c r="AN27" t="str">
        <f t="array" ref="AN27">IFERROR(INDEX(sales!G:G, SMALL(IF(sales!B:B=G27, ROW(sales!B:B)), 3)), "")</f>
        <v/>
      </c>
    </row>
    <row r="28" spans="1:40" ht="20.100000000000001" customHeight="1">
      <c r="A28">
        <v>44471</v>
      </c>
      <c r="B28" t="s">
        <v>1646</v>
      </c>
      <c r="C28" t="s">
        <v>51</v>
      </c>
      <c r="D28" t="s">
        <v>2</v>
      </c>
      <c r="E28">
        <v>2</v>
      </c>
      <c r="F28">
        <v>401</v>
      </c>
      <c r="G28" t="s">
        <v>1647</v>
      </c>
      <c r="H28" t="s">
        <v>1646</v>
      </c>
      <c r="I28">
        <v>132.30000000000001</v>
      </c>
      <c r="J28">
        <v>2170000</v>
      </c>
      <c r="K28" t="s">
        <v>53</v>
      </c>
      <c r="L28">
        <v>660000</v>
      </c>
      <c r="M28" t="s">
        <v>223</v>
      </c>
      <c r="N28" t="s">
        <v>3056</v>
      </c>
      <c r="O28" t="s">
        <v>133</v>
      </c>
      <c r="P28" t="s">
        <v>219</v>
      </c>
      <c r="Q28" t="s">
        <v>103</v>
      </c>
      <c r="R28" t="s">
        <v>93</v>
      </c>
      <c r="S28">
        <v>2</v>
      </c>
      <c r="T28" t="s">
        <v>191</v>
      </c>
      <c r="U28" t="s">
        <v>83</v>
      </c>
      <c r="V28">
        <v>1</v>
      </c>
      <c r="W28" t="s">
        <v>84</v>
      </c>
      <c r="X28" t="s">
        <v>4</v>
      </c>
      <c r="Y28" t="s">
        <v>85</v>
      </c>
      <c r="AA28" t="s">
        <v>86</v>
      </c>
      <c r="AB28" t="s">
        <v>108</v>
      </c>
      <c r="AC28" t="s">
        <v>1096</v>
      </c>
      <c r="AD28" t="s">
        <v>1589</v>
      </c>
      <c r="AE28" t="s">
        <v>1589</v>
      </c>
      <c r="AF28" t="s">
        <v>905</v>
      </c>
      <c r="AG28" t="b">
        <f>IF(ISNUMBER(MATCH(G28, sales!B:B, 0)), TRUE, FALSE)</f>
        <v>1</v>
      </c>
      <c r="AH28">
        <f>COUNTIF(sales!B:B, G28)</f>
        <v>2</v>
      </c>
      <c r="AI28">
        <f>IFERROR(VLOOKUP(G28,sales!B:F,5,0),"")</f>
        <v>117515</v>
      </c>
      <c r="AJ28">
        <f t="array" ref="AJ28">IFERROR(INDEX(sales!F:F, SMALL(IF(sales!B:B=G28, ROW(sales!B:B)), 2)), "")</f>
        <v>120515</v>
      </c>
      <c r="AK28" t="str">
        <f t="array" ref="AK28">IFERROR(INDEX(sales!F:F, SMALL(IF(sales!B:B=G28, ROW(sales!B:B)), 3)), "")</f>
        <v/>
      </c>
      <c r="AL28" t="str">
        <f>IFERROR(VLOOKUP(G28,sales!B:G,6,0),"")</f>
        <v>-1141</v>
      </c>
      <c r="AM28" t="str">
        <f t="array" ref="AM28">IFERROR(INDEX(sales!G:G, SMALL(IF(sales!B:B=G28, ROW(sales!B:B)),2)), "")</f>
        <v>-1140</v>
      </c>
      <c r="AN28" t="str">
        <f t="array" ref="AN28">IFERROR(INDEX(sales!G:G, SMALL(IF(sales!B:B=G28, ROW(sales!B:B)), 3)), "")</f>
        <v/>
      </c>
    </row>
    <row r="29" spans="1:40" ht="20.100000000000001" customHeight="1">
      <c r="A29">
        <v>44737</v>
      </c>
      <c r="B29" t="s">
        <v>1836</v>
      </c>
      <c r="C29" t="s">
        <v>51</v>
      </c>
      <c r="D29" t="s">
        <v>14</v>
      </c>
      <c r="E29">
        <v>1</v>
      </c>
      <c r="F29">
        <v>701</v>
      </c>
      <c r="G29" t="s">
        <v>1837</v>
      </c>
      <c r="H29" t="s">
        <v>1836</v>
      </c>
      <c r="I29">
        <v>131.49</v>
      </c>
      <c r="J29">
        <v>2036457</v>
      </c>
      <c r="K29" t="s">
        <v>190</v>
      </c>
      <c r="L29">
        <v>2036457</v>
      </c>
      <c r="M29" t="s">
        <v>54</v>
      </c>
      <c r="N29" t="s">
        <v>3056</v>
      </c>
      <c r="O29" t="s">
        <v>74</v>
      </c>
      <c r="P29" t="s">
        <v>80</v>
      </c>
      <c r="Q29" t="s">
        <v>58</v>
      </c>
      <c r="R29" t="s">
        <v>220</v>
      </c>
      <c r="S29">
        <v>1</v>
      </c>
      <c r="T29" t="s">
        <v>104</v>
      </c>
      <c r="U29" t="s">
        <v>83</v>
      </c>
      <c r="V29">
        <v>0</v>
      </c>
      <c r="W29" t="s">
        <v>61</v>
      </c>
      <c r="X29" t="s">
        <v>3</v>
      </c>
      <c r="Y29" t="s">
        <v>62</v>
      </c>
      <c r="Z29" t="s">
        <v>220</v>
      </c>
      <c r="AA29" t="s">
        <v>86</v>
      </c>
      <c r="AB29" t="s">
        <v>108</v>
      </c>
      <c r="AC29" t="s">
        <v>143</v>
      </c>
      <c r="AD29" t="s">
        <v>1752</v>
      </c>
      <c r="AE29" t="s">
        <v>1752</v>
      </c>
      <c r="AF29" t="s">
        <v>1753</v>
      </c>
      <c r="AG29" t="b">
        <f>IF(ISNUMBER(MATCH(G29, sales!B:B, 0)), TRUE, FALSE)</f>
        <v>1</v>
      </c>
      <c r="AH29">
        <f>COUNTIF(sales!B:B, G29)</f>
        <v>2</v>
      </c>
      <c r="AI29">
        <f>IFERROR(VLOOKUP(G29,sales!B:F,5,0),"")</f>
        <v>139515</v>
      </c>
      <c r="AJ29">
        <f t="array" ref="AJ29">IFERROR(INDEX(sales!F:F, SMALL(IF(sales!B:B=G29, ROW(sales!B:B)), 2)), "")</f>
        <v>140515</v>
      </c>
      <c r="AK29" t="str">
        <f t="array" ref="AK29">IFERROR(INDEX(sales!F:F, SMALL(IF(sales!B:B=G29, ROW(sales!B:B)), 3)), "")</f>
        <v/>
      </c>
      <c r="AL29" t="str">
        <f>IFERROR(VLOOKUP(G29,sales!B:G,6,0),"")</f>
        <v>F1005</v>
      </c>
      <c r="AM29" t="str">
        <f t="array" ref="AM29">IFERROR(INDEX(sales!G:G, SMALL(IF(sales!B:B=G29, ROW(sales!B:B)),2)), "")</f>
        <v>F1004</v>
      </c>
      <c r="AN29" t="str">
        <f t="array" ref="AN29">IFERROR(INDEX(sales!G:G, SMALL(IF(sales!B:B=G29, ROW(sales!B:B)), 3)), "")</f>
        <v/>
      </c>
    </row>
    <row r="30" spans="1:40" ht="20.100000000000001" customHeight="1">
      <c r="A30">
        <v>44347</v>
      </c>
      <c r="B30" t="s">
        <v>1781</v>
      </c>
      <c r="C30" t="s">
        <v>51</v>
      </c>
      <c r="D30" t="s">
        <v>19</v>
      </c>
      <c r="E30">
        <v>2</v>
      </c>
      <c r="F30">
        <v>702</v>
      </c>
      <c r="G30" t="s">
        <v>1782</v>
      </c>
      <c r="H30" t="s">
        <v>1781</v>
      </c>
      <c r="I30">
        <v>143.75</v>
      </c>
      <c r="J30">
        <v>2455384</v>
      </c>
      <c r="K30" t="s">
        <v>53</v>
      </c>
      <c r="L30">
        <v>1955384</v>
      </c>
      <c r="M30" t="s">
        <v>174</v>
      </c>
      <c r="N30" t="s">
        <v>3063</v>
      </c>
      <c r="O30" t="s">
        <v>74</v>
      </c>
      <c r="P30" t="s">
        <v>57</v>
      </c>
      <c r="Q30" t="s">
        <v>58</v>
      </c>
      <c r="R30" t="s">
        <v>59</v>
      </c>
      <c r="S30">
        <v>0</v>
      </c>
      <c r="T30">
        <v>0</v>
      </c>
      <c r="U30" t="s">
        <v>1783</v>
      </c>
      <c r="V30">
        <v>0</v>
      </c>
      <c r="W30" t="s">
        <v>61</v>
      </c>
      <c r="X30" t="s">
        <v>3</v>
      </c>
      <c r="Y30" t="s">
        <v>127</v>
      </c>
      <c r="Z30" t="s">
        <v>94</v>
      </c>
      <c r="AA30" t="s">
        <v>64</v>
      </c>
      <c r="AB30" t="s">
        <v>87</v>
      </c>
      <c r="AC30" t="s">
        <v>143</v>
      </c>
      <c r="AD30" t="s">
        <v>1752</v>
      </c>
      <c r="AE30" t="s">
        <v>1752</v>
      </c>
      <c r="AF30" t="s">
        <v>1753</v>
      </c>
      <c r="AG30" t="b">
        <f>IF(ISNUMBER(MATCH(G30, sales!B:B, 0)), TRUE, FALSE)</f>
        <v>1</v>
      </c>
      <c r="AH30">
        <f>COUNTIF(sales!B:B, G30)</f>
        <v>2</v>
      </c>
      <c r="AI30">
        <f>IFERROR(VLOOKUP(G30,sales!B:F,5,0),"")</f>
        <v>94515</v>
      </c>
      <c r="AJ30">
        <f t="array" ref="AJ30">IFERROR(INDEX(sales!F:F, SMALL(IF(sales!B:B=G30, ROW(sales!B:B)), 2)), "")</f>
        <v>134515</v>
      </c>
      <c r="AK30" t="str">
        <f t="array" ref="AK30">IFERROR(INDEX(sales!F:F, SMALL(IF(sales!B:B=G30, ROW(sales!B:B)), 3)), "")</f>
        <v/>
      </c>
      <c r="AL30" t="str">
        <f>IFERROR(VLOOKUP(G30,sales!B:G,6,0),"")</f>
        <v>F2045</v>
      </c>
      <c r="AM30" t="str">
        <f t="array" ref="AM30">IFERROR(INDEX(sales!G:G, SMALL(IF(sales!B:B=G30, ROW(sales!B:B)),2)), "")</f>
        <v>-126</v>
      </c>
      <c r="AN30" t="str">
        <f t="array" ref="AN30">IFERROR(INDEX(sales!G:G, SMALL(IF(sales!B:B=G30, ROW(sales!B:B)), 3)), "")</f>
        <v/>
      </c>
    </row>
    <row r="31" spans="1:40" ht="20.100000000000001" customHeight="1">
      <c r="A31">
        <v>44724</v>
      </c>
      <c r="B31" t="s">
        <v>2254</v>
      </c>
      <c r="C31" t="s">
        <v>51</v>
      </c>
      <c r="D31" t="s">
        <v>14</v>
      </c>
      <c r="E31">
        <v>1</v>
      </c>
      <c r="F31">
        <v>1602</v>
      </c>
      <c r="G31" t="s">
        <v>2255</v>
      </c>
      <c r="H31" t="s">
        <v>2254</v>
      </c>
      <c r="I31">
        <v>131.41999999999999</v>
      </c>
      <c r="J31">
        <v>2096839</v>
      </c>
      <c r="K31" t="s">
        <v>53</v>
      </c>
      <c r="L31">
        <v>1196839</v>
      </c>
      <c r="M31" t="s">
        <v>107</v>
      </c>
      <c r="N31" t="s">
        <v>3054</v>
      </c>
      <c r="O31" t="s">
        <v>74</v>
      </c>
      <c r="P31" t="s">
        <v>80</v>
      </c>
      <c r="Q31" t="s">
        <v>58</v>
      </c>
      <c r="R31" t="s">
        <v>93</v>
      </c>
      <c r="S31">
        <v>1</v>
      </c>
      <c r="T31" t="s">
        <v>82</v>
      </c>
      <c r="U31" t="s">
        <v>83</v>
      </c>
      <c r="V31">
        <v>1</v>
      </c>
      <c r="W31" t="s">
        <v>123</v>
      </c>
      <c r="X31" t="s">
        <v>4</v>
      </c>
      <c r="Y31" t="s">
        <v>85</v>
      </c>
      <c r="AA31" t="s">
        <v>95</v>
      </c>
      <c r="AB31" t="s">
        <v>87</v>
      </c>
      <c r="AC31" t="s">
        <v>143</v>
      </c>
      <c r="AD31" t="s">
        <v>2219</v>
      </c>
      <c r="AE31" t="s">
        <v>2219</v>
      </c>
      <c r="AF31" t="s">
        <v>1753</v>
      </c>
      <c r="AG31" t="b">
        <f>IF(ISNUMBER(MATCH(G31, sales!B:B, 0)), TRUE, FALSE)</f>
        <v>1</v>
      </c>
      <c r="AH31">
        <f>COUNTIF(sales!B:B, G31)</f>
        <v>2</v>
      </c>
      <c r="AI31">
        <f>IFERROR(VLOOKUP(G31,sales!B:F,5,0),"")</f>
        <v>69503</v>
      </c>
      <c r="AJ31">
        <f t="array" ref="AJ31">IFERROR(INDEX(sales!F:F, SMALL(IF(sales!B:B=G31, ROW(sales!B:B)), 2)), "")</f>
        <v>130515</v>
      </c>
      <c r="AK31" t="str">
        <f t="array" ref="AK31">IFERROR(INDEX(sales!F:F, SMALL(IF(sales!B:B=G31, ROW(sales!B:B)), 3)), "")</f>
        <v/>
      </c>
      <c r="AL31" t="str">
        <f>IFERROR(VLOOKUP(G31,sales!B:G,6,0),"")</f>
        <v>F1098</v>
      </c>
      <c r="AM31" t="str">
        <f t="array" ref="AM31">IFERROR(INDEX(sales!G:G, SMALL(IF(sales!B:B=G31, ROW(sales!B:B)),2)), "")</f>
        <v>F1024</v>
      </c>
      <c r="AN31" t="str">
        <f t="array" ref="AN31">IFERROR(INDEX(sales!G:G, SMALL(IF(sales!B:B=G31, ROW(sales!B:B)), 3)), "")</f>
        <v/>
      </c>
    </row>
    <row r="32" spans="1:40" ht="20.100000000000001" customHeight="1">
      <c r="A32">
        <v>44758</v>
      </c>
      <c r="B32" t="s">
        <v>1829</v>
      </c>
      <c r="C32" t="s">
        <v>51</v>
      </c>
      <c r="D32" t="s">
        <v>14</v>
      </c>
      <c r="E32">
        <v>2</v>
      </c>
      <c r="F32">
        <v>1302</v>
      </c>
      <c r="G32" t="s">
        <v>1830</v>
      </c>
      <c r="H32" t="s">
        <v>1829</v>
      </c>
      <c r="I32">
        <v>131.49</v>
      </c>
      <c r="J32">
        <v>2097957</v>
      </c>
      <c r="K32" t="s">
        <v>53</v>
      </c>
      <c r="L32">
        <v>637957</v>
      </c>
      <c r="M32" t="s">
        <v>54</v>
      </c>
      <c r="N32" t="s">
        <v>3069</v>
      </c>
      <c r="O32" t="s">
        <v>56</v>
      </c>
      <c r="P32" t="s">
        <v>57</v>
      </c>
      <c r="Q32" t="s">
        <v>58</v>
      </c>
      <c r="R32" t="s">
        <v>115</v>
      </c>
      <c r="S32">
        <v>1</v>
      </c>
      <c r="T32" t="s">
        <v>104</v>
      </c>
      <c r="U32" t="s">
        <v>60</v>
      </c>
      <c r="V32">
        <v>0</v>
      </c>
      <c r="W32" t="s">
        <v>61</v>
      </c>
      <c r="X32" t="s">
        <v>3</v>
      </c>
      <c r="Y32" t="s">
        <v>62</v>
      </c>
      <c r="Z32" t="s">
        <v>94</v>
      </c>
      <c r="AA32" t="s">
        <v>95</v>
      </c>
      <c r="AB32" t="s">
        <v>262</v>
      </c>
      <c r="AC32" t="s">
        <v>143</v>
      </c>
      <c r="AD32" t="s">
        <v>1752</v>
      </c>
      <c r="AE32" t="s">
        <v>1752</v>
      </c>
      <c r="AF32" t="s">
        <v>1753</v>
      </c>
      <c r="AG32" t="b">
        <f>IF(ISNUMBER(MATCH(G32, sales!B:B, 0)), TRUE, FALSE)</f>
        <v>1</v>
      </c>
      <c r="AH32">
        <f>COUNTIF(sales!B:B, G32)</f>
        <v>2</v>
      </c>
      <c r="AI32">
        <f>IFERROR(VLOOKUP(G32,sales!B:F,5,0),"")</f>
        <v>64503</v>
      </c>
      <c r="AJ32">
        <f t="array" ref="AJ32">IFERROR(INDEX(sales!F:F, SMALL(IF(sales!B:B=G32, ROW(sales!B:B)), 2)), "")</f>
        <v>128515</v>
      </c>
      <c r="AK32" t="str">
        <f t="array" ref="AK32">IFERROR(INDEX(sales!F:F, SMALL(IF(sales!B:B=G32, ROW(sales!B:B)), 3)), "")</f>
        <v/>
      </c>
      <c r="AL32" t="str">
        <f>IFERROR(VLOOKUP(G32,sales!B:G,6,0),"")</f>
        <v>F1076</v>
      </c>
      <c r="AM32" t="str">
        <f t="array" ref="AM32">IFERROR(INDEX(sales!G:G, SMALL(IF(sales!B:B=G32, ROW(sales!B:B)),2)), "")</f>
        <v>F1019</v>
      </c>
      <c r="AN32" t="str">
        <f t="array" ref="AN32">IFERROR(INDEX(sales!G:G, SMALL(IF(sales!B:B=G32, ROW(sales!B:B)), 3)), "")</f>
        <v/>
      </c>
    </row>
    <row r="33" spans="1:40" ht="20.100000000000001" customHeight="1">
      <c r="A33">
        <v>44347</v>
      </c>
      <c r="B33" t="s">
        <v>2422</v>
      </c>
      <c r="C33" t="s">
        <v>51</v>
      </c>
      <c r="D33" t="s">
        <v>19</v>
      </c>
      <c r="E33">
        <v>1</v>
      </c>
      <c r="F33">
        <v>701</v>
      </c>
      <c r="G33" t="s">
        <v>2423</v>
      </c>
      <c r="H33" t="s">
        <v>2422</v>
      </c>
      <c r="I33">
        <v>143.75</v>
      </c>
      <c r="J33">
        <v>2436674</v>
      </c>
      <c r="K33" t="s">
        <v>190</v>
      </c>
      <c r="L33">
        <v>2436674</v>
      </c>
      <c r="M33">
        <v>0</v>
      </c>
      <c r="N33" t="s">
        <v>3059</v>
      </c>
      <c r="O33" t="s">
        <v>74</v>
      </c>
      <c r="P33" t="s">
        <v>80</v>
      </c>
      <c r="Q33" t="s">
        <v>81</v>
      </c>
      <c r="R33" t="s">
        <v>93</v>
      </c>
      <c r="S33">
        <v>1</v>
      </c>
      <c r="T33" t="s">
        <v>82</v>
      </c>
      <c r="U33" t="s">
        <v>83</v>
      </c>
      <c r="V33">
        <v>1</v>
      </c>
      <c r="W33" t="s">
        <v>123</v>
      </c>
      <c r="X33" t="s">
        <v>4</v>
      </c>
      <c r="Y33" t="s">
        <v>85</v>
      </c>
      <c r="AA33" t="s">
        <v>86</v>
      </c>
      <c r="AB33" t="s">
        <v>87</v>
      </c>
      <c r="AC33" t="s">
        <v>143</v>
      </c>
      <c r="AD33" t="s">
        <v>2197</v>
      </c>
      <c r="AE33" t="s">
        <v>2228</v>
      </c>
      <c r="AF33" t="s">
        <v>1753</v>
      </c>
      <c r="AG33" t="b">
        <f>IF(ISNUMBER(MATCH(G33, sales!B:B, 0)), TRUE, FALSE)</f>
        <v>1</v>
      </c>
      <c r="AH33">
        <f>COUNTIF(sales!B:B, G33)</f>
        <v>1</v>
      </c>
      <c r="AI33">
        <f>IFERROR(VLOOKUP(G33,sales!B:F,5,0),"")</f>
        <v>134515</v>
      </c>
      <c r="AJ33" t="str">
        <f t="array" ref="AJ33">IFERROR(INDEX(sales!F:F, SMALL(IF(sales!B:B=G33, ROW(sales!B:B)), 2)), "")</f>
        <v/>
      </c>
      <c r="AK33" t="str">
        <f t="array" ref="AK33">IFERROR(INDEX(sales!F:F, SMALL(IF(sales!B:B=G33, ROW(sales!B:B)), 3)), "")</f>
        <v/>
      </c>
      <c r="AL33" t="str">
        <f>IFERROR(VLOOKUP(G33,sales!B:G,6,0),"")</f>
        <v>-152</v>
      </c>
      <c r="AM33" t="str">
        <f t="array" ref="AM33">IFERROR(INDEX(sales!G:G, SMALL(IF(sales!B:B=G33, ROW(sales!B:B)),2)), "")</f>
        <v/>
      </c>
      <c r="AN33" t="str">
        <f t="array" ref="AN33">IFERROR(INDEX(sales!G:G, SMALL(IF(sales!B:B=G33, ROW(sales!B:B)), 3)), "")</f>
        <v/>
      </c>
    </row>
    <row r="34" spans="1:40" ht="20.100000000000001" customHeight="1">
      <c r="A34">
        <v>44347</v>
      </c>
      <c r="B34" t="s">
        <v>2396</v>
      </c>
      <c r="C34" t="s">
        <v>51</v>
      </c>
      <c r="D34" t="s">
        <v>7</v>
      </c>
      <c r="E34">
        <v>2</v>
      </c>
      <c r="F34">
        <v>301</v>
      </c>
      <c r="G34" t="s">
        <v>2397</v>
      </c>
      <c r="H34" t="s">
        <v>2396</v>
      </c>
      <c r="I34">
        <v>143.79</v>
      </c>
      <c r="J34">
        <v>2386683</v>
      </c>
      <c r="K34" t="s">
        <v>190</v>
      </c>
      <c r="L34">
        <v>2386683</v>
      </c>
      <c r="M34" t="s">
        <v>223</v>
      </c>
      <c r="N34" t="s">
        <v>3069</v>
      </c>
      <c r="O34" t="s">
        <v>74</v>
      </c>
      <c r="P34" t="s">
        <v>219</v>
      </c>
      <c r="Q34" t="s">
        <v>81</v>
      </c>
      <c r="R34" t="s">
        <v>171</v>
      </c>
      <c r="S34">
        <v>1</v>
      </c>
      <c r="T34" t="s">
        <v>104</v>
      </c>
      <c r="U34" t="s">
        <v>83</v>
      </c>
      <c r="V34">
        <v>1</v>
      </c>
      <c r="W34" t="s">
        <v>84</v>
      </c>
      <c r="X34" t="s">
        <v>4</v>
      </c>
      <c r="Y34" t="s">
        <v>85</v>
      </c>
      <c r="AA34" t="s">
        <v>86</v>
      </c>
      <c r="AB34" t="s">
        <v>167</v>
      </c>
      <c r="AC34" t="s">
        <v>1096</v>
      </c>
      <c r="AD34" t="s">
        <v>2398</v>
      </c>
      <c r="AE34" t="s">
        <v>2228</v>
      </c>
      <c r="AF34" t="s">
        <v>1753</v>
      </c>
      <c r="AG34" t="b">
        <f>IF(ISNUMBER(MATCH(G34, sales!B:B, 0)), TRUE, FALSE)</f>
        <v>1</v>
      </c>
      <c r="AH34">
        <f>COUNTIF(sales!B:B, G34)</f>
        <v>1</v>
      </c>
      <c r="AI34">
        <f>IFERROR(VLOOKUP(G34,sales!B:F,5,0),"")</f>
        <v>134515</v>
      </c>
      <c r="AJ34" t="str">
        <f t="array" ref="AJ34">IFERROR(INDEX(sales!F:F, SMALL(IF(sales!B:B=G34, ROW(sales!B:B)), 2)), "")</f>
        <v/>
      </c>
      <c r="AK34" t="str">
        <f t="array" ref="AK34">IFERROR(INDEX(sales!F:F, SMALL(IF(sales!B:B=G34, ROW(sales!B:B)), 3)), "")</f>
        <v/>
      </c>
      <c r="AL34" t="str">
        <f>IFERROR(VLOOKUP(G34,sales!B:G,6,0),"")</f>
        <v>-107</v>
      </c>
      <c r="AM34" t="str">
        <f t="array" ref="AM34">IFERROR(INDEX(sales!G:G, SMALL(IF(sales!B:B=G34, ROW(sales!B:B)),2)), "")</f>
        <v/>
      </c>
      <c r="AN34" t="str">
        <f t="array" ref="AN34">IFERROR(INDEX(sales!G:G, SMALL(IF(sales!B:B=G34, ROW(sales!B:B)), 3)), "")</f>
        <v/>
      </c>
    </row>
    <row r="35" spans="1:40" ht="20.100000000000001" customHeight="1">
      <c r="A35">
        <v>44446</v>
      </c>
      <c r="B35" t="s">
        <v>2434</v>
      </c>
      <c r="C35" t="s">
        <v>51</v>
      </c>
      <c r="D35" t="s">
        <v>2</v>
      </c>
      <c r="E35">
        <v>2</v>
      </c>
      <c r="F35">
        <v>501</v>
      </c>
      <c r="G35" t="s">
        <v>2435</v>
      </c>
      <c r="H35" t="s">
        <v>2434</v>
      </c>
      <c r="I35">
        <v>132.30000000000001</v>
      </c>
      <c r="J35">
        <v>2186150</v>
      </c>
      <c r="K35" t="s">
        <v>190</v>
      </c>
      <c r="L35">
        <v>2186150</v>
      </c>
      <c r="M35" t="s">
        <v>174</v>
      </c>
      <c r="N35" t="s">
        <v>3062</v>
      </c>
      <c r="O35" t="s">
        <v>56</v>
      </c>
      <c r="P35" t="s">
        <v>80</v>
      </c>
      <c r="Q35" t="s">
        <v>81</v>
      </c>
      <c r="R35" t="s">
        <v>171</v>
      </c>
      <c r="S35">
        <v>1</v>
      </c>
      <c r="T35" t="s">
        <v>104</v>
      </c>
      <c r="U35" t="s">
        <v>83</v>
      </c>
      <c r="V35">
        <v>1</v>
      </c>
      <c r="W35" t="s">
        <v>123</v>
      </c>
      <c r="X35" t="s">
        <v>4</v>
      </c>
      <c r="Y35" t="s">
        <v>85</v>
      </c>
      <c r="AA35" t="s">
        <v>86</v>
      </c>
      <c r="AB35" t="s">
        <v>87</v>
      </c>
      <c r="AC35" t="s">
        <v>143</v>
      </c>
      <c r="AD35" t="s">
        <v>2197</v>
      </c>
      <c r="AE35" t="s">
        <v>2228</v>
      </c>
      <c r="AF35" t="s">
        <v>1753</v>
      </c>
      <c r="AG35" t="b">
        <f>IF(ISNUMBER(MATCH(G35, sales!B:B, 0)), TRUE, FALSE)</f>
        <v>1</v>
      </c>
      <c r="AH35">
        <f>COUNTIF(sales!B:B, G35)</f>
        <v>1</v>
      </c>
      <c r="AI35">
        <f>IFERROR(VLOOKUP(G35,sales!B:F,5,0),"")</f>
        <v>122515</v>
      </c>
      <c r="AJ35" t="str">
        <f t="array" ref="AJ35">IFERROR(INDEX(sales!F:F, SMALL(IF(sales!B:B=G35, ROW(sales!B:B)), 2)), "")</f>
        <v/>
      </c>
      <c r="AK35" t="str">
        <f t="array" ref="AK35">IFERROR(INDEX(sales!F:F, SMALL(IF(sales!B:B=G35, ROW(sales!B:B)), 3)), "")</f>
        <v/>
      </c>
      <c r="AL35" t="str">
        <f>IFERROR(VLOOKUP(G35,sales!B:G,6,0),"")</f>
        <v>-1144</v>
      </c>
      <c r="AM35" t="str">
        <f t="array" ref="AM35">IFERROR(INDEX(sales!G:G, SMALL(IF(sales!B:B=G35, ROW(sales!B:B)),2)), "")</f>
        <v/>
      </c>
      <c r="AN35" t="str">
        <f t="array" ref="AN35">IFERROR(INDEX(sales!G:G, SMALL(IF(sales!B:B=G35, ROW(sales!B:B)), 3)), "")</f>
        <v/>
      </c>
    </row>
    <row r="36" spans="1:40" ht="20.100000000000001" customHeight="1">
      <c r="A36">
        <v>44362</v>
      </c>
      <c r="B36" t="s">
        <v>1228</v>
      </c>
      <c r="C36" t="s">
        <v>51</v>
      </c>
      <c r="D36" t="s">
        <v>18</v>
      </c>
      <c r="E36">
        <v>1</v>
      </c>
      <c r="F36">
        <v>1701</v>
      </c>
      <c r="G36" t="s">
        <v>1229</v>
      </c>
      <c r="H36" t="s">
        <v>1228</v>
      </c>
      <c r="I36">
        <v>131.12</v>
      </c>
      <c r="J36">
        <v>2127965</v>
      </c>
      <c r="K36" t="s">
        <v>190</v>
      </c>
      <c r="L36">
        <v>2127965</v>
      </c>
      <c r="M36">
        <v>0</v>
      </c>
      <c r="N36" t="s">
        <v>3054</v>
      </c>
      <c r="O36" t="s">
        <v>133</v>
      </c>
      <c r="P36" t="s">
        <v>219</v>
      </c>
      <c r="Q36" t="s">
        <v>81</v>
      </c>
      <c r="R36" t="s">
        <v>93</v>
      </c>
      <c r="S36">
        <v>1</v>
      </c>
      <c r="T36" t="s">
        <v>104</v>
      </c>
      <c r="U36" t="s">
        <v>83</v>
      </c>
      <c r="V36">
        <v>1</v>
      </c>
      <c r="W36" t="s">
        <v>84</v>
      </c>
      <c r="X36" t="s">
        <v>4</v>
      </c>
      <c r="Y36" t="s">
        <v>85</v>
      </c>
      <c r="AA36" t="s">
        <v>86</v>
      </c>
      <c r="AB36" t="s">
        <v>108</v>
      </c>
      <c r="AC36" t="s">
        <v>143</v>
      </c>
      <c r="AD36" t="s">
        <v>1209</v>
      </c>
      <c r="AE36" t="s">
        <v>1209</v>
      </c>
      <c r="AF36" t="s">
        <v>905</v>
      </c>
      <c r="AG36" t="b">
        <f>IF(ISNUMBER(MATCH(G36, sales!B:B, 0)), TRUE, FALSE)</f>
        <v>1</v>
      </c>
      <c r="AH36">
        <f>COUNTIF(sales!B:B, G36)</f>
        <v>1</v>
      </c>
      <c r="AI36">
        <f>IFERROR(VLOOKUP(G36,sales!B:F,5,0),"")</f>
        <v>111515</v>
      </c>
      <c r="AJ36" t="str">
        <f t="array" ref="AJ36">IFERROR(INDEX(sales!F:F, SMALL(IF(sales!B:B=G36, ROW(sales!B:B)), 2)), "")</f>
        <v/>
      </c>
      <c r="AK36" t="str">
        <f t="array" ref="AK36">IFERROR(INDEX(sales!F:F, SMALL(IF(sales!B:B=G36, ROW(sales!B:B)), 3)), "")</f>
        <v/>
      </c>
      <c r="AL36" t="str">
        <f>IFERROR(VLOOKUP(G36,sales!B:G,6,0),"")</f>
        <v>-2192</v>
      </c>
      <c r="AM36" t="str">
        <f t="array" ref="AM36">IFERROR(INDEX(sales!G:G, SMALL(IF(sales!B:B=G36, ROW(sales!B:B)),2)), "")</f>
        <v/>
      </c>
      <c r="AN36" t="str">
        <f t="array" ref="AN36">IFERROR(INDEX(sales!G:G, SMALL(IF(sales!B:B=G36, ROW(sales!B:B)), 3)), "")</f>
        <v/>
      </c>
    </row>
    <row r="37" spans="1:40" ht="20.100000000000001" customHeight="1">
      <c r="A37">
        <v>44347</v>
      </c>
      <c r="B37" t="s">
        <v>1852</v>
      </c>
      <c r="C37" t="s">
        <v>51</v>
      </c>
      <c r="D37" t="s">
        <v>18</v>
      </c>
      <c r="E37">
        <v>2</v>
      </c>
      <c r="F37">
        <v>1502</v>
      </c>
      <c r="G37" t="s">
        <v>1853</v>
      </c>
      <c r="H37" t="s">
        <v>1852</v>
      </c>
      <c r="I37">
        <v>131.12</v>
      </c>
      <c r="J37">
        <v>2090754</v>
      </c>
      <c r="K37" t="s">
        <v>190</v>
      </c>
      <c r="L37">
        <v>2090754</v>
      </c>
      <c r="M37">
        <v>0</v>
      </c>
      <c r="N37" t="s">
        <v>3056</v>
      </c>
      <c r="O37" t="s">
        <v>74</v>
      </c>
      <c r="P37" t="s">
        <v>80</v>
      </c>
      <c r="Q37" t="s">
        <v>81</v>
      </c>
      <c r="R37" t="s">
        <v>93</v>
      </c>
      <c r="S37">
        <v>1</v>
      </c>
      <c r="T37" t="s">
        <v>104</v>
      </c>
      <c r="U37" t="s">
        <v>83</v>
      </c>
      <c r="V37">
        <v>1</v>
      </c>
      <c r="W37" t="s">
        <v>84</v>
      </c>
      <c r="X37" t="s">
        <v>4</v>
      </c>
      <c r="Y37" t="s">
        <v>85</v>
      </c>
      <c r="AA37" t="s">
        <v>86</v>
      </c>
      <c r="AB37" t="s">
        <v>108</v>
      </c>
      <c r="AC37" t="s">
        <v>143</v>
      </c>
      <c r="AD37" t="s">
        <v>1846</v>
      </c>
      <c r="AE37" t="s">
        <v>1847</v>
      </c>
      <c r="AF37" t="s">
        <v>1753</v>
      </c>
      <c r="AG37" t="b">
        <f>IF(ISNUMBER(MATCH(G37, sales!B:B, 0)), TRUE, FALSE)</f>
        <v>1</v>
      </c>
      <c r="AH37">
        <f>COUNTIF(sales!B:B, G37)</f>
        <v>1</v>
      </c>
      <c r="AI37">
        <f>IFERROR(VLOOKUP(G37,sales!B:F,5,0),"")</f>
        <v>130515</v>
      </c>
      <c r="AJ37" t="str">
        <f t="array" ref="AJ37">IFERROR(INDEX(sales!F:F, SMALL(IF(sales!B:B=G37, ROW(sales!B:B)), 2)), "")</f>
        <v/>
      </c>
      <c r="AK37" t="str">
        <f t="array" ref="AK37">IFERROR(INDEX(sales!F:F, SMALL(IF(sales!B:B=G37, ROW(sales!B:B)), 3)), "")</f>
        <v/>
      </c>
      <c r="AL37" t="str">
        <f>IFERROR(VLOOKUP(G37,sales!B:G,6,0),"")</f>
        <v>-1410</v>
      </c>
      <c r="AM37" t="str">
        <f t="array" ref="AM37">IFERROR(INDEX(sales!G:G, SMALL(IF(sales!B:B=G37, ROW(sales!B:B)),2)), "")</f>
        <v/>
      </c>
      <c r="AN37" t="str">
        <f t="array" ref="AN37">IFERROR(INDEX(sales!G:G, SMALL(IF(sales!B:B=G37, ROW(sales!B:B)), 3)), "")</f>
        <v/>
      </c>
    </row>
    <row r="38" spans="1:40" ht="20.100000000000001" customHeight="1">
      <c r="A38">
        <v>44347</v>
      </c>
      <c r="B38" t="s">
        <v>918</v>
      </c>
      <c r="C38" t="s">
        <v>51</v>
      </c>
      <c r="D38" t="s">
        <v>18</v>
      </c>
      <c r="E38">
        <v>2</v>
      </c>
      <c r="F38">
        <v>802</v>
      </c>
      <c r="G38" t="s">
        <v>919</v>
      </c>
      <c r="H38" t="s">
        <v>918</v>
      </c>
      <c r="I38">
        <v>131.12</v>
      </c>
      <c r="J38">
        <v>2030352</v>
      </c>
      <c r="K38" t="s">
        <v>190</v>
      </c>
      <c r="L38">
        <v>2030352</v>
      </c>
      <c r="M38">
        <v>0</v>
      </c>
      <c r="N38" t="s">
        <v>3054</v>
      </c>
      <c r="O38" t="s">
        <v>56</v>
      </c>
      <c r="P38" t="s">
        <v>80</v>
      </c>
      <c r="Q38" t="s">
        <v>81</v>
      </c>
      <c r="R38" t="s">
        <v>93</v>
      </c>
      <c r="S38">
        <v>1</v>
      </c>
      <c r="T38" t="s">
        <v>104</v>
      </c>
      <c r="U38" t="s">
        <v>83</v>
      </c>
      <c r="V38">
        <v>1</v>
      </c>
      <c r="W38" t="s">
        <v>84</v>
      </c>
      <c r="X38" t="s">
        <v>4</v>
      </c>
      <c r="Y38" t="s">
        <v>85</v>
      </c>
      <c r="AA38" t="s">
        <v>86</v>
      </c>
      <c r="AB38" t="s">
        <v>108</v>
      </c>
      <c r="AC38" t="s">
        <v>143</v>
      </c>
      <c r="AD38" t="s">
        <v>904</v>
      </c>
      <c r="AE38" t="s">
        <v>904</v>
      </c>
      <c r="AF38" t="s">
        <v>905</v>
      </c>
      <c r="AG38" t="b">
        <f>IF(ISNUMBER(MATCH(G38, sales!B:B, 0)), TRUE, FALSE)</f>
        <v>1</v>
      </c>
      <c r="AH38">
        <f>COUNTIF(sales!B:B, G38)</f>
        <v>1</v>
      </c>
      <c r="AI38">
        <f>IFERROR(VLOOKUP(G38,sales!B:F,5,0),"")</f>
        <v>111515</v>
      </c>
      <c r="AJ38" t="str">
        <f t="array" ref="AJ38">IFERROR(INDEX(sales!F:F, SMALL(IF(sales!B:B=G38, ROW(sales!B:B)), 2)), "")</f>
        <v/>
      </c>
      <c r="AK38" t="str">
        <f t="array" ref="AK38">IFERROR(INDEX(sales!F:F, SMALL(IF(sales!B:B=G38, ROW(sales!B:B)), 3)), "")</f>
        <v/>
      </c>
      <c r="AL38" t="str">
        <f>IFERROR(VLOOKUP(G38,sales!B:G,6,0),"")</f>
        <v>-2197</v>
      </c>
      <c r="AM38" t="str">
        <f t="array" ref="AM38">IFERROR(INDEX(sales!G:G, SMALL(IF(sales!B:B=G38, ROW(sales!B:B)),2)), "")</f>
        <v/>
      </c>
      <c r="AN38" t="str">
        <f t="array" ref="AN38">IFERROR(INDEX(sales!G:G, SMALL(IF(sales!B:B=G38, ROW(sales!B:B)), 3)), "")</f>
        <v/>
      </c>
    </row>
    <row r="39" spans="1:40" ht="20.100000000000001" customHeight="1">
      <c r="A39">
        <v>44869</v>
      </c>
      <c r="B39" t="s">
        <v>1551</v>
      </c>
      <c r="C39" t="s">
        <v>51</v>
      </c>
      <c r="D39" t="s">
        <v>20</v>
      </c>
      <c r="E39">
        <v>1</v>
      </c>
      <c r="F39">
        <v>801</v>
      </c>
      <c r="G39" t="s">
        <v>1552</v>
      </c>
      <c r="H39" t="s">
        <v>1551</v>
      </c>
      <c r="I39">
        <v>130.69999999999999</v>
      </c>
      <c r="J39">
        <v>2023348</v>
      </c>
      <c r="K39" t="s">
        <v>190</v>
      </c>
      <c r="L39">
        <v>2023348</v>
      </c>
      <c r="M39" t="s">
        <v>91</v>
      </c>
      <c r="N39" t="s">
        <v>3054</v>
      </c>
      <c r="O39" t="s">
        <v>74</v>
      </c>
      <c r="P39" t="s">
        <v>80</v>
      </c>
      <c r="Q39" t="s">
        <v>81</v>
      </c>
      <c r="R39" t="s">
        <v>171</v>
      </c>
      <c r="S39">
        <v>1</v>
      </c>
      <c r="T39" t="s">
        <v>104</v>
      </c>
      <c r="U39" t="s">
        <v>76</v>
      </c>
      <c r="V39">
        <v>1</v>
      </c>
      <c r="W39" t="s">
        <v>123</v>
      </c>
      <c r="X39" t="s">
        <v>4</v>
      </c>
      <c r="Y39" t="s">
        <v>85</v>
      </c>
      <c r="AA39" t="s">
        <v>86</v>
      </c>
      <c r="AB39" t="s">
        <v>108</v>
      </c>
      <c r="AC39" t="s">
        <v>143</v>
      </c>
      <c r="AD39" t="s">
        <v>1550</v>
      </c>
      <c r="AE39" t="s">
        <v>1550</v>
      </c>
      <c r="AF39" t="s">
        <v>905</v>
      </c>
      <c r="AG39" t="b">
        <f>IF(ISNUMBER(MATCH(G39, sales!B:B, 0)), TRUE, FALSE)</f>
        <v>1</v>
      </c>
      <c r="AH39">
        <f>COUNTIF(sales!B:B, G39)</f>
        <v>1</v>
      </c>
      <c r="AI39">
        <f>IFERROR(VLOOKUP(G39,sales!B:F,5,0),"")</f>
        <v>128515</v>
      </c>
      <c r="AJ39" t="str">
        <f t="array" ref="AJ39">IFERROR(INDEX(sales!F:F, SMALL(IF(sales!B:B=G39, ROW(sales!B:B)), 2)), "")</f>
        <v/>
      </c>
      <c r="AK39" t="str">
        <f t="array" ref="AK39">IFERROR(INDEX(sales!F:F, SMALL(IF(sales!B:B=G39, ROW(sales!B:B)), 3)), "")</f>
        <v/>
      </c>
      <c r="AL39" t="str">
        <f>IFERROR(VLOOKUP(G39,sales!B:G,6,0),"")</f>
        <v>-1183</v>
      </c>
      <c r="AM39" t="str">
        <f t="array" ref="AM39">IFERROR(INDEX(sales!G:G, SMALL(IF(sales!B:B=G39, ROW(sales!B:B)),2)), "")</f>
        <v/>
      </c>
      <c r="AN39" t="str">
        <f t="array" ref="AN39">IFERROR(INDEX(sales!G:G, SMALL(IF(sales!B:B=G39, ROW(sales!B:B)), 3)), "")</f>
        <v/>
      </c>
    </row>
    <row r="40" spans="1:40" ht="20.100000000000001" customHeight="1">
      <c r="A40">
        <v>44752</v>
      </c>
      <c r="B40" t="s">
        <v>656</v>
      </c>
      <c r="C40" t="s">
        <v>51</v>
      </c>
      <c r="D40" t="s">
        <v>21</v>
      </c>
      <c r="E40">
        <v>1</v>
      </c>
      <c r="F40">
        <v>101</v>
      </c>
      <c r="G40" t="s">
        <v>657</v>
      </c>
      <c r="H40" t="s">
        <v>656</v>
      </c>
      <c r="I40">
        <v>130.97</v>
      </c>
      <c r="J40">
        <v>2063080</v>
      </c>
      <c r="K40" t="s">
        <v>111</v>
      </c>
      <c r="L40">
        <v>1863080</v>
      </c>
      <c r="M40" t="s">
        <v>107</v>
      </c>
      <c r="N40" t="s">
        <v>3064</v>
      </c>
      <c r="O40" t="s">
        <v>149</v>
      </c>
      <c r="P40" t="s">
        <v>57</v>
      </c>
      <c r="Q40" t="s">
        <v>81</v>
      </c>
      <c r="R40" t="s">
        <v>171</v>
      </c>
      <c r="S40">
        <v>1</v>
      </c>
      <c r="T40" t="s">
        <v>104</v>
      </c>
      <c r="U40" t="s">
        <v>83</v>
      </c>
      <c r="V40">
        <v>1</v>
      </c>
      <c r="W40" t="s">
        <v>123</v>
      </c>
      <c r="X40" t="s">
        <v>4</v>
      </c>
      <c r="Y40" t="s">
        <v>85</v>
      </c>
      <c r="AA40" t="s">
        <v>95</v>
      </c>
      <c r="AB40" t="s">
        <v>65</v>
      </c>
      <c r="AC40" t="s">
        <v>66</v>
      </c>
      <c r="AD40" t="s">
        <v>599</v>
      </c>
      <c r="AE40" t="s">
        <v>600</v>
      </c>
      <c r="AF40" t="s">
        <v>69</v>
      </c>
      <c r="AG40" t="b">
        <f>IF(ISNUMBER(MATCH(G40, sales!B:B, 0)), TRUE, FALSE)</f>
        <v>1</v>
      </c>
      <c r="AH40">
        <f>COUNTIF(sales!B:B, G40)</f>
        <v>1</v>
      </c>
      <c r="AI40">
        <f>IFERROR(VLOOKUP(G40,sales!B:F,5,0),"")</f>
        <v>111515</v>
      </c>
      <c r="AJ40" t="str">
        <f t="array" ref="AJ40">IFERROR(INDEX(sales!F:F, SMALL(IF(sales!B:B=G40, ROW(sales!B:B)), 2)), "")</f>
        <v/>
      </c>
      <c r="AK40" t="str">
        <f t="array" ref="AK40">IFERROR(INDEX(sales!F:F, SMALL(IF(sales!B:B=G40, ROW(sales!B:B)), 3)), "")</f>
        <v/>
      </c>
      <c r="AL40" t="str">
        <f>IFERROR(VLOOKUP(G40,sales!B:G,6,0),"")</f>
        <v>F1068</v>
      </c>
      <c r="AM40" t="str">
        <f t="array" ref="AM40">IFERROR(INDEX(sales!G:G, SMALL(IF(sales!B:B=G40, ROW(sales!B:B)),2)), "")</f>
        <v/>
      </c>
      <c r="AN40" t="str">
        <f t="array" ref="AN40">IFERROR(INDEX(sales!G:G, SMALL(IF(sales!B:B=G40, ROW(sales!B:B)), 3)), "")</f>
        <v/>
      </c>
    </row>
    <row r="41" spans="1:40" ht="20.100000000000001" customHeight="1">
      <c r="A41">
        <v>44449</v>
      </c>
      <c r="B41" t="s">
        <v>2436</v>
      </c>
      <c r="C41" t="s">
        <v>51</v>
      </c>
      <c r="D41" t="s">
        <v>6</v>
      </c>
      <c r="E41">
        <v>2</v>
      </c>
      <c r="F41">
        <v>901</v>
      </c>
      <c r="G41" t="s">
        <v>2437</v>
      </c>
      <c r="H41" t="s">
        <v>2436</v>
      </c>
      <c r="I41">
        <v>113.69</v>
      </c>
      <c r="J41">
        <v>1860273</v>
      </c>
      <c r="K41" t="s">
        <v>190</v>
      </c>
      <c r="L41">
        <v>1860273</v>
      </c>
      <c r="M41" t="s">
        <v>54</v>
      </c>
      <c r="N41" t="s">
        <v>3055</v>
      </c>
      <c r="O41" t="s">
        <v>56</v>
      </c>
      <c r="P41" t="s">
        <v>80</v>
      </c>
      <c r="Q41" t="s">
        <v>81</v>
      </c>
      <c r="R41" t="s">
        <v>317</v>
      </c>
      <c r="S41">
        <v>0</v>
      </c>
      <c r="T41">
        <v>0</v>
      </c>
      <c r="U41" t="s">
        <v>60</v>
      </c>
      <c r="V41">
        <v>0</v>
      </c>
      <c r="W41" t="s">
        <v>61</v>
      </c>
      <c r="X41" t="s">
        <v>3</v>
      </c>
      <c r="Y41" t="s">
        <v>244</v>
      </c>
      <c r="Z41" t="s">
        <v>94</v>
      </c>
      <c r="AA41" t="s">
        <v>64</v>
      </c>
      <c r="AB41" t="s">
        <v>65</v>
      </c>
      <c r="AC41" t="s">
        <v>143</v>
      </c>
      <c r="AD41" t="s">
        <v>2197</v>
      </c>
      <c r="AE41" t="s">
        <v>2228</v>
      </c>
      <c r="AF41" t="s">
        <v>1753</v>
      </c>
      <c r="AG41" t="b">
        <f>IF(ISNUMBER(MATCH(G41, sales!B:B, 0)), TRUE, FALSE)</f>
        <v>1</v>
      </c>
      <c r="AH41">
        <f>COUNTIF(sales!B:B, G41)</f>
        <v>1</v>
      </c>
      <c r="AI41">
        <f>IFERROR(VLOOKUP(G41,sales!B:F,5,0),"")</f>
        <v>116515</v>
      </c>
      <c r="AJ41" t="str">
        <f t="array" ref="AJ41">IFERROR(INDEX(sales!F:F, SMALL(IF(sales!B:B=G41, ROW(sales!B:B)), 2)), "")</f>
        <v/>
      </c>
      <c r="AK41" t="str">
        <f t="array" ref="AK41">IFERROR(INDEX(sales!F:F, SMALL(IF(sales!B:B=G41, ROW(sales!B:B)), 3)), "")</f>
        <v/>
      </c>
      <c r="AL41" t="str">
        <f>IFERROR(VLOOKUP(G41,sales!B:G,6,0),"")</f>
        <v>-2312</v>
      </c>
      <c r="AM41" t="str">
        <f t="array" ref="AM41">IFERROR(INDEX(sales!G:G, SMALL(IF(sales!B:B=G41, ROW(sales!B:B)),2)), "")</f>
        <v/>
      </c>
      <c r="AN41" t="str">
        <f t="array" ref="AN41">IFERROR(INDEX(sales!G:G, SMALL(IF(sales!B:B=G41, ROW(sales!B:B)), 3)), "")</f>
        <v/>
      </c>
    </row>
    <row r="42" spans="1:40" ht="20.100000000000001" customHeight="1">
      <c r="A42">
        <v>44347</v>
      </c>
      <c r="B42" t="s">
        <v>206</v>
      </c>
      <c r="C42" t="s">
        <v>51</v>
      </c>
      <c r="D42" t="s">
        <v>5</v>
      </c>
      <c r="E42">
        <v>2</v>
      </c>
      <c r="F42">
        <v>1201</v>
      </c>
      <c r="G42" t="s">
        <v>207</v>
      </c>
      <c r="H42" t="s">
        <v>206</v>
      </c>
      <c r="I42">
        <v>130.84</v>
      </c>
      <c r="J42">
        <v>2019745</v>
      </c>
      <c r="K42" t="s">
        <v>53</v>
      </c>
      <c r="L42">
        <v>1739745</v>
      </c>
      <c r="M42" t="s">
        <v>112</v>
      </c>
      <c r="N42" t="s">
        <v>3056</v>
      </c>
      <c r="O42" t="s">
        <v>149</v>
      </c>
      <c r="P42" t="s">
        <v>57</v>
      </c>
      <c r="Q42" t="s">
        <v>81</v>
      </c>
      <c r="R42" t="s">
        <v>163</v>
      </c>
      <c r="S42">
        <v>1</v>
      </c>
      <c r="T42" t="s">
        <v>104</v>
      </c>
      <c r="U42" t="s">
        <v>83</v>
      </c>
      <c r="V42">
        <v>0</v>
      </c>
      <c r="W42" t="s">
        <v>61</v>
      </c>
      <c r="X42" t="s">
        <v>3</v>
      </c>
      <c r="Y42" t="s">
        <v>127</v>
      </c>
      <c r="Z42" t="s">
        <v>77</v>
      </c>
      <c r="AA42" t="s">
        <v>95</v>
      </c>
      <c r="AB42" t="s">
        <v>87</v>
      </c>
      <c r="AC42" t="s">
        <v>66</v>
      </c>
      <c r="AD42" t="s">
        <v>209</v>
      </c>
      <c r="AE42" t="s">
        <v>201</v>
      </c>
      <c r="AF42" t="s">
        <v>69</v>
      </c>
      <c r="AG42" t="b">
        <f>IF(ISNUMBER(MATCH(G42, sales!B:B, 0)), TRUE, FALSE)</f>
        <v>1</v>
      </c>
      <c r="AH42">
        <f>COUNTIF(sales!B:B, G42)</f>
        <v>1</v>
      </c>
      <c r="AI42">
        <f>IFERROR(VLOOKUP(G42,sales!B:F,5,0),"")</f>
        <v>118515</v>
      </c>
      <c r="AJ42" t="str">
        <f t="array" ref="AJ42">IFERROR(INDEX(sales!F:F, SMALL(IF(sales!B:B=G42, ROW(sales!B:B)), 2)), "")</f>
        <v/>
      </c>
      <c r="AK42" t="str">
        <f t="array" ref="AK42">IFERROR(INDEX(sales!F:F, SMALL(IF(sales!B:B=G42, ROW(sales!B:B)), 3)), "")</f>
        <v/>
      </c>
      <c r="AL42" t="str">
        <f>IFERROR(VLOOKUP(G42,sales!B:G,6,0),"")</f>
        <v>-2287</v>
      </c>
      <c r="AM42" t="str">
        <f t="array" ref="AM42">IFERROR(INDEX(sales!G:G, SMALL(IF(sales!B:B=G42, ROW(sales!B:B)),2)), "")</f>
        <v/>
      </c>
      <c r="AN42" t="str">
        <f t="array" ref="AN42">IFERROR(INDEX(sales!G:G, SMALL(IF(sales!B:B=G42, ROW(sales!B:B)), 3)), "")</f>
        <v/>
      </c>
    </row>
    <row r="43" spans="1:40" ht="20.100000000000001" customHeight="1">
      <c r="A43">
        <v>44905</v>
      </c>
      <c r="B43" t="s">
        <v>1801</v>
      </c>
      <c r="C43" t="s">
        <v>51</v>
      </c>
      <c r="D43" t="s">
        <v>6</v>
      </c>
      <c r="E43">
        <v>2</v>
      </c>
      <c r="F43">
        <v>101</v>
      </c>
      <c r="G43" t="s">
        <v>1802</v>
      </c>
      <c r="H43" t="s">
        <v>1801</v>
      </c>
      <c r="I43">
        <v>113.69</v>
      </c>
      <c r="J43">
        <v>1711732</v>
      </c>
      <c r="K43" t="s">
        <v>190</v>
      </c>
      <c r="L43">
        <v>1711732</v>
      </c>
      <c r="M43" t="s">
        <v>54</v>
      </c>
      <c r="N43" t="s">
        <v>3054</v>
      </c>
      <c r="O43" t="s">
        <v>149</v>
      </c>
      <c r="P43" t="s">
        <v>57</v>
      </c>
      <c r="Q43" t="s">
        <v>81</v>
      </c>
      <c r="R43" t="s">
        <v>93</v>
      </c>
      <c r="S43">
        <v>1</v>
      </c>
      <c r="T43" t="s">
        <v>82</v>
      </c>
      <c r="U43" t="s">
        <v>83</v>
      </c>
      <c r="V43">
        <v>1</v>
      </c>
      <c r="W43" t="s">
        <v>123</v>
      </c>
      <c r="X43" t="s">
        <v>4</v>
      </c>
      <c r="Y43" t="s">
        <v>85</v>
      </c>
      <c r="AA43" t="s">
        <v>86</v>
      </c>
      <c r="AB43" t="s">
        <v>65</v>
      </c>
      <c r="AC43" t="s">
        <v>143</v>
      </c>
      <c r="AD43" t="s">
        <v>1794</v>
      </c>
      <c r="AE43" t="s">
        <v>1752</v>
      </c>
      <c r="AF43" t="s">
        <v>1753</v>
      </c>
      <c r="AG43" t="b">
        <f>IF(ISNUMBER(MATCH(G43, sales!B:B, 0)), TRUE, FALSE)</f>
        <v>1</v>
      </c>
      <c r="AH43">
        <f>COUNTIF(sales!B:B, G43)</f>
        <v>1</v>
      </c>
      <c r="AI43">
        <f>IFERROR(VLOOKUP(G43,sales!B:F,5,0),"")</f>
        <v>128515</v>
      </c>
      <c r="AJ43" t="str">
        <f t="array" ref="AJ43">IFERROR(INDEX(sales!F:F, SMALL(IF(sales!B:B=G43, ROW(sales!B:B)), 2)), "")</f>
        <v/>
      </c>
      <c r="AK43" t="str">
        <f t="array" ref="AK43">IFERROR(INDEX(sales!F:F, SMALL(IF(sales!B:B=G43, ROW(sales!B:B)), 3)), "")</f>
        <v/>
      </c>
      <c r="AL43" t="str">
        <f>IFERROR(VLOOKUP(G43,sales!B:G,6,0),"")</f>
        <v>-1492</v>
      </c>
      <c r="AM43" t="str">
        <f t="array" ref="AM43">IFERROR(INDEX(sales!G:G, SMALL(IF(sales!B:B=G43, ROW(sales!B:B)),2)), "")</f>
        <v/>
      </c>
      <c r="AN43" t="str">
        <f t="array" ref="AN43">IFERROR(INDEX(sales!G:G, SMALL(IF(sales!B:B=G43, ROW(sales!B:B)), 3)), "")</f>
        <v/>
      </c>
    </row>
    <row r="44" spans="1:40" ht="20.100000000000001" customHeight="1">
      <c r="A44">
        <v>44387</v>
      </c>
      <c r="B44" t="s">
        <v>622</v>
      </c>
      <c r="C44" t="s">
        <v>51</v>
      </c>
      <c r="D44" t="s">
        <v>17</v>
      </c>
      <c r="E44">
        <v>2</v>
      </c>
      <c r="F44">
        <v>901</v>
      </c>
      <c r="G44" t="s">
        <v>623</v>
      </c>
      <c r="H44" t="s">
        <v>622</v>
      </c>
      <c r="I44">
        <v>131.79</v>
      </c>
      <c r="J44">
        <v>2136473</v>
      </c>
      <c r="K44" t="s">
        <v>111</v>
      </c>
      <c r="L44">
        <v>1636473</v>
      </c>
      <c r="M44" t="s">
        <v>112</v>
      </c>
      <c r="N44" t="s">
        <v>3069</v>
      </c>
      <c r="O44" t="s">
        <v>74</v>
      </c>
      <c r="P44" t="s">
        <v>80</v>
      </c>
      <c r="Q44" t="s">
        <v>81</v>
      </c>
      <c r="R44" t="s">
        <v>93</v>
      </c>
      <c r="S44">
        <v>1</v>
      </c>
      <c r="T44" t="s">
        <v>104</v>
      </c>
      <c r="U44" t="s">
        <v>83</v>
      </c>
      <c r="V44">
        <v>0</v>
      </c>
      <c r="W44" t="s">
        <v>61</v>
      </c>
      <c r="X44" t="s">
        <v>3</v>
      </c>
      <c r="Y44" t="s">
        <v>62</v>
      </c>
      <c r="Z44" t="s">
        <v>94</v>
      </c>
      <c r="AA44" t="s">
        <v>95</v>
      </c>
      <c r="AB44" t="s">
        <v>65</v>
      </c>
      <c r="AC44" t="s">
        <v>66</v>
      </c>
      <c r="AD44" t="s">
        <v>607</v>
      </c>
      <c r="AE44" t="s">
        <v>600</v>
      </c>
      <c r="AF44" t="s">
        <v>69</v>
      </c>
      <c r="AG44" t="b">
        <f>IF(ISNUMBER(MATCH(G44, sales!B:B, 0)), TRUE, FALSE)</f>
        <v>1</v>
      </c>
      <c r="AH44">
        <f>COUNTIF(sales!B:B, G44)</f>
        <v>1</v>
      </c>
      <c r="AI44">
        <f>IFERROR(VLOOKUP(G44,sales!B:F,5,0),"")</f>
        <v>110503</v>
      </c>
      <c r="AJ44" t="str">
        <f t="array" ref="AJ44">IFERROR(INDEX(sales!F:F, SMALL(IF(sales!B:B=G44, ROW(sales!B:B)), 2)), "")</f>
        <v/>
      </c>
      <c r="AK44" t="str">
        <f t="array" ref="AK44">IFERROR(INDEX(sales!F:F, SMALL(IF(sales!B:B=G44, ROW(sales!B:B)), 3)), "")</f>
        <v/>
      </c>
      <c r="AL44" t="str">
        <f>IFERROR(VLOOKUP(G44,sales!B:G,6,0),"")</f>
        <v>-1388</v>
      </c>
      <c r="AM44" t="str">
        <f t="array" ref="AM44">IFERROR(INDEX(sales!G:G, SMALL(IF(sales!B:B=G44, ROW(sales!B:B)),2)), "")</f>
        <v/>
      </c>
      <c r="AN44" t="str">
        <f t="array" ref="AN44">IFERROR(INDEX(sales!G:G, SMALL(IF(sales!B:B=G44, ROW(sales!B:B)), 3)), "")</f>
        <v/>
      </c>
    </row>
    <row r="45" spans="1:40" ht="20.100000000000001" customHeight="1">
      <c r="A45">
        <v>44387</v>
      </c>
      <c r="B45" t="s">
        <v>364</v>
      </c>
      <c r="C45" t="s">
        <v>51</v>
      </c>
      <c r="D45" t="s">
        <v>17</v>
      </c>
      <c r="E45">
        <v>1</v>
      </c>
      <c r="F45">
        <v>701</v>
      </c>
      <c r="G45" t="s">
        <v>365</v>
      </c>
      <c r="H45" t="s">
        <v>364</v>
      </c>
      <c r="I45">
        <v>131.72</v>
      </c>
      <c r="J45">
        <v>2111554</v>
      </c>
      <c r="K45" t="s">
        <v>53</v>
      </c>
      <c r="L45">
        <v>1511554</v>
      </c>
      <c r="M45" t="s">
        <v>107</v>
      </c>
      <c r="N45" t="s">
        <v>3056</v>
      </c>
      <c r="O45" t="s">
        <v>133</v>
      </c>
      <c r="P45" t="s">
        <v>219</v>
      </c>
      <c r="Q45" t="s">
        <v>81</v>
      </c>
      <c r="R45" t="s">
        <v>93</v>
      </c>
      <c r="S45">
        <v>1</v>
      </c>
      <c r="T45" t="s">
        <v>366</v>
      </c>
      <c r="U45" t="s">
        <v>83</v>
      </c>
      <c r="V45">
        <v>1</v>
      </c>
      <c r="W45" t="s">
        <v>84</v>
      </c>
      <c r="X45" t="s">
        <v>4</v>
      </c>
      <c r="Y45" t="s">
        <v>85</v>
      </c>
      <c r="AA45" t="s">
        <v>86</v>
      </c>
      <c r="AB45" t="s">
        <v>167</v>
      </c>
      <c r="AC45" t="s">
        <v>66</v>
      </c>
      <c r="AD45" t="s">
        <v>367</v>
      </c>
      <c r="AE45" t="s">
        <v>348</v>
      </c>
      <c r="AF45" t="s">
        <v>69</v>
      </c>
      <c r="AG45" t="b">
        <f>IF(ISNUMBER(MATCH(G45, sales!B:B, 0)), TRUE, FALSE)</f>
        <v>1</v>
      </c>
      <c r="AH45">
        <f>COUNTIF(sales!B:B, G45)</f>
        <v>1</v>
      </c>
      <c r="AI45">
        <f>IFERROR(VLOOKUP(G45,sales!B:F,5,0),"")</f>
        <v>118515</v>
      </c>
      <c r="AJ45" t="str">
        <f t="array" ref="AJ45">IFERROR(INDEX(sales!F:F, SMALL(IF(sales!B:B=G45, ROW(sales!B:B)), 2)), "")</f>
        <v/>
      </c>
      <c r="AK45" t="str">
        <f t="array" ref="AK45">IFERROR(INDEX(sales!F:F, SMALL(IF(sales!B:B=G45, ROW(sales!B:B)), 3)), "")</f>
        <v/>
      </c>
      <c r="AL45" t="str">
        <f>IFERROR(VLOOKUP(G45,sales!B:G,6,0),"")</f>
        <v>-2175</v>
      </c>
      <c r="AM45" t="str">
        <f t="array" ref="AM45">IFERROR(INDEX(sales!G:G, SMALL(IF(sales!B:B=G45, ROW(sales!B:B)),2)), "")</f>
        <v/>
      </c>
      <c r="AN45" t="str">
        <f t="array" ref="AN45">IFERROR(INDEX(sales!G:G, SMALL(IF(sales!B:B=G45, ROW(sales!B:B)), 3)), "")</f>
        <v/>
      </c>
    </row>
    <row r="46" spans="1:40" ht="20.100000000000001" customHeight="1">
      <c r="A46">
        <v>44347</v>
      </c>
      <c r="B46" t="s">
        <v>1021</v>
      </c>
      <c r="C46" t="s">
        <v>51</v>
      </c>
      <c r="D46" t="s">
        <v>19</v>
      </c>
      <c r="E46">
        <v>1</v>
      </c>
      <c r="F46">
        <v>802</v>
      </c>
      <c r="G46" t="s">
        <v>1022</v>
      </c>
      <c r="H46" t="s">
        <v>1021</v>
      </c>
      <c r="I46">
        <v>143.75</v>
      </c>
      <c r="J46">
        <v>2477016</v>
      </c>
      <c r="K46" t="s">
        <v>53</v>
      </c>
      <c r="L46">
        <v>1487016</v>
      </c>
      <c r="M46" t="s">
        <v>174</v>
      </c>
      <c r="N46" t="s">
        <v>3069</v>
      </c>
      <c r="O46" t="s">
        <v>149</v>
      </c>
      <c r="P46" t="s">
        <v>57</v>
      </c>
      <c r="Q46" t="s">
        <v>81</v>
      </c>
      <c r="R46" t="s">
        <v>59</v>
      </c>
      <c r="S46">
        <v>1</v>
      </c>
      <c r="T46" t="s">
        <v>82</v>
      </c>
      <c r="U46" t="s">
        <v>100</v>
      </c>
      <c r="V46">
        <v>1</v>
      </c>
      <c r="W46" t="s">
        <v>123</v>
      </c>
      <c r="X46" t="s">
        <v>4</v>
      </c>
      <c r="Y46" t="s">
        <v>85</v>
      </c>
      <c r="AA46" t="s">
        <v>86</v>
      </c>
      <c r="AB46" t="s">
        <v>87</v>
      </c>
      <c r="AC46" t="s">
        <v>143</v>
      </c>
      <c r="AD46" t="s">
        <v>1012</v>
      </c>
      <c r="AE46" t="s">
        <v>1012</v>
      </c>
      <c r="AF46" t="s">
        <v>905</v>
      </c>
      <c r="AG46" t="b">
        <f>IF(ISNUMBER(MATCH(G46, sales!B:B, 0)), TRUE, FALSE)</f>
        <v>1</v>
      </c>
      <c r="AH46">
        <f>COUNTIF(sales!B:B, G46)</f>
        <v>1</v>
      </c>
      <c r="AI46">
        <f>IFERROR(VLOOKUP(G46,sales!B:F,5,0),"")</f>
        <v>136515</v>
      </c>
      <c r="AJ46" t="str">
        <f t="array" ref="AJ46">IFERROR(INDEX(sales!F:F, SMALL(IF(sales!B:B=G46, ROW(sales!B:B)), 2)), "")</f>
        <v/>
      </c>
      <c r="AK46" t="str">
        <f t="array" ref="AK46">IFERROR(INDEX(sales!F:F, SMALL(IF(sales!B:B=G46, ROW(sales!B:B)), 3)), "")</f>
        <v/>
      </c>
      <c r="AL46" t="str">
        <f>IFERROR(VLOOKUP(G46,sales!B:G,6,0),"")</f>
        <v>-155</v>
      </c>
      <c r="AM46" t="str">
        <f t="array" ref="AM46">IFERROR(INDEX(sales!G:G, SMALL(IF(sales!B:B=G46, ROW(sales!B:B)),2)), "")</f>
        <v/>
      </c>
      <c r="AN46" t="str">
        <f t="array" ref="AN46">IFERROR(INDEX(sales!G:G, SMALL(IF(sales!B:B=G46, ROW(sales!B:B)), 3)), "")</f>
        <v/>
      </c>
    </row>
    <row r="47" spans="1:40" ht="20.100000000000001" customHeight="1">
      <c r="A47">
        <v>44347</v>
      </c>
      <c r="B47" t="s">
        <v>1602</v>
      </c>
      <c r="C47" t="s">
        <v>51</v>
      </c>
      <c r="D47" t="s">
        <v>5</v>
      </c>
      <c r="E47">
        <v>2</v>
      </c>
      <c r="F47">
        <v>1702</v>
      </c>
      <c r="G47" t="s">
        <v>1603</v>
      </c>
      <c r="H47" t="s">
        <v>1602</v>
      </c>
      <c r="I47">
        <v>130.91999999999999</v>
      </c>
      <c r="J47">
        <v>2086647</v>
      </c>
      <c r="K47" t="s">
        <v>72</v>
      </c>
      <c r="L47">
        <v>1486647</v>
      </c>
      <c r="M47" t="s">
        <v>107</v>
      </c>
      <c r="N47" t="s">
        <v>3069</v>
      </c>
      <c r="O47" t="s">
        <v>56</v>
      </c>
      <c r="P47" t="s">
        <v>57</v>
      </c>
      <c r="Q47" t="s">
        <v>81</v>
      </c>
      <c r="R47" t="s">
        <v>163</v>
      </c>
      <c r="S47">
        <v>1</v>
      </c>
      <c r="T47" t="s">
        <v>82</v>
      </c>
      <c r="U47" t="s">
        <v>60</v>
      </c>
      <c r="V47">
        <v>0</v>
      </c>
      <c r="W47" t="s">
        <v>61</v>
      </c>
      <c r="X47" t="s">
        <v>3</v>
      </c>
      <c r="Y47" t="s">
        <v>127</v>
      </c>
      <c r="Z47" t="s">
        <v>77</v>
      </c>
      <c r="AA47" t="s">
        <v>95</v>
      </c>
      <c r="AB47" t="s">
        <v>108</v>
      </c>
      <c r="AC47" t="s">
        <v>1096</v>
      </c>
      <c r="AD47" t="s">
        <v>1595</v>
      </c>
      <c r="AE47" t="s">
        <v>1589</v>
      </c>
      <c r="AF47" t="s">
        <v>905</v>
      </c>
      <c r="AG47" t="b">
        <f>IF(ISNUMBER(MATCH(G47, sales!B:B, 0)), TRUE, FALSE)</f>
        <v>1</v>
      </c>
      <c r="AH47">
        <f>COUNTIF(sales!B:B, G47)</f>
        <v>1</v>
      </c>
      <c r="AI47">
        <f>IFERROR(VLOOKUP(G47,sales!B:F,5,0),"")</f>
        <v>128515</v>
      </c>
      <c r="AJ47" t="str">
        <f t="array" ref="AJ47">IFERROR(INDEX(sales!F:F, SMALL(IF(sales!B:B=G47, ROW(sales!B:B)), 2)), "")</f>
        <v/>
      </c>
      <c r="AK47" t="str">
        <f t="array" ref="AK47">IFERROR(INDEX(sales!F:F, SMALL(IF(sales!B:B=G47, ROW(sales!B:B)), 3)), "")</f>
        <v/>
      </c>
      <c r="AL47" t="str">
        <f>IFERROR(VLOOKUP(G47,sales!B:G,6,0),"")</f>
        <v>-1476</v>
      </c>
      <c r="AM47" t="str">
        <f t="array" ref="AM47">IFERROR(INDEX(sales!G:G, SMALL(IF(sales!B:B=G47, ROW(sales!B:B)),2)), "")</f>
        <v/>
      </c>
      <c r="AN47" t="str">
        <f t="array" ref="AN47">IFERROR(INDEX(sales!G:G, SMALL(IF(sales!B:B=G47, ROW(sales!B:B)), 3)), "")</f>
        <v/>
      </c>
    </row>
    <row r="48" spans="1:40" ht="20.100000000000001" customHeight="1">
      <c r="A48">
        <v>44611</v>
      </c>
      <c r="B48" t="s">
        <v>1874</v>
      </c>
      <c r="C48" t="s">
        <v>51</v>
      </c>
      <c r="D48" t="s">
        <v>22</v>
      </c>
      <c r="E48">
        <v>1</v>
      </c>
      <c r="F48">
        <v>1101</v>
      </c>
      <c r="G48" t="s">
        <v>1875</v>
      </c>
      <c r="H48" t="s">
        <v>1874</v>
      </c>
      <c r="I48">
        <v>130.75</v>
      </c>
      <c r="J48">
        <v>2070941</v>
      </c>
      <c r="K48" t="s">
        <v>72</v>
      </c>
      <c r="L48">
        <v>1470941</v>
      </c>
      <c r="M48" t="s">
        <v>54</v>
      </c>
      <c r="N48" t="s">
        <v>3069</v>
      </c>
      <c r="O48" t="s">
        <v>56</v>
      </c>
      <c r="P48" t="s">
        <v>80</v>
      </c>
      <c r="Q48" t="s">
        <v>81</v>
      </c>
      <c r="R48" t="s">
        <v>171</v>
      </c>
      <c r="S48">
        <v>1</v>
      </c>
      <c r="T48" t="s">
        <v>82</v>
      </c>
      <c r="U48" t="s">
        <v>83</v>
      </c>
      <c r="V48">
        <v>1</v>
      </c>
      <c r="W48" t="s">
        <v>84</v>
      </c>
      <c r="X48" t="s">
        <v>4</v>
      </c>
      <c r="Y48" t="s">
        <v>85</v>
      </c>
      <c r="AA48" t="s">
        <v>86</v>
      </c>
      <c r="AB48" t="s">
        <v>87</v>
      </c>
      <c r="AC48" t="s">
        <v>143</v>
      </c>
      <c r="AD48" t="s">
        <v>1846</v>
      </c>
      <c r="AE48" t="s">
        <v>1847</v>
      </c>
      <c r="AF48" t="s">
        <v>1753</v>
      </c>
      <c r="AG48" t="b">
        <f>IF(ISNUMBER(MATCH(G48, sales!B:B, 0)), TRUE, FALSE)</f>
        <v>1</v>
      </c>
      <c r="AH48">
        <f>COUNTIF(sales!B:B, G48)</f>
        <v>1</v>
      </c>
      <c r="AI48">
        <f>IFERROR(VLOOKUP(G48,sales!B:F,5,0),"")</f>
        <v>99503</v>
      </c>
      <c r="AJ48" t="str">
        <f t="array" ref="AJ48">IFERROR(INDEX(sales!F:F, SMALL(IF(sales!B:B=G48, ROW(sales!B:B)), 2)), "")</f>
        <v/>
      </c>
      <c r="AK48" t="str">
        <f t="array" ref="AK48">IFERROR(INDEX(sales!F:F, SMALL(IF(sales!B:B=G48, ROW(sales!B:B)), 3)), "")</f>
        <v/>
      </c>
      <c r="AL48" t="str">
        <f>IFERROR(VLOOKUP(G48,sales!B:G,6,0),"")</f>
        <v>-1340</v>
      </c>
      <c r="AM48" t="str">
        <f t="array" ref="AM48">IFERROR(INDEX(sales!G:G, SMALL(IF(sales!B:B=G48, ROW(sales!B:B)),2)), "")</f>
        <v/>
      </c>
      <c r="AN48" t="str">
        <f t="array" ref="AN48">IFERROR(INDEX(sales!G:G, SMALL(IF(sales!B:B=G48, ROW(sales!B:B)), 3)), "")</f>
        <v/>
      </c>
    </row>
    <row r="49" spans="1:40" ht="20.100000000000001" customHeight="1">
      <c r="A49">
        <v>44362</v>
      </c>
      <c r="B49" t="s">
        <v>121</v>
      </c>
      <c r="C49" t="s">
        <v>51</v>
      </c>
      <c r="D49" t="s">
        <v>19</v>
      </c>
      <c r="E49">
        <v>2</v>
      </c>
      <c r="F49">
        <v>301</v>
      </c>
      <c r="G49" t="s">
        <v>122</v>
      </c>
      <c r="H49" t="s">
        <v>121</v>
      </c>
      <c r="I49">
        <v>143.75</v>
      </c>
      <c r="J49">
        <v>2419335</v>
      </c>
      <c r="K49" t="s">
        <v>72</v>
      </c>
      <c r="L49">
        <v>1459335</v>
      </c>
      <c r="M49" t="s">
        <v>54</v>
      </c>
      <c r="N49" t="s">
        <v>3069</v>
      </c>
      <c r="O49" t="s">
        <v>56</v>
      </c>
      <c r="P49" t="s">
        <v>57</v>
      </c>
      <c r="Q49" t="s">
        <v>81</v>
      </c>
      <c r="R49" t="s">
        <v>93</v>
      </c>
      <c r="S49">
        <v>1</v>
      </c>
      <c r="T49" t="s">
        <v>82</v>
      </c>
      <c r="U49" t="s">
        <v>83</v>
      </c>
      <c r="V49">
        <v>1</v>
      </c>
      <c r="W49" t="s">
        <v>123</v>
      </c>
      <c r="X49" t="s">
        <v>4</v>
      </c>
      <c r="Y49" t="s">
        <v>85</v>
      </c>
      <c r="AA49" t="s">
        <v>86</v>
      </c>
      <c r="AB49" t="s">
        <v>108</v>
      </c>
      <c r="AC49" t="s">
        <v>66</v>
      </c>
      <c r="AD49" t="s">
        <v>116</v>
      </c>
      <c r="AE49" t="s">
        <v>68</v>
      </c>
      <c r="AF49" t="s">
        <v>69</v>
      </c>
      <c r="AG49" t="b">
        <f>IF(ISNUMBER(MATCH(G49, sales!B:B, 0)), TRUE, FALSE)</f>
        <v>1</v>
      </c>
      <c r="AH49">
        <f>COUNTIF(sales!B:B, G49)</f>
        <v>1</v>
      </c>
      <c r="AI49">
        <f>IFERROR(VLOOKUP(G49,sales!B:F,5,0),"")</f>
        <v>134515</v>
      </c>
      <c r="AJ49" t="str">
        <f t="array" ref="AJ49">IFERROR(INDEX(sales!F:F, SMALL(IF(sales!B:B=G49, ROW(sales!B:B)), 2)), "")</f>
        <v/>
      </c>
      <c r="AK49" t="str">
        <f t="array" ref="AK49">IFERROR(INDEX(sales!F:F, SMALL(IF(sales!B:B=G49, ROW(sales!B:B)), 3)), "")</f>
        <v/>
      </c>
      <c r="AL49" t="str">
        <f>IFERROR(VLOOKUP(G49,sales!B:G,6,0),"")</f>
        <v>-128</v>
      </c>
      <c r="AM49" t="str">
        <f t="array" ref="AM49">IFERROR(INDEX(sales!G:G, SMALL(IF(sales!B:B=G49, ROW(sales!B:B)),2)), "")</f>
        <v/>
      </c>
      <c r="AN49" t="str">
        <f t="array" ref="AN49">IFERROR(INDEX(sales!G:G, SMALL(IF(sales!B:B=G49, ROW(sales!B:B)), 3)), "")</f>
        <v/>
      </c>
    </row>
    <row r="50" spans="1:40" ht="20.100000000000001" customHeight="1">
      <c r="A50">
        <v>44347</v>
      </c>
      <c r="B50" t="s">
        <v>1017</v>
      </c>
      <c r="C50" t="s">
        <v>51</v>
      </c>
      <c r="D50" t="s">
        <v>19</v>
      </c>
      <c r="E50">
        <v>1</v>
      </c>
      <c r="F50">
        <v>602</v>
      </c>
      <c r="G50" t="s">
        <v>1018</v>
      </c>
      <c r="H50" t="s">
        <v>1017</v>
      </c>
      <c r="I50">
        <v>143.75</v>
      </c>
      <c r="J50">
        <v>2408135</v>
      </c>
      <c r="K50" t="s">
        <v>72</v>
      </c>
      <c r="L50">
        <v>1458135</v>
      </c>
      <c r="M50" t="s">
        <v>174</v>
      </c>
      <c r="N50" t="s">
        <v>3069</v>
      </c>
      <c r="O50" t="s">
        <v>56</v>
      </c>
      <c r="P50" t="s">
        <v>57</v>
      </c>
      <c r="Q50" t="s">
        <v>81</v>
      </c>
      <c r="R50" t="s">
        <v>171</v>
      </c>
      <c r="S50">
        <v>1</v>
      </c>
      <c r="T50" t="s">
        <v>82</v>
      </c>
      <c r="U50" t="s">
        <v>60</v>
      </c>
      <c r="V50">
        <v>0</v>
      </c>
      <c r="W50" t="s">
        <v>61</v>
      </c>
      <c r="X50" t="s">
        <v>3</v>
      </c>
      <c r="Y50" t="s">
        <v>127</v>
      </c>
      <c r="Z50" t="s">
        <v>94</v>
      </c>
      <c r="AA50" t="s">
        <v>95</v>
      </c>
      <c r="AB50" t="s">
        <v>167</v>
      </c>
      <c r="AC50" t="s">
        <v>143</v>
      </c>
      <c r="AD50" t="s">
        <v>1012</v>
      </c>
      <c r="AE50" t="s">
        <v>1012</v>
      </c>
      <c r="AF50" t="s">
        <v>905</v>
      </c>
      <c r="AG50" t="b">
        <f>IF(ISNUMBER(MATCH(G50, sales!B:B, 0)), TRUE, FALSE)</f>
        <v>1</v>
      </c>
      <c r="AH50">
        <f>COUNTIF(sales!B:B, G50)</f>
        <v>1</v>
      </c>
      <c r="AI50">
        <f>IFERROR(VLOOKUP(G50,sales!B:F,5,0),"")</f>
        <v>132515</v>
      </c>
      <c r="AJ50" t="str">
        <f t="array" ref="AJ50">IFERROR(INDEX(sales!F:F, SMALL(IF(sales!B:B=G50, ROW(sales!B:B)), 2)), "")</f>
        <v/>
      </c>
      <c r="AK50" t="str">
        <f t="array" ref="AK50">IFERROR(INDEX(sales!F:F, SMALL(IF(sales!B:B=G50, ROW(sales!B:B)), 3)), "")</f>
        <v/>
      </c>
      <c r="AL50" t="str">
        <f>IFERROR(VLOOKUP(G50,sales!B:G,6,0),"")</f>
        <v>-151</v>
      </c>
      <c r="AM50" t="str">
        <f t="array" ref="AM50">IFERROR(INDEX(sales!G:G, SMALL(IF(sales!B:B=G50, ROW(sales!B:B)),2)), "")</f>
        <v/>
      </c>
      <c r="AN50" t="str">
        <f t="array" ref="AN50">IFERROR(INDEX(sales!G:G, SMALL(IF(sales!B:B=G50, ROW(sales!B:B)), 3)), "")</f>
        <v/>
      </c>
    </row>
    <row r="51" spans="1:40" ht="20.100000000000001" customHeight="1">
      <c r="A51">
        <v>44347</v>
      </c>
      <c r="B51" t="s">
        <v>2318</v>
      </c>
      <c r="C51" t="s">
        <v>51</v>
      </c>
      <c r="D51" t="s">
        <v>7</v>
      </c>
      <c r="E51">
        <v>1</v>
      </c>
      <c r="F51">
        <v>702</v>
      </c>
      <c r="G51" t="s">
        <v>2319</v>
      </c>
      <c r="H51" t="s">
        <v>2318</v>
      </c>
      <c r="I51">
        <v>143.79</v>
      </c>
      <c r="J51">
        <v>2412073</v>
      </c>
      <c r="K51" t="s">
        <v>53</v>
      </c>
      <c r="L51">
        <v>1452073</v>
      </c>
      <c r="M51" t="s">
        <v>223</v>
      </c>
      <c r="N51" t="s">
        <v>3061</v>
      </c>
      <c r="O51" t="s">
        <v>133</v>
      </c>
      <c r="P51" t="s">
        <v>80</v>
      </c>
      <c r="Q51" t="s">
        <v>81</v>
      </c>
      <c r="R51" t="s">
        <v>93</v>
      </c>
      <c r="S51">
        <v>1</v>
      </c>
      <c r="T51" t="s">
        <v>191</v>
      </c>
      <c r="U51" t="s">
        <v>83</v>
      </c>
      <c r="V51">
        <v>1</v>
      </c>
      <c r="W51" t="s">
        <v>123</v>
      </c>
      <c r="X51" t="s">
        <v>4</v>
      </c>
      <c r="Y51" t="s">
        <v>85</v>
      </c>
      <c r="AA51" t="s">
        <v>86</v>
      </c>
      <c r="AB51" t="s">
        <v>87</v>
      </c>
      <c r="AC51" t="s">
        <v>1096</v>
      </c>
      <c r="AD51" t="s">
        <v>2320</v>
      </c>
      <c r="AE51" t="s">
        <v>2315</v>
      </c>
      <c r="AF51" t="s">
        <v>1753</v>
      </c>
      <c r="AG51" t="b">
        <f>IF(ISNUMBER(MATCH(G51, sales!B:B, 0)), TRUE, FALSE)</f>
        <v>1</v>
      </c>
      <c r="AH51">
        <f>COUNTIF(sales!B:B, G51)</f>
        <v>1</v>
      </c>
      <c r="AI51">
        <f>IFERROR(VLOOKUP(G51,sales!B:F,5,0),"")</f>
        <v>134515</v>
      </c>
      <c r="AJ51" t="str">
        <f t="array" ref="AJ51">IFERROR(INDEX(sales!F:F, SMALL(IF(sales!B:B=G51, ROW(sales!B:B)), 2)), "")</f>
        <v/>
      </c>
      <c r="AK51" t="str">
        <f t="array" ref="AK51">IFERROR(INDEX(sales!F:F, SMALL(IF(sales!B:B=G51, ROW(sales!B:B)), 3)), "")</f>
        <v/>
      </c>
      <c r="AL51" t="str">
        <f>IFERROR(VLOOKUP(G51,sales!B:G,6,0),"")</f>
        <v>-105</v>
      </c>
      <c r="AM51" t="str">
        <f t="array" ref="AM51">IFERROR(INDEX(sales!G:G, SMALL(IF(sales!B:B=G51, ROW(sales!B:B)),2)), "")</f>
        <v/>
      </c>
      <c r="AN51" t="str">
        <f t="array" ref="AN51">IFERROR(INDEX(sales!G:G, SMALL(IF(sales!B:B=G51, ROW(sales!B:B)), 3)), "")</f>
        <v/>
      </c>
    </row>
    <row r="52" spans="1:40" ht="20.100000000000001" customHeight="1">
      <c r="A52">
        <v>44793</v>
      </c>
      <c r="B52" t="s">
        <v>710</v>
      </c>
      <c r="C52" t="s">
        <v>51</v>
      </c>
      <c r="D52" t="s">
        <v>21</v>
      </c>
      <c r="E52">
        <v>2</v>
      </c>
      <c r="F52">
        <v>802</v>
      </c>
      <c r="G52" t="s">
        <v>711</v>
      </c>
      <c r="H52" t="s">
        <v>710</v>
      </c>
      <c r="I52">
        <v>130.97</v>
      </c>
      <c r="J52">
        <v>2049000</v>
      </c>
      <c r="K52" t="s">
        <v>111</v>
      </c>
      <c r="L52">
        <v>1449000</v>
      </c>
      <c r="M52" t="s">
        <v>174</v>
      </c>
      <c r="N52" t="s">
        <v>3069</v>
      </c>
      <c r="O52" t="s">
        <v>74</v>
      </c>
      <c r="P52" t="s">
        <v>80</v>
      </c>
      <c r="Q52" t="s">
        <v>81</v>
      </c>
      <c r="R52" t="s">
        <v>93</v>
      </c>
      <c r="S52">
        <v>0</v>
      </c>
      <c r="T52">
        <v>0</v>
      </c>
      <c r="U52" t="s">
        <v>60</v>
      </c>
      <c r="V52">
        <v>0</v>
      </c>
      <c r="W52" t="s">
        <v>61</v>
      </c>
      <c r="X52" t="s">
        <v>3</v>
      </c>
      <c r="Y52" t="s">
        <v>119</v>
      </c>
      <c r="Z52" t="s">
        <v>63</v>
      </c>
      <c r="AA52" t="s">
        <v>709</v>
      </c>
      <c r="AB52" t="s">
        <v>120</v>
      </c>
      <c r="AC52" t="s">
        <v>66</v>
      </c>
      <c r="AD52" t="s">
        <v>700</v>
      </c>
      <c r="AE52" t="s">
        <v>669</v>
      </c>
      <c r="AF52" t="s">
        <v>69</v>
      </c>
      <c r="AG52" t="b">
        <f>IF(ISNUMBER(MATCH(G52, sales!B:B, 0)), TRUE, FALSE)</f>
        <v>1</v>
      </c>
      <c r="AH52">
        <f>COUNTIF(sales!B:B, G52)</f>
        <v>1</v>
      </c>
      <c r="AI52">
        <f>IFERROR(VLOOKUP(G52,sales!B:F,5,0),"")</f>
        <v>87503</v>
      </c>
      <c r="AJ52" t="str">
        <f t="array" ref="AJ52">IFERROR(INDEX(sales!F:F, SMALL(IF(sales!B:B=G52, ROW(sales!B:B)), 2)), "")</f>
        <v/>
      </c>
      <c r="AK52" t="str">
        <f t="array" ref="AK52">IFERROR(INDEX(sales!F:F, SMALL(IF(sales!B:B=G52, ROW(sales!B:B)), 3)), "")</f>
        <v/>
      </c>
      <c r="AL52" t="str">
        <f>IFERROR(VLOOKUP(G52,sales!B:G,6,0),"")</f>
        <v>-259</v>
      </c>
      <c r="AM52" t="str">
        <f t="array" ref="AM52">IFERROR(INDEX(sales!G:G, SMALL(IF(sales!B:B=G52, ROW(sales!B:B)),2)), "")</f>
        <v/>
      </c>
      <c r="AN52" t="str">
        <f t="array" ref="AN52">IFERROR(INDEX(sales!G:G, SMALL(IF(sales!B:B=G52, ROW(sales!B:B)), 3)), "")</f>
        <v/>
      </c>
    </row>
    <row r="53" spans="1:40" ht="20.100000000000001" customHeight="1">
      <c r="A53">
        <v>44347</v>
      </c>
      <c r="B53" t="s">
        <v>1019</v>
      </c>
      <c r="C53" t="s">
        <v>51</v>
      </c>
      <c r="D53" t="s">
        <v>19</v>
      </c>
      <c r="E53">
        <v>2</v>
      </c>
      <c r="F53">
        <v>602</v>
      </c>
      <c r="G53" t="s">
        <v>1020</v>
      </c>
      <c r="H53" t="s">
        <v>1019</v>
      </c>
      <c r="I53">
        <v>143.75</v>
      </c>
      <c r="J53">
        <v>2401001</v>
      </c>
      <c r="K53" t="s">
        <v>72</v>
      </c>
      <c r="L53">
        <v>1441001</v>
      </c>
      <c r="M53" t="s">
        <v>174</v>
      </c>
      <c r="N53" t="s">
        <v>3054</v>
      </c>
      <c r="O53" t="s">
        <v>74</v>
      </c>
      <c r="P53" t="s">
        <v>80</v>
      </c>
      <c r="Q53" t="s">
        <v>81</v>
      </c>
      <c r="R53" t="s">
        <v>317</v>
      </c>
      <c r="S53">
        <v>1</v>
      </c>
      <c r="T53" t="s">
        <v>82</v>
      </c>
      <c r="U53" t="s">
        <v>60</v>
      </c>
      <c r="V53">
        <v>1</v>
      </c>
      <c r="W53" t="s">
        <v>84</v>
      </c>
      <c r="X53" t="s">
        <v>4</v>
      </c>
      <c r="Y53" t="s">
        <v>85</v>
      </c>
      <c r="AA53" t="s">
        <v>86</v>
      </c>
      <c r="AB53" t="s">
        <v>108</v>
      </c>
      <c r="AC53" t="s">
        <v>143</v>
      </c>
      <c r="AD53" t="s">
        <v>1012</v>
      </c>
      <c r="AE53" t="s">
        <v>1012</v>
      </c>
      <c r="AF53" t="s">
        <v>905</v>
      </c>
      <c r="AG53" t="b">
        <f>IF(ISNUMBER(MATCH(G53, sales!B:B, 0)), TRUE, FALSE)</f>
        <v>1</v>
      </c>
      <c r="AH53">
        <f>COUNTIF(sales!B:B, G53)</f>
        <v>1</v>
      </c>
      <c r="AI53">
        <f>IFERROR(VLOOKUP(G53,sales!B:F,5,0),"")</f>
        <v>119515</v>
      </c>
      <c r="AJ53" t="str">
        <f t="array" ref="AJ53">IFERROR(INDEX(sales!F:F, SMALL(IF(sales!B:B=G53, ROW(sales!B:B)), 2)), "")</f>
        <v/>
      </c>
      <c r="AK53" t="str">
        <f t="array" ref="AK53">IFERROR(INDEX(sales!F:F, SMALL(IF(sales!B:B=G53, ROW(sales!B:B)), 3)), "")</f>
        <v/>
      </c>
      <c r="AL53" t="str">
        <f>IFERROR(VLOOKUP(G53,sales!B:G,6,0),"")</f>
        <v>-1116</v>
      </c>
      <c r="AM53" t="str">
        <f t="array" ref="AM53">IFERROR(INDEX(sales!G:G, SMALL(IF(sales!B:B=G53, ROW(sales!B:B)),2)), "")</f>
        <v/>
      </c>
      <c r="AN53" t="str">
        <f t="array" ref="AN53">IFERROR(INDEX(sales!G:G, SMALL(IF(sales!B:B=G53, ROW(sales!B:B)), 3)), "")</f>
        <v/>
      </c>
    </row>
    <row r="54" spans="1:40" ht="20.100000000000001" customHeight="1">
      <c r="A54">
        <v>44557</v>
      </c>
      <c r="B54" t="s">
        <v>267</v>
      </c>
      <c r="C54" t="s">
        <v>51</v>
      </c>
      <c r="D54" t="s">
        <v>22</v>
      </c>
      <c r="E54">
        <v>1</v>
      </c>
      <c r="F54">
        <v>902</v>
      </c>
      <c r="G54" t="s">
        <v>268</v>
      </c>
      <c r="H54" t="s">
        <v>267</v>
      </c>
      <c r="I54">
        <v>130.68</v>
      </c>
      <c r="J54">
        <v>2018588</v>
      </c>
      <c r="K54" t="s">
        <v>53</v>
      </c>
      <c r="L54">
        <v>1418588</v>
      </c>
      <c r="M54" t="s">
        <v>174</v>
      </c>
      <c r="N54" t="s">
        <v>3069</v>
      </c>
      <c r="O54" t="s">
        <v>149</v>
      </c>
      <c r="P54" t="s">
        <v>57</v>
      </c>
      <c r="Q54" t="s">
        <v>81</v>
      </c>
      <c r="R54" t="s">
        <v>93</v>
      </c>
      <c r="S54">
        <v>1</v>
      </c>
      <c r="T54" t="s">
        <v>104</v>
      </c>
      <c r="U54" t="s">
        <v>60</v>
      </c>
      <c r="V54">
        <v>0</v>
      </c>
      <c r="W54" t="s">
        <v>61</v>
      </c>
      <c r="X54" t="s">
        <v>3</v>
      </c>
      <c r="Y54" t="s">
        <v>62</v>
      </c>
      <c r="Z54" t="s">
        <v>231</v>
      </c>
      <c r="AA54" t="s">
        <v>95</v>
      </c>
      <c r="AB54" t="s">
        <v>65</v>
      </c>
      <c r="AC54" t="s">
        <v>66</v>
      </c>
      <c r="AD54" t="s">
        <v>205</v>
      </c>
      <c r="AE54" t="s">
        <v>201</v>
      </c>
      <c r="AF54" t="s">
        <v>69</v>
      </c>
      <c r="AG54" t="b">
        <f>IF(ISNUMBER(MATCH(G54, sales!B:B, 0)), TRUE, FALSE)</f>
        <v>1</v>
      </c>
      <c r="AH54">
        <f>COUNTIF(sales!B:B, G54)</f>
        <v>1</v>
      </c>
      <c r="AI54">
        <f>IFERROR(VLOOKUP(G54,sales!B:F,5,0),"")</f>
        <v>105515</v>
      </c>
      <c r="AJ54" t="str">
        <f t="array" ref="AJ54">IFERROR(INDEX(sales!F:F, SMALL(IF(sales!B:B=G54, ROW(sales!B:B)), 2)), "")</f>
        <v/>
      </c>
      <c r="AK54" t="str">
        <f t="array" ref="AK54">IFERROR(INDEX(sales!F:F, SMALL(IF(sales!B:B=G54, ROW(sales!B:B)), 3)), "")</f>
        <v/>
      </c>
      <c r="AL54" t="str">
        <f>IFERROR(VLOOKUP(G54,sales!B:G,6,0),"")</f>
        <v>-1435</v>
      </c>
      <c r="AM54" t="str">
        <f t="array" ref="AM54">IFERROR(INDEX(sales!G:G, SMALL(IF(sales!B:B=G54, ROW(sales!B:B)),2)), "")</f>
        <v/>
      </c>
      <c r="AN54" t="str">
        <f t="array" ref="AN54">IFERROR(INDEX(sales!G:G, SMALL(IF(sales!B:B=G54, ROW(sales!B:B)), 3)), "")</f>
        <v/>
      </c>
    </row>
    <row r="55" spans="1:40" ht="20.100000000000001" customHeight="1">
      <c r="A55">
        <v>44731</v>
      </c>
      <c r="B55" t="s">
        <v>1041</v>
      </c>
      <c r="C55" t="s">
        <v>51</v>
      </c>
      <c r="D55" t="s">
        <v>14</v>
      </c>
      <c r="E55">
        <v>2</v>
      </c>
      <c r="F55">
        <v>1601</v>
      </c>
      <c r="G55" t="s">
        <v>1042</v>
      </c>
      <c r="H55" t="s">
        <v>1041</v>
      </c>
      <c r="I55">
        <v>131.41999999999999</v>
      </c>
      <c r="J55">
        <v>2110045</v>
      </c>
      <c r="K55" t="s">
        <v>111</v>
      </c>
      <c r="L55">
        <v>1410045</v>
      </c>
      <c r="M55" t="s">
        <v>174</v>
      </c>
      <c r="N55" t="s">
        <v>3069</v>
      </c>
      <c r="O55" t="s">
        <v>149</v>
      </c>
      <c r="P55" t="s">
        <v>57</v>
      </c>
      <c r="Q55" t="s">
        <v>81</v>
      </c>
      <c r="R55" t="s">
        <v>59</v>
      </c>
      <c r="S55">
        <v>1</v>
      </c>
      <c r="T55" t="s">
        <v>104</v>
      </c>
      <c r="U55" t="s">
        <v>60</v>
      </c>
      <c r="V55">
        <v>1</v>
      </c>
      <c r="W55" t="s">
        <v>84</v>
      </c>
      <c r="X55" t="s">
        <v>4</v>
      </c>
      <c r="Y55" t="s">
        <v>85</v>
      </c>
      <c r="AA55" t="s">
        <v>86</v>
      </c>
      <c r="AB55" t="s">
        <v>108</v>
      </c>
      <c r="AC55" t="s">
        <v>143</v>
      </c>
      <c r="AD55" t="s">
        <v>1012</v>
      </c>
      <c r="AE55" t="s">
        <v>1012</v>
      </c>
      <c r="AF55" t="s">
        <v>905</v>
      </c>
      <c r="AG55" t="b">
        <f>IF(ISNUMBER(MATCH(G55, sales!B:B, 0)), TRUE, FALSE)</f>
        <v>1</v>
      </c>
      <c r="AH55">
        <f>COUNTIF(sales!B:B, G55)</f>
        <v>1</v>
      </c>
      <c r="AI55">
        <f>IFERROR(VLOOKUP(G55,sales!B:F,5,0),"")</f>
        <v>109515</v>
      </c>
      <c r="AJ55" t="str">
        <f t="array" ref="AJ55">IFERROR(INDEX(sales!F:F, SMALL(IF(sales!B:B=G55, ROW(sales!B:B)), 2)), "")</f>
        <v/>
      </c>
      <c r="AK55" t="str">
        <f t="array" ref="AK55">IFERROR(INDEX(sales!F:F, SMALL(IF(sales!B:B=G55, ROW(sales!B:B)), 3)), "")</f>
        <v/>
      </c>
      <c r="AL55" t="str">
        <f>IFERROR(VLOOKUP(G55,sales!B:G,6,0),"")</f>
        <v>F1082</v>
      </c>
      <c r="AM55" t="str">
        <f t="array" ref="AM55">IFERROR(INDEX(sales!G:G, SMALL(IF(sales!B:B=G55, ROW(sales!B:B)),2)), "")</f>
        <v/>
      </c>
      <c r="AN55" t="str">
        <f t="array" ref="AN55">IFERROR(INDEX(sales!G:G, SMALL(IF(sales!B:B=G55, ROW(sales!B:B)), 3)), "")</f>
        <v/>
      </c>
    </row>
    <row r="56" spans="1:40" ht="20.100000000000001" customHeight="1">
      <c r="A56">
        <v>44438</v>
      </c>
      <c r="B56" t="s">
        <v>1642</v>
      </c>
      <c r="C56" t="s">
        <v>51</v>
      </c>
      <c r="D56" t="s">
        <v>2</v>
      </c>
      <c r="E56">
        <v>2</v>
      </c>
      <c r="F56">
        <v>1002</v>
      </c>
      <c r="G56" t="s">
        <v>1643</v>
      </c>
      <c r="H56" t="s">
        <v>1642</v>
      </c>
      <c r="I56">
        <v>132.22</v>
      </c>
      <c r="J56">
        <v>2315053</v>
      </c>
      <c r="K56" t="s">
        <v>53</v>
      </c>
      <c r="L56">
        <v>1395053</v>
      </c>
      <c r="M56" t="s">
        <v>174</v>
      </c>
      <c r="N56" t="s">
        <v>3058</v>
      </c>
      <c r="O56" t="s">
        <v>133</v>
      </c>
      <c r="P56" t="s">
        <v>80</v>
      </c>
      <c r="Q56" t="s">
        <v>81</v>
      </c>
      <c r="R56" t="s">
        <v>220</v>
      </c>
      <c r="S56">
        <v>2</v>
      </c>
      <c r="T56" t="s">
        <v>104</v>
      </c>
      <c r="U56" t="s">
        <v>83</v>
      </c>
      <c r="V56">
        <v>0</v>
      </c>
      <c r="W56" t="s">
        <v>61</v>
      </c>
      <c r="X56" t="s">
        <v>3</v>
      </c>
      <c r="Y56" t="s">
        <v>119</v>
      </c>
      <c r="Z56" t="s">
        <v>220</v>
      </c>
      <c r="AA56" t="s">
        <v>95</v>
      </c>
      <c r="AB56" t="s">
        <v>87</v>
      </c>
      <c r="AC56" t="s">
        <v>1096</v>
      </c>
      <c r="AD56" t="s">
        <v>1589</v>
      </c>
      <c r="AE56" t="s">
        <v>1589</v>
      </c>
      <c r="AF56" t="s">
        <v>905</v>
      </c>
      <c r="AG56" t="b">
        <f>IF(ISNUMBER(MATCH(G56, sales!B:B, 0)), TRUE, FALSE)</f>
        <v>1</v>
      </c>
      <c r="AH56">
        <f>COUNTIF(sales!B:B, G56)</f>
        <v>1</v>
      </c>
      <c r="AI56">
        <f>IFERROR(VLOOKUP(G56,sales!B:F,5,0),"")</f>
        <v>115515</v>
      </c>
      <c r="AJ56" t="str">
        <f t="array" ref="AJ56">IFERROR(INDEX(sales!F:F, SMALL(IF(sales!B:B=G56, ROW(sales!B:B)), 2)), "")</f>
        <v/>
      </c>
      <c r="AK56" t="str">
        <f t="array" ref="AK56">IFERROR(INDEX(sales!F:F, SMALL(IF(sales!B:B=G56, ROW(sales!B:B)), 3)), "")</f>
        <v/>
      </c>
      <c r="AL56" t="str">
        <f>IFERROR(VLOOKUP(G56,sales!B:G,6,0),"")</f>
        <v>-1172</v>
      </c>
      <c r="AM56" t="str">
        <f t="array" ref="AM56">IFERROR(INDEX(sales!G:G, SMALL(IF(sales!B:B=G56, ROW(sales!B:B)),2)), "")</f>
        <v/>
      </c>
      <c r="AN56" t="str">
        <f t="array" ref="AN56">IFERROR(INDEX(sales!G:G, SMALL(IF(sales!B:B=G56, ROW(sales!B:B)), 3)), "")</f>
        <v/>
      </c>
    </row>
    <row r="57" spans="1:40" ht="20.100000000000001" customHeight="1">
      <c r="A57">
        <v>44347</v>
      </c>
      <c r="B57" t="s">
        <v>202</v>
      </c>
      <c r="C57" t="s">
        <v>51</v>
      </c>
      <c r="D57" t="s">
        <v>5</v>
      </c>
      <c r="E57">
        <v>2</v>
      </c>
      <c r="F57">
        <v>901</v>
      </c>
      <c r="G57" t="s">
        <v>203</v>
      </c>
      <c r="H57" t="s">
        <v>202</v>
      </c>
      <c r="I57">
        <v>130.84</v>
      </c>
      <c r="J57">
        <v>1993494</v>
      </c>
      <c r="K57" t="s">
        <v>111</v>
      </c>
      <c r="L57">
        <v>1393494</v>
      </c>
      <c r="M57" t="s">
        <v>107</v>
      </c>
      <c r="N57" t="s">
        <v>3059</v>
      </c>
      <c r="O57" t="s">
        <v>74</v>
      </c>
      <c r="P57" t="s">
        <v>80</v>
      </c>
      <c r="Q57" t="s">
        <v>81</v>
      </c>
      <c r="R57" t="s">
        <v>93</v>
      </c>
      <c r="S57">
        <v>1</v>
      </c>
      <c r="T57" t="s">
        <v>104</v>
      </c>
      <c r="U57" t="s">
        <v>76</v>
      </c>
      <c r="V57">
        <v>0</v>
      </c>
      <c r="W57" t="s">
        <v>61</v>
      </c>
      <c r="X57" t="s">
        <v>3</v>
      </c>
      <c r="Y57" t="s">
        <v>62</v>
      </c>
      <c r="Z57" t="s">
        <v>94</v>
      </c>
      <c r="AA57" t="s">
        <v>95</v>
      </c>
      <c r="AB57" t="s">
        <v>65</v>
      </c>
      <c r="AC57" t="s">
        <v>66</v>
      </c>
      <c r="AD57" t="s">
        <v>205</v>
      </c>
      <c r="AE57" t="s">
        <v>201</v>
      </c>
      <c r="AF57" t="s">
        <v>69</v>
      </c>
      <c r="AG57" t="b">
        <f>IF(ISNUMBER(MATCH(G57, sales!B:B, 0)), TRUE, FALSE)</f>
        <v>1</v>
      </c>
      <c r="AH57">
        <f>COUNTIF(sales!B:B, G57)</f>
        <v>1</v>
      </c>
      <c r="AI57">
        <f>IFERROR(VLOOKUP(G57,sales!B:F,5,0),"")</f>
        <v>116515</v>
      </c>
      <c r="AJ57" t="str">
        <f t="array" ref="AJ57">IFERROR(INDEX(sales!F:F, SMALL(IF(sales!B:B=G57, ROW(sales!B:B)), 2)), "")</f>
        <v/>
      </c>
      <c r="AK57" t="str">
        <f t="array" ref="AK57">IFERROR(INDEX(sales!F:F, SMALL(IF(sales!B:B=G57, ROW(sales!B:B)), 3)), "")</f>
        <v/>
      </c>
      <c r="AL57" t="str">
        <f>IFERROR(VLOOKUP(G57,sales!B:G,6,0),"")</f>
        <v>-2290</v>
      </c>
      <c r="AM57" t="str">
        <f t="array" ref="AM57">IFERROR(INDEX(sales!G:G, SMALL(IF(sales!B:B=G57, ROW(sales!B:B)),2)), "")</f>
        <v/>
      </c>
      <c r="AN57" t="str">
        <f t="array" ref="AN57">IFERROR(INDEX(sales!G:G, SMALL(IF(sales!B:B=G57, ROW(sales!B:B)), 3)), "")</f>
        <v/>
      </c>
    </row>
    <row r="58" spans="1:40" ht="20.100000000000001" customHeight="1">
      <c r="A58">
        <v>44627</v>
      </c>
      <c r="B58" t="s">
        <v>245</v>
      </c>
      <c r="C58" t="s">
        <v>51</v>
      </c>
      <c r="D58" t="s">
        <v>2</v>
      </c>
      <c r="E58">
        <v>2</v>
      </c>
      <c r="F58">
        <v>302</v>
      </c>
      <c r="G58" t="s">
        <v>246</v>
      </c>
      <c r="H58" t="s">
        <v>245</v>
      </c>
      <c r="I58">
        <v>132.22</v>
      </c>
      <c r="J58">
        <v>1980481</v>
      </c>
      <c r="K58" t="s">
        <v>111</v>
      </c>
      <c r="L58">
        <v>1380481</v>
      </c>
      <c r="M58" t="s">
        <v>174</v>
      </c>
      <c r="N58" t="s">
        <v>3058</v>
      </c>
      <c r="O58" t="s">
        <v>74</v>
      </c>
      <c r="P58" t="s">
        <v>80</v>
      </c>
      <c r="Q58" t="s">
        <v>81</v>
      </c>
      <c r="R58" t="s">
        <v>93</v>
      </c>
      <c r="S58">
        <v>1</v>
      </c>
      <c r="T58" t="s">
        <v>104</v>
      </c>
      <c r="U58" t="s">
        <v>83</v>
      </c>
      <c r="V58">
        <v>1</v>
      </c>
      <c r="W58" t="s">
        <v>123</v>
      </c>
      <c r="X58" t="s">
        <v>4</v>
      </c>
      <c r="Y58" t="s">
        <v>85</v>
      </c>
      <c r="AA58" t="s">
        <v>86</v>
      </c>
      <c r="AB58" t="s">
        <v>96</v>
      </c>
      <c r="AC58" t="s">
        <v>66</v>
      </c>
      <c r="AD58" t="s">
        <v>201</v>
      </c>
      <c r="AE58" t="s">
        <v>201</v>
      </c>
      <c r="AF58" t="s">
        <v>69</v>
      </c>
      <c r="AG58" t="b">
        <f>IF(ISNUMBER(MATCH(G58, sales!B:B, 0)), TRUE, FALSE)</f>
        <v>1</v>
      </c>
      <c r="AH58">
        <f>COUNTIF(sales!B:B, G58)</f>
        <v>1</v>
      </c>
      <c r="AI58">
        <f>IFERROR(VLOOKUP(G58,sales!B:F,5,0),"")</f>
        <v>132515</v>
      </c>
      <c r="AJ58" t="str">
        <f t="array" ref="AJ58">IFERROR(INDEX(sales!F:F, SMALL(IF(sales!B:B=G58, ROW(sales!B:B)), 2)), "")</f>
        <v/>
      </c>
      <c r="AK58" t="str">
        <f t="array" ref="AK58">IFERROR(INDEX(sales!F:F, SMALL(IF(sales!B:B=G58, ROW(sales!B:B)), 3)), "")</f>
        <v/>
      </c>
      <c r="AL58" t="str">
        <f>IFERROR(VLOOKUP(G58,sales!B:G,6,0),"")</f>
        <v>-1158</v>
      </c>
      <c r="AM58" t="str">
        <f t="array" ref="AM58">IFERROR(INDEX(sales!G:G, SMALL(IF(sales!B:B=G58, ROW(sales!B:B)),2)), "")</f>
        <v/>
      </c>
      <c r="AN58" t="str">
        <f t="array" ref="AN58">IFERROR(INDEX(sales!G:G, SMALL(IF(sales!B:B=G58, ROW(sales!B:B)), 3)), "")</f>
        <v/>
      </c>
    </row>
    <row r="59" spans="1:40" ht="20.100000000000001" customHeight="1">
      <c r="A59">
        <v>44736</v>
      </c>
      <c r="B59" t="s">
        <v>275</v>
      </c>
      <c r="C59" t="s">
        <v>51</v>
      </c>
      <c r="D59" t="s">
        <v>21</v>
      </c>
      <c r="E59">
        <v>1</v>
      </c>
      <c r="F59">
        <v>402</v>
      </c>
      <c r="G59" t="s">
        <v>276</v>
      </c>
      <c r="H59" t="s">
        <v>275</v>
      </c>
      <c r="I59">
        <v>130.9</v>
      </c>
      <c r="J59">
        <v>1975002</v>
      </c>
      <c r="K59" t="s">
        <v>111</v>
      </c>
      <c r="L59">
        <v>1375002</v>
      </c>
      <c r="M59" t="s">
        <v>174</v>
      </c>
      <c r="N59" t="s">
        <v>3055</v>
      </c>
      <c r="O59" t="s">
        <v>56</v>
      </c>
      <c r="P59" t="s">
        <v>80</v>
      </c>
      <c r="Q59" t="s">
        <v>81</v>
      </c>
      <c r="R59" t="s">
        <v>163</v>
      </c>
      <c r="S59">
        <v>1</v>
      </c>
      <c r="T59" t="s">
        <v>191</v>
      </c>
      <c r="U59" t="s">
        <v>83</v>
      </c>
      <c r="V59">
        <v>1</v>
      </c>
      <c r="W59" t="s">
        <v>61</v>
      </c>
      <c r="X59" t="s">
        <v>3</v>
      </c>
      <c r="Y59" t="s">
        <v>127</v>
      </c>
      <c r="Z59" t="s">
        <v>94</v>
      </c>
      <c r="AA59" t="s">
        <v>95</v>
      </c>
      <c r="AB59" t="s">
        <v>262</v>
      </c>
      <c r="AC59" t="s">
        <v>66</v>
      </c>
      <c r="AD59" t="s">
        <v>201</v>
      </c>
      <c r="AE59" t="s">
        <v>201</v>
      </c>
      <c r="AF59" t="s">
        <v>69</v>
      </c>
      <c r="AG59" t="b">
        <f>IF(ISNUMBER(MATCH(G59, sales!B:B, 0)), TRUE, FALSE)</f>
        <v>1</v>
      </c>
      <c r="AH59">
        <f>COUNTIF(sales!B:B, G59)</f>
        <v>1</v>
      </c>
      <c r="AI59">
        <f>IFERROR(VLOOKUP(G59,sales!B:F,5,0),"")</f>
        <v>109515</v>
      </c>
      <c r="AJ59" t="str">
        <f t="array" ref="AJ59">IFERROR(INDEX(sales!F:F, SMALL(IF(sales!B:B=G59, ROW(sales!B:B)), 2)), "")</f>
        <v/>
      </c>
      <c r="AK59" t="str">
        <f t="array" ref="AK59">IFERROR(INDEX(sales!F:F, SMALL(IF(sales!B:B=G59, ROW(sales!B:B)), 3)), "")</f>
        <v/>
      </c>
      <c r="AL59" t="str">
        <f>IFERROR(VLOOKUP(G59,sales!B:G,6,0),"")</f>
        <v>F1083</v>
      </c>
      <c r="AM59" t="str">
        <f t="array" ref="AM59">IFERROR(INDEX(sales!G:G, SMALL(IF(sales!B:B=G59, ROW(sales!B:B)),2)), "")</f>
        <v/>
      </c>
      <c r="AN59" t="str">
        <f t="array" ref="AN59">IFERROR(INDEX(sales!G:G, SMALL(IF(sales!B:B=G59, ROW(sales!B:B)), 3)), "")</f>
        <v/>
      </c>
    </row>
    <row r="60" spans="1:40" ht="20.100000000000001" customHeight="1">
      <c r="A60">
        <v>44347</v>
      </c>
      <c r="B60" t="s">
        <v>1593</v>
      </c>
      <c r="C60" t="s">
        <v>51</v>
      </c>
      <c r="D60" t="s">
        <v>5</v>
      </c>
      <c r="E60">
        <v>2</v>
      </c>
      <c r="F60">
        <v>502</v>
      </c>
      <c r="G60" t="s">
        <v>1594</v>
      </c>
      <c r="H60" t="s">
        <v>1593</v>
      </c>
      <c r="I60">
        <v>130.91999999999999</v>
      </c>
      <c r="J60">
        <v>1958084</v>
      </c>
      <c r="K60" t="s">
        <v>72</v>
      </c>
      <c r="L60">
        <v>1358084</v>
      </c>
      <c r="M60" t="s">
        <v>107</v>
      </c>
      <c r="N60" t="s">
        <v>3069</v>
      </c>
      <c r="O60" t="s">
        <v>56</v>
      </c>
      <c r="P60" t="s">
        <v>80</v>
      </c>
      <c r="Q60" t="s">
        <v>81</v>
      </c>
      <c r="R60" t="s">
        <v>93</v>
      </c>
      <c r="S60">
        <v>1</v>
      </c>
      <c r="T60" t="s">
        <v>104</v>
      </c>
      <c r="U60" t="s">
        <v>100</v>
      </c>
      <c r="V60">
        <v>0</v>
      </c>
      <c r="W60" t="s">
        <v>61</v>
      </c>
      <c r="X60" t="s">
        <v>3</v>
      </c>
      <c r="Y60" t="s">
        <v>127</v>
      </c>
      <c r="Z60" t="s">
        <v>94</v>
      </c>
      <c r="AA60" t="s">
        <v>95</v>
      </c>
      <c r="AB60" t="s">
        <v>65</v>
      </c>
      <c r="AC60" t="s">
        <v>1096</v>
      </c>
      <c r="AD60" t="s">
        <v>1595</v>
      </c>
      <c r="AE60" t="s">
        <v>1589</v>
      </c>
      <c r="AF60" t="s">
        <v>905</v>
      </c>
      <c r="AG60" t="b">
        <f>IF(ISNUMBER(MATCH(G60, sales!B:B, 0)), TRUE, FALSE)</f>
        <v>1</v>
      </c>
      <c r="AH60">
        <f>COUNTIF(sales!B:B, G60)</f>
        <v>1</v>
      </c>
      <c r="AI60">
        <f>IFERROR(VLOOKUP(G60,sales!B:F,5,0),"")</f>
        <v>118515</v>
      </c>
      <c r="AJ60" t="str">
        <f t="array" ref="AJ60">IFERROR(INDEX(sales!F:F, SMALL(IF(sales!B:B=G60, ROW(sales!B:B)), 2)), "")</f>
        <v/>
      </c>
      <c r="AK60" t="str">
        <f t="array" ref="AK60">IFERROR(INDEX(sales!F:F, SMALL(IF(sales!B:B=G60, ROW(sales!B:B)), 3)), "")</f>
        <v/>
      </c>
      <c r="AL60" t="str">
        <f>IFERROR(VLOOKUP(G60,sales!B:G,6,0),"")</f>
        <v>-2288</v>
      </c>
      <c r="AM60" t="str">
        <f t="array" ref="AM60">IFERROR(INDEX(sales!G:G, SMALL(IF(sales!B:B=G60, ROW(sales!B:B)),2)), "")</f>
        <v/>
      </c>
      <c r="AN60" t="str">
        <f t="array" ref="AN60">IFERROR(INDEX(sales!G:G, SMALL(IF(sales!B:B=G60, ROW(sales!B:B)), 3)), "")</f>
        <v/>
      </c>
    </row>
    <row r="61" spans="1:40" ht="20.100000000000001" customHeight="1">
      <c r="A61">
        <v>44783</v>
      </c>
      <c r="B61" t="s">
        <v>1520</v>
      </c>
      <c r="C61" t="s">
        <v>51</v>
      </c>
      <c r="D61" t="s">
        <v>8</v>
      </c>
      <c r="E61">
        <v>1</v>
      </c>
      <c r="F61">
        <v>502</v>
      </c>
      <c r="G61" t="s">
        <v>1521</v>
      </c>
      <c r="H61" t="s">
        <v>1520</v>
      </c>
      <c r="I61">
        <v>113.88</v>
      </c>
      <c r="J61">
        <v>1800406</v>
      </c>
      <c r="K61" t="s">
        <v>72</v>
      </c>
      <c r="L61">
        <v>1300406</v>
      </c>
      <c r="M61" t="s">
        <v>112</v>
      </c>
      <c r="N61" t="s">
        <v>3058</v>
      </c>
      <c r="O61" t="s">
        <v>74</v>
      </c>
      <c r="P61" t="s">
        <v>80</v>
      </c>
      <c r="Q61" t="s">
        <v>81</v>
      </c>
      <c r="R61" t="s">
        <v>317</v>
      </c>
      <c r="S61">
        <v>0</v>
      </c>
      <c r="T61">
        <v>0</v>
      </c>
      <c r="U61" t="s">
        <v>60</v>
      </c>
      <c r="V61">
        <v>0</v>
      </c>
      <c r="W61" t="s">
        <v>61</v>
      </c>
      <c r="X61" t="s">
        <v>3</v>
      </c>
      <c r="Y61" t="s">
        <v>127</v>
      </c>
      <c r="Z61" t="s">
        <v>77</v>
      </c>
      <c r="AA61" t="s">
        <v>64</v>
      </c>
      <c r="AB61" t="s">
        <v>65</v>
      </c>
      <c r="AC61" t="s">
        <v>143</v>
      </c>
      <c r="AD61" t="s">
        <v>1385</v>
      </c>
      <c r="AE61" t="s">
        <v>1363</v>
      </c>
      <c r="AF61" t="s">
        <v>905</v>
      </c>
      <c r="AG61" t="b">
        <f>IF(ISNUMBER(MATCH(G61, sales!B:B, 0)), TRUE, FALSE)</f>
        <v>1</v>
      </c>
      <c r="AH61">
        <f>COUNTIF(sales!B:B, G61)</f>
        <v>1</v>
      </c>
      <c r="AI61">
        <f>IFERROR(VLOOKUP(G61,sales!B:F,5,0),"")</f>
        <v>114515</v>
      </c>
      <c r="AJ61" t="str">
        <f t="array" ref="AJ61">IFERROR(INDEX(sales!F:F, SMALL(IF(sales!B:B=G61, ROW(sales!B:B)), 2)), "")</f>
        <v/>
      </c>
      <c r="AK61" t="str">
        <f t="array" ref="AK61">IFERROR(INDEX(sales!F:F, SMALL(IF(sales!B:B=G61, ROW(sales!B:B)), 3)), "")</f>
        <v/>
      </c>
      <c r="AL61" t="str">
        <f>IFERROR(VLOOKUP(G61,sales!B:G,6,0),"")</f>
        <v>-1673</v>
      </c>
      <c r="AM61" t="str">
        <f t="array" ref="AM61">IFERROR(INDEX(sales!G:G, SMALL(IF(sales!B:B=G61, ROW(sales!B:B)),2)), "")</f>
        <v/>
      </c>
      <c r="AN61" t="str">
        <f t="array" ref="AN61">IFERROR(INDEX(sales!G:G, SMALL(IF(sales!B:B=G61, ROW(sales!B:B)), 3)), "")</f>
        <v/>
      </c>
    </row>
    <row r="62" spans="1:40" ht="20.100000000000001" customHeight="1">
      <c r="A62">
        <v>44745</v>
      </c>
      <c r="B62" t="s">
        <v>177</v>
      </c>
      <c r="C62" t="s">
        <v>51</v>
      </c>
      <c r="D62" t="s">
        <v>21</v>
      </c>
      <c r="E62">
        <v>1</v>
      </c>
      <c r="F62">
        <v>1001</v>
      </c>
      <c r="G62" t="s">
        <v>178</v>
      </c>
      <c r="H62" t="s">
        <v>177</v>
      </c>
      <c r="I62">
        <v>130.97</v>
      </c>
      <c r="J62">
        <v>2128876</v>
      </c>
      <c r="K62" t="s">
        <v>72</v>
      </c>
      <c r="L62">
        <v>1278876</v>
      </c>
      <c r="M62" t="s">
        <v>174</v>
      </c>
      <c r="N62" t="s">
        <v>3069</v>
      </c>
      <c r="O62" t="s">
        <v>133</v>
      </c>
      <c r="P62" t="s">
        <v>57</v>
      </c>
      <c r="Q62" t="s">
        <v>81</v>
      </c>
      <c r="R62" t="s">
        <v>163</v>
      </c>
      <c r="S62">
        <v>1</v>
      </c>
      <c r="T62" t="s">
        <v>82</v>
      </c>
      <c r="U62" t="s">
        <v>83</v>
      </c>
      <c r="V62">
        <v>0</v>
      </c>
      <c r="W62" t="s">
        <v>61</v>
      </c>
      <c r="X62" t="s">
        <v>3</v>
      </c>
      <c r="Y62" t="s">
        <v>62</v>
      </c>
      <c r="Z62" t="s">
        <v>94</v>
      </c>
      <c r="AA62" t="s">
        <v>95</v>
      </c>
      <c r="AB62" t="s">
        <v>108</v>
      </c>
      <c r="AC62" t="s">
        <v>66</v>
      </c>
      <c r="AD62" t="s">
        <v>116</v>
      </c>
      <c r="AE62" t="s">
        <v>68</v>
      </c>
      <c r="AF62" t="s">
        <v>69</v>
      </c>
      <c r="AG62" t="b">
        <f>IF(ISNUMBER(MATCH(G62, sales!B:B, 0)), TRUE, FALSE)</f>
        <v>1</v>
      </c>
      <c r="AH62">
        <f>COUNTIF(sales!B:B, G62)</f>
        <v>1</v>
      </c>
      <c r="AI62">
        <f>IFERROR(VLOOKUP(G62,sales!B:F,5,0),"")</f>
        <v>118515</v>
      </c>
      <c r="AJ62" t="str">
        <f t="array" ref="AJ62">IFERROR(INDEX(sales!F:F, SMALL(IF(sales!B:B=G62, ROW(sales!B:B)), 2)), "")</f>
        <v/>
      </c>
      <c r="AK62" t="str">
        <f t="array" ref="AK62">IFERROR(INDEX(sales!F:F, SMALL(IF(sales!B:B=G62, ROW(sales!B:B)), 3)), "")</f>
        <v/>
      </c>
      <c r="AL62" t="str">
        <f>IFERROR(VLOOKUP(G62,sales!B:G,6,0),"")</f>
        <v>F1001</v>
      </c>
      <c r="AM62" t="str">
        <f t="array" ref="AM62">IFERROR(INDEX(sales!G:G, SMALL(IF(sales!B:B=G62, ROW(sales!B:B)),2)), "")</f>
        <v/>
      </c>
      <c r="AN62" t="str">
        <f t="array" ref="AN62">IFERROR(INDEX(sales!G:G, SMALL(IF(sales!B:B=G62, ROW(sales!B:B)), 3)), "")</f>
        <v/>
      </c>
    </row>
    <row r="63" spans="1:40" ht="20.100000000000001" customHeight="1">
      <c r="A63">
        <v>44745</v>
      </c>
      <c r="B63" t="s">
        <v>1043</v>
      </c>
      <c r="C63" t="s">
        <v>51</v>
      </c>
      <c r="D63" t="s">
        <v>21</v>
      </c>
      <c r="E63">
        <v>1</v>
      </c>
      <c r="F63">
        <v>701</v>
      </c>
      <c r="G63" t="s">
        <v>1044</v>
      </c>
      <c r="H63" t="s">
        <v>1043</v>
      </c>
      <c r="I63">
        <v>130.97</v>
      </c>
      <c r="J63">
        <v>2086736</v>
      </c>
      <c r="K63" t="s">
        <v>72</v>
      </c>
      <c r="L63">
        <v>1256736</v>
      </c>
      <c r="M63" t="s">
        <v>174</v>
      </c>
      <c r="N63" t="s">
        <v>3069</v>
      </c>
      <c r="O63" t="s">
        <v>149</v>
      </c>
      <c r="P63" t="s">
        <v>80</v>
      </c>
      <c r="Q63" t="s">
        <v>81</v>
      </c>
      <c r="R63" t="s">
        <v>59</v>
      </c>
      <c r="S63">
        <v>1</v>
      </c>
      <c r="T63" t="s">
        <v>82</v>
      </c>
      <c r="U63" t="s">
        <v>76</v>
      </c>
      <c r="V63">
        <v>1</v>
      </c>
      <c r="W63" t="s">
        <v>123</v>
      </c>
      <c r="X63" t="s">
        <v>3</v>
      </c>
      <c r="Y63" t="s">
        <v>127</v>
      </c>
      <c r="Z63" t="s">
        <v>94</v>
      </c>
      <c r="AA63" t="s">
        <v>95</v>
      </c>
      <c r="AB63" t="s">
        <v>262</v>
      </c>
      <c r="AC63" t="s">
        <v>143</v>
      </c>
      <c r="AD63" t="s">
        <v>1012</v>
      </c>
      <c r="AE63" t="s">
        <v>1012</v>
      </c>
      <c r="AF63" t="s">
        <v>905</v>
      </c>
      <c r="AG63" t="b">
        <f>IF(ISNUMBER(MATCH(G63, sales!B:B, 0)), TRUE, FALSE)</f>
        <v>1</v>
      </c>
      <c r="AH63">
        <f>COUNTIF(sales!B:B, G63)</f>
        <v>1</v>
      </c>
      <c r="AI63">
        <f>IFERROR(VLOOKUP(G63,sales!B:F,5,0),"")</f>
        <v>119515</v>
      </c>
      <c r="AJ63" t="str">
        <f t="array" ref="AJ63">IFERROR(INDEX(sales!F:F, SMALL(IF(sales!B:B=G63, ROW(sales!B:B)), 2)), "")</f>
        <v/>
      </c>
      <c r="AK63" t="str">
        <f t="array" ref="AK63">IFERROR(INDEX(sales!F:F, SMALL(IF(sales!B:B=G63, ROW(sales!B:B)), 3)), "")</f>
        <v/>
      </c>
      <c r="AL63" t="str">
        <f>IFERROR(VLOOKUP(G63,sales!B:G,6,0),"")</f>
        <v>F1060</v>
      </c>
      <c r="AM63" t="str">
        <f t="array" ref="AM63">IFERROR(INDEX(sales!G:G, SMALL(IF(sales!B:B=G63, ROW(sales!B:B)),2)), "")</f>
        <v/>
      </c>
      <c r="AN63" t="str">
        <f t="array" ref="AN63">IFERROR(INDEX(sales!G:G, SMALL(IF(sales!B:B=G63, ROW(sales!B:B)), 3)), "")</f>
        <v/>
      </c>
    </row>
    <row r="64" spans="1:40" ht="20.100000000000001" customHeight="1">
      <c r="A64">
        <v>44387</v>
      </c>
      <c r="B64" t="s">
        <v>684</v>
      </c>
      <c r="C64" t="s">
        <v>51</v>
      </c>
      <c r="D64" t="s">
        <v>17</v>
      </c>
      <c r="E64">
        <v>1</v>
      </c>
      <c r="F64">
        <v>1802</v>
      </c>
      <c r="G64" t="s">
        <v>685</v>
      </c>
      <c r="H64" t="s">
        <v>684</v>
      </c>
      <c r="I64">
        <v>131.79</v>
      </c>
      <c r="J64">
        <v>2078302</v>
      </c>
      <c r="K64" t="s">
        <v>72</v>
      </c>
      <c r="L64">
        <v>1248302</v>
      </c>
      <c r="M64" t="s">
        <v>54</v>
      </c>
      <c r="N64" t="s">
        <v>3054</v>
      </c>
      <c r="O64" t="s">
        <v>56</v>
      </c>
      <c r="P64" t="s">
        <v>80</v>
      </c>
      <c r="Q64" t="s">
        <v>81</v>
      </c>
      <c r="R64" t="s">
        <v>93</v>
      </c>
      <c r="S64">
        <v>1</v>
      </c>
      <c r="T64" t="s">
        <v>82</v>
      </c>
      <c r="U64" t="s">
        <v>83</v>
      </c>
      <c r="V64">
        <v>0</v>
      </c>
      <c r="W64" t="s">
        <v>61</v>
      </c>
      <c r="X64" t="s">
        <v>3</v>
      </c>
      <c r="Y64" t="s">
        <v>127</v>
      </c>
      <c r="Z64" t="s">
        <v>94</v>
      </c>
      <c r="AA64" t="s">
        <v>95</v>
      </c>
      <c r="AB64" t="s">
        <v>87</v>
      </c>
      <c r="AC64" t="s">
        <v>66</v>
      </c>
      <c r="AD64" t="s">
        <v>676</v>
      </c>
      <c r="AE64" t="s">
        <v>669</v>
      </c>
      <c r="AF64" t="s">
        <v>69</v>
      </c>
      <c r="AG64" t="b">
        <f>IF(ISNUMBER(MATCH(G64, sales!B:B, 0)), TRUE, FALSE)</f>
        <v>1</v>
      </c>
      <c r="AH64">
        <f>COUNTIF(sales!B:B, G64)</f>
        <v>1</v>
      </c>
      <c r="AI64">
        <f>IFERROR(VLOOKUP(G64,sales!B:F,5,0),"")</f>
        <v>131515</v>
      </c>
      <c r="AJ64" t="str">
        <f t="array" ref="AJ64">IFERROR(INDEX(sales!F:F, SMALL(IF(sales!B:B=G64, ROW(sales!B:B)), 2)), "")</f>
        <v/>
      </c>
      <c r="AK64" t="str">
        <f t="array" ref="AK64">IFERROR(INDEX(sales!F:F, SMALL(IF(sales!B:B=G64, ROW(sales!B:B)), 3)), "")</f>
        <v/>
      </c>
      <c r="AL64" t="str">
        <f>IFERROR(VLOOKUP(G64,sales!B:G,6,0),"")</f>
        <v>-1378</v>
      </c>
      <c r="AM64" t="str">
        <f t="array" ref="AM64">IFERROR(INDEX(sales!G:G, SMALL(IF(sales!B:B=G64, ROW(sales!B:B)),2)), "")</f>
        <v/>
      </c>
      <c r="AN64" t="str">
        <f t="array" ref="AN64">IFERROR(INDEX(sales!G:G, SMALL(IF(sales!B:B=G64, ROW(sales!B:B)), 3)), "")</f>
        <v/>
      </c>
    </row>
    <row r="65" spans="1:40" ht="20.100000000000001" customHeight="1">
      <c r="A65">
        <v>44447</v>
      </c>
      <c r="B65" t="s">
        <v>597</v>
      </c>
      <c r="C65" t="s">
        <v>51</v>
      </c>
      <c r="D65" t="s">
        <v>5</v>
      </c>
      <c r="E65">
        <v>1</v>
      </c>
      <c r="F65">
        <v>301</v>
      </c>
      <c r="G65" t="s">
        <v>598</v>
      </c>
      <c r="H65" t="s">
        <v>597</v>
      </c>
      <c r="I65">
        <v>130.91999999999999</v>
      </c>
      <c r="J65">
        <v>2060000</v>
      </c>
      <c r="K65" t="s">
        <v>72</v>
      </c>
      <c r="L65">
        <v>1240000</v>
      </c>
      <c r="M65" t="s">
        <v>174</v>
      </c>
      <c r="N65" t="s">
        <v>3054</v>
      </c>
      <c r="O65" t="s">
        <v>56</v>
      </c>
      <c r="P65" t="s">
        <v>80</v>
      </c>
      <c r="Q65" t="s">
        <v>81</v>
      </c>
      <c r="R65" t="s">
        <v>93</v>
      </c>
      <c r="S65">
        <v>1</v>
      </c>
      <c r="T65" t="s">
        <v>82</v>
      </c>
      <c r="U65" t="s">
        <v>100</v>
      </c>
      <c r="V65">
        <v>0</v>
      </c>
      <c r="W65" t="s">
        <v>61</v>
      </c>
      <c r="X65" t="s">
        <v>3</v>
      </c>
      <c r="Y65" t="s">
        <v>127</v>
      </c>
      <c r="Z65" t="s">
        <v>94</v>
      </c>
      <c r="AA65" t="s">
        <v>95</v>
      </c>
      <c r="AB65" t="s">
        <v>96</v>
      </c>
      <c r="AC65" t="s">
        <v>66</v>
      </c>
      <c r="AD65" t="s">
        <v>599</v>
      </c>
      <c r="AE65" t="s">
        <v>600</v>
      </c>
      <c r="AF65" t="s">
        <v>69</v>
      </c>
      <c r="AG65" t="b">
        <f>IF(ISNUMBER(MATCH(G65, sales!B:B, 0)), TRUE, FALSE)</f>
        <v>1</v>
      </c>
      <c r="AH65">
        <f>COUNTIF(sales!B:B, G65)</f>
        <v>1</v>
      </c>
      <c r="AI65">
        <f>IFERROR(VLOOKUP(G65,sales!B:F,5,0),"")</f>
        <v>118515</v>
      </c>
      <c r="AJ65" t="str">
        <f t="array" ref="AJ65">IFERROR(INDEX(sales!F:F, SMALL(IF(sales!B:B=G65, ROW(sales!B:B)), 2)), "")</f>
        <v/>
      </c>
      <c r="AK65" t="str">
        <f t="array" ref="AK65">IFERROR(INDEX(sales!F:F, SMALL(IF(sales!B:B=G65, ROW(sales!B:B)), 3)), "")</f>
        <v/>
      </c>
      <c r="AL65" t="str">
        <f>IFERROR(VLOOKUP(G65,sales!B:G,6,0),"")</f>
        <v>-2350</v>
      </c>
      <c r="AM65" t="str">
        <f t="array" ref="AM65">IFERROR(INDEX(sales!G:G, SMALL(IF(sales!B:B=G65, ROW(sales!B:B)),2)), "")</f>
        <v/>
      </c>
      <c r="AN65" t="str">
        <f t="array" ref="AN65">IFERROR(INDEX(sales!G:G, SMALL(IF(sales!B:B=G65, ROW(sales!B:B)), 3)), "")</f>
        <v/>
      </c>
    </row>
    <row r="66" spans="1:40" ht="20.100000000000001" customHeight="1">
      <c r="A66">
        <v>44347</v>
      </c>
      <c r="B66" t="s">
        <v>679</v>
      </c>
      <c r="C66" t="s">
        <v>51</v>
      </c>
      <c r="D66" t="s">
        <v>18</v>
      </c>
      <c r="E66">
        <v>1</v>
      </c>
      <c r="F66">
        <v>502</v>
      </c>
      <c r="G66" t="s">
        <v>680</v>
      </c>
      <c r="H66" t="s">
        <v>679</v>
      </c>
      <c r="I66">
        <v>131.05000000000001</v>
      </c>
      <c r="J66">
        <v>2004844</v>
      </c>
      <c r="K66" t="s">
        <v>72</v>
      </c>
      <c r="L66">
        <v>1204844</v>
      </c>
      <c r="M66" t="s">
        <v>91</v>
      </c>
      <c r="N66" t="s">
        <v>3069</v>
      </c>
      <c r="O66" t="s">
        <v>56</v>
      </c>
      <c r="P66" t="s">
        <v>80</v>
      </c>
      <c r="Q66" t="s">
        <v>81</v>
      </c>
      <c r="R66" t="s">
        <v>93</v>
      </c>
      <c r="S66">
        <v>1</v>
      </c>
      <c r="T66" t="s">
        <v>104</v>
      </c>
      <c r="U66" t="s">
        <v>83</v>
      </c>
      <c r="V66">
        <v>1</v>
      </c>
      <c r="W66" t="s">
        <v>61</v>
      </c>
      <c r="X66" t="s">
        <v>3</v>
      </c>
      <c r="Y66" t="s">
        <v>127</v>
      </c>
      <c r="Z66" t="s">
        <v>94</v>
      </c>
      <c r="AA66" t="s">
        <v>95</v>
      </c>
      <c r="AB66" t="s">
        <v>167</v>
      </c>
      <c r="AC66" t="s">
        <v>66</v>
      </c>
      <c r="AD66" t="s">
        <v>668</v>
      </c>
      <c r="AE66" t="s">
        <v>669</v>
      </c>
      <c r="AF66" t="s">
        <v>69</v>
      </c>
      <c r="AG66" t="b">
        <f>IF(ISNUMBER(MATCH(G66, sales!B:B, 0)), TRUE, FALSE)</f>
        <v>1</v>
      </c>
      <c r="AH66">
        <f>COUNTIF(sales!B:B, G66)</f>
        <v>1</v>
      </c>
      <c r="AI66">
        <f>IFERROR(VLOOKUP(G66,sales!B:F,5,0),"")</f>
        <v>118515</v>
      </c>
      <c r="AJ66" t="str">
        <f t="array" ref="AJ66">IFERROR(INDEX(sales!F:F, SMALL(IF(sales!B:B=G66, ROW(sales!B:B)), 2)), "")</f>
        <v/>
      </c>
      <c r="AK66" t="str">
        <f t="array" ref="AK66">IFERROR(INDEX(sales!F:F, SMALL(IF(sales!B:B=G66, ROW(sales!B:B)), 3)), "")</f>
        <v/>
      </c>
      <c r="AL66" t="str">
        <f>IFERROR(VLOOKUP(G66,sales!B:G,6,0),"")</f>
        <v>-1418</v>
      </c>
      <c r="AM66" t="str">
        <f t="array" ref="AM66">IFERROR(INDEX(sales!G:G, SMALL(IF(sales!B:B=G66, ROW(sales!B:B)),2)), "")</f>
        <v/>
      </c>
      <c r="AN66" t="str">
        <f t="array" ref="AN66">IFERROR(INDEX(sales!G:G, SMALL(IF(sales!B:B=G66, ROW(sales!B:B)), 3)), "")</f>
        <v/>
      </c>
    </row>
    <row r="67" spans="1:40" ht="20.100000000000001" customHeight="1">
      <c r="A67">
        <v>44711</v>
      </c>
      <c r="B67" t="s">
        <v>1708</v>
      </c>
      <c r="C67" t="s">
        <v>51</v>
      </c>
      <c r="D67" t="s">
        <v>14</v>
      </c>
      <c r="E67">
        <v>2</v>
      </c>
      <c r="F67">
        <v>1001</v>
      </c>
      <c r="G67" t="s">
        <v>1709</v>
      </c>
      <c r="H67" t="s">
        <v>1708</v>
      </c>
      <c r="I67">
        <v>131.41999999999999</v>
      </c>
      <c r="J67">
        <v>2063828</v>
      </c>
      <c r="K67" t="s">
        <v>72</v>
      </c>
      <c r="L67">
        <v>1203828</v>
      </c>
      <c r="M67" t="s">
        <v>107</v>
      </c>
      <c r="N67" t="s">
        <v>3069</v>
      </c>
      <c r="O67" t="s">
        <v>56</v>
      </c>
      <c r="P67" t="s">
        <v>80</v>
      </c>
      <c r="Q67" t="s">
        <v>81</v>
      </c>
      <c r="R67" t="s">
        <v>93</v>
      </c>
      <c r="S67">
        <v>1</v>
      </c>
      <c r="T67" t="s">
        <v>104</v>
      </c>
      <c r="U67" t="s">
        <v>83</v>
      </c>
      <c r="V67">
        <v>0</v>
      </c>
      <c r="W67" t="s">
        <v>61</v>
      </c>
      <c r="X67" t="s">
        <v>3</v>
      </c>
      <c r="Y67" t="s">
        <v>119</v>
      </c>
      <c r="Z67" t="s">
        <v>94</v>
      </c>
      <c r="AA67" t="s">
        <v>95</v>
      </c>
      <c r="AB67" t="s">
        <v>87</v>
      </c>
      <c r="AC67" t="s">
        <v>1096</v>
      </c>
      <c r="AD67" t="s">
        <v>1592</v>
      </c>
      <c r="AE67" t="s">
        <v>1589</v>
      </c>
      <c r="AF67" t="s">
        <v>905</v>
      </c>
      <c r="AG67" t="b">
        <f>IF(ISNUMBER(MATCH(G67, sales!B:B, 0)), TRUE, FALSE)</f>
        <v>1</v>
      </c>
      <c r="AH67">
        <f>COUNTIF(sales!B:B, G67)</f>
        <v>1</v>
      </c>
      <c r="AI67">
        <f>IFERROR(VLOOKUP(G67,sales!B:F,5,0),"")</f>
        <v>113515</v>
      </c>
      <c r="AJ67" t="str">
        <f t="array" ref="AJ67">IFERROR(INDEX(sales!F:F, SMALL(IF(sales!B:B=G67, ROW(sales!B:B)), 2)), "")</f>
        <v/>
      </c>
      <c r="AK67" t="str">
        <f t="array" ref="AK67">IFERROR(INDEX(sales!F:F, SMALL(IF(sales!B:B=G67, ROW(sales!B:B)), 3)), "")</f>
        <v/>
      </c>
      <c r="AL67" t="str">
        <f>IFERROR(VLOOKUP(G67,sales!B:G,6,0),"")</f>
        <v>-1415</v>
      </c>
      <c r="AM67" t="str">
        <f t="array" ref="AM67">IFERROR(INDEX(sales!G:G, SMALL(IF(sales!B:B=G67, ROW(sales!B:B)),2)), "")</f>
        <v/>
      </c>
      <c r="AN67" t="str">
        <f t="array" ref="AN67">IFERROR(INDEX(sales!G:G, SMALL(IF(sales!B:B=G67, ROW(sales!B:B)), 3)), "")</f>
        <v/>
      </c>
    </row>
    <row r="68" spans="1:40" ht="20.100000000000001" customHeight="1">
      <c r="A68">
        <v>44447</v>
      </c>
      <c r="B68" t="s">
        <v>1418</v>
      </c>
      <c r="C68" t="s">
        <v>51</v>
      </c>
      <c r="D68" t="s">
        <v>19</v>
      </c>
      <c r="E68">
        <v>2</v>
      </c>
      <c r="F68">
        <v>201</v>
      </c>
      <c r="G68" t="s">
        <v>1419</v>
      </c>
      <c r="H68" t="s">
        <v>1418</v>
      </c>
      <c r="I68">
        <v>143.75</v>
      </c>
      <c r="J68">
        <v>2490000</v>
      </c>
      <c r="K68" t="s">
        <v>53</v>
      </c>
      <c r="L68">
        <v>1190000</v>
      </c>
      <c r="M68" t="s">
        <v>54</v>
      </c>
      <c r="N68" t="s">
        <v>3069</v>
      </c>
      <c r="O68" t="s">
        <v>74</v>
      </c>
      <c r="P68" t="s">
        <v>57</v>
      </c>
      <c r="Q68" t="s">
        <v>81</v>
      </c>
      <c r="R68" t="s">
        <v>317</v>
      </c>
      <c r="S68">
        <v>1</v>
      </c>
      <c r="T68" t="s">
        <v>104</v>
      </c>
      <c r="U68" t="s">
        <v>76</v>
      </c>
      <c r="V68">
        <v>1</v>
      </c>
      <c r="W68" t="s">
        <v>123</v>
      </c>
      <c r="X68" t="s">
        <v>4</v>
      </c>
      <c r="Y68" t="s">
        <v>85</v>
      </c>
      <c r="AA68" t="s">
        <v>86</v>
      </c>
      <c r="AB68" t="s">
        <v>108</v>
      </c>
      <c r="AC68" t="s">
        <v>143</v>
      </c>
      <c r="AD68" t="s">
        <v>1385</v>
      </c>
      <c r="AE68" t="s">
        <v>1363</v>
      </c>
      <c r="AF68" t="s">
        <v>905</v>
      </c>
      <c r="AG68" t="b">
        <f>IF(ISNUMBER(MATCH(G68, sales!B:B, 0)), TRUE, FALSE)</f>
        <v>1</v>
      </c>
      <c r="AH68">
        <f>COUNTIF(sales!B:B, G68)</f>
        <v>1</v>
      </c>
      <c r="AI68">
        <f>IFERROR(VLOOKUP(G68,sales!B:F,5,0),"")</f>
        <v>134515</v>
      </c>
      <c r="AJ68" t="str">
        <f t="array" ref="AJ68">IFERROR(INDEX(sales!F:F, SMALL(IF(sales!B:B=G68, ROW(sales!B:B)), 2)), "")</f>
        <v/>
      </c>
      <c r="AK68" t="str">
        <f t="array" ref="AK68">IFERROR(INDEX(sales!F:F, SMALL(IF(sales!B:B=G68, ROW(sales!B:B)), 3)), "")</f>
        <v/>
      </c>
      <c r="AL68" t="str">
        <f>IFERROR(VLOOKUP(G68,sales!B:G,6,0),"")</f>
        <v>-147</v>
      </c>
      <c r="AM68" t="str">
        <f t="array" ref="AM68">IFERROR(INDEX(sales!G:G, SMALL(IF(sales!B:B=G68, ROW(sales!B:B)),2)), "")</f>
        <v/>
      </c>
      <c r="AN68" t="str">
        <f t="array" ref="AN68">IFERROR(INDEX(sales!G:G, SMALL(IF(sales!B:B=G68, ROW(sales!B:B)), 3)), "")</f>
        <v/>
      </c>
    </row>
    <row r="69" spans="1:40" ht="20.100000000000001" customHeight="1">
      <c r="A69">
        <v>44535</v>
      </c>
      <c r="B69" t="s">
        <v>2345</v>
      </c>
      <c r="C69" t="s">
        <v>51</v>
      </c>
      <c r="D69" t="s">
        <v>2</v>
      </c>
      <c r="E69">
        <v>2</v>
      </c>
      <c r="F69">
        <v>402</v>
      </c>
      <c r="G69" t="s">
        <v>2346</v>
      </c>
      <c r="H69" t="s">
        <v>2345</v>
      </c>
      <c r="I69">
        <v>132.22</v>
      </c>
      <c r="J69">
        <v>1943502</v>
      </c>
      <c r="K69" t="s">
        <v>72</v>
      </c>
      <c r="L69">
        <v>1166502</v>
      </c>
      <c r="M69" t="s">
        <v>174</v>
      </c>
      <c r="N69" t="s">
        <v>3058</v>
      </c>
      <c r="O69" t="s">
        <v>56</v>
      </c>
      <c r="P69" t="s">
        <v>57</v>
      </c>
      <c r="Q69" t="s">
        <v>81</v>
      </c>
      <c r="R69" t="s">
        <v>171</v>
      </c>
      <c r="S69">
        <v>0</v>
      </c>
      <c r="T69">
        <v>0</v>
      </c>
      <c r="U69" t="s">
        <v>60</v>
      </c>
      <c r="V69">
        <v>0</v>
      </c>
      <c r="W69" t="s">
        <v>61</v>
      </c>
      <c r="X69" t="s">
        <v>3</v>
      </c>
      <c r="Y69" t="s">
        <v>62</v>
      </c>
      <c r="Z69" t="s">
        <v>94</v>
      </c>
      <c r="AA69" t="s">
        <v>64</v>
      </c>
      <c r="AB69" t="s">
        <v>65</v>
      </c>
      <c r="AC69" t="s">
        <v>143</v>
      </c>
      <c r="AD69" t="s">
        <v>2314</v>
      </c>
      <c r="AE69" t="s">
        <v>2315</v>
      </c>
      <c r="AF69" t="s">
        <v>1753</v>
      </c>
      <c r="AG69" t="b">
        <f>IF(ISNUMBER(MATCH(G69, sales!B:B, 0)), TRUE, FALSE)</f>
        <v>1</v>
      </c>
      <c r="AH69">
        <f>COUNTIF(sales!B:B, G69)</f>
        <v>1</v>
      </c>
      <c r="AI69">
        <f>IFERROR(VLOOKUP(G69,sales!B:F,5,0),"")</f>
        <v>132515</v>
      </c>
      <c r="AJ69" t="str">
        <f t="array" ref="AJ69">IFERROR(INDEX(sales!F:F, SMALL(IF(sales!B:B=G69, ROW(sales!B:B)), 2)), "")</f>
        <v/>
      </c>
      <c r="AK69" t="str">
        <f t="array" ref="AK69">IFERROR(INDEX(sales!F:F, SMALL(IF(sales!B:B=G69, ROW(sales!B:B)), 3)), "")</f>
        <v/>
      </c>
      <c r="AL69" t="str">
        <f>IFERROR(VLOOKUP(G69,sales!B:G,6,0),"")</f>
        <v>-1167</v>
      </c>
      <c r="AM69" t="str">
        <f t="array" ref="AM69">IFERROR(INDEX(sales!G:G, SMALL(IF(sales!B:B=G69, ROW(sales!B:B)),2)), "")</f>
        <v/>
      </c>
      <c r="AN69" t="str">
        <f t="array" ref="AN69">IFERROR(INDEX(sales!G:G, SMALL(IF(sales!B:B=G69, ROW(sales!B:B)), 3)), "")</f>
        <v/>
      </c>
    </row>
    <row r="70" spans="1:40" ht="20.100000000000001" customHeight="1">
      <c r="A70">
        <v>44347</v>
      </c>
      <c r="B70" t="s">
        <v>1116</v>
      </c>
      <c r="C70" t="s">
        <v>51</v>
      </c>
      <c r="D70" t="s">
        <v>19</v>
      </c>
      <c r="E70">
        <v>1</v>
      </c>
      <c r="F70">
        <v>202</v>
      </c>
      <c r="G70" t="s">
        <v>1117</v>
      </c>
      <c r="H70" t="s">
        <v>1116</v>
      </c>
      <c r="I70">
        <v>143.75</v>
      </c>
      <c r="J70">
        <v>2347231</v>
      </c>
      <c r="K70" t="s">
        <v>72</v>
      </c>
      <c r="L70">
        <v>1147231</v>
      </c>
      <c r="M70" t="s">
        <v>54</v>
      </c>
      <c r="N70" t="s">
        <v>3056</v>
      </c>
      <c r="O70" t="s">
        <v>74</v>
      </c>
      <c r="P70" t="s">
        <v>219</v>
      </c>
      <c r="Q70" t="s">
        <v>81</v>
      </c>
      <c r="R70" t="s">
        <v>171</v>
      </c>
      <c r="S70">
        <v>1</v>
      </c>
      <c r="T70" t="s">
        <v>366</v>
      </c>
      <c r="U70" t="s">
        <v>83</v>
      </c>
      <c r="V70">
        <v>1</v>
      </c>
      <c r="W70" t="s">
        <v>84</v>
      </c>
      <c r="X70" t="s">
        <v>4</v>
      </c>
      <c r="Y70" t="s">
        <v>85</v>
      </c>
      <c r="AA70" t="s">
        <v>86</v>
      </c>
      <c r="AB70" t="s">
        <v>87</v>
      </c>
      <c r="AC70" t="s">
        <v>1096</v>
      </c>
      <c r="AD70" t="s">
        <v>1097</v>
      </c>
      <c r="AE70" t="s">
        <v>1098</v>
      </c>
      <c r="AF70" t="s">
        <v>905</v>
      </c>
      <c r="AG70" t="b">
        <f>IF(ISNUMBER(MATCH(G70, sales!B:B, 0)), TRUE, FALSE)</f>
        <v>1</v>
      </c>
      <c r="AH70">
        <f>COUNTIF(sales!B:B, G70)</f>
        <v>1</v>
      </c>
      <c r="AI70">
        <f>IFERROR(VLOOKUP(G70,sales!B:F,5,0),"")</f>
        <v>134515</v>
      </c>
      <c r="AJ70" t="str">
        <f t="array" ref="AJ70">IFERROR(INDEX(sales!F:F, SMALL(IF(sales!B:B=G70, ROW(sales!B:B)), 2)), "")</f>
        <v/>
      </c>
      <c r="AK70" t="str">
        <f t="array" ref="AK70">IFERROR(INDEX(sales!F:F, SMALL(IF(sales!B:B=G70, ROW(sales!B:B)), 3)), "")</f>
        <v/>
      </c>
      <c r="AL70" t="str">
        <f>IFERROR(VLOOKUP(G70,sales!B:G,6,0),"")</f>
        <v>-154</v>
      </c>
      <c r="AM70" t="str">
        <f t="array" ref="AM70">IFERROR(INDEX(sales!G:G, SMALL(IF(sales!B:B=G70, ROW(sales!B:B)),2)), "")</f>
        <v/>
      </c>
      <c r="AN70" t="str">
        <f t="array" ref="AN70">IFERROR(INDEX(sales!G:G, SMALL(IF(sales!B:B=G70, ROW(sales!B:B)), 3)), "")</f>
        <v/>
      </c>
    </row>
    <row r="71" spans="1:40" ht="20.100000000000001" customHeight="1">
      <c r="A71">
        <v>44649</v>
      </c>
      <c r="B71" t="s">
        <v>1135</v>
      </c>
      <c r="C71" t="s">
        <v>51</v>
      </c>
      <c r="D71" t="s">
        <v>11</v>
      </c>
      <c r="E71">
        <v>1</v>
      </c>
      <c r="F71">
        <v>101</v>
      </c>
      <c r="G71" t="s">
        <v>1136</v>
      </c>
      <c r="H71" t="s">
        <v>1135</v>
      </c>
      <c r="I71">
        <v>113.7</v>
      </c>
      <c r="J71">
        <v>1742520</v>
      </c>
      <c r="K71" t="s">
        <v>111</v>
      </c>
      <c r="L71">
        <v>1142520</v>
      </c>
      <c r="M71" t="s">
        <v>107</v>
      </c>
      <c r="N71" t="s">
        <v>3054</v>
      </c>
      <c r="O71" t="s">
        <v>133</v>
      </c>
      <c r="P71" t="s">
        <v>219</v>
      </c>
      <c r="Q71" t="s">
        <v>81</v>
      </c>
      <c r="R71" t="s">
        <v>139</v>
      </c>
      <c r="S71">
        <v>1</v>
      </c>
      <c r="T71" t="s">
        <v>104</v>
      </c>
      <c r="U71" t="s">
        <v>83</v>
      </c>
      <c r="V71">
        <v>1</v>
      </c>
      <c r="W71" t="s">
        <v>84</v>
      </c>
      <c r="X71" t="s">
        <v>4</v>
      </c>
      <c r="Y71" t="s">
        <v>85</v>
      </c>
      <c r="AA71" t="s">
        <v>86</v>
      </c>
      <c r="AB71" t="s">
        <v>236</v>
      </c>
      <c r="AC71" t="s">
        <v>143</v>
      </c>
      <c r="AD71" t="s">
        <v>1098</v>
      </c>
      <c r="AE71" t="s">
        <v>1098</v>
      </c>
      <c r="AF71" t="s">
        <v>905</v>
      </c>
      <c r="AG71" t="b">
        <f>IF(ISNUMBER(MATCH(G71, sales!B:B, 0)), TRUE, FALSE)</f>
        <v>1</v>
      </c>
      <c r="AH71">
        <f>COUNTIF(sales!B:B, G71)</f>
        <v>1</v>
      </c>
      <c r="AI71">
        <f>IFERROR(VLOOKUP(G71,sales!B:F,5,0),"")</f>
        <v>107515</v>
      </c>
      <c r="AJ71" t="str">
        <f t="array" ref="AJ71">IFERROR(INDEX(sales!F:F, SMALL(IF(sales!B:B=G71, ROW(sales!B:B)), 2)), "")</f>
        <v/>
      </c>
      <c r="AK71" t="str">
        <f t="array" ref="AK71">IFERROR(INDEX(sales!F:F, SMALL(IF(sales!B:B=G71, ROW(sales!B:B)), 3)), "")</f>
        <v/>
      </c>
      <c r="AL71" t="str">
        <f>IFERROR(VLOOKUP(G71,sales!B:G,6,0),"")</f>
        <v>-1575</v>
      </c>
      <c r="AM71" t="str">
        <f t="array" ref="AM71">IFERROR(INDEX(sales!G:G, SMALL(IF(sales!B:B=G71, ROW(sales!B:B)),2)), "")</f>
        <v/>
      </c>
      <c r="AN71" t="str">
        <f t="array" ref="AN71">IFERROR(INDEX(sales!G:G, SMALL(IF(sales!B:B=G71, ROW(sales!B:B)), 3)), "")</f>
        <v/>
      </c>
    </row>
    <row r="72" spans="1:40" ht="20.100000000000001" customHeight="1">
      <c r="A72">
        <v>44876</v>
      </c>
      <c r="B72" t="s">
        <v>1285</v>
      </c>
      <c r="C72" t="s">
        <v>51</v>
      </c>
      <c r="D72" t="s">
        <v>15</v>
      </c>
      <c r="E72">
        <v>2</v>
      </c>
      <c r="F72">
        <v>1402</v>
      </c>
      <c r="G72" t="s">
        <v>1286</v>
      </c>
      <c r="H72" t="s">
        <v>1285</v>
      </c>
      <c r="I72">
        <v>130.78</v>
      </c>
      <c r="J72">
        <v>2049059</v>
      </c>
      <c r="K72" t="s">
        <v>72</v>
      </c>
      <c r="L72">
        <v>1119059</v>
      </c>
      <c r="M72" t="s">
        <v>174</v>
      </c>
      <c r="N72" t="s">
        <v>3063</v>
      </c>
      <c r="O72" t="s">
        <v>133</v>
      </c>
      <c r="P72" t="s">
        <v>219</v>
      </c>
      <c r="Q72" t="s">
        <v>81</v>
      </c>
      <c r="R72" t="s">
        <v>171</v>
      </c>
      <c r="S72">
        <v>1</v>
      </c>
      <c r="T72" t="s">
        <v>104</v>
      </c>
      <c r="U72" t="s">
        <v>83</v>
      </c>
      <c r="V72">
        <v>1</v>
      </c>
      <c r="W72" t="s">
        <v>84</v>
      </c>
      <c r="X72" t="s">
        <v>4</v>
      </c>
      <c r="Y72" t="s">
        <v>85</v>
      </c>
      <c r="AA72" t="s">
        <v>86</v>
      </c>
      <c r="AB72" t="s">
        <v>108</v>
      </c>
      <c r="AC72" t="s">
        <v>143</v>
      </c>
      <c r="AD72" t="s">
        <v>1209</v>
      </c>
      <c r="AE72" t="s">
        <v>1209</v>
      </c>
      <c r="AF72" t="s">
        <v>905</v>
      </c>
      <c r="AG72" t="b">
        <f>IF(ISNUMBER(MATCH(G72, sales!B:B, 0)), TRUE, FALSE)</f>
        <v>1</v>
      </c>
      <c r="AH72">
        <f>COUNTIF(sales!B:B, G72)</f>
        <v>1</v>
      </c>
      <c r="AI72">
        <f>IFERROR(VLOOKUP(G72,sales!B:F,5,0),"")</f>
        <v>114515</v>
      </c>
      <c r="AJ72" t="str">
        <f t="array" ref="AJ72">IFERROR(INDEX(sales!F:F, SMALL(IF(sales!B:B=G72, ROW(sales!B:B)), 2)), "")</f>
        <v/>
      </c>
      <c r="AK72" t="str">
        <f t="array" ref="AK72">IFERROR(INDEX(sales!F:F, SMALL(IF(sales!B:B=G72, ROW(sales!B:B)), 3)), "")</f>
        <v/>
      </c>
      <c r="AL72" t="str">
        <f>IFERROR(VLOOKUP(G72,sales!B:G,6,0),"")</f>
        <v>F2100</v>
      </c>
      <c r="AM72" t="str">
        <f t="array" ref="AM72">IFERROR(INDEX(sales!G:G, SMALL(IF(sales!B:B=G72, ROW(sales!B:B)),2)), "")</f>
        <v/>
      </c>
      <c r="AN72" t="str">
        <f t="array" ref="AN72">IFERROR(INDEX(sales!G:G, SMALL(IF(sales!B:B=G72, ROW(sales!B:B)), 3)), "")</f>
        <v/>
      </c>
    </row>
    <row r="73" spans="1:40" ht="20.100000000000001" customHeight="1">
      <c r="A73">
        <v>44876</v>
      </c>
      <c r="B73" t="s">
        <v>128</v>
      </c>
      <c r="C73" t="s">
        <v>51</v>
      </c>
      <c r="D73" t="s">
        <v>2</v>
      </c>
      <c r="E73">
        <v>1</v>
      </c>
      <c r="F73">
        <v>1001</v>
      </c>
      <c r="G73" t="s">
        <v>129</v>
      </c>
      <c r="H73" t="s">
        <v>128</v>
      </c>
      <c r="I73">
        <v>132.22</v>
      </c>
      <c r="J73">
        <v>2168599</v>
      </c>
      <c r="K73" t="s">
        <v>53</v>
      </c>
      <c r="L73">
        <v>1108599</v>
      </c>
      <c r="M73" t="s">
        <v>54</v>
      </c>
      <c r="N73" t="s">
        <v>3069</v>
      </c>
      <c r="O73" t="s">
        <v>56</v>
      </c>
      <c r="P73" t="s">
        <v>57</v>
      </c>
      <c r="Q73" t="s">
        <v>81</v>
      </c>
      <c r="R73" t="s">
        <v>93</v>
      </c>
      <c r="S73">
        <v>1</v>
      </c>
      <c r="T73" t="s">
        <v>82</v>
      </c>
      <c r="U73" t="s">
        <v>83</v>
      </c>
      <c r="V73">
        <v>0</v>
      </c>
      <c r="W73" t="s">
        <v>61</v>
      </c>
      <c r="X73" t="s">
        <v>3</v>
      </c>
      <c r="Y73" t="s">
        <v>62</v>
      </c>
      <c r="Z73" t="s">
        <v>94</v>
      </c>
      <c r="AA73" t="s">
        <v>95</v>
      </c>
      <c r="AB73" t="s">
        <v>130</v>
      </c>
      <c r="AC73" t="s">
        <v>66</v>
      </c>
      <c r="AD73" t="s">
        <v>116</v>
      </c>
      <c r="AE73" t="s">
        <v>68</v>
      </c>
      <c r="AF73" t="s">
        <v>69</v>
      </c>
      <c r="AG73" t="b">
        <f>IF(ISNUMBER(MATCH(G73, sales!B:B, 0)), TRUE, FALSE)</f>
        <v>1</v>
      </c>
      <c r="AH73">
        <f>COUNTIF(sales!B:B, G73)</f>
        <v>1</v>
      </c>
      <c r="AI73">
        <f>IFERROR(VLOOKUP(G73,sales!B:F,5,0),"")</f>
        <v>132515</v>
      </c>
      <c r="AJ73" t="str">
        <f t="array" ref="AJ73">IFERROR(INDEX(sales!F:F, SMALL(IF(sales!B:B=G73, ROW(sales!B:B)), 2)), "")</f>
        <v/>
      </c>
      <c r="AK73" t="str">
        <f t="array" ref="AK73">IFERROR(INDEX(sales!F:F, SMALL(IF(sales!B:B=G73, ROW(sales!B:B)), 3)), "")</f>
        <v/>
      </c>
      <c r="AL73" t="str">
        <f>IFERROR(VLOOKUP(G73,sales!B:G,6,0),"")</f>
        <v>-1165</v>
      </c>
      <c r="AM73" t="str">
        <f t="array" ref="AM73">IFERROR(INDEX(sales!G:G, SMALL(IF(sales!B:B=G73, ROW(sales!B:B)),2)), "")</f>
        <v/>
      </c>
      <c r="AN73" t="str">
        <f t="array" ref="AN73">IFERROR(INDEX(sales!G:G, SMALL(IF(sales!B:B=G73, ROW(sales!B:B)), 3)), "")</f>
        <v/>
      </c>
    </row>
    <row r="74" spans="1:40" ht="20.100000000000001" customHeight="1">
      <c r="A74">
        <v>44716</v>
      </c>
      <c r="B74" t="s">
        <v>2132</v>
      </c>
      <c r="C74" t="s">
        <v>51</v>
      </c>
      <c r="D74" t="s">
        <v>14</v>
      </c>
      <c r="E74">
        <v>2</v>
      </c>
      <c r="F74">
        <v>802</v>
      </c>
      <c r="G74" t="s">
        <v>2133</v>
      </c>
      <c r="H74" t="s">
        <v>2132</v>
      </c>
      <c r="I74">
        <v>131.49</v>
      </c>
      <c r="J74">
        <v>2064928</v>
      </c>
      <c r="K74" t="s">
        <v>53</v>
      </c>
      <c r="L74">
        <v>1084928</v>
      </c>
      <c r="M74" t="s">
        <v>107</v>
      </c>
      <c r="N74" t="s">
        <v>3065</v>
      </c>
      <c r="O74" t="s">
        <v>56</v>
      </c>
      <c r="P74" t="s">
        <v>80</v>
      </c>
      <c r="Q74" t="s">
        <v>81</v>
      </c>
      <c r="R74" t="s">
        <v>59</v>
      </c>
      <c r="S74">
        <v>1</v>
      </c>
      <c r="T74" t="s">
        <v>104</v>
      </c>
      <c r="U74" t="s">
        <v>60</v>
      </c>
      <c r="V74">
        <v>1</v>
      </c>
      <c r="W74" t="s">
        <v>123</v>
      </c>
      <c r="X74" t="s">
        <v>3</v>
      </c>
      <c r="Y74" t="s">
        <v>127</v>
      </c>
      <c r="Z74" t="s">
        <v>231</v>
      </c>
      <c r="AA74" t="s">
        <v>95</v>
      </c>
      <c r="AB74" t="s">
        <v>108</v>
      </c>
      <c r="AC74" t="s">
        <v>1096</v>
      </c>
      <c r="AD74" t="s">
        <v>2095</v>
      </c>
      <c r="AE74" t="s">
        <v>2096</v>
      </c>
      <c r="AF74" t="s">
        <v>1753</v>
      </c>
      <c r="AG74" t="b">
        <f>IF(ISNUMBER(MATCH(G74, sales!B:B, 0)), TRUE, FALSE)</f>
        <v>1</v>
      </c>
      <c r="AH74">
        <f>COUNTIF(sales!B:B, G74)</f>
        <v>1</v>
      </c>
      <c r="AI74">
        <f>IFERROR(VLOOKUP(G74,sales!B:F,5,0),"")</f>
        <v>126515</v>
      </c>
      <c r="AJ74" t="str">
        <f t="array" ref="AJ74">IFERROR(INDEX(sales!F:F, SMALL(IF(sales!B:B=G74, ROW(sales!B:B)), 2)), "")</f>
        <v/>
      </c>
      <c r="AK74" t="str">
        <f t="array" ref="AK74">IFERROR(INDEX(sales!F:F, SMALL(IF(sales!B:B=G74, ROW(sales!B:B)), 3)), "")</f>
        <v/>
      </c>
      <c r="AL74" t="str">
        <f>IFERROR(VLOOKUP(G74,sales!B:G,6,0),"")</f>
        <v>F1017</v>
      </c>
      <c r="AM74" t="str">
        <f t="array" ref="AM74">IFERROR(INDEX(sales!G:G, SMALL(IF(sales!B:B=G74, ROW(sales!B:B)),2)), "")</f>
        <v/>
      </c>
      <c r="AN74" t="str">
        <f t="array" ref="AN74">IFERROR(INDEX(sales!G:G, SMALL(IF(sales!B:B=G74, ROW(sales!B:B)), 3)), "")</f>
        <v/>
      </c>
    </row>
    <row r="75" spans="1:40" ht="20.100000000000001" customHeight="1">
      <c r="A75">
        <v>44347</v>
      </c>
      <c r="B75" t="s">
        <v>1610</v>
      </c>
      <c r="C75" t="s">
        <v>51</v>
      </c>
      <c r="D75" t="s">
        <v>13</v>
      </c>
      <c r="E75">
        <v>2</v>
      </c>
      <c r="F75">
        <v>502</v>
      </c>
      <c r="G75" t="s">
        <v>1611</v>
      </c>
      <c r="H75" t="s">
        <v>1610</v>
      </c>
      <c r="I75">
        <v>114</v>
      </c>
      <c r="J75">
        <v>1775800</v>
      </c>
      <c r="K75" t="s">
        <v>53</v>
      </c>
      <c r="L75">
        <v>1075800</v>
      </c>
      <c r="M75" t="s">
        <v>107</v>
      </c>
      <c r="N75" t="s">
        <v>3064</v>
      </c>
      <c r="O75" t="s">
        <v>56</v>
      </c>
      <c r="P75" t="s">
        <v>57</v>
      </c>
      <c r="Q75" t="s">
        <v>81</v>
      </c>
      <c r="R75" t="s">
        <v>317</v>
      </c>
      <c r="S75">
        <v>1</v>
      </c>
      <c r="T75" t="s">
        <v>104</v>
      </c>
      <c r="U75" t="s">
        <v>60</v>
      </c>
      <c r="V75">
        <v>0</v>
      </c>
      <c r="W75" t="s">
        <v>61</v>
      </c>
      <c r="X75" t="s">
        <v>3</v>
      </c>
      <c r="Y75" t="s">
        <v>127</v>
      </c>
      <c r="Z75" t="s">
        <v>94</v>
      </c>
      <c r="AA75" t="s">
        <v>95</v>
      </c>
      <c r="AB75" t="s">
        <v>87</v>
      </c>
      <c r="AC75" t="s">
        <v>1096</v>
      </c>
      <c r="AD75" t="s">
        <v>1595</v>
      </c>
      <c r="AE75" t="s">
        <v>1589</v>
      </c>
      <c r="AF75" t="s">
        <v>905</v>
      </c>
      <c r="AG75" t="b">
        <f>IF(ISNUMBER(MATCH(G75, sales!B:B, 0)), TRUE, FALSE)</f>
        <v>1</v>
      </c>
      <c r="AH75">
        <f>COUNTIF(sales!B:B, G75)</f>
        <v>1</v>
      </c>
      <c r="AI75">
        <f>IFERROR(VLOOKUP(G75,sales!B:F,5,0),"")</f>
        <v>118515</v>
      </c>
      <c r="AJ75" t="str">
        <f t="array" ref="AJ75">IFERROR(INDEX(sales!F:F, SMALL(IF(sales!B:B=G75, ROW(sales!B:B)), 2)), "")</f>
        <v/>
      </c>
      <c r="AK75" t="str">
        <f t="array" ref="AK75">IFERROR(INDEX(sales!F:F, SMALL(IF(sales!B:B=G75, ROW(sales!B:B)), 3)), "")</f>
        <v/>
      </c>
      <c r="AL75" t="str">
        <f>IFERROR(VLOOKUP(G75,sales!B:G,6,0),"")</f>
        <v>-2357</v>
      </c>
      <c r="AM75" t="str">
        <f t="array" ref="AM75">IFERROR(INDEX(sales!G:G, SMALL(IF(sales!B:B=G75, ROW(sales!B:B)),2)), "")</f>
        <v/>
      </c>
      <c r="AN75" t="str">
        <f t="array" ref="AN75">IFERROR(INDEX(sales!G:G, SMALL(IF(sales!B:B=G75, ROW(sales!B:B)), 3)), "")</f>
        <v/>
      </c>
    </row>
    <row r="76" spans="1:40" ht="20.100000000000001" customHeight="1">
      <c r="A76">
        <v>44347</v>
      </c>
      <c r="B76" t="s">
        <v>1596</v>
      </c>
      <c r="C76" t="s">
        <v>51</v>
      </c>
      <c r="D76" t="s">
        <v>5</v>
      </c>
      <c r="E76">
        <v>1</v>
      </c>
      <c r="F76">
        <v>801</v>
      </c>
      <c r="G76" t="s">
        <v>1597</v>
      </c>
      <c r="H76" t="s">
        <v>1596</v>
      </c>
      <c r="I76">
        <v>130.91999999999999</v>
      </c>
      <c r="J76">
        <v>2007845</v>
      </c>
      <c r="K76" t="s">
        <v>53</v>
      </c>
      <c r="L76">
        <v>1057845</v>
      </c>
      <c r="M76" t="s">
        <v>174</v>
      </c>
      <c r="N76" t="s">
        <v>3055</v>
      </c>
      <c r="O76" t="s">
        <v>56</v>
      </c>
      <c r="P76" t="s">
        <v>80</v>
      </c>
      <c r="Q76" t="s">
        <v>81</v>
      </c>
      <c r="R76" t="s">
        <v>317</v>
      </c>
      <c r="S76">
        <v>1</v>
      </c>
      <c r="T76" t="s">
        <v>104</v>
      </c>
      <c r="U76" t="s">
        <v>83</v>
      </c>
      <c r="V76">
        <v>0</v>
      </c>
      <c r="W76" t="s">
        <v>61</v>
      </c>
      <c r="X76" t="s">
        <v>3</v>
      </c>
      <c r="Y76" t="s">
        <v>62</v>
      </c>
      <c r="Z76" t="s">
        <v>231</v>
      </c>
      <c r="AA76" t="s">
        <v>95</v>
      </c>
      <c r="AB76" t="s">
        <v>65</v>
      </c>
      <c r="AC76" t="s">
        <v>1096</v>
      </c>
      <c r="AD76" t="s">
        <v>1595</v>
      </c>
      <c r="AE76" t="s">
        <v>1589</v>
      </c>
      <c r="AF76" t="s">
        <v>905</v>
      </c>
      <c r="AG76" t="b">
        <f>IF(ISNUMBER(MATCH(G76, sales!B:B, 0)), TRUE, FALSE)</f>
        <v>1</v>
      </c>
      <c r="AH76">
        <f>COUNTIF(sales!B:B, G76)</f>
        <v>1</v>
      </c>
      <c r="AI76">
        <f>IFERROR(VLOOKUP(G76,sales!B:F,5,0),"")</f>
        <v>108515</v>
      </c>
      <c r="AJ76" t="str">
        <f t="array" ref="AJ76">IFERROR(INDEX(sales!F:F, SMALL(IF(sales!B:B=G76, ROW(sales!B:B)), 2)), "")</f>
        <v/>
      </c>
      <c r="AK76" t="str">
        <f t="array" ref="AK76">IFERROR(INDEX(sales!F:F, SMALL(IF(sales!B:B=G76, ROW(sales!B:B)), 3)), "")</f>
        <v/>
      </c>
      <c r="AL76" t="str">
        <f>IFERROR(VLOOKUP(G76,sales!B:G,6,0),"")</f>
        <v>-2289</v>
      </c>
      <c r="AM76" t="str">
        <f t="array" ref="AM76">IFERROR(INDEX(sales!G:G, SMALL(IF(sales!B:B=G76, ROW(sales!B:B)),2)), "")</f>
        <v/>
      </c>
      <c r="AN76" t="str">
        <f t="array" ref="AN76">IFERROR(INDEX(sales!G:G, SMALL(IF(sales!B:B=G76, ROW(sales!B:B)), 3)), "")</f>
        <v/>
      </c>
    </row>
    <row r="77" spans="1:40" ht="20.100000000000001" customHeight="1">
      <c r="A77">
        <v>44826</v>
      </c>
      <c r="B77" t="s">
        <v>1342</v>
      </c>
      <c r="C77" t="s">
        <v>51</v>
      </c>
      <c r="D77" t="s">
        <v>15</v>
      </c>
      <c r="E77">
        <v>1</v>
      </c>
      <c r="F77">
        <v>401</v>
      </c>
      <c r="G77" t="s">
        <v>1747</v>
      </c>
      <c r="H77" t="s">
        <v>1342</v>
      </c>
      <c r="I77">
        <v>130.78</v>
      </c>
      <c r="J77">
        <v>2031655</v>
      </c>
      <c r="K77" t="s">
        <v>72</v>
      </c>
      <c r="L77">
        <v>1051655</v>
      </c>
      <c r="M77" t="s">
        <v>174</v>
      </c>
      <c r="N77" t="s">
        <v>3065</v>
      </c>
      <c r="O77" t="s">
        <v>74</v>
      </c>
      <c r="P77" t="s">
        <v>57</v>
      </c>
      <c r="Q77" t="s">
        <v>81</v>
      </c>
      <c r="R77" t="s">
        <v>93</v>
      </c>
      <c r="S77">
        <v>1</v>
      </c>
      <c r="T77" t="s">
        <v>104</v>
      </c>
      <c r="U77" t="s">
        <v>100</v>
      </c>
      <c r="V77">
        <v>1</v>
      </c>
      <c r="W77" t="s">
        <v>84</v>
      </c>
      <c r="X77" t="s">
        <v>4</v>
      </c>
      <c r="Y77" t="s">
        <v>85</v>
      </c>
      <c r="AA77" t="s">
        <v>86</v>
      </c>
      <c r="AB77" t="s">
        <v>1068</v>
      </c>
      <c r="AC77" t="s">
        <v>1096</v>
      </c>
      <c r="AD77" t="s">
        <v>1589</v>
      </c>
      <c r="AE77" t="s">
        <v>1589</v>
      </c>
      <c r="AF77" t="s">
        <v>905</v>
      </c>
      <c r="AG77" t="b">
        <f>IF(ISNUMBER(MATCH(G77, sales!B:B, 0)), TRUE, FALSE)</f>
        <v>1</v>
      </c>
      <c r="AH77">
        <f>COUNTIF(sales!B:B, G77)</f>
        <v>1</v>
      </c>
      <c r="AI77">
        <f>IFERROR(VLOOKUP(G77,sales!B:F,5,0),"")</f>
        <v>107515</v>
      </c>
      <c r="AJ77" t="str">
        <f t="array" ref="AJ77">IFERROR(INDEX(sales!F:F, SMALL(IF(sales!B:B=G77, ROW(sales!B:B)), 2)), "")</f>
        <v/>
      </c>
      <c r="AK77" t="str">
        <f t="array" ref="AK77">IFERROR(INDEX(sales!F:F, SMALL(IF(sales!B:B=G77, ROW(sales!B:B)), 3)), "")</f>
        <v/>
      </c>
      <c r="AL77" t="str">
        <f>IFERROR(VLOOKUP(G77,sales!B:G,6,0),"")</f>
        <v>-1351</v>
      </c>
      <c r="AM77" t="str">
        <f t="array" ref="AM77">IFERROR(INDEX(sales!G:G, SMALL(IF(sales!B:B=G77, ROW(sales!B:B)),2)), "")</f>
        <v/>
      </c>
      <c r="AN77" t="str">
        <f t="array" ref="AN77">IFERROR(INDEX(sales!G:G, SMALL(IF(sales!B:B=G77, ROW(sales!B:B)), 3)), "")</f>
        <v/>
      </c>
    </row>
    <row r="78" spans="1:40" ht="20.100000000000001" customHeight="1">
      <c r="A78">
        <v>44607</v>
      </c>
      <c r="B78" t="s">
        <v>648</v>
      </c>
      <c r="C78" t="s">
        <v>51</v>
      </c>
      <c r="D78" t="s">
        <v>22</v>
      </c>
      <c r="E78">
        <v>1</v>
      </c>
      <c r="F78">
        <v>1001</v>
      </c>
      <c r="G78" t="s">
        <v>649</v>
      </c>
      <c r="H78" t="s">
        <v>648</v>
      </c>
      <c r="I78">
        <v>130.75</v>
      </c>
      <c r="J78">
        <v>2081281</v>
      </c>
      <c r="K78" t="s">
        <v>53</v>
      </c>
      <c r="L78">
        <v>1041281</v>
      </c>
      <c r="M78" t="s">
        <v>54</v>
      </c>
      <c r="N78" t="s">
        <v>3069</v>
      </c>
      <c r="O78" t="s">
        <v>56</v>
      </c>
      <c r="P78" t="s">
        <v>80</v>
      </c>
      <c r="Q78" t="s">
        <v>81</v>
      </c>
      <c r="R78" t="s">
        <v>317</v>
      </c>
      <c r="S78">
        <v>1</v>
      </c>
      <c r="T78" t="s">
        <v>104</v>
      </c>
      <c r="U78" t="s">
        <v>83</v>
      </c>
      <c r="V78">
        <v>1</v>
      </c>
      <c r="W78" t="s">
        <v>84</v>
      </c>
      <c r="X78" t="s">
        <v>4</v>
      </c>
      <c r="Y78" t="s">
        <v>85</v>
      </c>
      <c r="AA78" t="s">
        <v>86</v>
      </c>
      <c r="AB78" t="s">
        <v>120</v>
      </c>
      <c r="AC78" t="s">
        <v>66</v>
      </c>
      <c r="AD78" t="s">
        <v>599</v>
      </c>
      <c r="AE78" t="s">
        <v>600</v>
      </c>
      <c r="AF78" t="s">
        <v>69</v>
      </c>
      <c r="AG78" t="b">
        <f>IF(ISNUMBER(MATCH(G78, sales!B:B, 0)), TRUE, FALSE)</f>
        <v>1</v>
      </c>
      <c r="AH78">
        <f>COUNTIF(sales!B:B, G78)</f>
        <v>1</v>
      </c>
      <c r="AI78">
        <f>IFERROR(VLOOKUP(G78,sales!B:F,5,0),"")</f>
        <v>133515</v>
      </c>
      <c r="AJ78" t="str">
        <f t="array" ref="AJ78">IFERROR(INDEX(sales!F:F, SMALL(IF(sales!B:B=G78, ROW(sales!B:B)), 2)), "")</f>
        <v/>
      </c>
      <c r="AK78" t="str">
        <f t="array" ref="AK78">IFERROR(INDEX(sales!F:F, SMALL(IF(sales!B:B=G78, ROW(sales!B:B)), 3)), "")</f>
        <v/>
      </c>
      <c r="AL78" t="str">
        <f>IFERROR(VLOOKUP(G78,sales!B:G,6,0),"")</f>
        <v>-1448</v>
      </c>
      <c r="AM78" t="str">
        <f t="array" ref="AM78">IFERROR(INDEX(sales!G:G, SMALL(IF(sales!B:B=G78, ROW(sales!B:B)),2)), "")</f>
        <v/>
      </c>
      <c r="AN78" t="str">
        <f t="array" ref="AN78">IFERROR(INDEX(sales!G:G, SMALL(IF(sales!B:B=G78, ROW(sales!B:B)), 3)), "")</f>
        <v/>
      </c>
    </row>
    <row r="79" spans="1:40" ht="20.100000000000001" customHeight="1">
      <c r="A79">
        <v>44362</v>
      </c>
      <c r="B79" t="s">
        <v>456</v>
      </c>
      <c r="C79" t="s">
        <v>51</v>
      </c>
      <c r="D79" t="s">
        <v>13</v>
      </c>
      <c r="E79">
        <v>1</v>
      </c>
      <c r="F79">
        <v>1802</v>
      </c>
      <c r="G79" t="s">
        <v>457</v>
      </c>
      <c r="H79" t="s">
        <v>456</v>
      </c>
      <c r="I79">
        <v>113.96</v>
      </c>
      <c r="J79">
        <v>1718016</v>
      </c>
      <c r="K79" t="s">
        <v>53</v>
      </c>
      <c r="L79">
        <v>1008016</v>
      </c>
      <c r="M79" t="s">
        <v>54</v>
      </c>
      <c r="N79" t="s">
        <v>3069</v>
      </c>
      <c r="O79" t="s">
        <v>56</v>
      </c>
      <c r="P79" t="s">
        <v>57</v>
      </c>
      <c r="Q79" t="s">
        <v>81</v>
      </c>
      <c r="R79" t="s">
        <v>59</v>
      </c>
      <c r="S79">
        <v>0</v>
      </c>
      <c r="T79">
        <v>0</v>
      </c>
      <c r="U79" t="s">
        <v>60</v>
      </c>
      <c r="V79">
        <v>0</v>
      </c>
      <c r="W79" t="s">
        <v>61</v>
      </c>
      <c r="X79" t="s">
        <v>3</v>
      </c>
      <c r="Y79" t="s">
        <v>127</v>
      </c>
      <c r="Z79" t="s">
        <v>94</v>
      </c>
      <c r="AA79" t="s">
        <v>64</v>
      </c>
      <c r="AB79" t="s">
        <v>87</v>
      </c>
      <c r="AC79" t="s">
        <v>66</v>
      </c>
      <c r="AD79" t="s">
        <v>438</v>
      </c>
      <c r="AE79" t="s">
        <v>416</v>
      </c>
      <c r="AF79" t="s">
        <v>69</v>
      </c>
      <c r="AG79" t="b">
        <f>IF(ISNUMBER(MATCH(G79, sales!B:B, 0)), TRUE, FALSE)</f>
        <v>1</v>
      </c>
      <c r="AH79">
        <f>COUNTIF(sales!B:B, G79)</f>
        <v>1</v>
      </c>
      <c r="AI79">
        <f>IFERROR(VLOOKUP(G79,sales!B:F,5,0),"")</f>
        <v>80503</v>
      </c>
      <c r="AJ79" t="str">
        <f t="array" ref="AJ79">IFERROR(INDEX(sales!F:F, SMALL(IF(sales!B:B=G79, ROW(sales!B:B)), 2)), "")</f>
        <v/>
      </c>
      <c r="AK79" t="str">
        <f t="array" ref="AK79">IFERROR(INDEX(sales!F:F, SMALL(IF(sales!B:B=G79, ROW(sales!B:B)), 3)), "")</f>
        <v/>
      </c>
      <c r="AL79" t="str">
        <f>IFERROR(VLOOKUP(G79,sales!B:G,6,0),"")</f>
        <v>-2398</v>
      </c>
      <c r="AM79" t="str">
        <f t="array" ref="AM79">IFERROR(INDEX(sales!G:G, SMALL(IF(sales!B:B=G79, ROW(sales!B:B)),2)), "")</f>
        <v/>
      </c>
      <c r="AN79" t="str">
        <f t="array" ref="AN79">IFERROR(INDEX(sales!G:G, SMALL(IF(sales!B:B=G79, ROW(sales!B:B)), 3)), "")</f>
        <v/>
      </c>
    </row>
    <row r="80" spans="1:40" ht="20.100000000000001" customHeight="1">
      <c r="A80">
        <v>44770</v>
      </c>
      <c r="B80" t="s">
        <v>1496</v>
      </c>
      <c r="C80" t="s">
        <v>51</v>
      </c>
      <c r="D80" t="s">
        <v>14</v>
      </c>
      <c r="E80">
        <v>2</v>
      </c>
      <c r="F80">
        <v>801</v>
      </c>
      <c r="G80" t="s">
        <v>1497</v>
      </c>
      <c r="H80" t="s">
        <v>1496</v>
      </c>
      <c r="I80">
        <v>131.41999999999999</v>
      </c>
      <c r="J80">
        <v>2023868</v>
      </c>
      <c r="K80" t="s">
        <v>72</v>
      </c>
      <c r="L80">
        <v>1003868</v>
      </c>
      <c r="M80" t="s">
        <v>54</v>
      </c>
      <c r="N80" t="s">
        <v>3056</v>
      </c>
      <c r="O80" t="s">
        <v>74</v>
      </c>
      <c r="P80" t="s">
        <v>57</v>
      </c>
      <c r="Q80" t="s">
        <v>81</v>
      </c>
      <c r="R80" t="s">
        <v>59</v>
      </c>
      <c r="S80">
        <v>0</v>
      </c>
      <c r="T80">
        <v>0</v>
      </c>
      <c r="U80" t="s">
        <v>60</v>
      </c>
      <c r="V80">
        <v>0</v>
      </c>
      <c r="W80" t="s">
        <v>61</v>
      </c>
      <c r="X80" t="s">
        <v>3</v>
      </c>
      <c r="Y80" t="s">
        <v>119</v>
      </c>
      <c r="AA80" t="s">
        <v>64</v>
      </c>
      <c r="AB80" t="s">
        <v>167</v>
      </c>
      <c r="AC80" t="s">
        <v>143</v>
      </c>
      <c r="AD80" t="s">
        <v>1363</v>
      </c>
      <c r="AE80" t="s">
        <v>1363</v>
      </c>
      <c r="AF80" t="s">
        <v>905</v>
      </c>
      <c r="AG80" t="b">
        <f>IF(ISNUMBER(MATCH(G80, sales!B:B, 0)), TRUE, FALSE)</f>
        <v>1</v>
      </c>
      <c r="AH80">
        <f>COUNTIF(sales!B:B, G80)</f>
        <v>1</v>
      </c>
      <c r="AI80">
        <f>IFERROR(VLOOKUP(G80,sales!B:F,5,0),"")</f>
        <v>107515</v>
      </c>
      <c r="AJ80" t="str">
        <f t="array" ref="AJ80">IFERROR(INDEX(sales!F:F, SMALL(IF(sales!B:B=G80, ROW(sales!B:B)), 2)), "")</f>
        <v/>
      </c>
      <c r="AK80" t="str">
        <f t="array" ref="AK80">IFERROR(INDEX(sales!F:F, SMALL(IF(sales!B:B=G80, ROW(sales!B:B)), 3)), "")</f>
        <v/>
      </c>
      <c r="AL80" t="str">
        <f>IFERROR(VLOOKUP(G80,sales!B:G,6,0),"")</f>
        <v>-1352</v>
      </c>
      <c r="AM80" t="str">
        <f t="array" ref="AM80">IFERROR(INDEX(sales!G:G, SMALL(IF(sales!B:B=G80, ROW(sales!B:B)),2)), "")</f>
        <v/>
      </c>
      <c r="AN80" t="str">
        <f t="array" ref="AN80">IFERROR(INDEX(sales!G:G, SMALL(IF(sales!B:B=G80, ROW(sales!B:B)), 3)), "")</f>
        <v/>
      </c>
    </row>
    <row r="81" spans="1:40" ht="20.100000000000001" customHeight="1">
      <c r="A81">
        <v>44347</v>
      </c>
      <c r="B81" t="s">
        <v>1378</v>
      </c>
      <c r="C81" t="s">
        <v>51</v>
      </c>
      <c r="D81" t="s">
        <v>5</v>
      </c>
      <c r="E81">
        <v>2</v>
      </c>
      <c r="F81">
        <v>1502</v>
      </c>
      <c r="G81" t="s">
        <v>1379</v>
      </c>
      <c r="H81" t="s">
        <v>1378</v>
      </c>
      <c r="I81">
        <v>130.91999999999999</v>
      </c>
      <c r="J81">
        <v>2060380</v>
      </c>
      <c r="K81" t="s">
        <v>72</v>
      </c>
      <c r="L81">
        <v>1000380</v>
      </c>
      <c r="M81" t="s">
        <v>223</v>
      </c>
      <c r="N81" t="s">
        <v>3062</v>
      </c>
      <c r="O81" t="s">
        <v>56</v>
      </c>
      <c r="P81" t="s">
        <v>57</v>
      </c>
      <c r="Q81" t="s">
        <v>81</v>
      </c>
      <c r="R81" t="s">
        <v>59</v>
      </c>
      <c r="S81">
        <v>0</v>
      </c>
      <c r="T81">
        <v>0</v>
      </c>
      <c r="U81" t="s">
        <v>60</v>
      </c>
      <c r="V81">
        <v>0</v>
      </c>
      <c r="W81" t="s">
        <v>61</v>
      </c>
      <c r="X81" t="s">
        <v>3</v>
      </c>
      <c r="Y81" t="s">
        <v>119</v>
      </c>
      <c r="Z81" t="s">
        <v>94</v>
      </c>
      <c r="AA81" t="s">
        <v>64</v>
      </c>
      <c r="AB81" t="s">
        <v>87</v>
      </c>
      <c r="AC81" t="s">
        <v>143</v>
      </c>
      <c r="AD81" t="s">
        <v>1363</v>
      </c>
      <c r="AE81" t="s">
        <v>1363</v>
      </c>
      <c r="AF81" t="s">
        <v>905</v>
      </c>
      <c r="AG81" t="b">
        <f>IF(ISNUMBER(MATCH(G81, sales!B:B, 0)), TRUE, FALSE)</f>
        <v>1</v>
      </c>
      <c r="AH81">
        <f>COUNTIF(sales!B:B, G81)</f>
        <v>1</v>
      </c>
      <c r="AI81">
        <f>IFERROR(VLOOKUP(G81,sales!B:F,5,0),"")</f>
        <v>120515</v>
      </c>
      <c r="AJ81" t="str">
        <f t="array" ref="AJ81">IFERROR(INDEX(sales!F:F, SMALL(IF(sales!B:B=G81, ROW(sales!B:B)), 2)), "")</f>
        <v/>
      </c>
      <c r="AK81" t="str">
        <f t="array" ref="AK81">IFERROR(INDEX(sales!F:F, SMALL(IF(sales!B:B=G81, ROW(sales!B:B)), 3)), "")</f>
        <v/>
      </c>
      <c r="AL81" t="str">
        <f>IFERROR(VLOOKUP(G81,sales!B:G,6,0),"")</f>
        <v>-1482</v>
      </c>
      <c r="AM81" t="str">
        <f t="array" ref="AM81">IFERROR(INDEX(sales!G:G, SMALL(IF(sales!B:B=G81, ROW(sales!B:B)),2)), "")</f>
        <v/>
      </c>
      <c r="AN81" t="str">
        <f t="array" ref="AN81">IFERROR(INDEX(sales!G:G, SMALL(IF(sales!B:B=G81, ROW(sales!B:B)), 3)), "")</f>
        <v/>
      </c>
    </row>
    <row r="82" spans="1:40" ht="20.100000000000001" customHeight="1">
      <c r="A82">
        <v>44347</v>
      </c>
      <c r="B82" t="s">
        <v>1608</v>
      </c>
      <c r="C82" t="s">
        <v>51</v>
      </c>
      <c r="D82" t="s">
        <v>7</v>
      </c>
      <c r="E82">
        <v>2</v>
      </c>
      <c r="F82">
        <v>801</v>
      </c>
      <c r="G82" t="s">
        <v>1609</v>
      </c>
      <c r="H82" t="s">
        <v>1608</v>
      </c>
      <c r="I82">
        <v>143.79</v>
      </c>
      <c r="J82">
        <v>2498620</v>
      </c>
      <c r="K82" t="s">
        <v>53</v>
      </c>
      <c r="L82">
        <v>998620</v>
      </c>
      <c r="M82" t="s">
        <v>223</v>
      </c>
      <c r="N82" t="s">
        <v>3056</v>
      </c>
      <c r="O82" t="s">
        <v>133</v>
      </c>
      <c r="P82" t="s">
        <v>80</v>
      </c>
      <c r="Q82" t="s">
        <v>81</v>
      </c>
      <c r="R82" t="s">
        <v>171</v>
      </c>
      <c r="S82">
        <v>1</v>
      </c>
      <c r="T82" t="s">
        <v>104</v>
      </c>
      <c r="U82" t="s">
        <v>83</v>
      </c>
      <c r="V82">
        <v>0</v>
      </c>
      <c r="W82" t="s">
        <v>61</v>
      </c>
      <c r="X82" t="s">
        <v>3</v>
      </c>
      <c r="Y82" t="s">
        <v>244</v>
      </c>
      <c r="Z82" t="s">
        <v>231</v>
      </c>
      <c r="AA82" t="s">
        <v>95</v>
      </c>
      <c r="AB82" t="s">
        <v>65</v>
      </c>
      <c r="AC82" t="s">
        <v>1096</v>
      </c>
      <c r="AD82" t="s">
        <v>1595</v>
      </c>
      <c r="AE82" t="s">
        <v>1589</v>
      </c>
      <c r="AF82" t="s">
        <v>905</v>
      </c>
      <c r="AG82" t="b">
        <f>IF(ISNUMBER(MATCH(G82, sales!B:B, 0)), TRUE, FALSE)</f>
        <v>1</v>
      </c>
      <c r="AH82">
        <f>COUNTIF(sales!B:B, G82)</f>
        <v>1</v>
      </c>
      <c r="AI82">
        <f>IFERROR(VLOOKUP(G82,sales!B:F,5,0),"")</f>
        <v>133515</v>
      </c>
      <c r="AJ82" t="str">
        <f t="array" ref="AJ82">IFERROR(INDEX(sales!F:F, SMALL(IF(sales!B:B=G82, ROW(sales!B:B)), 2)), "")</f>
        <v/>
      </c>
      <c r="AK82" t="str">
        <f t="array" ref="AK82">IFERROR(INDEX(sales!F:F, SMALL(IF(sales!B:B=G82, ROW(sales!B:B)), 3)), "")</f>
        <v/>
      </c>
      <c r="AL82" t="str">
        <f>IFERROR(VLOOKUP(G82,sales!B:G,6,0),"")</f>
        <v>-111</v>
      </c>
      <c r="AM82" t="str">
        <f t="array" ref="AM82">IFERROR(INDEX(sales!G:G, SMALL(IF(sales!B:B=G82, ROW(sales!B:B)),2)), "")</f>
        <v/>
      </c>
      <c r="AN82" t="str">
        <f t="array" ref="AN82">IFERROR(INDEX(sales!G:G, SMALL(IF(sales!B:B=G82, ROW(sales!B:B)), 3)), "")</f>
        <v/>
      </c>
    </row>
    <row r="83" spans="1:40" ht="20.100000000000001" customHeight="1">
      <c r="A83">
        <v>44387</v>
      </c>
      <c r="B83" t="s">
        <v>1788</v>
      </c>
      <c r="C83" t="s">
        <v>51</v>
      </c>
      <c r="D83" t="s">
        <v>17</v>
      </c>
      <c r="E83">
        <v>2</v>
      </c>
      <c r="F83">
        <v>802</v>
      </c>
      <c r="G83" t="s">
        <v>1789</v>
      </c>
      <c r="H83" t="s">
        <v>1788</v>
      </c>
      <c r="I83">
        <v>131.72</v>
      </c>
      <c r="J83">
        <v>2098341</v>
      </c>
      <c r="K83" t="s">
        <v>72</v>
      </c>
      <c r="L83">
        <v>998341</v>
      </c>
      <c r="M83" t="s">
        <v>54</v>
      </c>
      <c r="N83" t="s">
        <v>3061</v>
      </c>
      <c r="O83" t="s">
        <v>56</v>
      </c>
      <c r="P83" t="s">
        <v>80</v>
      </c>
      <c r="Q83" t="s">
        <v>81</v>
      </c>
      <c r="R83" t="s">
        <v>59</v>
      </c>
      <c r="S83">
        <v>1</v>
      </c>
      <c r="T83" t="s">
        <v>82</v>
      </c>
      <c r="U83" t="s">
        <v>83</v>
      </c>
      <c r="V83">
        <v>1</v>
      </c>
      <c r="W83" t="s">
        <v>123</v>
      </c>
      <c r="X83" t="s">
        <v>4</v>
      </c>
      <c r="Y83" t="s">
        <v>85</v>
      </c>
      <c r="AA83" t="s">
        <v>95</v>
      </c>
      <c r="AB83" t="s">
        <v>87</v>
      </c>
      <c r="AC83" t="s">
        <v>143</v>
      </c>
      <c r="AD83" t="s">
        <v>1752</v>
      </c>
      <c r="AE83" t="s">
        <v>1752</v>
      </c>
      <c r="AF83" t="s">
        <v>1753</v>
      </c>
      <c r="AG83" t="b">
        <f>IF(ISNUMBER(MATCH(G83, sales!B:B, 0)), TRUE, FALSE)</f>
        <v>1</v>
      </c>
      <c r="AH83">
        <f>COUNTIF(sales!B:B, G83)</f>
        <v>1</v>
      </c>
      <c r="AI83">
        <f>IFERROR(VLOOKUP(G83,sales!B:F,5,0),"")</f>
        <v>118515</v>
      </c>
      <c r="AJ83" t="str">
        <f t="array" ref="AJ83">IFERROR(INDEX(sales!F:F, SMALL(IF(sales!B:B=G83, ROW(sales!B:B)), 2)), "")</f>
        <v/>
      </c>
      <c r="AK83" t="str">
        <f t="array" ref="AK83">IFERROR(INDEX(sales!F:F, SMALL(IF(sales!B:B=G83, ROW(sales!B:B)), 3)), "")</f>
        <v/>
      </c>
      <c r="AL83" t="str">
        <f>IFERROR(VLOOKUP(G83,sales!B:G,6,0),"")</f>
        <v>-2172</v>
      </c>
      <c r="AM83" t="str">
        <f t="array" ref="AM83">IFERROR(INDEX(sales!G:G, SMALL(IF(sales!B:B=G83, ROW(sales!B:B)),2)), "")</f>
        <v/>
      </c>
      <c r="AN83" t="str">
        <f t="array" ref="AN83">IFERROR(INDEX(sales!G:G, SMALL(IF(sales!B:B=G83, ROW(sales!B:B)), 3)), "")</f>
        <v/>
      </c>
    </row>
    <row r="84" spans="1:40" ht="20.100000000000001" customHeight="1">
      <c r="A84">
        <v>44795</v>
      </c>
      <c r="B84" t="s">
        <v>1565</v>
      </c>
      <c r="C84" t="s">
        <v>51</v>
      </c>
      <c r="D84" t="s">
        <v>8</v>
      </c>
      <c r="E84">
        <v>2</v>
      </c>
      <c r="F84">
        <v>701</v>
      </c>
      <c r="G84" t="s">
        <v>1566</v>
      </c>
      <c r="H84" t="s">
        <v>1565</v>
      </c>
      <c r="I84">
        <v>113.88</v>
      </c>
      <c r="J84">
        <v>1782000</v>
      </c>
      <c r="K84" t="s">
        <v>53</v>
      </c>
      <c r="L84">
        <v>982000</v>
      </c>
      <c r="M84" t="s">
        <v>174</v>
      </c>
      <c r="N84" t="s">
        <v>3056</v>
      </c>
      <c r="O84" t="s">
        <v>74</v>
      </c>
      <c r="P84" t="s">
        <v>80</v>
      </c>
      <c r="Q84" t="s">
        <v>81</v>
      </c>
      <c r="R84" t="s">
        <v>93</v>
      </c>
      <c r="S84">
        <v>1</v>
      </c>
      <c r="T84" t="s">
        <v>82</v>
      </c>
      <c r="U84" t="s">
        <v>83</v>
      </c>
      <c r="V84">
        <v>1</v>
      </c>
      <c r="W84" t="s">
        <v>123</v>
      </c>
      <c r="X84" t="s">
        <v>4</v>
      </c>
      <c r="Y84" t="s">
        <v>85</v>
      </c>
      <c r="AA84" t="s">
        <v>86</v>
      </c>
      <c r="AB84" t="s">
        <v>108</v>
      </c>
      <c r="AC84" t="s">
        <v>143</v>
      </c>
      <c r="AD84" t="s">
        <v>1556</v>
      </c>
      <c r="AE84" t="s">
        <v>1556</v>
      </c>
      <c r="AF84" t="s">
        <v>905</v>
      </c>
      <c r="AG84" t="b">
        <f>IF(ISNUMBER(MATCH(G84, sales!B:B, 0)), TRUE, FALSE)</f>
        <v>1</v>
      </c>
      <c r="AH84">
        <f>COUNTIF(sales!B:B, G84)</f>
        <v>1</v>
      </c>
      <c r="AI84">
        <f>IFERROR(VLOOKUP(G84,sales!B:F,5,0),"")</f>
        <v>104515</v>
      </c>
      <c r="AJ84" t="str">
        <f t="array" ref="AJ84">IFERROR(INDEX(sales!F:F, SMALL(IF(sales!B:B=G84, ROW(sales!B:B)), 2)), "")</f>
        <v/>
      </c>
      <c r="AK84" t="str">
        <f t="array" ref="AK84">IFERROR(INDEX(sales!F:F, SMALL(IF(sales!B:B=G84, ROW(sales!B:B)), 3)), "")</f>
        <v/>
      </c>
      <c r="AL84" t="str">
        <f>IFERROR(VLOOKUP(G84,sales!B:G,6,0),"")</f>
        <v>F2003</v>
      </c>
      <c r="AM84" t="str">
        <f t="array" ref="AM84">IFERROR(INDEX(sales!G:G, SMALL(IF(sales!B:B=G84, ROW(sales!B:B)),2)), "")</f>
        <v/>
      </c>
      <c r="AN84" t="str">
        <f t="array" ref="AN84">IFERROR(INDEX(sales!G:G, SMALL(IF(sales!B:B=G84, ROW(sales!B:B)), 3)), "")</f>
        <v/>
      </c>
    </row>
    <row r="85" spans="1:40" ht="20.100000000000001" customHeight="1">
      <c r="A85">
        <v>44793</v>
      </c>
      <c r="B85" t="s">
        <v>580</v>
      </c>
      <c r="C85" t="s">
        <v>51</v>
      </c>
      <c r="D85" t="s">
        <v>14</v>
      </c>
      <c r="E85">
        <v>1</v>
      </c>
      <c r="F85">
        <v>502</v>
      </c>
      <c r="G85" t="s">
        <v>581</v>
      </c>
      <c r="H85" t="s">
        <v>580</v>
      </c>
      <c r="I85">
        <v>131.41999999999999</v>
      </c>
      <c r="J85">
        <v>1959000</v>
      </c>
      <c r="K85" t="s">
        <v>53</v>
      </c>
      <c r="L85">
        <v>959000</v>
      </c>
      <c r="M85" t="s">
        <v>174</v>
      </c>
      <c r="N85" t="s">
        <v>3069</v>
      </c>
      <c r="O85" t="s">
        <v>74</v>
      </c>
      <c r="P85" t="s">
        <v>80</v>
      </c>
      <c r="Q85" t="s">
        <v>81</v>
      </c>
      <c r="R85" t="s">
        <v>317</v>
      </c>
      <c r="S85">
        <v>0</v>
      </c>
      <c r="T85">
        <v>0</v>
      </c>
      <c r="U85" t="s">
        <v>60</v>
      </c>
      <c r="V85">
        <v>0</v>
      </c>
      <c r="W85" t="s">
        <v>61</v>
      </c>
      <c r="X85" t="s">
        <v>3</v>
      </c>
      <c r="Y85" t="s">
        <v>127</v>
      </c>
      <c r="Z85" t="s">
        <v>63</v>
      </c>
      <c r="AA85" t="s">
        <v>64</v>
      </c>
      <c r="AB85" t="s">
        <v>108</v>
      </c>
      <c r="AC85" t="s">
        <v>66</v>
      </c>
      <c r="AD85" t="s">
        <v>516</v>
      </c>
      <c r="AE85" t="s">
        <v>200</v>
      </c>
      <c r="AF85" t="s">
        <v>69</v>
      </c>
      <c r="AG85" t="b">
        <f>IF(ISNUMBER(MATCH(G85, sales!B:B, 0)), TRUE, FALSE)</f>
        <v>1</v>
      </c>
      <c r="AH85">
        <f>COUNTIF(sales!B:B, G85)</f>
        <v>1</v>
      </c>
      <c r="AI85">
        <f>IFERROR(VLOOKUP(G85,sales!B:F,5,0),"")</f>
        <v>85503</v>
      </c>
      <c r="AJ85" t="str">
        <f t="array" ref="AJ85">IFERROR(INDEX(sales!F:F, SMALL(IF(sales!B:B=G85, ROW(sales!B:B)), 2)), "")</f>
        <v/>
      </c>
      <c r="AK85" t="str">
        <f t="array" ref="AK85">IFERROR(INDEX(sales!F:F, SMALL(IF(sales!B:B=G85, ROW(sales!B:B)), 3)), "")</f>
        <v/>
      </c>
      <c r="AL85" t="str">
        <f>IFERROR(VLOOKUP(G85,sales!B:G,6,0),"")</f>
        <v>F1014</v>
      </c>
      <c r="AM85" t="str">
        <f t="array" ref="AM85">IFERROR(INDEX(sales!G:G, SMALL(IF(sales!B:B=G85, ROW(sales!B:B)),2)), "")</f>
        <v/>
      </c>
      <c r="AN85" t="str">
        <f t="array" ref="AN85">IFERROR(INDEX(sales!G:G, SMALL(IF(sales!B:B=G85, ROW(sales!B:B)), 3)), "")</f>
        <v/>
      </c>
    </row>
    <row r="86" spans="1:40" ht="20.100000000000001" customHeight="1">
      <c r="A86">
        <v>44849</v>
      </c>
      <c r="B86" t="s">
        <v>2211</v>
      </c>
      <c r="C86" t="s">
        <v>51</v>
      </c>
      <c r="D86" t="s">
        <v>20</v>
      </c>
      <c r="E86">
        <v>1</v>
      </c>
      <c r="F86">
        <v>1001</v>
      </c>
      <c r="G86" t="s">
        <v>2212</v>
      </c>
      <c r="H86" t="s">
        <v>2211</v>
      </c>
      <c r="I86">
        <v>130.69999999999999</v>
      </c>
      <c r="J86">
        <v>2128785</v>
      </c>
      <c r="K86" t="s">
        <v>72</v>
      </c>
      <c r="L86">
        <v>928785</v>
      </c>
      <c r="M86" t="s">
        <v>174</v>
      </c>
      <c r="N86" t="s">
        <v>3061</v>
      </c>
      <c r="O86" t="s">
        <v>74</v>
      </c>
      <c r="P86" t="s">
        <v>219</v>
      </c>
      <c r="Q86" t="s">
        <v>81</v>
      </c>
      <c r="R86" t="s">
        <v>163</v>
      </c>
      <c r="S86">
        <v>1</v>
      </c>
      <c r="T86" t="s">
        <v>82</v>
      </c>
      <c r="U86" t="s">
        <v>83</v>
      </c>
      <c r="V86">
        <v>1</v>
      </c>
      <c r="W86" t="s">
        <v>123</v>
      </c>
      <c r="X86" t="s">
        <v>4</v>
      </c>
      <c r="Y86" t="s">
        <v>85</v>
      </c>
      <c r="AA86" t="s">
        <v>95</v>
      </c>
      <c r="AB86" t="s">
        <v>108</v>
      </c>
      <c r="AC86" t="s">
        <v>143</v>
      </c>
      <c r="AD86" t="s">
        <v>2197</v>
      </c>
      <c r="AE86" t="s">
        <v>2197</v>
      </c>
      <c r="AF86" t="s">
        <v>1753</v>
      </c>
      <c r="AG86" t="b">
        <f>IF(ISNUMBER(MATCH(G86, sales!B:B, 0)), TRUE, FALSE)</f>
        <v>1</v>
      </c>
      <c r="AH86">
        <f>COUNTIF(sales!B:B, G86)</f>
        <v>1</v>
      </c>
      <c r="AI86">
        <f>IFERROR(VLOOKUP(G86,sales!B:F,5,0),"")</f>
        <v>87515</v>
      </c>
      <c r="AJ86" t="str">
        <f t="array" ref="AJ86">IFERROR(INDEX(sales!F:F, SMALL(IF(sales!B:B=G86, ROW(sales!B:B)), 2)), "")</f>
        <v/>
      </c>
      <c r="AK86" t="str">
        <f t="array" ref="AK86">IFERROR(INDEX(sales!F:F, SMALL(IF(sales!B:B=G86, ROW(sales!B:B)), 3)), "")</f>
        <v/>
      </c>
      <c r="AL86" t="str">
        <f>IFERROR(VLOOKUP(G86,sales!B:G,6,0),"")</f>
        <v>F2015</v>
      </c>
      <c r="AM86" t="str">
        <f t="array" ref="AM86">IFERROR(INDEX(sales!G:G, SMALL(IF(sales!B:B=G86, ROW(sales!B:B)),2)), "")</f>
        <v/>
      </c>
      <c r="AN86" t="str">
        <f t="array" ref="AN86">IFERROR(INDEX(sales!G:G, SMALL(IF(sales!B:B=G86, ROW(sales!B:B)), 3)), "")</f>
        <v/>
      </c>
    </row>
    <row r="87" spans="1:40" ht="20.100000000000001" customHeight="1">
      <c r="A87">
        <v>44347</v>
      </c>
      <c r="B87" t="s">
        <v>1771</v>
      </c>
      <c r="C87" t="s">
        <v>51</v>
      </c>
      <c r="D87" t="s">
        <v>13</v>
      </c>
      <c r="E87">
        <v>2</v>
      </c>
      <c r="F87">
        <v>1502</v>
      </c>
      <c r="G87" t="s">
        <v>1772</v>
      </c>
      <c r="H87" t="s">
        <v>1771</v>
      </c>
      <c r="I87">
        <v>114</v>
      </c>
      <c r="J87">
        <v>1827262</v>
      </c>
      <c r="K87" t="s">
        <v>72</v>
      </c>
      <c r="L87">
        <v>927262</v>
      </c>
      <c r="M87" t="s">
        <v>91</v>
      </c>
      <c r="N87" t="s">
        <v>3069</v>
      </c>
      <c r="O87" t="s">
        <v>74</v>
      </c>
      <c r="P87" t="s">
        <v>57</v>
      </c>
      <c r="Q87" t="s">
        <v>81</v>
      </c>
      <c r="R87" t="s">
        <v>59</v>
      </c>
      <c r="S87">
        <v>1</v>
      </c>
      <c r="T87" t="s">
        <v>82</v>
      </c>
      <c r="U87" t="s">
        <v>83</v>
      </c>
      <c r="V87">
        <v>0</v>
      </c>
      <c r="W87" t="s">
        <v>61</v>
      </c>
      <c r="X87" t="s">
        <v>3</v>
      </c>
      <c r="Y87" t="s">
        <v>127</v>
      </c>
      <c r="Z87" t="s">
        <v>94</v>
      </c>
      <c r="AA87" t="s">
        <v>95</v>
      </c>
      <c r="AB87" t="s">
        <v>65</v>
      </c>
      <c r="AC87" t="s">
        <v>143</v>
      </c>
      <c r="AD87" t="s">
        <v>1752</v>
      </c>
      <c r="AE87" t="s">
        <v>1752</v>
      </c>
      <c r="AF87" t="s">
        <v>1753</v>
      </c>
      <c r="AG87" t="b">
        <f>IF(ISNUMBER(MATCH(G87, sales!B:B, 0)), TRUE, FALSE)</f>
        <v>1</v>
      </c>
      <c r="AH87">
        <f>COUNTIF(sales!B:B, G87)</f>
        <v>1</v>
      </c>
      <c r="AI87">
        <f>IFERROR(VLOOKUP(G87,sales!B:F,5,0),"")</f>
        <v>128515</v>
      </c>
      <c r="AJ87" t="str">
        <f t="array" ref="AJ87">IFERROR(INDEX(sales!F:F, SMALL(IF(sales!B:B=G87, ROW(sales!B:B)), 2)), "")</f>
        <v/>
      </c>
      <c r="AK87" t="str">
        <f t="array" ref="AK87">IFERROR(INDEX(sales!F:F, SMALL(IF(sales!B:B=G87, ROW(sales!B:B)), 3)), "")</f>
        <v/>
      </c>
      <c r="AL87" t="str">
        <f>IFERROR(VLOOKUP(G87,sales!B:G,6,0),"")</f>
        <v>-1521</v>
      </c>
      <c r="AM87" t="str">
        <f t="array" ref="AM87">IFERROR(INDEX(sales!G:G, SMALL(IF(sales!B:B=G87, ROW(sales!B:B)),2)), "")</f>
        <v/>
      </c>
      <c r="AN87" t="str">
        <f t="array" ref="AN87">IFERROR(INDEX(sales!G:G, SMALL(IF(sales!B:B=G87, ROW(sales!B:B)), 3)), "")</f>
        <v/>
      </c>
    </row>
    <row r="88" spans="1:40" ht="20.100000000000001" customHeight="1">
      <c r="A88">
        <v>44906</v>
      </c>
      <c r="B88" t="s">
        <v>2171</v>
      </c>
      <c r="C88" t="s">
        <v>51</v>
      </c>
      <c r="D88" t="s">
        <v>14</v>
      </c>
      <c r="E88">
        <v>2</v>
      </c>
      <c r="F88">
        <v>102</v>
      </c>
      <c r="G88" t="s">
        <v>2172</v>
      </c>
      <c r="H88" t="s">
        <v>2171</v>
      </c>
      <c r="I88">
        <v>131.49</v>
      </c>
      <c r="J88">
        <v>1919809</v>
      </c>
      <c r="K88" t="s">
        <v>72</v>
      </c>
      <c r="L88">
        <v>919809</v>
      </c>
      <c r="M88" t="s">
        <v>174</v>
      </c>
      <c r="N88" t="s">
        <v>3054</v>
      </c>
      <c r="O88" t="s">
        <v>56</v>
      </c>
      <c r="P88" t="s">
        <v>57</v>
      </c>
      <c r="Q88" t="s">
        <v>81</v>
      </c>
      <c r="R88" t="s">
        <v>93</v>
      </c>
      <c r="S88">
        <v>1</v>
      </c>
      <c r="T88" t="s">
        <v>104</v>
      </c>
      <c r="U88" t="s">
        <v>83</v>
      </c>
      <c r="V88">
        <v>0</v>
      </c>
      <c r="W88" t="s">
        <v>61</v>
      </c>
      <c r="X88" t="s">
        <v>3</v>
      </c>
      <c r="Y88" t="s">
        <v>127</v>
      </c>
      <c r="Z88" t="s">
        <v>94</v>
      </c>
      <c r="AA88" t="s">
        <v>95</v>
      </c>
      <c r="AB88" t="s">
        <v>236</v>
      </c>
      <c r="AC88" t="s">
        <v>1201</v>
      </c>
      <c r="AD88" t="s">
        <v>2152</v>
      </c>
      <c r="AE88" t="s">
        <v>2152</v>
      </c>
      <c r="AF88" t="s">
        <v>1753</v>
      </c>
      <c r="AG88" t="b">
        <f>IF(ISNUMBER(MATCH(G88, sales!B:B, 0)), TRUE, FALSE)</f>
        <v>1</v>
      </c>
      <c r="AH88">
        <f>COUNTIF(sales!B:B, G88)</f>
        <v>1</v>
      </c>
      <c r="AI88">
        <f>IFERROR(VLOOKUP(G88,sales!B:F,5,0),"")</f>
        <v>131515</v>
      </c>
      <c r="AJ88" t="str">
        <f t="array" ref="AJ88">IFERROR(INDEX(sales!F:F, SMALL(IF(sales!B:B=G88, ROW(sales!B:B)), 2)), "")</f>
        <v/>
      </c>
      <c r="AK88" t="str">
        <f t="array" ref="AK88">IFERROR(INDEX(sales!F:F, SMALL(IF(sales!B:B=G88, ROW(sales!B:B)), 3)), "")</f>
        <v/>
      </c>
      <c r="AL88" t="str">
        <f>IFERROR(VLOOKUP(G88,sales!B:G,6,0),"")</f>
        <v>F1012</v>
      </c>
      <c r="AM88" t="str">
        <f t="array" ref="AM88">IFERROR(INDEX(sales!G:G, SMALL(IF(sales!B:B=G88, ROW(sales!B:B)),2)), "")</f>
        <v/>
      </c>
      <c r="AN88" t="str">
        <f t="array" ref="AN88">IFERROR(INDEX(sales!G:G, SMALL(IF(sales!B:B=G88, ROW(sales!B:B)), 3)), "")</f>
        <v/>
      </c>
    </row>
    <row r="89" spans="1:40" ht="20.100000000000001" customHeight="1">
      <c r="A89">
        <v>44476</v>
      </c>
      <c r="B89" t="s">
        <v>1129</v>
      </c>
      <c r="C89" t="s">
        <v>51</v>
      </c>
      <c r="D89" t="s">
        <v>6</v>
      </c>
      <c r="E89">
        <v>1</v>
      </c>
      <c r="F89">
        <v>101</v>
      </c>
      <c r="G89" t="s">
        <v>1130</v>
      </c>
      <c r="H89" t="s">
        <v>1129</v>
      </c>
      <c r="I89">
        <v>113.73</v>
      </c>
      <c r="J89">
        <v>1855610</v>
      </c>
      <c r="K89" t="s">
        <v>53</v>
      </c>
      <c r="L89">
        <v>855610</v>
      </c>
      <c r="M89" t="s">
        <v>174</v>
      </c>
      <c r="N89" t="s">
        <v>3069</v>
      </c>
      <c r="O89" t="s">
        <v>74</v>
      </c>
      <c r="P89" t="s">
        <v>80</v>
      </c>
      <c r="Q89" t="s">
        <v>81</v>
      </c>
      <c r="R89" t="s">
        <v>317</v>
      </c>
      <c r="S89">
        <v>1</v>
      </c>
      <c r="T89" t="s">
        <v>104</v>
      </c>
      <c r="U89" t="s">
        <v>83</v>
      </c>
      <c r="V89">
        <v>1</v>
      </c>
      <c r="W89" t="s">
        <v>123</v>
      </c>
      <c r="X89" t="s">
        <v>4</v>
      </c>
      <c r="Y89" t="s">
        <v>85</v>
      </c>
      <c r="AA89" t="s">
        <v>86</v>
      </c>
      <c r="AB89" t="s">
        <v>108</v>
      </c>
      <c r="AC89" t="s">
        <v>1096</v>
      </c>
      <c r="AD89" t="s">
        <v>1097</v>
      </c>
      <c r="AE89" t="s">
        <v>1098</v>
      </c>
      <c r="AF89" t="s">
        <v>905</v>
      </c>
      <c r="AG89" t="b">
        <f>IF(ISNUMBER(MATCH(G89, sales!B:B, 0)), TRUE, FALSE)</f>
        <v>1</v>
      </c>
      <c r="AH89">
        <f>COUNTIF(sales!B:B, G89)</f>
        <v>1</v>
      </c>
      <c r="AI89">
        <f>IFERROR(VLOOKUP(G89,sales!B:F,5,0),"")</f>
        <v>108515</v>
      </c>
      <c r="AJ89" t="str">
        <f t="array" ref="AJ89">IFERROR(INDEX(sales!F:F, SMALL(IF(sales!B:B=G89, ROW(sales!B:B)), 2)), "")</f>
        <v/>
      </c>
      <c r="AK89" t="str">
        <f t="array" ref="AK89">IFERROR(INDEX(sales!F:F, SMALL(IF(sales!B:B=G89, ROW(sales!B:B)), 3)), "")</f>
        <v/>
      </c>
      <c r="AL89" t="str">
        <f>IFERROR(VLOOKUP(G89,sales!B:G,6,0),"")</f>
        <v>-2330</v>
      </c>
      <c r="AM89" t="str">
        <f t="array" ref="AM89">IFERROR(INDEX(sales!G:G, SMALL(IF(sales!B:B=G89, ROW(sales!B:B)),2)), "")</f>
        <v/>
      </c>
      <c r="AN89" t="str">
        <f t="array" ref="AN89">IFERROR(INDEX(sales!G:G, SMALL(IF(sales!B:B=G89, ROW(sales!B:B)), 3)), "")</f>
        <v/>
      </c>
    </row>
    <row r="90" spans="1:40" ht="20.100000000000001" customHeight="1">
      <c r="A90">
        <v>44821</v>
      </c>
      <c r="B90" t="s">
        <v>718</v>
      </c>
      <c r="C90" t="s">
        <v>51</v>
      </c>
      <c r="D90" t="s">
        <v>21</v>
      </c>
      <c r="E90">
        <v>2</v>
      </c>
      <c r="F90">
        <v>1102</v>
      </c>
      <c r="G90" t="s">
        <v>719</v>
      </c>
      <c r="H90" t="s">
        <v>718</v>
      </c>
      <c r="I90">
        <v>130.97</v>
      </c>
      <c r="J90">
        <v>2122644</v>
      </c>
      <c r="K90" t="s">
        <v>53</v>
      </c>
      <c r="L90">
        <v>852644</v>
      </c>
      <c r="M90" t="s">
        <v>223</v>
      </c>
      <c r="N90" t="s">
        <v>3065</v>
      </c>
      <c r="O90" t="s">
        <v>74</v>
      </c>
      <c r="P90" t="s">
        <v>57</v>
      </c>
      <c r="Q90" t="s">
        <v>81</v>
      </c>
      <c r="R90" t="s">
        <v>93</v>
      </c>
      <c r="S90">
        <v>1</v>
      </c>
      <c r="T90" t="s">
        <v>104</v>
      </c>
      <c r="U90" t="s">
        <v>83</v>
      </c>
      <c r="V90">
        <v>1</v>
      </c>
      <c r="W90" t="s">
        <v>84</v>
      </c>
      <c r="X90" t="s">
        <v>4</v>
      </c>
      <c r="Y90" t="s">
        <v>85</v>
      </c>
      <c r="AA90" t="s">
        <v>86</v>
      </c>
      <c r="AB90" t="s">
        <v>87</v>
      </c>
      <c r="AC90" t="s">
        <v>66</v>
      </c>
      <c r="AD90" t="s">
        <v>720</v>
      </c>
      <c r="AE90" t="s">
        <v>720</v>
      </c>
      <c r="AF90" t="s">
        <v>69</v>
      </c>
      <c r="AG90" t="b">
        <f>IF(ISNUMBER(MATCH(G90, sales!B:B, 0)), TRUE, FALSE)</f>
        <v>1</v>
      </c>
      <c r="AH90">
        <f>COUNTIF(sales!B:B, G90)</f>
        <v>1</v>
      </c>
      <c r="AI90">
        <f>IFERROR(VLOOKUP(G90,sales!B:F,5,0),"")</f>
        <v>104515</v>
      </c>
      <c r="AJ90" t="str">
        <f t="array" ref="AJ90">IFERROR(INDEX(sales!F:F, SMALL(IF(sales!B:B=G90, ROW(sales!B:B)), 2)), "")</f>
        <v/>
      </c>
      <c r="AK90" t="str">
        <f t="array" ref="AK90">IFERROR(INDEX(sales!F:F, SMALL(IF(sales!B:B=G90, ROW(sales!B:B)), 3)), "")</f>
        <v/>
      </c>
      <c r="AL90" t="str">
        <f>IFERROR(VLOOKUP(G90,sales!B:G,6,0),"")</f>
        <v>-236</v>
      </c>
      <c r="AM90" t="str">
        <f t="array" ref="AM90">IFERROR(INDEX(sales!G:G, SMALL(IF(sales!B:B=G90, ROW(sales!B:B)),2)), "")</f>
        <v/>
      </c>
      <c r="AN90" t="str">
        <f t="array" ref="AN90">IFERROR(INDEX(sales!G:G, SMALL(IF(sales!B:B=G90, ROW(sales!B:B)), 3)), "")</f>
        <v/>
      </c>
    </row>
    <row r="91" spans="1:40" ht="20.100000000000001" customHeight="1">
      <c r="A91">
        <v>44534</v>
      </c>
      <c r="B91" t="s">
        <v>550</v>
      </c>
      <c r="C91" t="s">
        <v>51</v>
      </c>
      <c r="D91" t="s">
        <v>12</v>
      </c>
      <c r="E91">
        <v>2</v>
      </c>
      <c r="F91">
        <v>1701</v>
      </c>
      <c r="G91" t="s">
        <v>551</v>
      </c>
      <c r="H91" t="s">
        <v>550</v>
      </c>
      <c r="I91">
        <v>113.72</v>
      </c>
      <c r="J91">
        <v>1730986</v>
      </c>
      <c r="K91" t="s">
        <v>72</v>
      </c>
      <c r="L91">
        <v>850986</v>
      </c>
      <c r="M91" t="s">
        <v>174</v>
      </c>
      <c r="N91" t="s">
        <v>3069</v>
      </c>
      <c r="O91" t="s">
        <v>149</v>
      </c>
      <c r="P91" t="s">
        <v>57</v>
      </c>
      <c r="Q91" t="s">
        <v>81</v>
      </c>
      <c r="R91" t="s">
        <v>317</v>
      </c>
      <c r="S91">
        <v>1</v>
      </c>
      <c r="T91" t="s">
        <v>104</v>
      </c>
      <c r="U91" t="s">
        <v>83</v>
      </c>
      <c r="V91">
        <v>1</v>
      </c>
      <c r="W91" t="s">
        <v>123</v>
      </c>
      <c r="X91" t="s">
        <v>4</v>
      </c>
      <c r="Y91" t="s">
        <v>85</v>
      </c>
      <c r="AA91" t="s">
        <v>86</v>
      </c>
      <c r="AB91" t="s">
        <v>108</v>
      </c>
      <c r="AC91" t="s">
        <v>66</v>
      </c>
      <c r="AD91" t="s">
        <v>516</v>
      </c>
      <c r="AE91" t="s">
        <v>200</v>
      </c>
      <c r="AF91" t="s">
        <v>69</v>
      </c>
      <c r="AG91" t="b">
        <f>IF(ISNUMBER(MATCH(G91, sales!B:B, 0)), TRUE, FALSE)</f>
        <v>1</v>
      </c>
      <c r="AH91">
        <f>COUNTIF(sales!B:B, G91)</f>
        <v>1</v>
      </c>
      <c r="AI91">
        <f>IFERROR(VLOOKUP(G91,sales!B:F,5,0),"")</f>
        <v>111503</v>
      </c>
      <c r="AJ91" t="str">
        <f t="array" ref="AJ91">IFERROR(INDEX(sales!F:F, SMALL(IF(sales!B:B=G91, ROW(sales!B:B)), 2)), "")</f>
        <v/>
      </c>
      <c r="AK91" t="str">
        <f t="array" ref="AK91">IFERROR(INDEX(sales!F:F, SMALL(IF(sales!B:B=G91, ROW(sales!B:B)), 3)), "")</f>
        <v/>
      </c>
      <c r="AL91" t="str">
        <f>IFERROR(VLOOKUP(G91,sales!B:G,6,0),"")</f>
        <v>-2382</v>
      </c>
      <c r="AM91" t="str">
        <f t="array" ref="AM91">IFERROR(INDEX(sales!G:G, SMALL(IF(sales!B:B=G91, ROW(sales!B:B)),2)), "")</f>
        <v/>
      </c>
      <c r="AN91" t="str">
        <f t="array" ref="AN91">IFERROR(INDEX(sales!G:G, SMALL(IF(sales!B:B=G91, ROW(sales!B:B)), 3)), "")</f>
        <v/>
      </c>
    </row>
    <row r="92" spans="1:40" ht="20.100000000000001" customHeight="1">
      <c r="A92">
        <v>44347</v>
      </c>
      <c r="B92" t="s">
        <v>1769</v>
      </c>
      <c r="C92" t="s">
        <v>51</v>
      </c>
      <c r="D92" t="s">
        <v>13</v>
      </c>
      <c r="E92">
        <v>1</v>
      </c>
      <c r="F92">
        <v>1501</v>
      </c>
      <c r="G92" t="s">
        <v>1770</v>
      </c>
      <c r="H92" t="s">
        <v>1769</v>
      </c>
      <c r="I92">
        <v>114</v>
      </c>
      <c r="J92">
        <v>1844416</v>
      </c>
      <c r="K92" t="s">
        <v>72</v>
      </c>
      <c r="L92">
        <v>844416</v>
      </c>
      <c r="M92" t="s">
        <v>174</v>
      </c>
      <c r="N92" t="s">
        <v>3069</v>
      </c>
      <c r="O92" t="s">
        <v>149</v>
      </c>
      <c r="P92" t="s">
        <v>57</v>
      </c>
      <c r="Q92" t="s">
        <v>81</v>
      </c>
      <c r="R92" t="s">
        <v>171</v>
      </c>
      <c r="S92">
        <v>1</v>
      </c>
      <c r="T92" t="s">
        <v>82</v>
      </c>
      <c r="U92" t="s">
        <v>83</v>
      </c>
      <c r="V92">
        <v>0</v>
      </c>
      <c r="W92" t="s">
        <v>61</v>
      </c>
      <c r="X92" t="s">
        <v>3</v>
      </c>
      <c r="Y92" t="s">
        <v>127</v>
      </c>
      <c r="Z92" t="s">
        <v>94</v>
      </c>
      <c r="AA92" t="s">
        <v>95</v>
      </c>
      <c r="AB92" t="s">
        <v>65</v>
      </c>
      <c r="AC92" t="s">
        <v>143</v>
      </c>
      <c r="AD92" t="s">
        <v>1752</v>
      </c>
      <c r="AE92" t="s">
        <v>1752</v>
      </c>
      <c r="AF92" t="s">
        <v>1753</v>
      </c>
      <c r="AG92" t="b">
        <f>IF(ISNUMBER(MATCH(G92, sales!B:B, 0)), TRUE, FALSE)</f>
        <v>1</v>
      </c>
      <c r="AH92">
        <f>COUNTIF(sales!B:B, G92)</f>
        <v>1</v>
      </c>
      <c r="AI92">
        <f>IFERROR(VLOOKUP(G92,sales!B:F,5,0),"")</f>
        <v>118514</v>
      </c>
      <c r="AJ92" t="str">
        <f t="array" ref="AJ92">IFERROR(INDEX(sales!F:F, SMALL(IF(sales!B:B=G92, ROW(sales!B:B)), 2)), "")</f>
        <v/>
      </c>
      <c r="AK92" t="str">
        <f t="array" ref="AK92">IFERROR(INDEX(sales!F:F, SMALL(IF(sales!B:B=G92, ROW(sales!B:B)), 3)), "")</f>
        <v/>
      </c>
      <c r="AL92" t="str">
        <f>IFERROR(VLOOKUP(G92,sales!B:G,6,0),"")</f>
        <v>-1522</v>
      </c>
      <c r="AM92" t="str">
        <f t="array" ref="AM92">IFERROR(INDEX(sales!G:G, SMALL(IF(sales!B:B=G92, ROW(sales!B:B)),2)), "")</f>
        <v/>
      </c>
      <c r="AN92" t="str">
        <f t="array" ref="AN92">IFERROR(INDEX(sales!G:G, SMALL(IF(sales!B:B=G92, ROW(sales!B:B)), 3)), "")</f>
        <v/>
      </c>
    </row>
    <row r="93" spans="1:40" ht="20.100000000000001" customHeight="1">
      <c r="A93">
        <v>44849</v>
      </c>
      <c r="B93" t="s">
        <v>1356</v>
      </c>
      <c r="C93" t="s">
        <v>51</v>
      </c>
      <c r="D93" t="s">
        <v>15</v>
      </c>
      <c r="E93">
        <v>1</v>
      </c>
      <c r="F93">
        <v>1201</v>
      </c>
      <c r="G93" t="s">
        <v>1357</v>
      </c>
      <c r="H93" t="s">
        <v>1356</v>
      </c>
      <c r="I93">
        <v>130.78</v>
      </c>
      <c r="J93">
        <v>2099592</v>
      </c>
      <c r="K93" t="s">
        <v>72</v>
      </c>
      <c r="L93">
        <v>840592</v>
      </c>
      <c r="M93" t="s">
        <v>91</v>
      </c>
      <c r="N93" t="s">
        <v>3055</v>
      </c>
      <c r="O93" t="s">
        <v>74</v>
      </c>
      <c r="P93" t="s">
        <v>80</v>
      </c>
      <c r="Q93" t="s">
        <v>81</v>
      </c>
      <c r="R93" t="s">
        <v>93</v>
      </c>
      <c r="S93">
        <v>1</v>
      </c>
      <c r="T93" t="s">
        <v>104</v>
      </c>
      <c r="U93" t="s">
        <v>83</v>
      </c>
      <c r="V93">
        <v>0</v>
      </c>
      <c r="W93" t="s">
        <v>61</v>
      </c>
      <c r="X93" t="s">
        <v>3</v>
      </c>
      <c r="Y93" t="s">
        <v>119</v>
      </c>
      <c r="Z93" t="s">
        <v>77</v>
      </c>
      <c r="AA93" t="s">
        <v>86</v>
      </c>
      <c r="AB93" t="s">
        <v>108</v>
      </c>
      <c r="AC93" t="s">
        <v>143</v>
      </c>
      <c r="AD93" t="s">
        <v>1295</v>
      </c>
      <c r="AE93" t="s">
        <v>1295</v>
      </c>
      <c r="AF93" t="s">
        <v>905</v>
      </c>
      <c r="AG93" t="b">
        <f>IF(ISNUMBER(MATCH(G93, sales!B:B, 0)), TRUE, FALSE)</f>
        <v>1</v>
      </c>
      <c r="AH93">
        <f>COUNTIF(sales!B:B, G93)</f>
        <v>1</v>
      </c>
      <c r="AI93">
        <f>IFERROR(VLOOKUP(G93,sales!B:F,5,0),"")</f>
        <v>123515</v>
      </c>
      <c r="AJ93" t="str">
        <f t="array" ref="AJ93">IFERROR(INDEX(sales!F:F, SMALL(IF(sales!B:B=G93, ROW(sales!B:B)), 2)), "")</f>
        <v/>
      </c>
      <c r="AK93" t="str">
        <f t="array" ref="AK93">IFERROR(INDEX(sales!F:F, SMALL(IF(sales!B:B=G93, ROW(sales!B:B)), 3)), "")</f>
        <v/>
      </c>
      <c r="AL93" t="str">
        <f>IFERROR(VLOOKUP(G93,sales!B:G,6,0),"")</f>
        <v>F1040</v>
      </c>
      <c r="AM93" t="str">
        <f t="array" ref="AM93">IFERROR(INDEX(sales!G:G, SMALL(IF(sales!B:B=G93, ROW(sales!B:B)),2)), "")</f>
        <v/>
      </c>
      <c r="AN93" t="str">
        <f t="array" ref="AN93">IFERROR(INDEX(sales!G:G, SMALL(IF(sales!B:B=G93, ROW(sales!B:B)), 3)), "")</f>
        <v/>
      </c>
    </row>
    <row r="94" spans="1:40" ht="20.100000000000001" customHeight="1">
      <c r="A94">
        <v>44816</v>
      </c>
      <c r="B94" t="s">
        <v>1205</v>
      </c>
      <c r="C94" t="s">
        <v>51</v>
      </c>
      <c r="D94" t="s">
        <v>15</v>
      </c>
      <c r="E94">
        <v>1</v>
      </c>
      <c r="F94">
        <v>702</v>
      </c>
      <c r="G94" t="s">
        <v>1206</v>
      </c>
      <c r="H94" t="s">
        <v>1205</v>
      </c>
      <c r="I94">
        <v>130.71</v>
      </c>
      <c r="J94">
        <v>2039366</v>
      </c>
      <c r="K94" t="s">
        <v>53</v>
      </c>
      <c r="L94">
        <v>839366</v>
      </c>
      <c r="M94" t="s">
        <v>54</v>
      </c>
      <c r="N94" t="s">
        <v>3066</v>
      </c>
      <c r="O94" t="s">
        <v>114</v>
      </c>
      <c r="P94" t="s">
        <v>57</v>
      </c>
      <c r="Q94" t="s">
        <v>81</v>
      </c>
      <c r="R94" t="s">
        <v>163</v>
      </c>
      <c r="S94">
        <v>1</v>
      </c>
      <c r="T94" t="s">
        <v>82</v>
      </c>
      <c r="U94" t="s">
        <v>100</v>
      </c>
      <c r="V94">
        <v>1</v>
      </c>
      <c r="W94" t="s">
        <v>84</v>
      </c>
      <c r="X94" t="s">
        <v>4</v>
      </c>
      <c r="Y94" t="s">
        <v>85</v>
      </c>
      <c r="AA94" t="s">
        <v>86</v>
      </c>
      <c r="AB94" t="s">
        <v>108</v>
      </c>
      <c r="AC94" t="s">
        <v>1096</v>
      </c>
      <c r="AD94" t="s">
        <v>1174</v>
      </c>
      <c r="AE94" t="s">
        <v>1174</v>
      </c>
      <c r="AF94" t="s">
        <v>905</v>
      </c>
      <c r="AG94" t="b">
        <f>IF(ISNUMBER(MATCH(G94, sales!B:B, 0)), TRUE, FALSE)</f>
        <v>1</v>
      </c>
      <c r="AH94">
        <f>COUNTIF(sales!B:B, G94)</f>
        <v>1</v>
      </c>
      <c r="AI94">
        <f>IFERROR(VLOOKUP(G94,sales!B:F,5,0),"")</f>
        <v>101515</v>
      </c>
      <c r="AJ94" t="str">
        <f t="array" ref="AJ94">IFERROR(INDEX(sales!F:F, SMALL(IF(sales!B:B=G94, ROW(sales!B:B)), 2)), "")</f>
        <v/>
      </c>
      <c r="AK94" t="str">
        <f t="array" ref="AK94">IFERROR(INDEX(sales!F:F, SMALL(IF(sales!B:B=G94, ROW(sales!B:B)), 3)), "")</f>
        <v/>
      </c>
      <c r="AL94" t="str">
        <f>IFERROR(VLOOKUP(G94,sales!B:G,6,0),"")</f>
        <v>F2126</v>
      </c>
      <c r="AM94" t="str">
        <f t="array" ref="AM94">IFERROR(INDEX(sales!G:G, SMALL(IF(sales!B:B=G94, ROW(sales!B:B)),2)), "")</f>
        <v/>
      </c>
      <c r="AN94" t="str">
        <f t="array" ref="AN94">IFERROR(INDEX(sales!G:G, SMALL(IF(sales!B:B=G94, ROW(sales!B:B)), 3)), "")</f>
        <v/>
      </c>
    </row>
    <row r="95" spans="1:40" ht="20.100000000000001" customHeight="1">
      <c r="A95">
        <v>44347</v>
      </c>
      <c r="B95" t="s">
        <v>1015</v>
      </c>
      <c r="C95" t="s">
        <v>51</v>
      </c>
      <c r="D95" t="s">
        <v>13</v>
      </c>
      <c r="E95">
        <v>1</v>
      </c>
      <c r="F95">
        <v>1701</v>
      </c>
      <c r="G95" t="s">
        <v>1016</v>
      </c>
      <c r="H95" t="s">
        <v>1015</v>
      </c>
      <c r="I95">
        <v>114</v>
      </c>
      <c r="J95">
        <v>1855853</v>
      </c>
      <c r="K95" t="s">
        <v>53</v>
      </c>
      <c r="L95">
        <v>835853</v>
      </c>
      <c r="M95" t="s">
        <v>54</v>
      </c>
      <c r="N95" t="s">
        <v>3069</v>
      </c>
      <c r="O95" t="s">
        <v>149</v>
      </c>
      <c r="P95" t="s">
        <v>57</v>
      </c>
      <c r="Q95" t="s">
        <v>81</v>
      </c>
      <c r="R95" t="s">
        <v>171</v>
      </c>
      <c r="S95">
        <v>1</v>
      </c>
      <c r="T95" t="s">
        <v>82</v>
      </c>
      <c r="U95" t="s">
        <v>83</v>
      </c>
      <c r="V95">
        <v>1</v>
      </c>
      <c r="W95" t="s">
        <v>123</v>
      </c>
      <c r="X95" t="s">
        <v>3</v>
      </c>
      <c r="Y95" t="s">
        <v>127</v>
      </c>
      <c r="Z95" t="s">
        <v>231</v>
      </c>
      <c r="AA95" t="s">
        <v>95</v>
      </c>
      <c r="AB95" t="s">
        <v>65</v>
      </c>
      <c r="AC95" t="s">
        <v>143</v>
      </c>
      <c r="AD95" t="s">
        <v>1012</v>
      </c>
      <c r="AE95" t="s">
        <v>1012</v>
      </c>
      <c r="AF95" t="s">
        <v>905</v>
      </c>
      <c r="AG95" t="b">
        <f>IF(ISNUMBER(MATCH(G95, sales!B:B, 0)), TRUE, FALSE)</f>
        <v>1</v>
      </c>
      <c r="AH95">
        <f>COUNTIF(sales!B:B, G95)</f>
        <v>1</v>
      </c>
      <c r="AI95">
        <f>IFERROR(VLOOKUP(G95,sales!B:F,5,0),"")</f>
        <v>118515</v>
      </c>
      <c r="AJ95" t="str">
        <f t="array" ref="AJ95">IFERROR(INDEX(sales!F:F, SMALL(IF(sales!B:B=G95, ROW(sales!B:B)), 2)), "")</f>
        <v/>
      </c>
      <c r="AK95" t="str">
        <f t="array" ref="AK95">IFERROR(INDEX(sales!F:F, SMALL(IF(sales!B:B=G95, ROW(sales!B:B)), 3)), "")</f>
        <v/>
      </c>
      <c r="AL95" t="str">
        <f>IFERROR(VLOOKUP(G95,sales!B:G,6,0),"")</f>
        <v>-2347</v>
      </c>
      <c r="AM95" t="str">
        <f t="array" ref="AM95">IFERROR(INDEX(sales!G:G, SMALL(IF(sales!B:B=G95, ROW(sales!B:B)),2)), "")</f>
        <v/>
      </c>
      <c r="AN95" t="str">
        <f t="array" ref="AN95">IFERROR(INDEX(sales!G:G, SMALL(IF(sales!B:B=G95, ROW(sales!B:B)), 3)), "")</f>
        <v/>
      </c>
    </row>
    <row r="96" spans="1:40" ht="20.100000000000001" customHeight="1">
      <c r="A96">
        <v>44767</v>
      </c>
      <c r="B96" t="s">
        <v>1716</v>
      </c>
      <c r="C96" t="s">
        <v>51</v>
      </c>
      <c r="D96" t="s">
        <v>21</v>
      </c>
      <c r="E96">
        <v>2</v>
      </c>
      <c r="F96">
        <v>901</v>
      </c>
      <c r="G96" t="s">
        <v>1717</v>
      </c>
      <c r="H96" t="s">
        <v>1716</v>
      </c>
      <c r="I96">
        <v>130.9</v>
      </c>
      <c r="J96">
        <v>2068220</v>
      </c>
      <c r="K96" t="s">
        <v>72</v>
      </c>
      <c r="L96">
        <v>828220</v>
      </c>
      <c r="M96" t="s">
        <v>54</v>
      </c>
      <c r="N96" t="s">
        <v>3056</v>
      </c>
      <c r="O96" t="s">
        <v>74</v>
      </c>
      <c r="P96" t="s">
        <v>80</v>
      </c>
      <c r="Q96" t="s">
        <v>81</v>
      </c>
      <c r="R96" t="s">
        <v>317</v>
      </c>
      <c r="S96">
        <v>1</v>
      </c>
      <c r="T96" t="s">
        <v>104</v>
      </c>
      <c r="U96" t="s">
        <v>83</v>
      </c>
      <c r="V96">
        <v>0</v>
      </c>
      <c r="W96" t="s">
        <v>61</v>
      </c>
      <c r="X96" t="s">
        <v>3</v>
      </c>
      <c r="Y96" t="s">
        <v>127</v>
      </c>
      <c r="Z96" t="s">
        <v>94</v>
      </c>
      <c r="AA96" t="s">
        <v>95</v>
      </c>
      <c r="AB96" t="s">
        <v>65</v>
      </c>
      <c r="AC96" t="s">
        <v>1096</v>
      </c>
      <c r="AD96" t="s">
        <v>1639</v>
      </c>
      <c r="AE96" t="s">
        <v>1589</v>
      </c>
      <c r="AF96" t="s">
        <v>905</v>
      </c>
      <c r="AG96" t="b">
        <f>IF(ISNUMBER(MATCH(G96, sales!B:B, 0)), TRUE, FALSE)</f>
        <v>1</v>
      </c>
      <c r="AH96">
        <f>COUNTIF(sales!B:B, G96)</f>
        <v>1</v>
      </c>
      <c r="AI96">
        <f>IFERROR(VLOOKUP(G96,sales!B:F,5,0),"")</f>
        <v>106515</v>
      </c>
      <c r="AJ96" t="str">
        <f t="array" ref="AJ96">IFERROR(INDEX(sales!F:F, SMALL(IF(sales!B:B=G96, ROW(sales!B:B)), 2)), "")</f>
        <v/>
      </c>
      <c r="AK96" t="str">
        <f t="array" ref="AK96">IFERROR(INDEX(sales!F:F, SMALL(IF(sales!B:B=G96, ROW(sales!B:B)), 3)), "")</f>
        <v/>
      </c>
      <c r="AL96" t="str">
        <f>IFERROR(VLOOKUP(G96,sales!B:G,6,0),"")</f>
        <v>-239</v>
      </c>
      <c r="AM96" t="str">
        <f t="array" ref="AM96">IFERROR(INDEX(sales!G:G, SMALL(IF(sales!B:B=G96, ROW(sales!B:B)),2)), "")</f>
        <v/>
      </c>
      <c r="AN96" t="str">
        <f t="array" ref="AN96">IFERROR(INDEX(sales!G:G, SMALL(IF(sales!B:B=G96, ROW(sales!B:B)), 3)), "")</f>
        <v/>
      </c>
    </row>
    <row r="97" spans="1:40" ht="20.100000000000001" customHeight="1">
      <c r="A97">
        <v>44765</v>
      </c>
      <c r="B97" t="s">
        <v>1045</v>
      </c>
      <c r="C97" t="s">
        <v>51</v>
      </c>
      <c r="D97" t="s">
        <v>10</v>
      </c>
      <c r="E97">
        <v>2</v>
      </c>
      <c r="F97">
        <v>1402</v>
      </c>
      <c r="G97" t="s">
        <v>1046</v>
      </c>
      <c r="H97" t="s">
        <v>1045</v>
      </c>
      <c r="I97">
        <v>113.97</v>
      </c>
      <c r="J97">
        <v>1789805</v>
      </c>
      <c r="K97" t="s">
        <v>72</v>
      </c>
      <c r="L97">
        <v>789805</v>
      </c>
      <c r="M97" t="s">
        <v>54</v>
      </c>
      <c r="N97" t="s">
        <v>3058</v>
      </c>
      <c r="O97" t="s">
        <v>56</v>
      </c>
      <c r="P97" t="s">
        <v>57</v>
      </c>
      <c r="Q97" t="s">
        <v>81</v>
      </c>
      <c r="R97" t="s">
        <v>59</v>
      </c>
      <c r="S97">
        <v>1</v>
      </c>
      <c r="T97" t="s">
        <v>82</v>
      </c>
      <c r="U97" t="s">
        <v>100</v>
      </c>
      <c r="V97">
        <v>1</v>
      </c>
      <c r="W97" t="s">
        <v>123</v>
      </c>
      <c r="X97" t="s">
        <v>3</v>
      </c>
      <c r="Y97" t="s">
        <v>244</v>
      </c>
      <c r="Z97" t="s">
        <v>94</v>
      </c>
      <c r="AA97" t="s">
        <v>95</v>
      </c>
      <c r="AB97" t="s">
        <v>594</v>
      </c>
      <c r="AC97" t="s">
        <v>143</v>
      </c>
      <c r="AD97" t="s">
        <v>1012</v>
      </c>
      <c r="AE97" t="s">
        <v>1012</v>
      </c>
      <c r="AF97" t="s">
        <v>905</v>
      </c>
      <c r="AG97" t="b">
        <f>IF(ISNUMBER(MATCH(G97, sales!B:B, 0)), TRUE, FALSE)</f>
        <v>1</v>
      </c>
      <c r="AH97">
        <f>COUNTIF(sales!B:B, G97)</f>
        <v>1</v>
      </c>
      <c r="AI97">
        <f>IFERROR(VLOOKUP(G97,sales!B:F,5,0),"")</f>
        <v>64503</v>
      </c>
      <c r="AJ97" t="str">
        <f t="array" ref="AJ97">IFERROR(INDEX(sales!F:F, SMALL(IF(sales!B:B=G97, ROW(sales!B:B)), 2)), "")</f>
        <v/>
      </c>
      <c r="AK97" t="str">
        <f t="array" ref="AK97">IFERROR(INDEX(sales!F:F, SMALL(IF(sales!B:B=G97, ROW(sales!B:B)), 3)), "")</f>
        <v/>
      </c>
      <c r="AL97" t="str">
        <f>IFERROR(VLOOKUP(G97,sales!B:G,6,0),"")</f>
        <v>-284</v>
      </c>
      <c r="AM97" t="str">
        <f t="array" ref="AM97">IFERROR(INDEX(sales!G:G, SMALL(IF(sales!B:B=G97, ROW(sales!B:B)),2)), "")</f>
        <v/>
      </c>
      <c r="AN97" t="str">
        <f t="array" ref="AN97">IFERROR(INDEX(sales!G:G, SMALL(IF(sales!B:B=G97, ROW(sales!B:B)), 3)), "")</f>
        <v/>
      </c>
    </row>
    <row r="98" spans="1:40" ht="20.100000000000001" customHeight="1">
      <c r="A98">
        <v>44784</v>
      </c>
      <c r="B98" t="s">
        <v>1726</v>
      </c>
      <c r="C98" t="s">
        <v>51</v>
      </c>
      <c r="D98" t="s">
        <v>10</v>
      </c>
      <c r="E98">
        <v>2</v>
      </c>
      <c r="F98">
        <v>101</v>
      </c>
      <c r="G98" t="s">
        <v>1727</v>
      </c>
      <c r="H98" t="s">
        <v>1726</v>
      </c>
      <c r="I98">
        <v>113.93</v>
      </c>
      <c r="J98">
        <v>1751401</v>
      </c>
      <c r="K98" t="s">
        <v>53</v>
      </c>
      <c r="L98">
        <v>751401</v>
      </c>
      <c r="M98" t="s">
        <v>174</v>
      </c>
      <c r="N98" t="s">
        <v>3069</v>
      </c>
      <c r="O98" t="s">
        <v>74</v>
      </c>
      <c r="P98" t="s">
        <v>80</v>
      </c>
      <c r="Q98" t="s">
        <v>81</v>
      </c>
      <c r="R98" t="s">
        <v>317</v>
      </c>
      <c r="S98">
        <v>1</v>
      </c>
      <c r="T98" t="s">
        <v>104</v>
      </c>
      <c r="U98" t="s">
        <v>83</v>
      </c>
      <c r="V98">
        <v>1</v>
      </c>
      <c r="W98" t="s">
        <v>123</v>
      </c>
      <c r="X98" t="s">
        <v>4</v>
      </c>
      <c r="Y98" t="s">
        <v>85</v>
      </c>
      <c r="AA98" t="s">
        <v>95</v>
      </c>
      <c r="AB98" t="s">
        <v>108</v>
      </c>
      <c r="AC98" t="s">
        <v>1096</v>
      </c>
      <c r="AD98" t="s">
        <v>1589</v>
      </c>
      <c r="AE98" t="s">
        <v>1589</v>
      </c>
      <c r="AF98" t="s">
        <v>905</v>
      </c>
      <c r="AG98" t="b">
        <f>IF(ISNUMBER(MATCH(G98, sales!B:B, 0)), TRUE, FALSE)</f>
        <v>1</v>
      </c>
      <c r="AH98">
        <f>COUNTIF(sales!B:B, G98)</f>
        <v>1</v>
      </c>
      <c r="AI98">
        <f>IFERROR(VLOOKUP(G98,sales!B:F,5,0),"")</f>
        <v>107515</v>
      </c>
      <c r="AJ98" t="str">
        <f t="array" ref="AJ98">IFERROR(INDEX(sales!F:F, SMALL(IF(sales!B:B=G98, ROW(sales!B:B)), 2)), "")</f>
        <v/>
      </c>
      <c r="AK98" t="str">
        <f t="array" ref="AK98">IFERROR(INDEX(sales!F:F, SMALL(IF(sales!B:B=G98, ROW(sales!B:B)), 3)), "")</f>
        <v/>
      </c>
      <c r="AL98" t="str">
        <f>IFERROR(VLOOKUP(G98,sales!B:G,6,0),"")</f>
        <v>-2455</v>
      </c>
      <c r="AM98" t="str">
        <f t="array" ref="AM98">IFERROR(INDEX(sales!G:G, SMALL(IF(sales!B:B=G98, ROW(sales!B:B)),2)), "")</f>
        <v/>
      </c>
      <c r="AN98" t="str">
        <f t="array" ref="AN98">IFERROR(INDEX(sales!G:G, SMALL(IF(sales!B:B=G98, ROW(sales!B:B)), 3)), "")</f>
        <v/>
      </c>
    </row>
    <row r="99" spans="1:40" ht="20.100000000000001" customHeight="1">
      <c r="A99">
        <v>44472</v>
      </c>
      <c r="B99" t="s">
        <v>1444</v>
      </c>
      <c r="C99" t="s">
        <v>51</v>
      </c>
      <c r="D99" t="s">
        <v>6</v>
      </c>
      <c r="E99">
        <v>2</v>
      </c>
      <c r="F99">
        <v>501</v>
      </c>
      <c r="G99" t="s">
        <v>1445</v>
      </c>
      <c r="H99" t="s">
        <v>1444</v>
      </c>
      <c r="I99">
        <v>113.69</v>
      </c>
      <c r="J99">
        <v>1840000</v>
      </c>
      <c r="K99" t="s">
        <v>72</v>
      </c>
      <c r="L99">
        <v>750000</v>
      </c>
      <c r="M99" t="s">
        <v>54</v>
      </c>
      <c r="N99" t="s">
        <v>3065</v>
      </c>
      <c r="O99" t="s">
        <v>74</v>
      </c>
      <c r="P99" t="s">
        <v>80</v>
      </c>
      <c r="Q99" t="s">
        <v>81</v>
      </c>
      <c r="R99" t="s">
        <v>93</v>
      </c>
      <c r="S99">
        <v>1</v>
      </c>
      <c r="T99" t="s">
        <v>82</v>
      </c>
      <c r="U99" t="s">
        <v>83</v>
      </c>
      <c r="V99">
        <v>1</v>
      </c>
      <c r="W99" t="s">
        <v>84</v>
      </c>
      <c r="X99" t="s">
        <v>4</v>
      </c>
      <c r="Y99" t="s">
        <v>85</v>
      </c>
      <c r="Z99" t="s">
        <v>220</v>
      </c>
      <c r="AA99" t="s">
        <v>86</v>
      </c>
      <c r="AB99" t="s">
        <v>108</v>
      </c>
      <c r="AC99" t="s">
        <v>143</v>
      </c>
      <c r="AD99" t="s">
        <v>1363</v>
      </c>
      <c r="AE99" t="s">
        <v>1363</v>
      </c>
      <c r="AF99" t="s">
        <v>905</v>
      </c>
      <c r="AG99" t="b">
        <f>IF(ISNUMBER(MATCH(G99, sales!B:B, 0)), TRUE, FALSE)</f>
        <v>1</v>
      </c>
      <c r="AH99">
        <f>COUNTIF(sales!B:B, G99)</f>
        <v>1</v>
      </c>
      <c r="AI99">
        <f>IFERROR(VLOOKUP(G99,sales!B:F,5,0),"")</f>
        <v>131515</v>
      </c>
      <c r="AJ99" t="str">
        <f t="array" ref="AJ99">IFERROR(INDEX(sales!F:F, SMALL(IF(sales!B:B=G99, ROW(sales!B:B)), 2)), "")</f>
        <v/>
      </c>
      <c r="AK99" t="str">
        <f t="array" ref="AK99">IFERROR(INDEX(sales!F:F, SMALL(IF(sales!B:B=G99, ROW(sales!B:B)), 3)), "")</f>
        <v/>
      </c>
      <c r="AL99" t="str">
        <f>IFERROR(VLOOKUP(G99,sales!B:G,6,0),"")</f>
        <v>-1495</v>
      </c>
      <c r="AM99" t="str">
        <f t="array" ref="AM99">IFERROR(INDEX(sales!G:G, SMALL(IF(sales!B:B=G99, ROW(sales!B:B)),2)), "")</f>
        <v/>
      </c>
      <c r="AN99" t="str">
        <f t="array" ref="AN99">IFERROR(INDEX(sales!G:G, SMALL(IF(sales!B:B=G99, ROW(sales!B:B)), 3)), "")</f>
        <v/>
      </c>
    </row>
    <row r="100" spans="1:40" ht="20.100000000000001" customHeight="1">
      <c r="A100">
        <v>44442</v>
      </c>
      <c r="B100" t="s">
        <v>1958</v>
      </c>
      <c r="C100" t="s">
        <v>51</v>
      </c>
      <c r="D100" t="s">
        <v>6</v>
      </c>
      <c r="E100">
        <v>2</v>
      </c>
      <c r="F100">
        <v>601</v>
      </c>
      <c r="G100" t="s">
        <v>1959</v>
      </c>
      <c r="H100" t="s">
        <v>1958</v>
      </c>
      <c r="I100">
        <v>113.69</v>
      </c>
      <c r="J100">
        <v>1844305</v>
      </c>
      <c r="K100" t="s">
        <v>53</v>
      </c>
      <c r="L100">
        <v>744305</v>
      </c>
      <c r="M100" t="s">
        <v>54</v>
      </c>
      <c r="N100" t="s">
        <v>3069</v>
      </c>
      <c r="O100" t="s">
        <v>149</v>
      </c>
      <c r="P100" t="s">
        <v>57</v>
      </c>
      <c r="Q100" t="s">
        <v>81</v>
      </c>
      <c r="R100" t="s">
        <v>163</v>
      </c>
      <c r="S100">
        <v>1</v>
      </c>
      <c r="T100" t="s">
        <v>104</v>
      </c>
      <c r="U100" t="s">
        <v>83</v>
      </c>
      <c r="V100">
        <v>0</v>
      </c>
      <c r="W100" t="s">
        <v>61</v>
      </c>
      <c r="X100" t="s">
        <v>3</v>
      </c>
      <c r="Y100" t="s">
        <v>119</v>
      </c>
      <c r="Z100" t="s">
        <v>94</v>
      </c>
      <c r="AA100" t="s">
        <v>95</v>
      </c>
      <c r="AB100" t="s">
        <v>65</v>
      </c>
      <c r="AC100" t="s">
        <v>143</v>
      </c>
      <c r="AD100" t="s">
        <v>1909</v>
      </c>
      <c r="AE100" t="s">
        <v>1909</v>
      </c>
      <c r="AF100" t="s">
        <v>1753</v>
      </c>
      <c r="AG100" t="b">
        <f>IF(ISNUMBER(MATCH(G100, sales!B:B, 0)), TRUE, FALSE)</f>
        <v>1</v>
      </c>
      <c r="AH100">
        <f>COUNTIF(sales!B:B, G100)</f>
        <v>1</v>
      </c>
      <c r="AI100">
        <f>IFERROR(VLOOKUP(G100,sales!B:F,5,0),"")</f>
        <v>79503</v>
      </c>
      <c r="AJ100" t="str">
        <f t="array" ref="AJ100">IFERROR(INDEX(sales!F:F, SMALL(IF(sales!B:B=G100, ROW(sales!B:B)), 2)), "")</f>
        <v/>
      </c>
      <c r="AK100" t="str">
        <f t="array" ref="AK100">IFERROR(INDEX(sales!F:F, SMALL(IF(sales!B:B=G100, ROW(sales!B:B)), 3)), "")</f>
        <v/>
      </c>
      <c r="AL100" t="str">
        <f>IFERROR(VLOOKUP(G100,sales!B:G,6,0),"")</f>
        <v>-2399</v>
      </c>
      <c r="AM100" t="str">
        <f t="array" ref="AM100">IFERROR(INDEX(sales!G:G, SMALL(IF(sales!B:B=G100, ROW(sales!B:B)),2)), "")</f>
        <v/>
      </c>
      <c r="AN100" t="str">
        <f t="array" ref="AN100">IFERROR(INDEX(sales!G:G, SMALL(IF(sales!B:B=G100, ROW(sales!B:B)), 3)), "")</f>
        <v/>
      </c>
    </row>
    <row r="101" spans="1:40" ht="20.100000000000001" customHeight="1">
      <c r="A101">
        <v>44387</v>
      </c>
      <c r="B101" t="s">
        <v>368</v>
      </c>
      <c r="C101" t="s">
        <v>51</v>
      </c>
      <c r="D101" t="s">
        <v>17</v>
      </c>
      <c r="E101">
        <v>1</v>
      </c>
      <c r="F101">
        <v>501</v>
      </c>
      <c r="G101" t="s">
        <v>369</v>
      </c>
      <c r="H101" t="s">
        <v>368</v>
      </c>
      <c r="I101">
        <v>131.72</v>
      </c>
      <c r="J101">
        <v>2097018</v>
      </c>
      <c r="K101" t="s">
        <v>72</v>
      </c>
      <c r="L101">
        <v>727018</v>
      </c>
      <c r="M101" t="s">
        <v>54</v>
      </c>
      <c r="N101" t="s">
        <v>3058</v>
      </c>
      <c r="O101" t="s">
        <v>56</v>
      </c>
      <c r="P101" t="s">
        <v>80</v>
      </c>
      <c r="Q101" t="s">
        <v>81</v>
      </c>
      <c r="R101" t="s">
        <v>59</v>
      </c>
      <c r="S101">
        <v>1</v>
      </c>
      <c r="T101" t="s">
        <v>104</v>
      </c>
      <c r="U101" t="s">
        <v>83</v>
      </c>
      <c r="V101">
        <v>0</v>
      </c>
      <c r="W101" t="s">
        <v>61</v>
      </c>
      <c r="X101" t="s">
        <v>3</v>
      </c>
      <c r="Y101" t="s">
        <v>244</v>
      </c>
      <c r="Z101" t="s">
        <v>231</v>
      </c>
      <c r="AA101" t="s">
        <v>86</v>
      </c>
      <c r="AB101" t="s">
        <v>108</v>
      </c>
      <c r="AC101" t="s">
        <v>66</v>
      </c>
      <c r="AD101" t="s">
        <v>354</v>
      </c>
      <c r="AE101" t="s">
        <v>348</v>
      </c>
      <c r="AF101" t="s">
        <v>69</v>
      </c>
      <c r="AG101" t="b">
        <f>IF(ISNUMBER(MATCH(G101, sales!B:B, 0)), TRUE, FALSE)</f>
        <v>1</v>
      </c>
      <c r="AH101">
        <f>COUNTIF(sales!B:B, G101)</f>
        <v>1</v>
      </c>
      <c r="AI101">
        <f>IFERROR(VLOOKUP(G101,sales!B:F,5,0),"")</f>
        <v>118503</v>
      </c>
      <c r="AJ101" t="str">
        <f t="array" ref="AJ101">IFERROR(INDEX(sales!F:F, SMALL(IF(sales!B:B=G101, ROW(sales!B:B)), 2)), "")</f>
        <v/>
      </c>
      <c r="AK101" t="str">
        <f t="array" ref="AK101">IFERROR(INDEX(sales!F:F, SMALL(IF(sales!B:B=G101, ROW(sales!B:B)), 3)), "")</f>
        <v/>
      </c>
      <c r="AL101" t="str">
        <f>IFERROR(VLOOKUP(G101,sales!B:G,6,0),"")</f>
        <v>-1424</v>
      </c>
      <c r="AM101" t="str">
        <f t="array" ref="AM101">IFERROR(INDEX(sales!G:G, SMALL(IF(sales!B:B=G101, ROW(sales!B:B)),2)), "")</f>
        <v/>
      </c>
      <c r="AN101" t="str">
        <f t="array" ref="AN101">IFERROR(INDEX(sales!G:G, SMALL(IF(sales!B:B=G101, ROW(sales!B:B)), 3)), "")</f>
        <v/>
      </c>
    </row>
    <row r="102" spans="1:40" ht="20.100000000000001" customHeight="1">
      <c r="A102">
        <v>44347</v>
      </c>
      <c r="B102" t="s">
        <v>792</v>
      </c>
      <c r="C102" t="s">
        <v>51</v>
      </c>
      <c r="D102" t="s">
        <v>18</v>
      </c>
      <c r="E102">
        <v>1</v>
      </c>
      <c r="F102">
        <v>1801</v>
      </c>
      <c r="G102" t="s">
        <v>2415</v>
      </c>
      <c r="H102" t="s">
        <v>792</v>
      </c>
      <c r="I102">
        <v>131.12</v>
      </c>
      <c r="J102">
        <v>1973030</v>
      </c>
      <c r="K102" t="s">
        <v>72</v>
      </c>
      <c r="L102">
        <v>703030</v>
      </c>
      <c r="M102" t="s">
        <v>91</v>
      </c>
      <c r="N102" t="s">
        <v>3056</v>
      </c>
      <c r="O102" t="s">
        <v>56</v>
      </c>
      <c r="P102" t="s">
        <v>80</v>
      </c>
      <c r="Q102" t="s">
        <v>81</v>
      </c>
      <c r="R102" t="s">
        <v>163</v>
      </c>
      <c r="S102">
        <v>1</v>
      </c>
      <c r="T102" t="s">
        <v>82</v>
      </c>
      <c r="U102" t="s">
        <v>83</v>
      </c>
      <c r="V102">
        <v>1</v>
      </c>
      <c r="W102" t="s">
        <v>84</v>
      </c>
      <c r="X102" t="s">
        <v>3</v>
      </c>
      <c r="Y102" t="s">
        <v>244</v>
      </c>
      <c r="Z102" t="s">
        <v>77</v>
      </c>
      <c r="AA102" t="s">
        <v>95</v>
      </c>
      <c r="AB102" t="s">
        <v>257</v>
      </c>
      <c r="AC102" t="s">
        <v>143</v>
      </c>
      <c r="AD102" t="s">
        <v>2197</v>
      </c>
      <c r="AE102" t="s">
        <v>2228</v>
      </c>
      <c r="AF102" t="s">
        <v>1753</v>
      </c>
      <c r="AG102" t="b">
        <f>IF(ISNUMBER(MATCH(G102, sales!B:B, 0)), TRUE, FALSE)</f>
        <v>1</v>
      </c>
      <c r="AH102">
        <f>COUNTIF(sales!B:B, G102)</f>
        <v>1</v>
      </c>
      <c r="AI102">
        <f>IFERROR(VLOOKUP(G102,sales!B:F,5,0),"")</f>
        <v>118515</v>
      </c>
      <c r="AJ102" t="str">
        <f t="array" ref="AJ102">IFERROR(INDEX(sales!F:F, SMALL(IF(sales!B:B=G102, ROW(sales!B:B)), 2)), "")</f>
        <v/>
      </c>
      <c r="AK102" t="str">
        <f t="array" ref="AK102">IFERROR(INDEX(sales!F:F, SMALL(IF(sales!B:B=G102, ROW(sales!B:B)), 3)), "")</f>
        <v/>
      </c>
      <c r="AL102" t="str">
        <f>IFERROR(VLOOKUP(G102,sales!B:G,6,0),"")</f>
        <v>-2208</v>
      </c>
      <c r="AM102" t="str">
        <f t="array" ref="AM102">IFERROR(INDEX(sales!G:G, SMALL(IF(sales!B:B=G102, ROW(sales!B:B)),2)), "")</f>
        <v/>
      </c>
      <c r="AN102" t="str">
        <f t="array" ref="AN102">IFERROR(INDEX(sales!G:G, SMALL(IF(sales!B:B=G102, ROW(sales!B:B)), 3)), "")</f>
        <v/>
      </c>
    </row>
    <row r="103" spans="1:40" ht="20.100000000000001" customHeight="1">
      <c r="A103">
        <v>44347</v>
      </c>
      <c r="B103" t="s">
        <v>1631</v>
      </c>
      <c r="C103" t="s">
        <v>51</v>
      </c>
      <c r="D103" t="s">
        <v>19</v>
      </c>
      <c r="E103">
        <v>1</v>
      </c>
      <c r="F103">
        <v>902</v>
      </c>
      <c r="G103" t="s">
        <v>1632</v>
      </c>
      <c r="H103" t="s">
        <v>1631</v>
      </c>
      <c r="I103">
        <v>143.75</v>
      </c>
      <c r="J103">
        <v>2322523</v>
      </c>
      <c r="K103" t="s">
        <v>53</v>
      </c>
      <c r="L103">
        <v>702523</v>
      </c>
      <c r="M103" t="s">
        <v>223</v>
      </c>
      <c r="N103" t="s">
        <v>3056</v>
      </c>
      <c r="O103" t="s">
        <v>133</v>
      </c>
      <c r="P103" t="s">
        <v>80</v>
      </c>
      <c r="Q103" t="s">
        <v>81</v>
      </c>
      <c r="R103" t="s">
        <v>93</v>
      </c>
      <c r="S103">
        <v>1</v>
      </c>
      <c r="T103" t="s">
        <v>104</v>
      </c>
      <c r="U103" t="s">
        <v>83</v>
      </c>
      <c r="V103">
        <v>0</v>
      </c>
      <c r="W103" t="s">
        <v>61</v>
      </c>
      <c r="X103" t="s">
        <v>3</v>
      </c>
      <c r="Y103" t="s">
        <v>62</v>
      </c>
      <c r="Z103" t="s">
        <v>231</v>
      </c>
      <c r="AA103" t="s">
        <v>95</v>
      </c>
      <c r="AB103" t="s">
        <v>87</v>
      </c>
      <c r="AC103" t="s">
        <v>1096</v>
      </c>
      <c r="AD103" t="s">
        <v>1589</v>
      </c>
      <c r="AE103" t="s">
        <v>1589</v>
      </c>
      <c r="AF103" t="s">
        <v>905</v>
      </c>
      <c r="AG103" t="b">
        <f>IF(ISNUMBER(MATCH(G103, sales!B:B, 0)), TRUE, FALSE)</f>
        <v>1</v>
      </c>
      <c r="AH103">
        <f>COUNTIF(sales!B:B, G103)</f>
        <v>1</v>
      </c>
      <c r="AI103">
        <f>IFERROR(VLOOKUP(G103,sales!B:F,5,0),"")</f>
        <v>134515</v>
      </c>
      <c r="AJ103" t="str">
        <f t="array" ref="AJ103">IFERROR(INDEX(sales!F:F, SMALL(IF(sales!B:B=G103, ROW(sales!B:B)), 2)), "")</f>
        <v/>
      </c>
      <c r="AK103" t="str">
        <f t="array" ref="AK103">IFERROR(INDEX(sales!F:F, SMALL(IF(sales!B:B=G103, ROW(sales!B:B)), 3)), "")</f>
        <v/>
      </c>
      <c r="AL103" t="str">
        <f>IFERROR(VLOOKUP(G103,sales!B:G,6,0),"")</f>
        <v>-158</v>
      </c>
      <c r="AM103" t="str">
        <f t="array" ref="AM103">IFERROR(INDEX(sales!G:G, SMALL(IF(sales!B:B=G103, ROW(sales!B:B)),2)), "")</f>
        <v/>
      </c>
      <c r="AN103" t="str">
        <f t="array" ref="AN103">IFERROR(INDEX(sales!G:G, SMALL(IF(sales!B:B=G103, ROW(sales!B:B)), 3)), "")</f>
        <v/>
      </c>
    </row>
    <row r="104" spans="1:40" ht="20.100000000000001" customHeight="1">
      <c r="A104">
        <v>44347</v>
      </c>
      <c r="B104" t="s">
        <v>674</v>
      </c>
      <c r="C104" t="s">
        <v>51</v>
      </c>
      <c r="D104" t="s">
        <v>7</v>
      </c>
      <c r="E104">
        <v>1</v>
      </c>
      <c r="F104">
        <v>901</v>
      </c>
      <c r="G104" t="s">
        <v>675</v>
      </c>
      <c r="H104" t="s">
        <v>674</v>
      </c>
      <c r="I104">
        <v>143.79</v>
      </c>
      <c r="J104">
        <v>2311101</v>
      </c>
      <c r="K104" t="s">
        <v>53</v>
      </c>
      <c r="L104">
        <v>701101</v>
      </c>
      <c r="M104" t="s">
        <v>91</v>
      </c>
      <c r="N104" t="s">
        <v>3058</v>
      </c>
      <c r="O104" t="s">
        <v>74</v>
      </c>
      <c r="P104" t="s">
        <v>80</v>
      </c>
      <c r="Q104" t="s">
        <v>81</v>
      </c>
      <c r="R104" t="s">
        <v>93</v>
      </c>
      <c r="S104">
        <v>1</v>
      </c>
      <c r="T104" t="s">
        <v>104</v>
      </c>
      <c r="U104" t="s">
        <v>83</v>
      </c>
      <c r="V104">
        <v>1</v>
      </c>
      <c r="W104" t="s">
        <v>61</v>
      </c>
      <c r="X104" t="s">
        <v>3</v>
      </c>
      <c r="Y104" t="s">
        <v>127</v>
      </c>
      <c r="Z104" t="s">
        <v>94</v>
      </c>
      <c r="AA104" t="s">
        <v>95</v>
      </c>
      <c r="AB104" t="s">
        <v>65</v>
      </c>
      <c r="AC104" t="s">
        <v>66</v>
      </c>
      <c r="AD104" t="s">
        <v>676</v>
      </c>
      <c r="AE104" t="s">
        <v>669</v>
      </c>
      <c r="AF104" t="s">
        <v>69</v>
      </c>
      <c r="AG104" t="b">
        <f>IF(ISNUMBER(MATCH(G104, sales!B:B, 0)), TRUE, FALSE)</f>
        <v>1</v>
      </c>
      <c r="AH104">
        <f>COUNTIF(sales!B:B, G104)</f>
        <v>1</v>
      </c>
      <c r="AI104">
        <f>IFERROR(VLOOKUP(G104,sales!B:F,5,0),"")</f>
        <v>132515</v>
      </c>
      <c r="AJ104" t="str">
        <f t="array" ref="AJ104">IFERROR(INDEX(sales!F:F, SMALL(IF(sales!B:B=G104, ROW(sales!B:B)), 2)), "")</f>
        <v/>
      </c>
      <c r="AK104" t="str">
        <f t="array" ref="AK104">IFERROR(INDEX(sales!F:F, SMALL(IF(sales!B:B=G104, ROW(sales!B:B)), 3)), "")</f>
        <v/>
      </c>
      <c r="AL104" t="str">
        <f>IFERROR(VLOOKUP(G104,sales!B:G,6,0),"")</f>
        <v>-176</v>
      </c>
      <c r="AM104" t="str">
        <f t="array" ref="AM104">IFERROR(INDEX(sales!G:G, SMALL(IF(sales!B:B=G104, ROW(sales!B:B)),2)), "")</f>
        <v/>
      </c>
      <c r="AN104" t="str">
        <f t="array" ref="AN104">IFERROR(INDEX(sales!G:G, SMALL(IF(sales!B:B=G104, ROW(sales!B:B)), 3)), "")</f>
        <v/>
      </c>
    </row>
    <row r="105" spans="1:40" ht="20.100000000000001" customHeight="1">
      <c r="A105">
        <v>44716</v>
      </c>
      <c r="B105" t="s">
        <v>495</v>
      </c>
      <c r="C105" t="s">
        <v>51</v>
      </c>
      <c r="D105" t="s">
        <v>14</v>
      </c>
      <c r="E105">
        <v>1</v>
      </c>
      <c r="F105">
        <v>101</v>
      </c>
      <c r="G105" t="s">
        <v>496</v>
      </c>
      <c r="H105" t="s">
        <v>495</v>
      </c>
      <c r="I105">
        <v>131.49</v>
      </c>
      <c r="J105">
        <v>2109847</v>
      </c>
      <c r="K105" t="s">
        <v>53</v>
      </c>
      <c r="L105">
        <v>689847</v>
      </c>
      <c r="M105" t="s">
        <v>223</v>
      </c>
      <c r="N105" t="s">
        <v>3061</v>
      </c>
      <c r="O105" t="s">
        <v>74</v>
      </c>
      <c r="P105" t="s">
        <v>57</v>
      </c>
      <c r="Q105" t="s">
        <v>81</v>
      </c>
      <c r="R105" t="s">
        <v>171</v>
      </c>
      <c r="S105">
        <v>1</v>
      </c>
      <c r="T105" t="s">
        <v>104</v>
      </c>
      <c r="U105" t="s">
        <v>83</v>
      </c>
      <c r="V105">
        <v>1</v>
      </c>
      <c r="W105" t="s">
        <v>123</v>
      </c>
      <c r="X105" t="s">
        <v>4</v>
      </c>
      <c r="Y105" t="s">
        <v>85</v>
      </c>
      <c r="AA105" t="s">
        <v>86</v>
      </c>
      <c r="AB105" t="s">
        <v>65</v>
      </c>
      <c r="AC105" t="s">
        <v>66</v>
      </c>
      <c r="AD105" t="s">
        <v>492</v>
      </c>
      <c r="AE105" t="s">
        <v>416</v>
      </c>
      <c r="AF105" t="s">
        <v>69</v>
      </c>
      <c r="AG105" t="b">
        <f>IF(ISNUMBER(MATCH(G105, sales!B:B, 0)), TRUE, FALSE)</f>
        <v>1</v>
      </c>
      <c r="AH105">
        <f>COUNTIF(sales!B:B, G105)</f>
        <v>1</v>
      </c>
      <c r="AI105">
        <f>IFERROR(VLOOKUP(G105,sales!B:F,5,0),"")</f>
        <v>133515</v>
      </c>
      <c r="AJ105" t="str">
        <f t="array" ref="AJ105">IFERROR(INDEX(sales!F:F, SMALL(IF(sales!B:B=G105, ROW(sales!B:B)), 2)), "")</f>
        <v/>
      </c>
      <c r="AK105" t="str">
        <f t="array" ref="AK105">IFERROR(INDEX(sales!F:F, SMALL(IF(sales!B:B=G105, ROW(sales!B:B)), 3)), "")</f>
        <v/>
      </c>
      <c r="AL105" t="str">
        <f>IFERROR(VLOOKUP(G105,sales!B:G,6,0),"")</f>
        <v>F1006</v>
      </c>
      <c r="AM105" t="str">
        <f t="array" ref="AM105">IFERROR(INDEX(sales!G:G, SMALL(IF(sales!B:B=G105, ROW(sales!B:B)),2)), "")</f>
        <v/>
      </c>
      <c r="AN105" t="str">
        <f t="array" ref="AN105">IFERROR(INDEX(sales!G:G, SMALL(IF(sales!B:B=G105, ROW(sales!B:B)), 3)), "")</f>
        <v/>
      </c>
    </row>
    <row r="106" spans="1:40" ht="20.100000000000001" customHeight="1">
      <c r="A106">
        <v>44856</v>
      </c>
      <c r="B106" t="s">
        <v>1524</v>
      </c>
      <c r="C106" t="s">
        <v>51</v>
      </c>
      <c r="D106" t="s">
        <v>15</v>
      </c>
      <c r="E106">
        <v>2</v>
      </c>
      <c r="F106">
        <v>1302</v>
      </c>
      <c r="G106" t="s">
        <v>1525</v>
      </c>
      <c r="H106" t="s">
        <v>1524</v>
      </c>
      <c r="I106">
        <v>130.78</v>
      </c>
      <c r="J106">
        <v>2106163</v>
      </c>
      <c r="K106" t="s">
        <v>72</v>
      </c>
      <c r="L106">
        <v>656163</v>
      </c>
      <c r="M106" t="s">
        <v>91</v>
      </c>
      <c r="N106" t="s">
        <v>3063</v>
      </c>
      <c r="O106" t="s">
        <v>74</v>
      </c>
      <c r="P106" t="s">
        <v>57</v>
      </c>
      <c r="Q106" t="s">
        <v>81</v>
      </c>
      <c r="R106" t="s">
        <v>171</v>
      </c>
      <c r="S106">
        <v>0</v>
      </c>
      <c r="T106">
        <v>0</v>
      </c>
      <c r="U106" t="s">
        <v>60</v>
      </c>
      <c r="V106">
        <v>0</v>
      </c>
      <c r="W106" t="s">
        <v>61</v>
      </c>
      <c r="X106" t="s">
        <v>3</v>
      </c>
      <c r="Y106" t="s">
        <v>119</v>
      </c>
      <c r="Z106" t="s">
        <v>94</v>
      </c>
      <c r="AA106" t="s">
        <v>64</v>
      </c>
      <c r="AB106" t="s">
        <v>65</v>
      </c>
      <c r="AC106" t="s">
        <v>143</v>
      </c>
      <c r="AD106" t="s">
        <v>1385</v>
      </c>
      <c r="AE106" t="s">
        <v>1363</v>
      </c>
      <c r="AF106" t="s">
        <v>905</v>
      </c>
      <c r="AG106" t="b">
        <f>IF(ISNUMBER(MATCH(G106, sales!B:B, 0)), TRUE, FALSE)</f>
        <v>1</v>
      </c>
      <c r="AH106">
        <f>COUNTIF(sales!B:B, G106)</f>
        <v>1</v>
      </c>
      <c r="AI106">
        <f>IFERROR(VLOOKUP(G106,sales!B:F,5,0),"")</f>
        <v>104515</v>
      </c>
      <c r="AJ106" t="str">
        <f t="array" ref="AJ106">IFERROR(INDEX(sales!F:F, SMALL(IF(sales!B:B=G106, ROW(sales!B:B)), 2)), "")</f>
        <v/>
      </c>
      <c r="AK106" t="str">
        <f t="array" ref="AK106">IFERROR(INDEX(sales!F:F, SMALL(IF(sales!B:B=G106, ROW(sales!B:B)), 3)), "")</f>
        <v/>
      </c>
      <c r="AL106" t="str">
        <f>IFERROR(VLOOKUP(G106,sales!B:G,6,0),"")</f>
        <v>F1074</v>
      </c>
      <c r="AM106" t="str">
        <f t="array" ref="AM106">IFERROR(INDEX(sales!G:G, SMALL(IF(sales!B:B=G106, ROW(sales!B:B)),2)), "")</f>
        <v/>
      </c>
      <c r="AN106" t="str">
        <f t="array" ref="AN106">IFERROR(INDEX(sales!G:G, SMALL(IF(sales!B:B=G106, ROW(sales!B:B)), 3)), "")</f>
        <v/>
      </c>
    </row>
    <row r="107" spans="1:40" ht="20.100000000000001" customHeight="1">
      <c r="A107">
        <v>44751</v>
      </c>
      <c r="B107" t="s">
        <v>2067</v>
      </c>
      <c r="C107" t="s">
        <v>51</v>
      </c>
      <c r="D107" t="s">
        <v>21</v>
      </c>
      <c r="E107">
        <v>2</v>
      </c>
      <c r="F107">
        <v>1502</v>
      </c>
      <c r="G107" t="s">
        <v>2068</v>
      </c>
      <c r="H107" t="s">
        <v>2067</v>
      </c>
      <c r="I107">
        <v>130.97</v>
      </c>
      <c r="J107">
        <v>2144667</v>
      </c>
      <c r="K107" t="s">
        <v>53</v>
      </c>
      <c r="L107">
        <v>654667</v>
      </c>
      <c r="M107" t="s">
        <v>91</v>
      </c>
      <c r="N107" t="s">
        <v>3054</v>
      </c>
      <c r="O107" t="s">
        <v>56</v>
      </c>
      <c r="P107" t="s">
        <v>80</v>
      </c>
      <c r="Q107" t="s">
        <v>81</v>
      </c>
      <c r="R107" t="s">
        <v>93</v>
      </c>
      <c r="S107">
        <v>1</v>
      </c>
      <c r="T107" t="s">
        <v>82</v>
      </c>
      <c r="U107" t="s">
        <v>83</v>
      </c>
      <c r="V107">
        <v>0</v>
      </c>
      <c r="W107" t="s">
        <v>61</v>
      </c>
      <c r="X107" t="s">
        <v>3</v>
      </c>
      <c r="Y107" t="s">
        <v>62</v>
      </c>
      <c r="Z107" t="s">
        <v>94</v>
      </c>
      <c r="AA107" t="s">
        <v>95</v>
      </c>
      <c r="AB107" t="s">
        <v>96</v>
      </c>
      <c r="AC107" t="s">
        <v>143</v>
      </c>
      <c r="AD107" t="s">
        <v>2025</v>
      </c>
      <c r="AE107" t="s">
        <v>2026</v>
      </c>
      <c r="AF107" t="s">
        <v>1753</v>
      </c>
      <c r="AG107" t="b">
        <f>IF(ISNUMBER(MATCH(G107, sales!B:B, 0)), TRUE, FALSE)</f>
        <v>1</v>
      </c>
      <c r="AH107">
        <f>COUNTIF(sales!B:B, G107)</f>
        <v>1</v>
      </c>
      <c r="AI107">
        <f>IFERROR(VLOOKUP(G107,sales!B:F,5,0),"")</f>
        <v>116515</v>
      </c>
      <c r="AJ107" t="str">
        <f t="array" ref="AJ107">IFERROR(INDEX(sales!F:F, SMALL(IF(sales!B:B=G107, ROW(sales!B:B)), 2)), "")</f>
        <v/>
      </c>
      <c r="AK107" t="str">
        <f t="array" ref="AK107">IFERROR(INDEX(sales!F:F, SMALL(IF(sales!B:B=G107, ROW(sales!B:B)), 3)), "")</f>
        <v/>
      </c>
      <c r="AL107" t="str">
        <f>IFERROR(VLOOKUP(G107,sales!B:G,6,0),"")</f>
        <v>F1063</v>
      </c>
      <c r="AM107" t="str">
        <f t="array" ref="AM107">IFERROR(INDEX(sales!G:G, SMALL(IF(sales!B:B=G107, ROW(sales!B:B)),2)), "")</f>
        <v/>
      </c>
      <c r="AN107" t="str">
        <f t="array" ref="AN107">IFERROR(INDEX(sales!G:G, SMALL(IF(sales!B:B=G107, ROW(sales!B:B)), 3)), "")</f>
        <v/>
      </c>
    </row>
    <row r="108" spans="1:40" ht="20.100000000000001" customHeight="1">
      <c r="A108">
        <v>44387</v>
      </c>
      <c r="B108" t="s">
        <v>1424</v>
      </c>
      <c r="C108" t="s">
        <v>51</v>
      </c>
      <c r="D108" t="s">
        <v>17</v>
      </c>
      <c r="E108">
        <v>1</v>
      </c>
      <c r="F108">
        <v>1102</v>
      </c>
      <c r="G108" t="s">
        <v>1425</v>
      </c>
      <c r="H108" t="s">
        <v>1424</v>
      </c>
      <c r="I108">
        <v>131.79</v>
      </c>
      <c r="J108">
        <v>2121833</v>
      </c>
      <c r="K108" t="s">
        <v>53</v>
      </c>
      <c r="L108">
        <v>641833</v>
      </c>
      <c r="M108" t="s">
        <v>223</v>
      </c>
      <c r="N108" t="s">
        <v>3063</v>
      </c>
      <c r="O108" t="s">
        <v>56</v>
      </c>
      <c r="P108" t="s">
        <v>219</v>
      </c>
      <c r="Q108" t="s">
        <v>81</v>
      </c>
      <c r="R108" t="s">
        <v>317</v>
      </c>
      <c r="S108">
        <v>0</v>
      </c>
      <c r="T108">
        <v>0</v>
      </c>
      <c r="U108" t="s">
        <v>60</v>
      </c>
      <c r="V108">
        <v>0</v>
      </c>
      <c r="W108" t="s">
        <v>61</v>
      </c>
      <c r="X108" t="s">
        <v>3</v>
      </c>
      <c r="Y108" t="s">
        <v>244</v>
      </c>
      <c r="Z108" t="s">
        <v>231</v>
      </c>
      <c r="AA108" t="s">
        <v>64</v>
      </c>
      <c r="AB108" t="s">
        <v>108</v>
      </c>
      <c r="AC108" t="s">
        <v>143</v>
      </c>
      <c r="AD108" t="s">
        <v>1385</v>
      </c>
      <c r="AE108" t="s">
        <v>1363</v>
      </c>
      <c r="AF108" t="s">
        <v>905</v>
      </c>
      <c r="AG108" t="b">
        <f>IF(ISNUMBER(MATCH(G108, sales!B:B, 0)), TRUE, FALSE)</f>
        <v>1</v>
      </c>
      <c r="AH108">
        <f>COUNTIF(sales!B:B, G108)</f>
        <v>1</v>
      </c>
      <c r="AI108">
        <f>IFERROR(VLOOKUP(G108,sales!B:F,5,0),"")</f>
        <v>133515</v>
      </c>
      <c r="AJ108" t="str">
        <f t="array" ref="AJ108">IFERROR(INDEX(sales!F:F, SMALL(IF(sales!B:B=G108, ROW(sales!B:B)), 2)), "")</f>
        <v/>
      </c>
      <c r="AK108" t="str">
        <f t="array" ref="AK108">IFERROR(INDEX(sales!F:F, SMALL(IF(sales!B:B=G108, ROW(sales!B:B)), 3)), "")</f>
        <v/>
      </c>
      <c r="AL108" t="str">
        <f>IFERROR(VLOOKUP(G108,sales!B:G,6,0),"")</f>
        <v>-1356</v>
      </c>
      <c r="AM108" t="str">
        <f t="array" ref="AM108">IFERROR(INDEX(sales!G:G, SMALL(IF(sales!B:B=G108, ROW(sales!B:B)),2)), "")</f>
        <v/>
      </c>
      <c r="AN108" t="str">
        <f t="array" ref="AN108">IFERROR(INDEX(sales!G:G, SMALL(IF(sales!B:B=G108, ROW(sales!B:B)), 3)), "")</f>
        <v/>
      </c>
    </row>
    <row r="109" spans="1:40" ht="20.100000000000001" customHeight="1">
      <c r="A109">
        <v>44816</v>
      </c>
      <c r="B109" t="s">
        <v>586</v>
      </c>
      <c r="C109" t="s">
        <v>51</v>
      </c>
      <c r="D109" t="s">
        <v>21</v>
      </c>
      <c r="E109">
        <v>1</v>
      </c>
      <c r="F109">
        <v>1401</v>
      </c>
      <c r="G109" t="s">
        <v>587</v>
      </c>
      <c r="H109" t="s">
        <v>586</v>
      </c>
      <c r="I109">
        <v>130.97</v>
      </c>
      <c r="J109">
        <v>2120500</v>
      </c>
      <c r="K109" t="s">
        <v>72</v>
      </c>
      <c r="L109">
        <v>640500</v>
      </c>
      <c r="M109" t="s">
        <v>223</v>
      </c>
      <c r="N109" t="s">
        <v>3054</v>
      </c>
      <c r="O109" t="s">
        <v>74</v>
      </c>
      <c r="P109" t="s">
        <v>219</v>
      </c>
      <c r="Q109" t="s">
        <v>81</v>
      </c>
      <c r="R109" t="s">
        <v>171</v>
      </c>
      <c r="S109">
        <v>1</v>
      </c>
      <c r="T109" t="s">
        <v>104</v>
      </c>
      <c r="U109" t="s">
        <v>60</v>
      </c>
      <c r="V109">
        <v>1</v>
      </c>
      <c r="W109" t="s">
        <v>123</v>
      </c>
      <c r="X109" t="s">
        <v>4</v>
      </c>
      <c r="Y109" t="s">
        <v>85</v>
      </c>
      <c r="AA109" t="s">
        <v>86</v>
      </c>
      <c r="AB109" t="s">
        <v>108</v>
      </c>
      <c r="AC109" t="s">
        <v>66</v>
      </c>
      <c r="AD109" t="s">
        <v>516</v>
      </c>
      <c r="AE109" t="s">
        <v>200</v>
      </c>
      <c r="AF109" t="s">
        <v>69</v>
      </c>
      <c r="AG109" t="b">
        <f>IF(ISNUMBER(MATCH(G109, sales!B:B, 0)), TRUE, FALSE)</f>
        <v>1</v>
      </c>
      <c r="AH109">
        <f>COUNTIF(sales!B:B, G109)</f>
        <v>1</v>
      </c>
      <c r="AI109">
        <f>IFERROR(VLOOKUP(G109,sales!B:F,5,0),"")</f>
        <v>109515</v>
      </c>
      <c r="AJ109" t="str">
        <f t="array" ref="AJ109">IFERROR(INDEX(sales!F:F, SMALL(IF(sales!B:B=G109, ROW(sales!B:B)), 2)), "")</f>
        <v/>
      </c>
      <c r="AK109" t="str">
        <f t="array" ref="AK109">IFERROR(INDEX(sales!F:F, SMALL(IF(sales!B:B=G109, ROW(sales!B:B)), 3)), "")</f>
        <v/>
      </c>
      <c r="AL109" t="str">
        <f>IFERROR(VLOOKUP(G109,sales!B:G,6,0),"")</f>
        <v>F2118</v>
      </c>
      <c r="AM109" t="str">
        <f t="array" ref="AM109">IFERROR(INDEX(sales!G:G, SMALL(IF(sales!B:B=G109, ROW(sales!B:B)),2)), "")</f>
        <v/>
      </c>
      <c r="AN109" t="str">
        <f t="array" ref="AN109">IFERROR(INDEX(sales!G:G, SMALL(IF(sales!B:B=G109, ROW(sales!B:B)), 3)), "")</f>
        <v/>
      </c>
    </row>
    <row r="110" spans="1:40" ht="20.100000000000001" customHeight="1">
      <c r="A110">
        <v>44387</v>
      </c>
      <c r="B110" t="s">
        <v>1304</v>
      </c>
      <c r="C110" t="s">
        <v>51</v>
      </c>
      <c r="D110" t="s">
        <v>17</v>
      </c>
      <c r="E110">
        <v>1</v>
      </c>
      <c r="F110">
        <v>602</v>
      </c>
      <c r="G110" t="s">
        <v>1305</v>
      </c>
      <c r="H110" t="s">
        <v>1304</v>
      </c>
      <c r="I110">
        <v>131.79</v>
      </c>
      <c r="J110">
        <v>2115320</v>
      </c>
      <c r="K110" t="s">
        <v>72</v>
      </c>
      <c r="L110">
        <v>635320</v>
      </c>
      <c r="M110" t="s">
        <v>223</v>
      </c>
      <c r="N110" t="s">
        <v>3062</v>
      </c>
      <c r="O110" t="s">
        <v>133</v>
      </c>
      <c r="P110" t="s">
        <v>219</v>
      </c>
      <c r="Q110" t="s">
        <v>81</v>
      </c>
      <c r="R110" t="s">
        <v>220</v>
      </c>
      <c r="S110">
        <v>0</v>
      </c>
      <c r="T110">
        <v>0</v>
      </c>
      <c r="U110" t="s">
        <v>100</v>
      </c>
      <c r="V110">
        <v>0</v>
      </c>
      <c r="W110" t="s">
        <v>61</v>
      </c>
      <c r="X110" t="s">
        <v>3</v>
      </c>
      <c r="Y110" t="s">
        <v>119</v>
      </c>
      <c r="Z110" t="s">
        <v>220</v>
      </c>
      <c r="AA110" t="s">
        <v>709</v>
      </c>
      <c r="AB110" t="s">
        <v>1306</v>
      </c>
      <c r="AC110" t="s">
        <v>143</v>
      </c>
      <c r="AD110" t="s">
        <v>1295</v>
      </c>
      <c r="AE110" t="s">
        <v>1295</v>
      </c>
      <c r="AF110" t="s">
        <v>905</v>
      </c>
      <c r="AG110" t="b">
        <f>IF(ISNUMBER(MATCH(G110, sales!B:B, 0)), TRUE, FALSE)</f>
        <v>1</v>
      </c>
      <c r="AH110">
        <f>COUNTIF(sales!B:B, G110)</f>
        <v>1</v>
      </c>
      <c r="AI110">
        <f>IFERROR(VLOOKUP(G110,sales!B:F,5,0),"")</f>
        <v>107515</v>
      </c>
      <c r="AJ110" t="str">
        <f t="array" ref="AJ110">IFERROR(INDEX(sales!F:F, SMALL(IF(sales!B:B=G110, ROW(sales!B:B)), 2)), "")</f>
        <v/>
      </c>
      <c r="AK110" t="str">
        <f t="array" ref="AK110">IFERROR(INDEX(sales!F:F, SMALL(IF(sales!B:B=G110, ROW(sales!B:B)), 3)), "")</f>
        <v/>
      </c>
      <c r="AL110" t="str">
        <f>IFERROR(VLOOKUP(G110,sales!B:G,6,0),"")</f>
        <v>-1432</v>
      </c>
      <c r="AM110" t="str">
        <f t="array" ref="AM110">IFERROR(INDEX(sales!G:G, SMALL(IF(sales!B:B=G110, ROW(sales!B:B)),2)), "")</f>
        <v/>
      </c>
      <c r="AN110" t="str">
        <f t="array" ref="AN110">IFERROR(INDEX(sales!G:G, SMALL(IF(sales!B:B=G110, ROW(sales!B:B)), 3)), "")</f>
        <v/>
      </c>
    </row>
    <row r="111" spans="1:40" ht="20.100000000000001" customHeight="1">
      <c r="A111">
        <v>44740</v>
      </c>
      <c r="B111" t="s">
        <v>2140</v>
      </c>
      <c r="C111" t="s">
        <v>51</v>
      </c>
      <c r="D111" t="s">
        <v>21</v>
      </c>
      <c r="E111">
        <v>1</v>
      </c>
      <c r="F111">
        <v>902</v>
      </c>
      <c r="G111" t="s">
        <v>2141</v>
      </c>
      <c r="H111" t="s">
        <v>2140</v>
      </c>
      <c r="I111">
        <v>130.9</v>
      </c>
      <c r="J111">
        <v>2088280</v>
      </c>
      <c r="K111" t="s">
        <v>53</v>
      </c>
      <c r="L111">
        <v>628280</v>
      </c>
      <c r="M111" t="s">
        <v>54</v>
      </c>
      <c r="N111" t="s">
        <v>3055</v>
      </c>
      <c r="O111" t="s">
        <v>56</v>
      </c>
      <c r="P111" t="s">
        <v>57</v>
      </c>
      <c r="Q111" t="s">
        <v>81</v>
      </c>
      <c r="R111" t="s">
        <v>59</v>
      </c>
      <c r="S111">
        <v>1</v>
      </c>
      <c r="T111" t="s">
        <v>104</v>
      </c>
      <c r="U111" t="s">
        <v>83</v>
      </c>
      <c r="V111">
        <v>0</v>
      </c>
      <c r="W111" t="s">
        <v>123</v>
      </c>
      <c r="X111" t="s">
        <v>3</v>
      </c>
      <c r="Y111" t="s">
        <v>62</v>
      </c>
      <c r="Z111" t="s">
        <v>94</v>
      </c>
      <c r="AA111" t="s">
        <v>95</v>
      </c>
      <c r="AB111" t="s">
        <v>87</v>
      </c>
      <c r="AC111" t="s">
        <v>1096</v>
      </c>
      <c r="AD111" t="s">
        <v>2095</v>
      </c>
      <c r="AE111" t="s">
        <v>2096</v>
      </c>
      <c r="AF111" t="s">
        <v>1753</v>
      </c>
      <c r="AG111" t="b">
        <f>IF(ISNUMBER(MATCH(G111, sales!B:B, 0)), TRUE, FALSE)</f>
        <v>1</v>
      </c>
      <c r="AH111">
        <f>COUNTIF(sales!B:B, G111)</f>
        <v>1</v>
      </c>
      <c r="AI111">
        <f>IFERROR(VLOOKUP(G111,sales!B:F,5,0),"")</f>
        <v>116515</v>
      </c>
      <c r="AJ111" t="str">
        <f t="array" ref="AJ111">IFERROR(INDEX(sales!F:F, SMALL(IF(sales!B:B=G111, ROW(sales!B:B)), 2)), "")</f>
        <v/>
      </c>
      <c r="AK111" t="str">
        <f t="array" ref="AK111">IFERROR(INDEX(sales!F:F, SMALL(IF(sales!B:B=G111, ROW(sales!B:B)), 3)), "")</f>
        <v/>
      </c>
      <c r="AL111" t="str">
        <f>IFERROR(VLOOKUP(G111,sales!B:G,6,0),"")</f>
        <v>-1231</v>
      </c>
      <c r="AM111" t="str">
        <f t="array" ref="AM111">IFERROR(INDEX(sales!G:G, SMALL(IF(sales!B:B=G111, ROW(sales!B:B)),2)), "")</f>
        <v/>
      </c>
      <c r="AN111" t="str">
        <f t="array" ref="AN111">IFERROR(INDEX(sales!G:G, SMALL(IF(sales!B:B=G111, ROW(sales!B:B)), 3)), "")</f>
        <v/>
      </c>
    </row>
    <row r="112" spans="1:40" ht="20.100000000000001" customHeight="1">
      <c r="A112">
        <v>44347</v>
      </c>
      <c r="B112" t="s">
        <v>666</v>
      </c>
      <c r="C112" t="s">
        <v>51</v>
      </c>
      <c r="D112" t="s">
        <v>5</v>
      </c>
      <c r="E112">
        <v>1</v>
      </c>
      <c r="F112">
        <v>1001</v>
      </c>
      <c r="G112" t="s">
        <v>667</v>
      </c>
      <c r="H112" t="s">
        <v>666</v>
      </c>
      <c r="I112">
        <v>130.91999999999999</v>
      </c>
      <c r="J112">
        <v>2027546</v>
      </c>
      <c r="K112" t="s">
        <v>72</v>
      </c>
      <c r="L112">
        <v>627546</v>
      </c>
      <c r="M112" t="s">
        <v>91</v>
      </c>
      <c r="N112" t="s">
        <v>3062</v>
      </c>
      <c r="O112" t="s">
        <v>56</v>
      </c>
      <c r="P112" t="s">
        <v>80</v>
      </c>
      <c r="Q112" t="s">
        <v>81</v>
      </c>
      <c r="R112" t="s">
        <v>317</v>
      </c>
      <c r="S112">
        <v>1</v>
      </c>
      <c r="T112" t="s">
        <v>82</v>
      </c>
      <c r="U112" t="s">
        <v>83</v>
      </c>
      <c r="V112">
        <v>0</v>
      </c>
      <c r="W112" t="s">
        <v>61</v>
      </c>
      <c r="X112" t="s">
        <v>3</v>
      </c>
      <c r="Y112" t="s">
        <v>127</v>
      </c>
      <c r="Z112" t="s">
        <v>94</v>
      </c>
      <c r="AA112" t="s">
        <v>95</v>
      </c>
      <c r="AB112" t="s">
        <v>87</v>
      </c>
      <c r="AC112" t="s">
        <v>66</v>
      </c>
      <c r="AD112" t="s">
        <v>668</v>
      </c>
      <c r="AE112" t="s">
        <v>669</v>
      </c>
      <c r="AF112" t="s">
        <v>69</v>
      </c>
      <c r="AG112" t="b">
        <f>IF(ISNUMBER(MATCH(G112, sales!B:B, 0)), TRUE, FALSE)</f>
        <v>1</v>
      </c>
      <c r="AH112">
        <f>COUNTIF(sales!B:B, G112)</f>
        <v>1</v>
      </c>
      <c r="AI112">
        <f>IFERROR(VLOOKUP(G112,sales!B:F,5,0),"")</f>
        <v>92503</v>
      </c>
      <c r="AJ112" t="str">
        <f t="array" ref="AJ112">IFERROR(INDEX(sales!F:F, SMALL(IF(sales!B:B=G112, ROW(sales!B:B)), 2)), "")</f>
        <v/>
      </c>
      <c r="AK112" t="str">
        <f t="array" ref="AK112">IFERROR(INDEX(sales!F:F, SMALL(IF(sales!B:B=G112, ROW(sales!B:B)), 3)), "")</f>
        <v/>
      </c>
      <c r="AL112" t="str">
        <f>IFERROR(VLOOKUP(G112,sales!B:G,6,0),"")</f>
        <v>-1555</v>
      </c>
      <c r="AM112" t="str">
        <f t="array" ref="AM112">IFERROR(INDEX(sales!G:G, SMALL(IF(sales!B:B=G112, ROW(sales!B:B)),2)), "")</f>
        <v/>
      </c>
      <c r="AN112" t="str">
        <f t="array" ref="AN112">IFERROR(INDEX(sales!G:G, SMALL(IF(sales!B:B=G112, ROW(sales!B:B)), 3)), "")</f>
        <v/>
      </c>
    </row>
    <row r="113" spans="1:40" ht="20.100000000000001" customHeight="1">
      <c r="A113">
        <v>44347</v>
      </c>
      <c r="B113" t="s">
        <v>603</v>
      </c>
      <c r="C113" t="s">
        <v>51</v>
      </c>
      <c r="D113" t="s">
        <v>5</v>
      </c>
      <c r="E113">
        <v>2</v>
      </c>
      <c r="F113">
        <v>1701</v>
      </c>
      <c r="G113" t="s">
        <v>604</v>
      </c>
      <c r="H113" t="s">
        <v>603</v>
      </c>
      <c r="I113">
        <v>130.84</v>
      </c>
      <c r="J113">
        <v>2056926</v>
      </c>
      <c r="K113" t="s">
        <v>72</v>
      </c>
      <c r="L113">
        <v>626926</v>
      </c>
      <c r="M113" t="s">
        <v>54</v>
      </c>
      <c r="N113" t="s">
        <v>3069</v>
      </c>
      <c r="O113" t="s">
        <v>56</v>
      </c>
      <c r="P113" t="s">
        <v>57</v>
      </c>
      <c r="Q113" t="s">
        <v>81</v>
      </c>
      <c r="R113" t="s">
        <v>59</v>
      </c>
      <c r="S113">
        <v>0</v>
      </c>
      <c r="T113">
        <v>0</v>
      </c>
      <c r="U113" t="s">
        <v>100</v>
      </c>
      <c r="V113">
        <v>0</v>
      </c>
      <c r="W113" t="s">
        <v>61</v>
      </c>
      <c r="X113" t="s">
        <v>3</v>
      </c>
      <c r="Y113" t="s">
        <v>119</v>
      </c>
      <c r="Z113" t="s">
        <v>63</v>
      </c>
      <c r="AA113" t="s">
        <v>64</v>
      </c>
      <c r="AB113" t="s">
        <v>87</v>
      </c>
      <c r="AC113" t="s">
        <v>66</v>
      </c>
      <c r="AD113" t="s">
        <v>599</v>
      </c>
      <c r="AE113" t="s">
        <v>600</v>
      </c>
      <c r="AF113" t="s">
        <v>69</v>
      </c>
      <c r="AG113" t="b">
        <f>IF(ISNUMBER(MATCH(G113, sales!B:B, 0)), TRUE, FALSE)</f>
        <v>1</v>
      </c>
      <c r="AH113">
        <f>COUNTIF(sales!B:B, G113)</f>
        <v>1</v>
      </c>
      <c r="AI113">
        <f>IFERROR(VLOOKUP(G113,sales!B:F,5,0),"")</f>
        <v>115515</v>
      </c>
      <c r="AJ113" t="str">
        <f t="array" ref="AJ113">IFERROR(INDEX(sales!F:F, SMALL(IF(sales!B:B=G113, ROW(sales!B:B)), 2)), "")</f>
        <v/>
      </c>
      <c r="AK113" t="str">
        <f t="array" ref="AK113">IFERROR(INDEX(sales!F:F, SMALL(IF(sales!B:B=G113, ROW(sales!B:B)), 3)), "")</f>
        <v/>
      </c>
      <c r="AL113" t="str">
        <f>IFERROR(VLOOKUP(G113,sales!B:G,6,0),"")</f>
        <v>-2286</v>
      </c>
      <c r="AM113" t="str">
        <f t="array" ref="AM113">IFERROR(INDEX(sales!G:G, SMALL(IF(sales!B:B=G113, ROW(sales!B:B)),2)), "")</f>
        <v/>
      </c>
      <c r="AN113" t="str">
        <f t="array" ref="AN113">IFERROR(INDEX(sales!G:G, SMALL(IF(sales!B:B=G113, ROW(sales!B:B)), 3)), "")</f>
        <v/>
      </c>
    </row>
    <row r="114" spans="1:40" ht="20.100000000000001" customHeight="1">
      <c r="A114">
        <v>44841</v>
      </c>
      <c r="B114" t="s">
        <v>786</v>
      </c>
      <c r="C114" t="s">
        <v>51</v>
      </c>
      <c r="D114" t="s">
        <v>15</v>
      </c>
      <c r="E114">
        <v>2</v>
      </c>
      <c r="F114">
        <v>102</v>
      </c>
      <c r="G114" t="s">
        <v>787</v>
      </c>
      <c r="H114" t="s">
        <v>786</v>
      </c>
      <c r="I114">
        <v>130.78</v>
      </c>
      <c r="J114">
        <v>2075937</v>
      </c>
      <c r="K114" t="s">
        <v>72</v>
      </c>
      <c r="L114">
        <v>625937</v>
      </c>
      <c r="M114" t="s">
        <v>54</v>
      </c>
      <c r="N114" t="s">
        <v>3054</v>
      </c>
      <c r="O114" t="s">
        <v>56</v>
      </c>
      <c r="P114" t="s">
        <v>57</v>
      </c>
      <c r="Q114" t="s">
        <v>81</v>
      </c>
      <c r="R114" t="s">
        <v>93</v>
      </c>
      <c r="S114">
        <v>1</v>
      </c>
      <c r="T114" t="s">
        <v>82</v>
      </c>
      <c r="U114" t="s">
        <v>83</v>
      </c>
      <c r="V114">
        <v>1</v>
      </c>
      <c r="W114" t="s">
        <v>123</v>
      </c>
      <c r="X114" t="s">
        <v>4</v>
      </c>
      <c r="Y114" t="s">
        <v>85</v>
      </c>
      <c r="AA114" t="s">
        <v>95</v>
      </c>
      <c r="AB114" t="s">
        <v>65</v>
      </c>
      <c r="AC114" t="s">
        <v>66</v>
      </c>
      <c r="AD114" t="s">
        <v>729</v>
      </c>
      <c r="AE114" t="s">
        <v>729</v>
      </c>
      <c r="AF114" t="s">
        <v>69</v>
      </c>
      <c r="AG114" t="b">
        <f>IF(ISNUMBER(MATCH(G114, sales!B:B, 0)), TRUE, FALSE)</f>
        <v>1</v>
      </c>
      <c r="AH114">
        <f>COUNTIF(sales!B:B, G114)</f>
        <v>1</v>
      </c>
      <c r="AI114">
        <f>IFERROR(VLOOKUP(G114,sales!B:F,5,0),"")</f>
        <v>128515</v>
      </c>
      <c r="AJ114" t="str">
        <f t="array" ref="AJ114">IFERROR(INDEX(sales!F:F, SMALL(IF(sales!B:B=G114, ROW(sales!B:B)), 2)), "")</f>
        <v/>
      </c>
      <c r="AK114" t="str">
        <f t="array" ref="AK114">IFERROR(INDEX(sales!F:F, SMALL(IF(sales!B:B=G114, ROW(sales!B:B)), 3)), "")</f>
        <v/>
      </c>
      <c r="AL114" t="str">
        <f>IFERROR(VLOOKUP(G114,sales!B:G,6,0),"")</f>
        <v>F1034</v>
      </c>
      <c r="AM114" t="str">
        <f t="array" ref="AM114">IFERROR(INDEX(sales!G:G, SMALL(IF(sales!B:B=G114, ROW(sales!B:B)),2)), "")</f>
        <v/>
      </c>
      <c r="AN114" t="str">
        <f t="array" ref="AN114">IFERROR(INDEX(sales!G:G, SMALL(IF(sales!B:B=G114, ROW(sales!B:B)), 3)), "")</f>
        <v/>
      </c>
    </row>
    <row r="115" spans="1:40" ht="20.100000000000001" customHeight="1">
      <c r="A115">
        <v>44347</v>
      </c>
      <c r="B115" t="s">
        <v>1414</v>
      </c>
      <c r="C115" t="s">
        <v>51</v>
      </c>
      <c r="D115" t="s">
        <v>18</v>
      </c>
      <c r="E115">
        <v>1</v>
      </c>
      <c r="F115">
        <v>1202</v>
      </c>
      <c r="G115" t="s">
        <v>1415</v>
      </c>
      <c r="H115" t="s">
        <v>1414</v>
      </c>
      <c r="I115">
        <v>131.05000000000001</v>
      </c>
      <c r="J115">
        <v>2064003</v>
      </c>
      <c r="K115" t="s">
        <v>72</v>
      </c>
      <c r="L115">
        <v>624003</v>
      </c>
      <c r="M115" t="s">
        <v>174</v>
      </c>
      <c r="N115" t="s">
        <v>3061</v>
      </c>
      <c r="O115" t="s">
        <v>114</v>
      </c>
      <c r="P115" t="s">
        <v>57</v>
      </c>
      <c r="Q115" t="s">
        <v>81</v>
      </c>
      <c r="R115" t="s">
        <v>171</v>
      </c>
      <c r="S115">
        <v>0</v>
      </c>
      <c r="T115">
        <v>0</v>
      </c>
      <c r="U115" t="s">
        <v>60</v>
      </c>
      <c r="V115">
        <v>0</v>
      </c>
      <c r="W115" t="s">
        <v>61</v>
      </c>
      <c r="X115" t="s">
        <v>3</v>
      </c>
      <c r="Y115" t="s">
        <v>119</v>
      </c>
      <c r="AA115" t="s">
        <v>64</v>
      </c>
      <c r="AB115" t="s">
        <v>108</v>
      </c>
      <c r="AC115" t="s">
        <v>143</v>
      </c>
      <c r="AD115" t="s">
        <v>1362</v>
      </c>
      <c r="AE115" t="s">
        <v>1363</v>
      </c>
      <c r="AF115" t="s">
        <v>905</v>
      </c>
      <c r="AG115" t="b">
        <f>IF(ISNUMBER(MATCH(G115, sales!B:B, 0)), TRUE, FALSE)</f>
        <v>1</v>
      </c>
      <c r="AH115">
        <f>COUNTIF(sales!B:B, G115)</f>
        <v>1</v>
      </c>
      <c r="AI115">
        <f>IFERROR(VLOOKUP(G115,sales!B:F,5,0),"")</f>
        <v>128515</v>
      </c>
      <c r="AJ115" t="str">
        <f t="array" ref="AJ115">IFERROR(INDEX(sales!F:F, SMALL(IF(sales!B:B=G115, ROW(sales!B:B)), 2)), "")</f>
        <v/>
      </c>
      <c r="AK115" t="str">
        <f t="array" ref="AK115">IFERROR(INDEX(sales!F:F, SMALL(IF(sales!B:B=G115, ROW(sales!B:B)), 3)), "")</f>
        <v/>
      </c>
      <c r="AL115" t="str">
        <f>IFERROR(VLOOKUP(G115,sales!B:G,6,0),"")</f>
        <v>-1393</v>
      </c>
      <c r="AM115" t="str">
        <f t="array" ref="AM115">IFERROR(INDEX(sales!G:G, SMALL(IF(sales!B:B=G115, ROW(sales!B:B)),2)), "")</f>
        <v/>
      </c>
      <c r="AN115" t="str">
        <f t="array" ref="AN115">IFERROR(INDEX(sales!G:G, SMALL(IF(sales!B:B=G115, ROW(sales!B:B)), 3)), "")</f>
        <v/>
      </c>
    </row>
    <row r="116" spans="1:40" ht="20.100000000000001" customHeight="1">
      <c r="A116">
        <v>44347</v>
      </c>
      <c r="B116" t="s">
        <v>1412</v>
      </c>
      <c r="C116" t="s">
        <v>51</v>
      </c>
      <c r="D116" t="s">
        <v>18</v>
      </c>
      <c r="E116">
        <v>1</v>
      </c>
      <c r="F116">
        <v>1001</v>
      </c>
      <c r="G116" t="s">
        <v>1413</v>
      </c>
      <c r="H116" t="s">
        <v>1412</v>
      </c>
      <c r="I116">
        <v>131.12</v>
      </c>
      <c r="J116">
        <v>2071682</v>
      </c>
      <c r="K116" t="s">
        <v>53</v>
      </c>
      <c r="L116">
        <v>621682</v>
      </c>
      <c r="M116" t="s">
        <v>54</v>
      </c>
      <c r="N116" t="s">
        <v>3054</v>
      </c>
      <c r="O116" t="s">
        <v>74</v>
      </c>
      <c r="P116" t="s">
        <v>80</v>
      </c>
      <c r="Q116" t="s">
        <v>81</v>
      </c>
      <c r="R116" t="s">
        <v>59</v>
      </c>
      <c r="S116">
        <v>0</v>
      </c>
      <c r="T116">
        <v>0</v>
      </c>
      <c r="U116" t="s">
        <v>60</v>
      </c>
      <c r="V116">
        <v>0</v>
      </c>
      <c r="W116" t="s">
        <v>61</v>
      </c>
      <c r="X116" t="s">
        <v>3</v>
      </c>
      <c r="Y116" t="s">
        <v>127</v>
      </c>
      <c r="Z116" t="s">
        <v>63</v>
      </c>
      <c r="AA116" t="s">
        <v>64</v>
      </c>
      <c r="AB116" t="s">
        <v>108</v>
      </c>
      <c r="AC116" t="s">
        <v>143</v>
      </c>
      <c r="AD116" t="s">
        <v>1362</v>
      </c>
      <c r="AE116" t="s">
        <v>1363</v>
      </c>
      <c r="AF116" t="s">
        <v>905</v>
      </c>
      <c r="AG116" t="b">
        <f>IF(ISNUMBER(MATCH(G116, sales!B:B, 0)), TRUE, FALSE)</f>
        <v>1</v>
      </c>
      <c r="AH116">
        <f>COUNTIF(sales!B:B, G116)</f>
        <v>1</v>
      </c>
      <c r="AI116">
        <f>IFERROR(VLOOKUP(G116,sales!B:F,5,0),"")</f>
        <v>128515</v>
      </c>
      <c r="AJ116" t="str">
        <f t="array" ref="AJ116">IFERROR(INDEX(sales!F:F, SMALL(IF(sales!B:B=G116, ROW(sales!B:B)), 2)), "")</f>
        <v/>
      </c>
      <c r="AK116" t="str">
        <f t="array" ref="AK116">IFERROR(INDEX(sales!F:F, SMALL(IF(sales!B:B=G116, ROW(sales!B:B)), 3)), "")</f>
        <v/>
      </c>
      <c r="AL116" t="str">
        <f>IFERROR(VLOOKUP(G116,sales!B:G,6,0),"")</f>
        <v>-1414</v>
      </c>
      <c r="AM116" t="str">
        <f t="array" ref="AM116">IFERROR(INDEX(sales!G:G, SMALL(IF(sales!B:B=G116, ROW(sales!B:B)),2)), "")</f>
        <v/>
      </c>
      <c r="AN116" t="str">
        <f t="array" ref="AN116">IFERROR(INDEX(sales!G:G, SMALL(IF(sales!B:B=G116, ROW(sales!B:B)), 3)), "")</f>
        <v/>
      </c>
    </row>
    <row r="117" spans="1:40" ht="20.100000000000001" customHeight="1">
      <c r="A117">
        <v>44572</v>
      </c>
      <c r="B117" t="s">
        <v>1033</v>
      </c>
      <c r="C117" t="s">
        <v>51</v>
      </c>
      <c r="D117" t="s">
        <v>22</v>
      </c>
      <c r="E117">
        <v>1</v>
      </c>
      <c r="F117">
        <v>1102</v>
      </c>
      <c r="G117" t="s">
        <v>1034</v>
      </c>
      <c r="H117" t="s">
        <v>1033</v>
      </c>
      <c r="I117">
        <v>130.68</v>
      </c>
      <c r="J117">
        <v>2044812</v>
      </c>
      <c r="K117" t="s">
        <v>72</v>
      </c>
      <c r="L117">
        <v>614812</v>
      </c>
      <c r="M117" t="s">
        <v>91</v>
      </c>
      <c r="N117" t="s">
        <v>3069</v>
      </c>
      <c r="O117" t="s">
        <v>149</v>
      </c>
      <c r="P117" t="s">
        <v>57</v>
      </c>
      <c r="Q117" t="s">
        <v>81</v>
      </c>
      <c r="R117" t="s">
        <v>171</v>
      </c>
      <c r="S117">
        <v>1</v>
      </c>
      <c r="T117" t="s">
        <v>104</v>
      </c>
      <c r="U117" t="s">
        <v>83</v>
      </c>
      <c r="V117">
        <v>0</v>
      </c>
      <c r="W117" t="s">
        <v>61</v>
      </c>
      <c r="X117" t="s">
        <v>3</v>
      </c>
      <c r="Y117" t="s">
        <v>127</v>
      </c>
      <c r="Z117" t="s">
        <v>94</v>
      </c>
      <c r="AA117" t="s">
        <v>95</v>
      </c>
      <c r="AB117" t="s">
        <v>108</v>
      </c>
      <c r="AC117" t="s">
        <v>143</v>
      </c>
      <c r="AD117" t="s">
        <v>1012</v>
      </c>
      <c r="AE117" t="s">
        <v>1012</v>
      </c>
      <c r="AF117" t="s">
        <v>905</v>
      </c>
      <c r="AG117" t="b">
        <f>IF(ISNUMBER(MATCH(G117, sales!B:B, 0)), TRUE, FALSE)</f>
        <v>1</v>
      </c>
      <c r="AH117">
        <f>COUNTIF(sales!B:B, G117)</f>
        <v>1</v>
      </c>
      <c r="AI117">
        <f>IFERROR(VLOOKUP(G117,sales!B:F,5,0),"")</f>
        <v>104515</v>
      </c>
      <c r="AJ117" t="str">
        <f t="array" ref="AJ117">IFERROR(INDEX(sales!F:F, SMALL(IF(sales!B:B=G117, ROW(sales!B:B)), 2)), "")</f>
        <v/>
      </c>
      <c r="AK117" t="str">
        <f t="array" ref="AK117">IFERROR(INDEX(sales!F:F, SMALL(IF(sales!B:B=G117, ROW(sales!B:B)), 3)), "")</f>
        <v/>
      </c>
      <c r="AL117" t="str">
        <f>IFERROR(VLOOKUP(G117,sales!B:G,6,0),"")</f>
        <v>-1341</v>
      </c>
      <c r="AM117" t="str">
        <f t="array" ref="AM117">IFERROR(INDEX(sales!G:G, SMALL(IF(sales!B:B=G117, ROW(sales!B:B)),2)), "")</f>
        <v/>
      </c>
      <c r="AN117" t="str">
        <f t="array" ref="AN117">IFERROR(INDEX(sales!G:G, SMALL(IF(sales!B:B=G117, ROW(sales!B:B)), 3)), "")</f>
        <v/>
      </c>
    </row>
    <row r="118" spans="1:40" ht="20.100000000000001" customHeight="1">
      <c r="A118">
        <v>44347</v>
      </c>
      <c r="B118" t="s">
        <v>1848</v>
      </c>
      <c r="C118" t="s">
        <v>51</v>
      </c>
      <c r="D118" t="s">
        <v>5</v>
      </c>
      <c r="E118">
        <v>1</v>
      </c>
      <c r="F118">
        <v>1302</v>
      </c>
      <c r="G118" t="s">
        <v>1849</v>
      </c>
      <c r="H118" t="s">
        <v>1848</v>
      </c>
      <c r="I118">
        <v>130.84</v>
      </c>
      <c r="J118">
        <v>2013181</v>
      </c>
      <c r="K118" t="s">
        <v>53</v>
      </c>
      <c r="L118">
        <v>613181</v>
      </c>
      <c r="M118" t="s">
        <v>174</v>
      </c>
      <c r="N118" t="s">
        <v>3069</v>
      </c>
      <c r="O118" t="s">
        <v>149</v>
      </c>
      <c r="P118" t="s">
        <v>57</v>
      </c>
      <c r="Q118" t="s">
        <v>81</v>
      </c>
      <c r="R118" t="s">
        <v>59</v>
      </c>
      <c r="S118">
        <v>1</v>
      </c>
      <c r="T118" t="s">
        <v>82</v>
      </c>
      <c r="U118" t="s">
        <v>83</v>
      </c>
      <c r="V118">
        <v>0</v>
      </c>
      <c r="W118" t="s">
        <v>61</v>
      </c>
      <c r="X118" t="s">
        <v>3</v>
      </c>
      <c r="Y118" t="s">
        <v>62</v>
      </c>
      <c r="Z118" t="s">
        <v>94</v>
      </c>
      <c r="AA118" t="s">
        <v>95</v>
      </c>
      <c r="AB118" t="s">
        <v>108</v>
      </c>
      <c r="AC118" t="s">
        <v>143</v>
      </c>
      <c r="AD118" t="s">
        <v>1846</v>
      </c>
      <c r="AE118" t="s">
        <v>1847</v>
      </c>
      <c r="AF118" t="s">
        <v>1753</v>
      </c>
      <c r="AG118" t="b">
        <f>IF(ISNUMBER(MATCH(G118, sales!B:B, 0)), TRUE, FALSE)</f>
        <v>1</v>
      </c>
      <c r="AH118">
        <f>COUNTIF(sales!B:B, G118)</f>
        <v>1</v>
      </c>
      <c r="AI118">
        <f>IFERROR(VLOOKUP(G118,sales!B:F,5,0),"")</f>
        <v>93503</v>
      </c>
      <c r="AJ118" t="str">
        <f t="array" ref="AJ118">IFERROR(INDEX(sales!F:F, SMALL(IF(sales!B:B=G118, ROW(sales!B:B)), 2)), "")</f>
        <v/>
      </c>
      <c r="AK118" t="str">
        <f t="array" ref="AK118">IFERROR(INDEX(sales!F:F, SMALL(IF(sales!B:B=G118, ROW(sales!B:B)), 3)), "")</f>
        <v/>
      </c>
      <c r="AL118" t="str">
        <f>IFERROR(VLOOKUP(G118,sales!B:G,6,0),"")</f>
        <v>-2267</v>
      </c>
      <c r="AM118" t="str">
        <f t="array" ref="AM118">IFERROR(INDEX(sales!G:G, SMALL(IF(sales!B:B=G118, ROW(sales!B:B)),2)), "")</f>
        <v/>
      </c>
      <c r="AN118" t="str">
        <f t="array" ref="AN118">IFERROR(INDEX(sales!G:G, SMALL(IF(sales!B:B=G118, ROW(sales!B:B)), 3)), "")</f>
        <v/>
      </c>
    </row>
    <row r="119" spans="1:40" ht="20.100000000000001" customHeight="1">
      <c r="A119">
        <v>44347</v>
      </c>
      <c r="B119" t="s">
        <v>1013</v>
      </c>
      <c r="C119" t="s">
        <v>51</v>
      </c>
      <c r="D119" t="s">
        <v>5</v>
      </c>
      <c r="E119">
        <v>1</v>
      </c>
      <c r="F119">
        <v>1202</v>
      </c>
      <c r="G119" t="s">
        <v>1014</v>
      </c>
      <c r="H119" t="s">
        <v>1013</v>
      </c>
      <c r="I119">
        <v>130.84</v>
      </c>
      <c r="J119">
        <v>2006619</v>
      </c>
      <c r="K119" t="s">
        <v>53</v>
      </c>
      <c r="L119">
        <v>606619</v>
      </c>
      <c r="M119" t="s">
        <v>91</v>
      </c>
      <c r="N119" t="s">
        <v>3069</v>
      </c>
      <c r="O119" t="s">
        <v>149</v>
      </c>
      <c r="P119" t="s">
        <v>57</v>
      </c>
      <c r="Q119" t="s">
        <v>81</v>
      </c>
      <c r="R119" t="s">
        <v>171</v>
      </c>
      <c r="S119">
        <v>1</v>
      </c>
      <c r="T119" t="s">
        <v>82</v>
      </c>
      <c r="U119" t="s">
        <v>83</v>
      </c>
      <c r="V119">
        <v>1</v>
      </c>
      <c r="W119" t="s">
        <v>123</v>
      </c>
      <c r="X119" t="s">
        <v>4</v>
      </c>
      <c r="Y119" t="s">
        <v>85</v>
      </c>
      <c r="AA119" t="s">
        <v>95</v>
      </c>
      <c r="AB119" t="s">
        <v>96</v>
      </c>
      <c r="AC119" t="s">
        <v>143</v>
      </c>
      <c r="AD119" t="s">
        <v>1012</v>
      </c>
      <c r="AE119" t="s">
        <v>1012</v>
      </c>
      <c r="AF119" t="s">
        <v>905</v>
      </c>
      <c r="AG119" t="b">
        <f>IF(ISNUMBER(MATCH(G119, sales!B:B, 0)), TRUE, FALSE)</f>
        <v>1</v>
      </c>
      <c r="AH119">
        <f>COUNTIF(sales!B:B, G119)</f>
        <v>1</v>
      </c>
      <c r="AI119">
        <f>IFERROR(VLOOKUP(G119,sales!B:F,5,0),"")</f>
        <v>128515</v>
      </c>
      <c r="AJ119" t="str">
        <f t="array" ref="AJ119">IFERROR(INDEX(sales!F:F, SMALL(IF(sales!B:B=G119, ROW(sales!B:B)), 2)), "")</f>
        <v/>
      </c>
      <c r="AK119" t="str">
        <f t="array" ref="AK119">IFERROR(INDEX(sales!F:F, SMALL(IF(sales!B:B=G119, ROW(sales!B:B)), 3)), "")</f>
        <v/>
      </c>
      <c r="AL119" t="str">
        <f>IFERROR(VLOOKUP(G119,sales!B:G,6,0),"")</f>
        <v>-1481</v>
      </c>
      <c r="AM119" t="str">
        <f t="array" ref="AM119">IFERROR(INDEX(sales!G:G, SMALL(IF(sales!B:B=G119, ROW(sales!B:B)),2)), "")</f>
        <v/>
      </c>
      <c r="AN119" t="str">
        <f t="array" ref="AN119">IFERROR(INDEX(sales!G:G, SMALL(IF(sales!B:B=G119, ROW(sales!B:B)), 3)), "")</f>
        <v/>
      </c>
    </row>
    <row r="120" spans="1:40" ht="20.100000000000001" customHeight="1">
      <c r="A120">
        <v>44347</v>
      </c>
      <c r="B120" t="s">
        <v>906</v>
      </c>
      <c r="C120" t="s">
        <v>51</v>
      </c>
      <c r="D120" t="s">
        <v>5</v>
      </c>
      <c r="E120">
        <v>1</v>
      </c>
      <c r="F120">
        <v>501</v>
      </c>
      <c r="G120" t="s">
        <v>907</v>
      </c>
      <c r="H120" t="s">
        <v>906</v>
      </c>
      <c r="I120">
        <v>130.91999999999999</v>
      </c>
      <c r="J120">
        <v>1988146</v>
      </c>
      <c r="K120" t="s">
        <v>53</v>
      </c>
      <c r="L120">
        <v>598146</v>
      </c>
      <c r="M120" t="s">
        <v>91</v>
      </c>
      <c r="N120" t="s">
        <v>3069</v>
      </c>
      <c r="O120" t="s">
        <v>74</v>
      </c>
      <c r="P120" t="s">
        <v>80</v>
      </c>
      <c r="Q120" t="s">
        <v>81</v>
      </c>
      <c r="R120" t="s">
        <v>93</v>
      </c>
      <c r="S120">
        <v>1</v>
      </c>
      <c r="T120" t="s">
        <v>82</v>
      </c>
      <c r="U120" t="s">
        <v>83</v>
      </c>
      <c r="V120">
        <v>1</v>
      </c>
      <c r="W120" t="s">
        <v>123</v>
      </c>
      <c r="X120" t="s">
        <v>4</v>
      </c>
      <c r="Y120" t="s">
        <v>85</v>
      </c>
      <c r="AA120" t="s">
        <v>86</v>
      </c>
      <c r="AB120" t="s">
        <v>167</v>
      </c>
      <c r="AC120" t="s">
        <v>143</v>
      </c>
      <c r="AD120" t="s">
        <v>904</v>
      </c>
      <c r="AE120" t="s">
        <v>904</v>
      </c>
      <c r="AF120" t="s">
        <v>905</v>
      </c>
      <c r="AG120" t="b">
        <f>IF(ISNUMBER(MATCH(G120, sales!B:B, 0)), TRUE, FALSE)</f>
        <v>1</v>
      </c>
      <c r="AH120">
        <f>COUNTIF(sales!B:B, G120)</f>
        <v>1</v>
      </c>
      <c r="AI120">
        <f>IFERROR(VLOOKUP(G120,sales!B:F,5,0),"")</f>
        <v>125515</v>
      </c>
      <c r="AJ120" t="str">
        <f t="array" ref="AJ120">IFERROR(INDEX(sales!F:F, SMALL(IF(sales!B:B=G120, ROW(sales!B:B)), 2)), "")</f>
        <v/>
      </c>
      <c r="AK120" t="str">
        <f t="array" ref="AK120">IFERROR(INDEX(sales!F:F, SMALL(IF(sales!B:B=G120, ROW(sales!B:B)), 3)), "")</f>
        <v/>
      </c>
      <c r="AL120" t="str">
        <f>IFERROR(VLOOKUP(G120,sales!B:G,6,0),"")</f>
        <v>-1533</v>
      </c>
      <c r="AM120" t="str">
        <f t="array" ref="AM120">IFERROR(INDEX(sales!G:G, SMALL(IF(sales!B:B=G120, ROW(sales!B:B)),2)), "")</f>
        <v/>
      </c>
      <c r="AN120" t="str">
        <f t="array" ref="AN120">IFERROR(INDEX(sales!G:G, SMALL(IF(sales!B:B=G120, ROW(sales!B:B)), 3)), "")</f>
        <v/>
      </c>
    </row>
    <row r="121" spans="1:40" ht="20.100000000000001" customHeight="1">
      <c r="A121">
        <v>44442</v>
      </c>
      <c r="B121" t="s">
        <v>476</v>
      </c>
      <c r="C121" t="s">
        <v>51</v>
      </c>
      <c r="D121" t="s">
        <v>6</v>
      </c>
      <c r="E121">
        <v>1</v>
      </c>
      <c r="F121">
        <v>701</v>
      </c>
      <c r="G121" t="s">
        <v>477</v>
      </c>
      <c r="H121" t="s">
        <v>476</v>
      </c>
      <c r="I121">
        <v>113.73</v>
      </c>
      <c r="J121">
        <v>1870054</v>
      </c>
      <c r="K121" t="s">
        <v>53</v>
      </c>
      <c r="L121">
        <v>570054</v>
      </c>
      <c r="M121" t="s">
        <v>91</v>
      </c>
      <c r="N121" t="s">
        <v>3056</v>
      </c>
      <c r="O121" t="s">
        <v>74</v>
      </c>
      <c r="P121" t="s">
        <v>219</v>
      </c>
      <c r="Q121" t="s">
        <v>81</v>
      </c>
      <c r="R121" t="s">
        <v>93</v>
      </c>
      <c r="S121">
        <v>1</v>
      </c>
      <c r="T121" t="s">
        <v>104</v>
      </c>
      <c r="U121" t="s">
        <v>83</v>
      </c>
      <c r="V121">
        <v>0</v>
      </c>
      <c r="W121" t="s">
        <v>61</v>
      </c>
      <c r="X121" t="s">
        <v>3</v>
      </c>
      <c r="Y121" t="s">
        <v>244</v>
      </c>
      <c r="Z121" t="s">
        <v>231</v>
      </c>
      <c r="AA121" t="s">
        <v>95</v>
      </c>
      <c r="AB121" t="s">
        <v>108</v>
      </c>
      <c r="AC121" t="s">
        <v>66</v>
      </c>
      <c r="AD121" t="s">
        <v>416</v>
      </c>
      <c r="AE121" t="s">
        <v>416</v>
      </c>
      <c r="AF121" t="s">
        <v>69</v>
      </c>
      <c r="AG121" t="b">
        <f>IF(ISNUMBER(MATCH(G121, sales!B:B, 0)), TRUE, FALSE)</f>
        <v>1</v>
      </c>
      <c r="AH121">
        <f>COUNTIF(sales!B:B, G121)</f>
        <v>1</v>
      </c>
      <c r="AI121">
        <f>IFERROR(VLOOKUP(G121,sales!B:F,5,0),"")</f>
        <v>133515</v>
      </c>
      <c r="AJ121" t="str">
        <f t="array" ref="AJ121">IFERROR(INDEX(sales!F:F, SMALL(IF(sales!B:B=G121, ROW(sales!B:B)), 2)), "")</f>
        <v/>
      </c>
      <c r="AK121" t="str">
        <f t="array" ref="AK121">IFERROR(INDEX(sales!F:F, SMALL(IF(sales!B:B=G121, ROW(sales!B:B)), 3)), "")</f>
        <v/>
      </c>
      <c r="AL121" t="str">
        <f>IFERROR(VLOOKUP(G121,sales!B:G,6,0),"")</f>
        <v>-1498</v>
      </c>
      <c r="AM121" t="str">
        <f t="array" ref="AM121">IFERROR(INDEX(sales!G:G, SMALL(IF(sales!B:B=G121, ROW(sales!B:B)),2)), "")</f>
        <v/>
      </c>
      <c r="AN121" t="str">
        <f t="array" ref="AN121">IFERROR(INDEX(sales!G:G, SMALL(IF(sales!B:B=G121, ROW(sales!B:B)), 3)), "")</f>
        <v/>
      </c>
    </row>
    <row r="122" spans="1:40" ht="20.100000000000001" customHeight="1">
      <c r="A122">
        <v>44347</v>
      </c>
      <c r="B122" t="s">
        <v>2401</v>
      </c>
      <c r="C122" t="s">
        <v>51</v>
      </c>
      <c r="D122" t="s">
        <v>13</v>
      </c>
      <c r="E122">
        <v>2</v>
      </c>
      <c r="F122">
        <v>1302</v>
      </c>
      <c r="G122" t="s">
        <v>2402</v>
      </c>
      <c r="H122" t="s">
        <v>2401</v>
      </c>
      <c r="I122">
        <v>114</v>
      </c>
      <c r="J122">
        <v>1815826</v>
      </c>
      <c r="K122" t="s">
        <v>53</v>
      </c>
      <c r="L122">
        <v>555826</v>
      </c>
      <c r="M122" t="s">
        <v>91</v>
      </c>
      <c r="N122" t="s">
        <v>3056</v>
      </c>
      <c r="O122" t="s">
        <v>56</v>
      </c>
      <c r="P122" t="s">
        <v>80</v>
      </c>
      <c r="Q122" t="s">
        <v>81</v>
      </c>
      <c r="R122" t="s">
        <v>93</v>
      </c>
      <c r="S122">
        <v>1</v>
      </c>
      <c r="T122" t="s">
        <v>104</v>
      </c>
      <c r="U122" t="s">
        <v>83</v>
      </c>
      <c r="V122">
        <v>1</v>
      </c>
      <c r="W122" t="s">
        <v>123</v>
      </c>
      <c r="X122" t="s">
        <v>3</v>
      </c>
      <c r="Y122" t="s">
        <v>127</v>
      </c>
      <c r="Z122" t="s">
        <v>94</v>
      </c>
      <c r="AA122" t="s">
        <v>95</v>
      </c>
      <c r="AB122" t="s">
        <v>96</v>
      </c>
      <c r="AC122" t="s">
        <v>143</v>
      </c>
      <c r="AD122" t="s">
        <v>2197</v>
      </c>
      <c r="AE122" t="s">
        <v>2228</v>
      </c>
      <c r="AF122" t="s">
        <v>1753</v>
      </c>
      <c r="AG122" t="b">
        <f>IF(ISNUMBER(MATCH(G122, sales!B:B, 0)), TRUE, FALSE)</f>
        <v>1</v>
      </c>
      <c r="AH122">
        <f>COUNTIF(sales!B:B, G122)</f>
        <v>1</v>
      </c>
      <c r="AI122">
        <f>IFERROR(VLOOKUP(G122,sales!B:F,5,0),"")</f>
        <v>115515</v>
      </c>
      <c r="AJ122" t="str">
        <f t="array" ref="AJ122">IFERROR(INDEX(sales!F:F, SMALL(IF(sales!B:B=G122, ROW(sales!B:B)), 2)), "")</f>
        <v/>
      </c>
      <c r="AK122" t="str">
        <f t="array" ref="AK122">IFERROR(INDEX(sales!F:F, SMALL(IF(sales!B:B=G122, ROW(sales!B:B)), 3)), "")</f>
        <v/>
      </c>
      <c r="AL122" t="str">
        <f>IFERROR(VLOOKUP(G122,sales!B:G,6,0),"")</f>
        <v>-1506</v>
      </c>
      <c r="AM122" t="str">
        <f t="array" ref="AM122">IFERROR(INDEX(sales!G:G, SMALL(IF(sales!B:B=G122, ROW(sales!B:B)),2)), "")</f>
        <v/>
      </c>
      <c r="AN122" t="str">
        <f t="array" ref="AN122">IFERROR(INDEX(sales!G:G, SMALL(IF(sales!B:B=G122, ROW(sales!B:B)), 3)), "")</f>
        <v/>
      </c>
    </row>
    <row r="123" spans="1:40" ht="20.100000000000001" customHeight="1">
      <c r="A123">
        <v>44742</v>
      </c>
      <c r="B123" t="s">
        <v>2003</v>
      </c>
      <c r="C123" t="s">
        <v>51</v>
      </c>
      <c r="D123" t="s">
        <v>10</v>
      </c>
      <c r="E123">
        <v>2</v>
      </c>
      <c r="F123">
        <v>1101</v>
      </c>
      <c r="G123" t="s">
        <v>2004</v>
      </c>
      <c r="H123" t="s">
        <v>2003</v>
      </c>
      <c r="I123">
        <v>113.93</v>
      </c>
      <c r="J123">
        <v>1812071</v>
      </c>
      <c r="K123" t="s">
        <v>53</v>
      </c>
      <c r="L123">
        <v>552071</v>
      </c>
      <c r="M123" t="s">
        <v>54</v>
      </c>
      <c r="N123" t="s">
        <v>3056</v>
      </c>
      <c r="O123" t="s">
        <v>56</v>
      </c>
      <c r="P123" t="s">
        <v>57</v>
      </c>
      <c r="Q123" t="s">
        <v>81</v>
      </c>
      <c r="R123" t="s">
        <v>163</v>
      </c>
      <c r="S123">
        <v>0</v>
      </c>
      <c r="T123">
        <v>0</v>
      </c>
      <c r="U123" t="s">
        <v>60</v>
      </c>
      <c r="V123">
        <v>0</v>
      </c>
      <c r="W123" t="s">
        <v>61</v>
      </c>
      <c r="X123" t="s">
        <v>3</v>
      </c>
      <c r="Y123" t="s">
        <v>119</v>
      </c>
      <c r="Z123" t="s">
        <v>63</v>
      </c>
      <c r="AA123" t="s">
        <v>95</v>
      </c>
      <c r="AB123" t="s">
        <v>65</v>
      </c>
      <c r="AC123" t="s">
        <v>143</v>
      </c>
      <c r="AD123" t="s">
        <v>1908</v>
      </c>
      <c r="AE123" t="s">
        <v>1909</v>
      </c>
      <c r="AF123" t="s">
        <v>1753</v>
      </c>
      <c r="AG123" t="b">
        <f>IF(ISNUMBER(MATCH(G123, sales!B:B, 0)), TRUE, FALSE)</f>
        <v>1</v>
      </c>
      <c r="AH123">
        <f>COUNTIF(sales!B:B, G123)</f>
        <v>1</v>
      </c>
      <c r="AI123">
        <f>IFERROR(VLOOKUP(G123,sales!B:F,5,0),"")</f>
        <v>108515</v>
      </c>
      <c r="AJ123" t="str">
        <f t="array" ref="AJ123">IFERROR(INDEX(sales!F:F, SMALL(IF(sales!B:B=G123, ROW(sales!B:B)), 2)), "")</f>
        <v/>
      </c>
      <c r="AK123" t="str">
        <f t="array" ref="AK123">IFERROR(INDEX(sales!F:F, SMALL(IF(sales!B:B=G123, ROW(sales!B:B)), 3)), "")</f>
        <v/>
      </c>
      <c r="AL123" t="str">
        <f>IFERROR(VLOOKUP(G123,sales!B:G,6,0),"")</f>
        <v>-2492</v>
      </c>
      <c r="AM123" t="str">
        <f t="array" ref="AM123">IFERROR(INDEX(sales!G:G, SMALL(IF(sales!B:B=G123, ROW(sales!B:B)),2)), "")</f>
        <v/>
      </c>
      <c r="AN123" t="str">
        <f t="array" ref="AN123">IFERROR(INDEX(sales!G:G, SMALL(IF(sales!B:B=G123, ROW(sales!B:B)), 3)), "")</f>
        <v/>
      </c>
    </row>
    <row r="124" spans="1:40" ht="20.100000000000001" customHeight="1">
      <c r="A124">
        <v>44816</v>
      </c>
      <c r="B124" t="s">
        <v>1137</v>
      </c>
      <c r="C124" t="s">
        <v>51</v>
      </c>
      <c r="D124" t="s">
        <v>22</v>
      </c>
      <c r="E124">
        <v>1</v>
      </c>
      <c r="F124">
        <v>1802</v>
      </c>
      <c r="G124" t="s">
        <v>1138</v>
      </c>
      <c r="H124" t="s">
        <v>1137</v>
      </c>
      <c r="I124">
        <v>130.68</v>
      </c>
      <c r="J124">
        <v>1806821</v>
      </c>
      <c r="K124" t="s">
        <v>72</v>
      </c>
      <c r="L124">
        <v>546821</v>
      </c>
      <c r="M124" t="s">
        <v>91</v>
      </c>
      <c r="N124" t="s">
        <v>3056</v>
      </c>
      <c r="O124" t="s">
        <v>74</v>
      </c>
      <c r="P124" t="s">
        <v>80</v>
      </c>
      <c r="Q124" t="s">
        <v>81</v>
      </c>
      <c r="R124" t="s">
        <v>163</v>
      </c>
      <c r="S124">
        <v>1</v>
      </c>
      <c r="T124" t="s">
        <v>104</v>
      </c>
      <c r="U124" t="s">
        <v>83</v>
      </c>
      <c r="V124">
        <v>1</v>
      </c>
      <c r="W124" t="s">
        <v>123</v>
      </c>
      <c r="X124" t="s">
        <v>4</v>
      </c>
      <c r="Y124" t="s">
        <v>85</v>
      </c>
      <c r="AA124" t="s">
        <v>86</v>
      </c>
      <c r="AB124" t="s">
        <v>108</v>
      </c>
      <c r="AC124" t="s">
        <v>143</v>
      </c>
      <c r="AD124" t="s">
        <v>1098</v>
      </c>
      <c r="AE124" t="s">
        <v>1098</v>
      </c>
      <c r="AF124" t="s">
        <v>905</v>
      </c>
      <c r="AG124" t="b">
        <f>IF(ISNUMBER(MATCH(G124, sales!B:B, 0)), TRUE, FALSE)</f>
        <v>1</v>
      </c>
      <c r="AH124">
        <f>COUNTIF(sales!B:B, G124)</f>
        <v>1</v>
      </c>
      <c r="AI124">
        <f>IFERROR(VLOOKUP(G124,sales!B:F,5,0),"")</f>
        <v>112515</v>
      </c>
      <c r="AJ124" t="str">
        <f t="array" ref="AJ124">IFERROR(INDEX(sales!F:F, SMALL(IF(sales!B:B=G124, ROW(sales!B:B)), 2)), "")</f>
        <v/>
      </c>
      <c r="AK124" t="str">
        <f t="array" ref="AK124">IFERROR(INDEX(sales!F:F, SMALL(IF(sales!B:B=G124, ROW(sales!B:B)), 3)), "")</f>
        <v/>
      </c>
      <c r="AL124" t="str">
        <f>IFERROR(VLOOKUP(G124,sales!B:G,6,0),"")</f>
        <v>-1343</v>
      </c>
      <c r="AM124" t="str">
        <f t="array" ref="AM124">IFERROR(INDEX(sales!G:G, SMALL(IF(sales!B:B=G124, ROW(sales!B:B)),2)), "")</f>
        <v/>
      </c>
      <c r="AN124" t="str">
        <f t="array" ref="AN124">IFERROR(INDEX(sales!G:G, SMALL(IF(sales!B:B=G124, ROW(sales!B:B)), 3)), "")</f>
        <v/>
      </c>
    </row>
    <row r="125" spans="1:40" ht="20.100000000000001" customHeight="1">
      <c r="A125">
        <v>44513</v>
      </c>
      <c r="B125" t="s">
        <v>1472</v>
      </c>
      <c r="C125" t="s">
        <v>51</v>
      </c>
      <c r="D125" t="s">
        <v>12</v>
      </c>
      <c r="E125">
        <v>1</v>
      </c>
      <c r="F125">
        <v>1601</v>
      </c>
      <c r="G125" t="s">
        <v>1473</v>
      </c>
      <c r="H125" t="s">
        <v>1472</v>
      </c>
      <c r="I125">
        <v>113.76</v>
      </c>
      <c r="J125">
        <v>1778236</v>
      </c>
      <c r="K125" t="s">
        <v>72</v>
      </c>
      <c r="L125">
        <v>538236</v>
      </c>
      <c r="M125" t="s">
        <v>174</v>
      </c>
      <c r="N125" t="s">
        <v>3054</v>
      </c>
      <c r="O125" t="s">
        <v>74</v>
      </c>
      <c r="P125" t="s">
        <v>57</v>
      </c>
      <c r="Q125" t="s">
        <v>81</v>
      </c>
      <c r="R125" t="s">
        <v>317</v>
      </c>
      <c r="S125">
        <v>0</v>
      </c>
      <c r="T125">
        <v>0</v>
      </c>
      <c r="U125" t="s">
        <v>60</v>
      </c>
      <c r="V125">
        <v>0</v>
      </c>
      <c r="W125" t="s">
        <v>61</v>
      </c>
      <c r="X125" t="s">
        <v>3</v>
      </c>
      <c r="Y125" t="s">
        <v>119</v>
      </c>
      <c r="AA125" t="s">
        <v>64</v>
      </c>
      <c r="AB125" t="s">
        <v>87</v>
      </c>
      <c r="AC125" t="s">
        <v>143</v>
      </c>
      <c r="AD125" t="s">
        <v>1363</v>
      </c>
      <c r="AE125" t="s">
        <v>1363</v>
      </c>
      <c r="AF125" t="s">
        <v>905</v>
      </c>
      <c r="AG125" t="b">
        <f>IF(ISNUMBER(MATCH(G125, sales!B:B, 0)), TRUE, FALSE)</f>
        <v>1</v>
      </c>
      <c r="AH125">
        <f>COUNTIF(sales!B:B, G125)</f>
        <v>1</v>
      </c>
      <c r="AI125">
        <f>IFERROR(VLOOKUP(G125,sales!B:F,5,0),"")</f>
        <v>118515</v>
      </c>
      <c r="AJ125" t="str">
        <f t="array" ref="AJ125">IFERROR(INDEX(sales!F:F, SMALL(IF(sales!B:B=G125, ROW(sales!B:B)), 2)), "")</f>
        <v/>
      </c>
      <c r="AK125" t="str">
        <f t="array" ref="AK125">IFERROR(INDEX(sales!F:F, SMALL(IF(sales!B:B=G125, ROW(sales!B:B)), 3)), "")</f>
        <v/>
      </c>
      <c r="AL125" t="str">
        <f>IFERROR(VLOOKUP(G125,sales!B:G,6,0),"")</f>
        <v>-2370</v>
      </c>
      <c r="AM125" t="str">
        <f t="array" ref="AM125">IFERROR(INDEX(sales!G:G, SMALL(IF(sales!B:B=G125, ROW(sales!B:B)),2)), "")</f>
        <v/>
      </c>
      <c r="AN125" t="str">
        <f t="array" ref="AN125">IFERROR(INDEX(sales!G:G, SMALL(IF(sales!B:B=G125, ROW(sales!B:B)), 3)), "")</f>
        <v/>
      </c>
    </row>
    <row r="126" spans="1:40" ht="20.100000000000001" customHeight="1">
      <c r="A126">
        <v>44756</v>
      </c>
      <c r="B126" t="s">
        <v>1047</v>
      </c>
      <c r="C126" t="s">
        <v>51</v>
      </c>
      <c r="D126" t="s">
        <v>10</v>
      </c>
      <c r="E126">
        <v>2</v>
      </c>
      <c r="F126">
        <v>502</v>
      </c>
      <c r="G126" t="s">
        <v>1048</v>
      </c>
      <c r="H126" t="s">
        <v>1047</v>
      </c>
      <c r="I126">
        <v>113.97</v>
      </c>
      <c r="J126">
        <v>1762556</v>
      </c>
      <c r="K126" t="s">
        <v>53</v>
      </c>
      <c r="L126">
        <v>532556</v>
      </c>
      <c r="M126" t="s">
        <v>54</v>
      </c>
      <c r="N126" t="s">
        <v>3056</v>
      </c>
      <c r="O126" t="s">
        <v>74</v>
      </c>
      <c r="P126" t="s">
        <v>57</v>
      </c>
      <c r="Q126" t="s">
        <v>81</v>
      </c>
      <c r="R126" t="s">
        <v>59</v>
      </c>
      <c r="S126">
        <v>1</v>
      </c>
      <c r="T126" t="s">
        <v>82</v>
      </c>
      <c r="U126" t="s">
        <v>60</v>
      </c>
      <c r="V126">
        <v>1</v>
      </c>
      <c r="W126" t="s">
        <v>123</v>
      </c>
      <c r="X126" t="s">
        <v>4</v>
      </c>
      <c r="Y126" t="s">
        <v>85</v>
      </c>
      <c r="AA126" t="s">
        <v>86</v>
      </c>
      <c r="AB126" t="s">
        <v>65</v>
      </c>
      <c r="AC126" t="s">
        <v>143</v>
      </c>
      <c r="AD126" t="s">
        <v>1012</v>
      </c>
      <c r="AE126" t="s">
        <v>1012</v>
      </c>
      <c r="AF126" t="s">
        <v>905</v>
      </c>
      <c r="AG126" t="b">
        <f>IF(ISNUMBER(MATCH(G126, sales!B:B, 0)), TRUE, FALSE)</f>
        <v>1</v>
      </c>
      <c r="AH126">
        <f>COUNTIF(sales!B:B, G126)</f>
        <v>1</v>
      </c>
      <c r="AI126">
        <f>IFERROR(VLOOKUP(G126,sales!B:F,5,0),"")</f>
        <v>120515</v>
      </c>
      <c r="AJ126" t="str">
        <f t="array" ref="AJ126">IFERROR(INDEX(sales!F:F, SMALL(IF(sales!B:B=G126, ROW(sales!B:B)), 2)), "")</f>
        <v/>
      </c>
      <c r="AK126" t="str">
        <f t="array" ref="AK126">IFERROR(INDEX(sales!F:F, SMALL(IF(sales!B:B=G126, ROW(sales!B:B)), 3)), "")</f>
        <v/>
      </c>
      <c r="AL126" t="str">
        <f>IFERROR(VLOOKUP(G126,sales!B:G,6,0),"")</f>
        <v>-1624</v>
      </c>
      <c r="AM126" t="str">
        <f t="array" ref="AM126">IFERROR(INDEX(sales!G:G, SMALL(IF(sales!B:B=G126, ROW(sales!B:B)),2)), "")</f>
        <v/>
      </c>
      <c r="AN126" t="str">
        <f t="array" ref="AN126">IFERROR(INDEX(sales!G:G, SMALL(IF(sales!B:B=G126, ROW(sales!B:B)), 3)), "")</f>
        <v/>
      </c>
    </row>
    <row r="127" spans="1:40" ht="20.100000000000001" customHeight="1">
      <c r="A127">
        <v>44771</v>
      </c>
      <c r="B127" t="s">
        <v>161</v>
      </c>
      <c r="C127" t="s">
        <v>51</v>
      </c>
      <c r="D127" t="s">
        <v>9</v>
      </c>
      <c r="E127">
        <v>1</v>
      </c>
      <c r="F127">
        <v>502</v>
      </c>
      <c r="G127" t="s">
        <v>162</v>
      </c>
      <c r="H127" t="s">
        <v>161</v>
      </c>
      <c r="I127">
        <v>113.98</v>
      </c>
      <c r="J127">
        <v>1749192</v>
      </c>
      <c r="K127" t="s">
        <v>72</v>
      </c>
      <c r="L127">
        <v>529192</v>
      </c>
      <c r="M127" t="s">
        <v>91</v>
      </c>
      <c r="N127" t="s">
        <v>3065</v>
      </c>
      <c r="O127" t="s">
        <v>74</v>
      </c>
      <c r="P127" t="s">
        <v>57</v>
      </c>
      <c r="Q127" t="s">
        <v>81</v>
      </c>
      <c r="R127" t="s">
        <v>163</v>
      </c>
      <c r="S127">
        <v>0</v>
      </c>
      <c r="T127">
        <v>0</v>
      </c>
      <c r="U127" t="s">
        <v>100</v>
      </c>
      <c r="V127">
        <v>0</v>
      </c>
      <c r="W127" t="s">
        <v>61</v>
      </c>
      <c r="X127" t="s">
        <v>3</v>
      </c>
      <c r="Y127" t="s">
        <v>62</v>
      </c>
      <c r="Z127" t="s">
        <v>63</v>
      </c>
      <c r="AA127" t="s">
        <v>64</v>
      </c>
      <c r="AB127" t="s">
        <v>108</v>
      </c>
      <c r="AC127" t="s">
        <v>66</v>
      </c>
      <c r="AD127" t="s">
        <v>164</v>
      </c>
      <c r="AE127" t="s">
        <v>68</v>
      </c>
      <c r="AF127" t="s">
        <v>69</v>
      </c>
      <c r="AG127" t="b">
        <f>IF(ISNUMBER(MATCH(G127, sales!B:B, 0)), TRUE, FALSE)</f>
        <v>1</v>
      </c>
      <c r="AH127">
        <f>COUNTIF(sales!B:B, G127)</f>
        <v>1</v>
      </c>
      <c r="AI127">
        <f>IFERROR(VLOOKUP(G127,sales!B:F,5,0),"")</f>
        <v>77503</v>
      </c>
      <c r="AJ127" t="str">
        <f t="array" ref="AJ127">IFERROR(INDEX(sales!F:F, SMALL(IF(sales!B:B=G127, ROW(sales!B:B)), 2)), "")</f>
        <v/>
      </c>
      <c r="AK127" t="str">
        <f t="array" ref="AK127">IFERROR(INDEX(sales!F:F, SMALL(IF(sales!B:B=G127, ROW(sales!B:B)), 3)), "")</f>
        <v/>
      </c>
      <c r="AL127" t="str">
        <f>IFERROR(VLOOKUP(G127,sales!B:G,6,0),"")</f>
        <v>-2527</v>
      </c>
      <c r="AM127" t="str">
        <f t="array" ref="AM127">IFERROR(INDEX(sales!G:G, SMALL(IF(sales!B:B=G127, ROW(sales!B:B)),2)), "")</f>
        <v/>
      </c>
      <c r="AN127" t="str">
        <f t="array" ref="AN127">IFERROR(INDEX(sales!G:G, SMALL(IF(sales!B:B=G127, ROW(sales!B:B)), 3)), "")</f>
        <v/>
      </c>
    </row>
    <row r="128" spans="1:40" ht="20.100000000000001" customHeight="1">
      <c r="A128">
        <v>44537</v>
      </c>
      <c r="B128" t="s">
        <v>1654</v>
      </c>
      <c r="C128" t="s">
        <v>51</v>
      </c>
      <c r="D128" t="s">
        <v>11</v>
      </c>
      <c r="E128">
        <v>2</v>
      </c>
      <c r="F128">
        <v>1302</v>
      </c>
      <c r="G128" t="s">
        <v>1655</v>
      </c>
      <c r="H128" t="s">
        <v>1654</v>
      </c>
      <c r="I128">
        <v>113.7</v>
      </c>
      <c r="J128">
        <v>1713278</v>
      </c>
      <c r="K128" t="s">
        <v>72</v>
      </c>
      <c r="L128">
        <v>523278</v>
      </c>
      <c r="M128" t="s">
        <v>54</v>
      </c>
      <c r="N128" t="s">
        <v>3054</v>
      </c>
      <c r="O128" t="s">
        <v>74</v>
      </c>
      <c r="P128" t="s">
        <v>57</v>
      </c>
      <c r="Q128" t="s">
        <v>81</v>
      </c>
      <c r="R128" t="s">
        <v>171</v>
      </c>
      <c r="S128">
        <v>1</v>
      </c>
      <c r="T128" t="s">
        <v>104</v>
      </c>
      <c r="U128" t="s">
        <v>100</v>
      </c>
      <c r="V128">
        <v>0</v>
      </c>
      <c r="W128" t="s">
        <v>61</v>
      </c>
      <c r="X128" t="s">
        <v>3</v>
      </c>
      <c r="Y128" t="s">
        <v>244</v>
      </c>
      <c r="Z128" t="s">
        <v>231</v>
      </c>
      <c r="AA128" t="s">
        <v>95</v>
      </c>
      <c r="AB128" t="s">
        <v>108</v>
      </c>
      <c r="AC128" t="s">
        <v>1096</v>
      </c>
      <c r="AD128" t="s">
        <v>1639</v>
      </c>
      <c r="AE128" t="s">
        <v>1589</v>
      </c>
      <c r="AF128" t="s">
        <v>905</v>
      </c>
      <c r="AG128" t="b">
        <f>IF(ISNUMBER(MATCH(G128, sales!B:B, 0)), TRUE, FALSE)</f>
        <v>1</v>
      </c>
      <c r="AH128">
        <f>COUNTIF(sales!B:B, G128)</f>
        <v>1</v>
      </c>
      <c r="AI128">
        <f>IFERROR(VLOOKUP(G128,sales!B:F,5,0),"")</f>
        <v>103503</v>
      </c>
      <c r="AJ128" t="str">
        <f t="array" ref="AJ128">IFERROR(INDEX(sales!F:F, SMALL(IF(sales!B:B=G128, ROW(sales!B:B)), 2)), "")</f>
        <v/>
      </c>
      <c r="AK128" t="str">
        <f t="array" ref="AK128">IFERROR(INDEX(sales!F:F, SMALL(IF(sales!B:B=G128, ROW(sales!B:B)), 3)), "")</f>
        <v/>
      </c>
      <c r="AL128" t="str">
        <f>IFERROR(VLOOKUP(G128,sales!B:G,6,0),"")</f>
        <v>-2421</v>
      </c>
      <c r="AM128" t="str">
        <f t="array" ref="AM128">IFERROR(INDEX(sales!G:G, SMALL(IF(sales!B:B=G128, ROW(sales!B:B)),2)), "")</f>
        <v/>
      </c>
      <c r="AN128" t="str">
        <f t="array" ref="AN128">IFERROR(INDEX(sales!G:G, SMALL(IF(sales!B:B=G128, ROW(sales!B:B)), 3)), "")</f>
        <v/>
      </c>
    </row>
    <row r="129" spans="1:40" ht="20.100000000000001" customHeight="1">
      <c r="A129">
        <v>44534</v>
      </c>
      <c r="B129" t="s">
        <v>1819</v>
      </c>
      <c r="C129" t="s">
        <v>51</v>
      </c>
      <c r="D129" t="s">
        <v>12</v>
      </c>
      <c r="E129">
        <v>2</v>
      </c>
      <c r="F129">
        <v>801</v>
      </c>
      <c r="G129" t="s">
        <v>1820</v>
      </c>
      <c r="H129" t="s">
        <v>1819</v>
      </c>
      <c r="I129">
        <v>113.72</v>
      </c>
      <c r="J129">
        <v>1706282</v>
      </c>
      <c r="K129" t="s">
        <v>72</v>
      </c>
      <c r="L129">
        <v>516282</v>
      </c>
      <c r="M129" t="s">
        <v>54</v>
      </c>
      <c r="N129" t="s">
        <v>3056</v>
      </c>
      <c r="O129" t="s">
        <v>74</v>
      </c>
      <c r="P129" t="s">
        <v>80</v>
      </c>
      <c r="Q129" t="s">
        <v>81</v>
      </c>
      <c r="R129" t="s">
        <v>59</v>
      </c>
      <c r="S129">
        <v>1</v>
      </c>
      <c r="T129" t="s">
        <v>104</v>
      </c>
      <c r="U129" t="s">
        <v>83</v>
      </c>
      <c r="V129">
        <v>0</v>
      </c>
      <c r="W129" t="s">
        <v>61</v>
      </c>
      <c r="X129" t="s">
        <v>3</v>
      </c>
      <c r="Y129" t="s">
        <v>127</v>
      </c>
      <c r="Z129" t="s">
        <v>94</v>
      </c>
      <c r="AA129" t="s">
        <v>95</v>
      </c>
      <c r="AB129" t="s">
        <v>108</v>
      </c>
      <c r="AC129" t="s">
        <v>143</v>
      </c>
      <c r="AD129" t="s">
        <v>1752</v>
      </c>
      <c r="AE129" t="s">
        <v>1752</v>
      </c>
      <c r="AF129" t="s">
        <v>1753</v>
      </c>
      <c r="AG129" t="b">
        <f>IF(ISNUMBER(MATCH(G129, sales!B:B, 0)), TRUE, FALSE)</f>
        <v>1</v>
      </c>
      <c r="AH129">
        <f>COUNTIF(sales!B:B, G129)</f>
        <v>1</v>
      </c>
      <c r="AI129">
        <f>IFERROR(VLOOKUP(G129,sales!B:F,5,0),"")</f>
        <v>128515</v>
      </c>
      <c r="AJ129" t="str">
        <f t="array" ref="AJ129">IFERROR(INDEX(sales!F:F, SMALL(IF(sales!B:B=G129, ROW(sales!B:B)), 2)), "")</f>
        <v/>
      </c>
      <c r="AK129" t="str">
        <f t="array" ref="AK129">IFERROR(INDEX(sales!F:F, SMALL(IF(sales!B:B=G129, ROW(sales!B:B)), 3)), "")</f>
        <v/>
      </c>
      <c r="AL129" t="str">
        <f>IFERROR(VLOOKUP(G129,sales!B:G,6,0),"")</f>
        <v>-1530</v>
      </c>
      <c r="AM129" t="str">
        <f t="array" ref="AM129">IFERROR(INDEX(sales!G:G, SMALL(IF(sales!B:B=G129, ROW(sales!B:B)),2)), "")</f>
        <v/>
      </c>
      <c r="AN129" t="str">
        <f t="array" ref="AN129">IFERROR(INDEX(sales!G:G, SMALL(IF(sales!B:B=G129, ROW(sales!B:B)), 3)), "")</f>
        <v/>
      </c>
    </row>
    <row r="130" spans="1:40" ht="20.100000000000001" customHeight="1">
      <c r="A130">
        <v>44513</v>
      </c>
      <c r="B130" t="s">
        <v>1807</v>
      </c>
      <c r="C130" t="s">
        <v>51</v>
      </c>
      <c r="D130" t="s">
        <v>11</v>
      </c>
      <c r="E130">
        <v>2</v>
      </c>
      <c r="F130">
        <v>602</v>
      </c>
      <c r="G130" t="s">
        <v>1808</v>
      </c>
      <c r="H130" t="s">
        <v>1807</v>
      </c>
      <c r="I130">
        <v>113.7</v>
      </c>
      <c r="J130">
        <v>1690801</v>
      </c>
      <c r="K130" t="s">
        <v>72</v>
      </c>
      <c r="L130">
        <v>510801</v>
      </c>
      <c r="M130" t="s">
        <v>54</v>
      </c>
      <c r="N130" t="s">
        <v>3055</v>
      </c>
      <c r="O130" t="s">
        <v>56</v>
      </c>
      <c r="P130" t="s">
        <v>57</v>
      </c>
      <c r="Q130" t="s">
        <v>81</v>
      </c>
      <c r="R130" t="s">
        <v>59</v>
      </c>
      <c r="S130">
        <v>1</v>
      </c>
      <c r="T130" t="s">
        <v>104</v>
      </c>
      <c r="U130" t="s">
        <v>83</v>
      </c>
      <c r="V130">
        <v>0</v>
      </c>
      <c r="W130" t="s">
        <v>123</v>
      </c>
      <c r="X130" t="s">
        <v>3</v>
      </c>
      <c r="Y130" t="s">
        <v>62</v>
      </c>
      <c r="Z130" t="s">
        <v>94</v>
      </c>
      <c r="AA130" t="s">
        <v>95</v>
      </c>
      <c r="AB130" t="s">
        <v>120</v>
      </c>
      <c r="AC130" t="s">
        <v>143</v>
      </c>
      <c r="AD130" t="s">
        <v>1756</v>
      </c>
      <c r="AE130" t="s">
        <v>1752</v>
      </c>
      <c r="AF130" t="s">
        <v>1753</v>
      </c>
      <c r="AG130" t="b">
        <f>IF(ISNUMBER(MATCH(G130, sales!B:B, 0)), TRUE, FALSE)</f>
        <v>1</v>
      </c>
      <c r="AH130">
        <f>COUNTIF(sales!B:B, G130)</f>
        <v>1</v>
      </c>
      <c r="AI130">
        <f>IFERROR(VLOOKUP(G130,sales!B:F,5,0),"")</f>
        <v>90503</v>
      </c>
      <c r="AJ130" t="str">
        <f t="array" ref="AJ130">IFERROR(INDEX(sales!F:F, SMALL(IF(sales!B:B=G130, ROW(sales!B:B)), 2)), "")</f>
        <v/>
      </c>
      <c r="AK130" t="str">
        <f t="array" ref="AK130">IFERROR(INDEX(sales!F:F, SMALL(IF(sales!B:B=G130, ROW(sales!B:B)), 3)), "")</f>
        <v/>
      </c>
      <c r="AL130" t="str">
        <f>IFERROR(VLOOKUP(G130,sales!B:G,6,0),"")</f>
        <v>-2402</v>
      </c>
      <c r="AM130" t="str">
        <f t="array" ref="AM130">IFERROR(INDEX(sales!G:G, SMALL(IF(sales!B:B=G130, ROW(sales!B:B)),2)), "")</f>
        <v/>
      </c>
      <c r="AN130" t="str">
        <f t="array" ref="AN130">IFERROR(INDEX(sales!G:G, SMALL(IF(sales!B:B=G130, ROW(sales!B:B)), 3)), "")</f>
        <v/>
      </c>
    </row>
    <row r="131" spans="1:40" ht="20.100000000000001" customHeight="1">
      <c r="A131">
        <v>44556</v>
      </c>
      <c r="B131" t="s">
        <v>556</v>
      </c>
      <c r="C131" t="s">
        <v>51</v>
      </c>
      <c r="D131" t="s">
        <v>12</v>
      </c>
      <c r="E131">
        <v>1</v>
      </c>
      <c r="F131">
        <v>1801</v>
      </c>
      <c r="G131" t="s">
        <v>557</v>
      </c>
      <c r="H131" t="s">
        <v>556</v>
      </c>
      <c r="I131">
        <v>113.76</v>
      </c>
      <c r="J131">
        <v>1630180</v>
      </c>
      <c r="K131" t="s">
        <v>72</v>
      </c>
      <c r="L131">
        <v>490180</v>
      </c>
      <c r="M131" t="s">
        <v>174</v>
      </c>
      <c r="N131" t="s">
        <v>3061</v>
      </c>
      <c r="O131" t="s">
        <v>149</v>
      </c>
      <c r="P131" t="s">
        <v>57</v>
      </c>
      <c r="Q131" t="s">
        <v>81</v>
      </c>
      <c r="R131" t="s">
        <v>171</v>
      </c>
      <c r="S131">
        <v>1</v>
      </c>
      <c r="T131" t="s">
        <v>104</v>
      </c>
      <c r="U131" t="s">
        <v>83</v>
      </c>
      <c r="V131">
        <v>1</v>
      </c>
      <c r="W131" t="s">
        <v>84</v>
      </c>
      <c r="X131" t="s">
        <v>4</v>
      </c>
      <c r="Y131" t="s">
        <v>85</v>
      </c>
      <c r="AA131" t="s">
        <v>86</v>
      </c>
      <c r="AB131" t="s">
        <v>167</v>
      </c>
      <c r="AC131" t="s">
        <v>66</v>
      </c>
      <c r="AD131" t="s">
        <v>516</v>
      </c>
      <c r="AE131" t="s">
        <v>200</v>
      </c>
      <c r="AF131" t="s">
        <v>69</v>
      </c>
      <c r="AG131" t="b">
        <f>IF(ISNUMBER(MATCH(G131, sales!B:B, 0)), TRUE, FALSE)</f>
        <v>1</v>
      </c>
      <c r="AH131">
        <f>COUNTIF(sales!B:B, G131)</f>
        <v>1</v>
      </c>
      <c r="AI131">
        <f>IFERROR(VLOOKUP(G131,sales!B:F,5,0),"")</f>
        <v>108515</v>
      </c>
      <c r="AJ131" t="str">
        <f t="array" ref="AJ131">IFERROR(INDEX(sales!F:F, SMALL(IF(sales!B:B=G131, ROW(sales!B:B)), 2)), "")</f>
        <v/>
      </c>
      <c r="AK131" t="str">
        <f t="array" ref="AK131">IFERROR(INDEX(sales!F:F, SMALL(IF(sales!B:B=G131, ROW(sales!B:B)), 3)), "")</f>
        <v/>
      </c>
      <c r="AL131" t="str">
        <f>IFERROR(VLOOKUP(G131,sales!B:G,6,0),"")</f>
        <v>-1528</v>
      </c>
      <c r="AM131" t="str">
        <f t="array" ref="AM131">IFERROR(INDEX(sales!G:G, SMALL(IF(sales!B:B=G131, ROW(sales!B:B)),2)), "")</f>
        <v/>
      </c>
      <c r="AN131" t="str">
        <f t="array" ref="AN131">IFERROR(INDEX(sales!G:G, SMALL(IF(sales!B:B=G131, ROW(sales!B:B)), 3)), "")</f>
        <v/>
      </c>
    </row>
    <row r="132" spans="1:40" ht="20.100000000000001" customHeight="1">
      <c r="A132">
        <v>44841</v>
      </c>
      <c r="B132" t="s">
        <v>1902</v>
      </c>
      <c r="C132" t="s">
        <v>51</v>
      </c>
      <c r="D132" t="s">
        <v>20</v>
      </c>
      <c r="E132">
        <v>1</v>
      </c>
      <c r="F132">
        <v>902</v>
      </c>
      <c r="G132" t="s">
        <v>1903</v>
      </c>
      <c r="H132" t="s">
        <v>1902</v>
      </c>
      <c r="I132">
        <v>130.62</v>
      </c>
      <c r="J132">
        <v>2088525</v>
      </c>
      <c r="K132" t="s">
        <v>53</v>
      </c>
      <c r="L132">
        <v>428525</v>
      </c>
      <c r="M132" t="s">
        <v>223</v>
      </c>
      <c r="N132" t="s">
        <v>3058</v>
      </c>
      <c r="O132" t="s">
        <v>56</v>
      </c>
      <c r="P132" t="s">
        <v>80</v>
      </c>
      <c r="Q132" t="s">
        <v>81</v>
      </c>
      <c r="R132" t="s">
        <v>220</v>
      </c>
      <c r="S132">
        <v>1</v>
      </c>
      <c r="T132" t="s">
        <v>82</v>
      </c>
      <c r="U132" t="s">
        <v>83</v>
      </c>
      <c r="V132">
        <v>0</v>
      </c>
      <c r="W132" t="s">
        <v>61</v>
      </c>
      <c r="X132" t="s">
        <v>3</v>
      </c>
      <c r="Y132" t="s">
        <v>127</v>
      </c>
      <c r="Z132" t="s">
        <v>220</v>
      </c>
      <c r="AA132" t="s">
        <v>95</v>
      </c>
      <c r="AB132" t="s">
        <v>594</v>
      </c>
      <c r="AC132" t="s">
        <v>1096</v>
      </c>
      <c r="AD132" t="s">
        <v>1847</v>
      </c>
      <c r="AE132" t="s">
        <v>1847</v>
      </c>
      <c r="AF132" t="s">
        <v>1753</v>
      </c>
      <c r="AG132" t="b">
        <f>IF(ISNUMBER(MATCH(G132, sales!B:B, 0)), TRUE, FALSE)</f>
        <v>1</v>
      </c>
      <c r="AH132">
        <f>COUNTIF(sales!B:B, G132)</f>
        <v>1</v>
      </c>
      <c r="AI132">
        <f>IFERROR(VLOOKUP(G132,sales!B:F,5,0),"")</f>
        <v>124515</v>
      </c>
      <c r="AJ132" t="str">
        <f t="array" ref="AJ132">IFERROR(INDEX(sales!F:F, SMALL(IF(sales!B:B=G132, ROW(sales!B:B)), 2)), "")</f>
        <v/>
      </c>
      <c r="AK132" t="str">
        <f t="array" ref="AK132">IFERROR(INDEX(sales!F:F, SMALL(IF(sales!B:B=G132, ROW(sales!B:B)), 3)), "")</f>
        <v/>
      </c>
      <c r="AL132" t="str">
        <f>IFERROR(VLOOKUP(G132,sales!B:G,6,0),"")</f>
        <v>-188</v>
      </c>
      <c r="AM132" t="str">
        <f t="array" ref="AM132">IFERROR(INDEX(sales!G:G, SMALL(IF(sales!B:B=G132, ROW(sales!B:B)),2)), "")</f>
        <v/>
      </c>
      <c r="AN132" t="str">
        <f t="array" ref="AN132">IFERROR(INDEX(sales!G:G, SMALL(IF(sales!B:B=G132, ROW(sales!B:B)), 3)), "")</f>
        <v/>
      </c>
    </row>
    <row r="133" spans="1:40" ht="20.100000000000001" customHeight="1">
      <c r="A133">
        <v>44869</v>
      </c>
      <c r="B133" t="s">
        <v>790</v>
      </c>
      <c r="C133" t="s">
        <v>51</v>
      </c>
      <c r="D133" t="s">
        <v>20</v>
      </c>
      <c r="E133">
        <v>2</v>
      </c>
      <c r="F133">
        <v>402</v>
      </c>
      <c r="G133" t="s">
        <v>791</v>
      </c>
      <c r="H133" t="s">
        <v>790</v>
      </c>
      <c r="I133">
        <v>130.69999999999999</v>
      </c>
      <c r="J133">
        <v>1960000</v>
      </c>
      <c r="K133" t="s">
        <v>53</v>
      </c>
      <c r="L133">
        <v>400000</v>
      </c>
      <c r="M133" t="s">
        <v>223</v>
      </c>
      <c r="N133" t="s">
        <v>3056</v>
      </c>
      <c r="O133" t="s">
        <v>74</v>
      </c>
      <c r="P133" t="s">
        <v>57</v>
      </c>
      <c r="Q133" t="s">
        <v>81</v>
      </c>
      <c r="R133" t="s">
        <v>171</v>
      </c>
      <c r="S133">
        <v>1</v>
      </c>
      <c r="T133" t="s">
        <v>104</v>
      </c>
      <c r="U133" t="s">
        <v>83</v>
      </c>
      <c r="V133">
        <v>1</v>
      </c>
      <c r="W133" t="s">
        <v>123</v>
      </c>
      <c r="X133" t="s">
        <v>4</v>
      </c>
      <c r="Y133" t="s">
        <v>85</v>
      </c>
      <c r="AA133" t="s">
        <v>86</v>
      </c>
      <c r="AB133" t="s">
        <v>167</v>
      </c>
      <c r="AC133" t="s">
        <v>66</v>
      </c>
      <c r="AD133" t="s">
        <v>729</v>
      </c>
      <c r="AE133" t="s">
        <v>729</v>
      </c>
      <c r="AF133" t="s">
        <v>69</v>
      </c>
      <c r="AG133" t="b">
        <f>IF(ISNUMBER(MATCH(G133, sales!B:B, 0)), TRUE, FALSE)</f>
        <v>1</v>
      </c>
      <c r="AH133">
        <f>COUNTIF(sales!B:B, G133)</f>
        <v>1</v>
      </c>
      <c r="AI133">
        <f>IFERROR(VLOOKUP(G133,sales!B:F,5,0),"")</f>
        <v>89503</v>
      </c>
      <c r="AJ133" t="str">
        <f t="array" ref="AJ133">IFERROR(INDEX(sales!F:F, SMALL(IF(sales!B:B=G133, ROW(sales!B:B)), 2)), "")</f>
        <v/>
      </c>
      <c r="AK133" t="str">
        <f t="array" ref="AK133">IFERROR(INDEX(sales!F:F, SMALL(IF(sales!B:B=G133, ROW(sales!B:B)), 3)), "")</f>
        <v/>
      </c>
      <c r="AL133" t="str">
        <f>IFERROR(VLOOKUP(G133,sales!B:G,6,0),"")</f>
        <v>F2064</v>
      </c>
      <c r="AM133" t="str">
        <f t="array" ref="AM133">IFERROR(INDEX(sales!G:G, SMALL(IF(sales!B:B=G133, ROW(sales!B:B)),2)), "")</f>
        <v/>
      </c>
      <c r="AN133" t="str">
        <f t="array" ref="AN133">IFERROR(INDEX(sales!G:G, SMALL(IF(sales!B:B=G133, ROW(sales!B:B)), 3)), "")</f>
        <v/>
      </c>
    </row>
    <row r="134" spans="1:40" ht="20.100000000000001" customHeight="1">
      <c r="A134">
        <v>44869</v>
      </c>
      <c r="B134" t="s">
        <v>1199</v>
      </c>
      <c r="C134" t="s">
        <v>51</v>
      </c>
      <c r="D134" t="s">
        <v>10</v>
      </c>
      <c r="E134">
        <v>2</v>
      </c>
      <c r="F134">
        <v>202</v>
      </c>
      <c r="G134" t="s">
        <v>1200</v>
      </c>
      <c r="H134" t="s">
        <v>1199</v>
      </c>
      <c r="I134">
        <v>113.97</v>
      </c>
      <c r="J134">
        <v>1588889</v>
      </c>
      <c r="K134" t="s">
        <v>53</v>
      </c>
      <c r="L134">
        <v>398889</v>
      </c>
      <c r="M134" t="s">
        <v>54</v>
      </c>
      <c r="N134" t="s">
        <v>3065</v>
      </c>
      <c r="O134" t="s">
        <v>56</v>
      </c>
      <c r="P134" t="s">
        <v>80</v>
      </c>
      <c r="Q134" t="s">
        <v>81</v>
      </c>
      <c r="R134" t="s">
        <v>93</v>
      </c>
      <c r="S134">
        <v>1</v>
      </c>
      <c r="T134" t="s">
        <v>82</v>
      </c>
      <c r="U134" t="s">
        <v>60</v>
      </c>
      <c r="V134">
        <v>0</v>
      </c>
      <c r="W134" t="s">
        <v>61</v>
      </c>
      <c r="X134" t="s">
        <v>3</v>
      </c>
      <c r="Y134" t="s">
        <v>127</v>
      </c>
      <c r="Z134" t="s">
        <v>94</v>
      </c>
      <c r="AA134" t="s">
        <v>95</v>
      </c>
      <c r="AB134" t="s">
        <v>65</v>
      </c>
      <c r="AC134" t="s">
        <v>1201</v>
      </c>
      <c r="AD134" t="s">
        <v>1174</v>
      </c>
      <c r="AE134" t="s">
        <v>1174</v>
      </c>
      <c r="AF134" t="s">
        <v>905</v>
      </c>
      <c r="AG134" t="b">
        <f>IF(ISNUMBER(MATCH(G134, sales!B:B, 0)), TRUE, FALSE)</f>
        <v>1</v>
      </c>
      <c r="AH134">
        <f>COUNTIF(sales!B:B, G134)</f>
        <v>1</v>
      </c>
      <c r="AI134">
        <f>IFERROR(VLOOKUP(G134,sales!B:F,5,0),"")</f>
        <v>107515</v>
      </c>
      <c r="AJ134" t="str">
        <f t="array" ref="AJ134">IFERROR(INDEX(sales!F:F, SMALL(IF(sales!B:B=G134, ROW(sales!B:B)), 2)), "")</f>
        <v/>
      </c>
      <c r="AK134" t="str">
        <f t="array" ref="AK134">IFERROR(INDEX(sales!F:F, SMALL(IF(sales!B:B=G134, ROW(sales!B:B)), 3)), "")</f>
        <v/>
      </c>
      <c r="AL134" t="str">
        <f>IFERROR(VLOOKUP(G134,sales!B:G,6,0),"")</f>
        <v>-2476</v>
      </c>
      <c r="AM134" t="str">
        <f t="array" ref="AM134">IFERROR(INDEX(sales!G:G, SMALL(IF(sales!B:B=G134, ROW(sales!B:B)),2)), "")</f>
        <v/>
      </c>
      <c r="AN134" t="str">
        <f t="array" ref="AN134">IFERROR(INDEX(sales!G:G, SMALL(IF(sales!B:B=G134, ROW(sales!B:B)), 3)), "")</f>
        <v/>
      </c>
    </row>
    <row r="135" spans="1:40" ht="20.100000000000001" customHeight="1">
      <c r="A135">
        <v>44839</v>
      </c>
      <c r="B135" t="s">
        <v>2191</v>
      </c>
      <c r="C135" t="s">
        <v>51</v>
      </c>
      <c r="D135" t="s">
        <v>15</v>
      </c>
      <c r="E135">
        <v>1</v>
      </c>
      <c r="F135">
        <v>301</v>
      </c>
      <c r="G135" t="s">
        <v>2192</v>
      </c>
      <c r="H135" t="s">
        <v>2191</v>
      </c>
      <c r="I135">
        <v>130.78</v>
      </c>
      <c r="J135">
        <v>1936000</v>
      </c>
      <c r="K135" t="s">
        <v>53</v>
      </c>
      <c r="L135">
        <v>396000</v>
      </c>
      <c r="M135" t="s">
        <v>223</v>
      </c>
      <c r="N135" t="s">
        <v>3069</v>
      </c>
      <c r="O135" t="s">
        <v>74</v>
      </c>
      <c r="P135" t="s">
        <v>80</v>
      </c>
      <c r="Q135" t="s">
        <v>81</v>
      </c>
      <c r="R135" t="s">
        <v>93</v>
      </c>
      <c r="S135">
        <v>1</v>
      </c>
      <c r="T135" t="s">
        <v>104</v>
      </c>
      <c r="U135" t="s">
        <v>83</v>
      </c>
      <c r="V135">
        <v>0</v>
      </c>
      <c r="W135" t="s">
        <v>61</v>
      </c>
      <c r="X135" t="s">
        <v>3</v>
      </c>
      <c r="Y135" t="s">
        <v>127</v>
      </c>
      <c r="Z135" t="s">
        <v>94</v>
      </c>
      <c r="AA135" t="s">
        <v>95</v>
      </c>
      <c r="AB135" t="s">
        <v>65</v>
      </c>
      <c r="AC135" t="s">
        <v>1096</v>
      </c>
      <c r="AD135" t="s">
        <v>2152</v>
      </c>
      <c r="AE135" t="s">
        <v>2152</v>
      </c>
      <c r="AF135" t="s">
        <v>1753</v>
      </c>
      <c r="AG135" t="b">
        <f>IF(ISNUMBER(MATCH(G135, sales!B:B, 0)), TRUE, FALSE)</f>
        <v>1</v>
      </c>
      <c r="AH135">
        <f>COUNTIF(sales!B:B, G135)</f>
        <v>1</v>
      </c>
      <c r="AI135">
        <f>IFERROR(VLOOKUP(G135,sales!B:F,5,0),"")</f>
        <v>114515</v>
      </c>
      <c r="AJ135" t="str">
        <f t="array" ref="AJ135">IFERROR(INDEX(sales!F:F, SMALL(IF(sales!B:B=G135, ROW(sales!B:B)), 2)), "")</f>
        <v/>
      </c>
      <c r="AK135" t="str">
        <f t="array" ref="AK135">IFERROR(INDEX(sales!F:F, SMALL(IF(sales!B:B=G135, ROW(sales!B:B)), 3)), "")</f>
        <v/>
      </c>
      <c r="AL135" t="str">
        <f>IFERROR(VLOOKUP(G135,sales!B:G,6,0),"")</f>
        <v>F2103</v>
      </c>
      <c r="AM135" t="str">
        <f t="array" ref="AM135">IFERROR(INDEX(sales!G:G, SMALL(IF(sales!B:B=G135, ROW(sales!B:B)),2)), "")</f>
        <v/>
      </c>
      <c r="AN135" t="str">
        <f t="array" ref="AN135">IFERROR(INDEX(sales!G:G, SMALL(IF(sales!B:B=G135, ROW(sales!B:B)), 3)), "")</f>
        <v/>
      </c>
    </row>
    <row r="136" spans="1:40" ht="20.100000000000001" customHeight="1">
      <c r="A136">
        <v>44964</v>
      </c>
      <c r="B136" t="s">
        <v>1745</v>
      </c>
      <c r="C136" t="s">
        <v>51</v>
      </c>
      <c r="D136" t="s">
        <v>15</v>
      </c>
      <c r="E136">
        <v>1</v>
      </c>
      <c r="F136">
        <v>102</v>
      </c>
      <c r="G136" t="s">
        <v>1746</v>
      </c>
      <c r="H136" t="s">
        <v>1745</v>
      </c>
      <c r="I136">
        <v>121.45</v>
      </c>
      <c r="J136">
        <v>1830234</v>
      </c>
      <c r="K136" t="s">
        <v>53</v>
      </c>
      <c r="L136">
        <v>370234</v>
      </c>
      <c r="M136" t="s">
        <v>223</v>
      </c>
      <c r="N136" t="s">
        <v>3056</v>
      </c>
      <c r="O136" t="s">
        <v>74</v>
      </c>
      <c r="P136" t="s">
        <v>57</v>
      </c>
      <c r="Q136" t="s">
        <v>81</v>
      </c>
      <c r="R136" t="s">
        <v>59</v>
      </c>
      <c r="S136">
        <v>1</v>
      </c>
      <c r="T136" t="s">
        <v>104</v>
      </c>
      <c r="U136" t="s">
        <v>83</v>
      </c>
      <c r="V136">
        <v>0</v>
      </c>
      <c r="W136" t="s">
        <v>61</v>
      </c>
      <c r="X136" t="s">
        <v>3</v>
      </c>
      <c r="Y136" t="s">
        <v>62</v>
      </c>
      <c r="Z136" t="s">
        <v>94</v>
      </c>
      <c r="AA136" t="s">
        <v>95</v>
      </c>
      <c r="AB136" t="s">
        <v>108</v>
      </c>
      <c r="AC136" t="s">
        <v>1201</v>
      </c>
      <c r="AD136" t="s">
        <v>1592</v>
      </c>
      <c r="AE136" t="s">
        <v>1589</v>
      </c>
      <c r="AF136" t="s">
        <v>905</v>
      </c>
      <c r="AG136" t="b">
        <f>IF(ISNUMBER(MATCH(G136, sales!B:B, 0)), TRUE, FALSE)</f>
        <v>1</v>
      </c>
      <c r="AH136">
        <f>COUNTIF(sales!B:B, G136)</f>
        <v>1</v>
      </c>
      <c r="AI136">
        <f>IFERROR(VLOOKUP(G136,sales!B:F,5,0),"")</f>
        <v>100503</v>
      </c>
      <c r="AJ136" t="str">
        <f t="array" ref="AJ136">IFERROR(INDEX(sales!F:F, SMALL(IF(sales!B:B=G136, ROW(sales!B:B)), 2)), "")</f>
        <v/>
      </c>
      <c r="AK136" t="str">
        <f t="array" ref="AK136">IFERROR(INDEX(sales!F:F, SMALL(IF(sales!B:B=G136, ROW(sales!B:B)), 3)), "")</f>
        <v/>
      </c>
      <c r="AL136" t="str">
        <f>IFERROR(VLOOKUP(G136,sales!B:G,6,0),"")</f>
        <v>F1049</v>
      </c>
      <c r="AM136" t="str">
        <f t="array" ref="AM136">IFERROR(INDEX(sales!G:G, SMALL(IF(sales!B:B=G136, ROW(sales!B:B)),2)), "")</f>
        <v/>
      </c>
      <c r="AN136" t="str">
        <f t="array" ref="AN136">IFERROR(INDEX(sales!G:G, SMALL(IF(sales!B:B=G136, ROW(sales!B:B)), 3)), "")</f>
        <v/>
      </c>
    </row>
    <row r="137" spans="1:40" ht="20.100000000000001" customHeight="1">
      <c r="A137">
        <v>44888</v>
      </c>
      <c r="B137" t="s">
        <v>1540</v>
      </c>
      <c r="C137" t="s">
        <v>51</v>
      </c>
      <c r="D137" t="s">
        <v>15</v>
      </c>
      <c r="E137">
        <v>1</v>
      </c>
      <c r="F137">
        <v>202</v>
      </c>
      <c r="G137" t="s">
        <v>1541</v>
      </c>
      <c r="H137" t="s">
        <v>1540</v>
      </c>
      <c r="I137">
        <v>130.71</v>
      </c>
      <c r="J137">
        <v>1818889</v>
      </c>
      <c r="K137" t="s">
        <v>53</v>
      </c>
      <c r="L137">
        <v>368889</v>
      </c>
      <c r="M137" t="s">
        <v>91</v>
      </c>
      <c r="N137" t="s">
        <v>3069</v>
      </c>
      <c r="O137" t="s">
        <v>74</v>
      </c>
      <c r="P137" t="s">
        <v>57</v>
      </c>
      <c r="Q137" t="s">
        <v>81</v>
      </c>
      <c r="R137" t="s">
        <v>171</v>
      </c>
      <c r="S137">
        <v>0</v>
      </c>
      <c r="T137">
        <v>0</v>
      </c>
      <c r="U137" t="s">
        <v>60</v>
      </c>
      <c r="V137">
        <v>0</v>
      </c>
      <c r="W137" t="s">
        <v>61</v>
      </c>
      <c r="X137" t="s">
        <v>3</v>
      </c>
      <c r="Y137" t="s">
        <v>119</v>
      </c>
      <c r="AA137" t="s">
        <v>64</v>
      </c>
      <c r="AB137" t="s">
        <v>108</v>
      </c>
      <c r="AC137" t="s">
        <v>143</v>
      </c>
      <c r="AD137" t="s">
        <v>1363</v>
      </c>
      <c r="AE137" t="s">
        <v>1363</v>
      </c>
      <c r="AF137" t="s">
        <v>905</v>
      </c>
      <c r="AG137" t="b">
        <f>IF(ISNUMBER(MATCH(G137, sales!B:B, 0)), TRUE, FALSE)</f>
        <v>1</v>
      </c>
      <c r="AH137">
        <f>COUNTIF(sales!B:B, G137)</f>
        <v>1</v>
      </c>
      <c r="AI137">
        <f>IFERROR(VLOOKUP(G137,sales!B:F,5,0),"")</f>
        <v>127515</v>
      </c>
      <c r="AJ137" t="str">
        <f t="array" ref="AJ137">IFERROR(INDEX(sales!F:F, SMALL(IF(sales!B:B=G137, ROW(sales!B:B)), 2)), "")</f>
        <v/>
      </c>
      <c r="AK137" t="str">
        <f t="array" ref="AK137">IFERROR(INDEX(sales!F:F, SMALL(IF(sales!B:B=G137, ROW(sales!B:B)), 3)), "")</f>
        <v/>
      </c>
      <c r="AL137" t="str">
        <f>IFERROR(VLOOKUP(G137,sales!B:G,6,0),"")</f>
        <v>F1041</v>
      </c>
      <c r="AM137" t="str">
        <f t="array" ref="AM137">IFERROR(INDEX(sales!G:G, SMALL(IF(sales!B:B=G137, ROW(sales!B:B)),2)), "")</f>
        <v/>
      </c>
      <c r="AN137" t="str">
        <f t="array" ref="AN137">IFERROR(INDEX(sales!G:G, SMALL(IF(sales!B:B=G137, ROW(sales!B:B)), 3)), "")</f>
        <v/>
      </c>
    </row>
    <row r="138" spans="1:40" ht="20.100000000000001" customHeight="1">
      <c r="A138">
        <v>44347</v>
      </c>
      <c r="B138" t="s">
        <v>741</v>
      </c>
      <c r="C138" t="s">
        <v>51</v>
      </c>
      <c r="D138" t="s">
        <v>19</v>
      </c>
      <c r="E138">
        <v>2</v>
      </c>
      <c r="F138">
        <v>501</v>
      </c>
      <c r="G138" t="s">
        <v>742</v>
      </c>
      <c r="H138" t="s">
        <v>741</v>
      </c>
      <c r="I138">
        <v>143.75</v>
      </c>
      <c r="J138">
        <v>2448175</v>
      </c>
      <c r="K138" t="s">
        <v>53</v>
      </c>
      <c r="L138">
        <v>748175</v>
      </c>
      <c r="M138" t="s">
        <v>223</v>
      </c>
      <c r="N138" t="s">
        <v>3069</v>
      </c>
      <c r="O138" t="s">
        <v>74</v>
      </c>
      <c r="P138" t="s">
        <v>80</v>
      </c>
      <c r="Q138" t="s">
        <v>743</v>
      </c>
      <c r="R138" t="s">
        <v>93</v>
      </c>
      <c r="S138">
        <v>1</v>
      </c>
      <c r="T138" t="s">
        <v>82</v>
      </c>
      <c r="U138" t="s">
        <v>83</v>
      </c>
      <c r="V138">
        <v>1</v>
      </c>
      <c r="W138" t="s">
        <v>123</v>
      </c>
      <c r="X138" t="s">
        <v>4</v>
      </c>
      <c r="Y138" t="s">
        <v>85</v>
      </c>
      <c r="AA138" t="s">
        <v>95</v>
      </c>
      <c r="AB138" t="s">
        <v>167</v>
      </c>
      <c r="AC138" t="s">
        <v>66</v>
      </c>
      <c r="AD138" t="s">
        <v>736</v>
      </c>
      <c r="AE138" t="s">
        <v>729</v>
      </c>
      <c r="AF138" t="s">
        <v>69</v>
      </c>
      <c r="AG138" t="b">
        <f>IF(ISNUMBER(MATCH(G138, sales!B:B, 0)), TRUE, FALSE)</f>
        <v>1</v>
      </c>
      <c r="AH138">
        <f>COUNTIF(sales!B:B, G138)</f>
        <v>1</v>
      </c>
      <c r="AI138">
        <f>IFERROR(VLOOKUP(G138,sales!B:F,5,0),"")</f>
        <v>124515</v>
      </c>
      <c r="AJ138" t="str">
        <f t="array" ref="AJ138">IFERROR(INDEX(sales!F:F, SMALL(IF(sales!B:B=G138, ROW(sales!B:B)), 2)), "")</f>
        <v/>
      </c>
      <c r="AK138" t="str">
        <f t="array" ref="AK138">IFERROR(INDEX(sales!F:F, SMALL(IF(sales!B:B=G138, ROW(sales!B:B)), 3)), "")</f>
        <v/>
      </c>
      <c r="AL138" t="str">
        <f>IFERROR(VLOOKUP(G138,sales!B:G,6,0),"")</f>
        <v>-1106</v>
      </c>
      <c r="AM138" t="str">
        <f t="array" ref="AM138">IFERROR(INDEX(sales!G:G, SMALL(IF(sales!B:B=G138, ROW(sales!B:B)),2)), "")</f>
        <v/>
      </c>
      <c r="AN138" t="str">
        <f t="array" ref="AN138">IFERROR(INDEX(sales!G:G, SMALL(IF(sales!B:B=G138, ROW(sales!B:B)), 3)), "")</f>
        <v/>
      </c>
    </row>
    <row r="139" spans="1:40" ht="20.100000000000001" customHeight="1">
      <c r="A139">
        <v>44436</v>
      </c>
      <c r="B139" t="s">
        <v>1952</v>
      </c>
      <c r="C139" t="s">
        <v>51</v>
      </c>
      <c r="D139" t="s">
        <v>2</v>
      </c>
      <c r="E139">
        <v>1</v>
      </c>
      <c r="F139">
        <v>502</v>
      </c>
      <c r="G139" t="s">
        <v>1953</v>
      </c>
      <c r="H139" t="s">
        <v>1952</v>
      </c>
      <c r="I139">
        <v>132.30000000000001</v>
      </c>
      <c r="J139">
        <v>2146334</v>
      </c>
      <c r="K139" t="s">
        <v>190</v>
      </c>
      <c r="L139">
        <v>2146334</v>
      </c>
      <c r="M139">
        <v>0</v>
      </c>
      <c r="N139" t="s">
        <v>3058</v>
      </c>
      <c r="O139" t="s">
        <v>133</v>
      </c>
      <c r="P139" t="s">
        <v>219</v>
      </c>
      <c r="Q139" t="s">
        <v>92</v>
      </c>
      <c r="R139" t="s">
        <v>139</v>
      </c>
      <c r="S139">
        <v>1</v>
      </c>
      <c r="T139" t="s">
        <v>191</v>
      </c>
      <c r="U139" t="s">
        <v>83</v>
      </c>
      <c r="V139">
        <v>1</v>
      </c>
      <c r="W139" t="s">
        <v>84</v>
      </c>
      <c r="X139" t="s">
        <v>4</v>
      </c>
      <c r="Y139" t="s">
        <v>85</v>
      </c>
      <c r="AA139" t="s">
        <v>86</v>
      </c>
      <c r="AB139" t="s">
        <v>87</v>
      </c>
      <c r="AC139" t="s">
        <v>143</v>
      </c>
      <c r="AD139" t="s">
        <v>1909</v>
      </c>
      <c r="AE139" t="s">
        <v>1909</v>
      </c>
      <c r="AF139" t="s">
        <v>1753</v>
      </c>
      <c r="AG139" t="b">
        <f>IF(ISNUMBER(MATCH(G139, sales!B:B, 0)), TRUE, FALSE)</f>
        <v>1</v>
      </c>
      <c r="AH139">
        <f>COUNTIF(sales!B:B, G139)</f>
        <v>1</v>
      </c>
      <c r="AI139">
        <f>IFERROR(VLOOKUP(G139,sales!B:F,5,0),"")</f>
        <v>132515</v>
      </c>
      <c r="AJ139" t="str">
        <f t="array" ref="AJ139">IFERROR(INDEX(sales!F:F, SMALL(IF(sales!B:B=G139, ROW(sales!B:B)), 2)), "")</f>
        <v/>
      </c>
      <c r="AK139" t="str">
        <f t="array" ref="AK139">IFERROR(INDEX(sales!F:F, SMALL(IF(sales!B:B=G139, ROW(sales!B:B)), 3)), "")</f>
        <v/>
      </c>
      <c r="AL139" t="str">
        <f>IFERROR(VLOOKUP(G139,sales!B:G,6,0),"")</f>
        <v>-1168</v>
      </c>
      <c r="AM139" t="str">
        <f t="array" ref="AM139">IFERROR(INDEX(sales!G:G, SMALL(IF(sales!B:B=G139, ROW(sales!B:B)),2)), "")</f>
        <v/>
      </c>
      <c r="AN139" t="str">
        <f t="array" ref="AN139">IFERROR(INDEX(sales!G:G, SMALL(IF(sales!B:B=G139, ROW(sales!B:B)), 3)), "")</f>
        <v/>
      </c>
    </row>
    <row r="140" spans="1:40" ht="20.100000000000001" customHeight="1">
      <c r="A140">
        <v>44557</v>
      </c>
      <c r="B140" t="s">
        <v>1191</v>
      </c>
      <c r="C140" t="s">
        <v>51</v>
      </c>
      <c r="D140" t="s">
        <v>22</v>
      </c>
      <c r="E140">
        <v>1</v>
      </c>
      <c r="F140">
        <v>1201</v>
      </c>
      <c r="G140" t="s">
        <v>1192</v>
      </c>
      <c r="H140" t="s">
        <v>1191</v>
      </c>
      <c r="I140">
        <v>130.75</v>
      </c>
      <c r="J140">
        <v>2078704</v>
      </c>
      <c r="K140" t="s">
        <v>190</v>
      </c>
      <c r="L140">
        <v>2078704</v>
      </c>
      <c r="M140">
        <v>0</v>
      </c>
      <c r="N140" t="s">
        <v>3060</v>
      </c>
      <c r="O140" t="s">
        <v>114</v>
      </c>
      <c r="P140" t="s">
        <v>57</v>
      </c>
      <c r="Q140" t="s">
        <v>92</v>
      </c>
      <c r="R140" t="s">
        <v>139</v>
      </c>
      <c r="S140">
        <v>0</v>
      </c>
      <c r="T140">
        <v>0</v>
      </c>
      <c r="U140" t="s">
        <v>60</v>
      </c>
      <c r="V140">
        <v>0</v>
      </c>
      <c r="W140" t="s">
        <v>61</v>
      </c>
      <c r="X140" t="s">
        <v>3</v>
      </c>
      <c r="Y140" t="s">
        <v>119</v>
      </c>
      <c r="Z140" t="s">
        <v>63</v>
      </c>
      <c r="AA140" t="s">
        <v>709</v>
      </c>
      <c r="AB140" t="s">
        <v>167</v>
      </c>
      <c r="AC140" t="s">
        <v>1096</v>
      </c>
      <c r="AD140" t="s">
        <v>1174</v>
      </c>
      <c r="AE140" t="s">
        <v>1174</v>
      </c>
      <c r="AF140" t="s">
        <v>905</v>
      </c>
      <c r="AG140" t="b">
        <f>IF(ISNUMBER(MATCH(G140, sales!B:B, 0)), TRUE, FALSE)</f>
        <v>1</v>
      </c>
      <c r="AH140">
        <f>COUNTIF(sales!B:B, G140)</f>
        <v>1</v>
      </c>
      <c r="AI140">
        <f>IFERROR(VLOOKUP(G140,sales!B:F,5,0),"")</f>
        <v>102515</v>
      </c>
      <c r="AJ140" t="str">
        <f t="array" ref="AJ140">IFERROR(INDEX(sales!F:F, SMALL(IF(sales!B:B=G140, ROW(sales!B:B)), 2)), "")</f>
        <v/>
      </c>
      <c r="AK140" t="str">
        <f t="array" ref="AK140">IFERROR(INDEX(sales!F:F, SMALL(IF(sales!B:B=G140, ROW(sales!B:B)), 3)), "")</f>
        <v/>
      </c>
      <c r="AL140" t="str">
        <f>IFERROR(VLOOKUP(G140,sales!B:G,6,0),"")</f>
        <v>-2241</v>
      </c>
      <c r="AM140" t="str">
        <f t="array" ref="AM140">IFERROR(INDEX(sales!G:G, SMALL(IF(sales!B:B=G140, ROW(sales!B:B)),2)), "")</f>
        <v/>
      </c>
      <c r="AN140" t="str">
        <f t="array" ref="AN140">IFERROR(INDEX(sales!G:G, SMALL(IF(sales!B:B=G140, ROW(sales!B:B)), 3)), "")</f>
        <v/>
      </c>
    </row>
    <row r="141" spans="1:40" ht="20.100000000000001" customHeight="1">
      <c r="A141">
        <v>44712</v>
      </c>
      <c r="B141" t="s">
        <v>883</v>
      </c>
      <c r="C141" t="s">
        <v>51</v>
      </c>
      <c r="D141" t="s">
        <v>14</v>
      </c>
      <c r="E141">
        <v>2</v>
      </c>
      <c r="F141">
        <v>1201</v>
      </c>
      <c r="G141" t="s">
        <v>884</v>
      </c>
      <c r="H141" t="s">
        <v>883</v>
      </c>
      <c r="I141">
        <v>131.41999999999999</v>
      </c>
      <c r="J141">
        <v>2054971</v>
      </c>
      <c r="K141" t="s">
        <v>190</v>
      </c>
      <c r="L141">
        <v>2054971</v>
      </c>
      <c r="M141">
        <v>0</v>
      </c>
      <c r="N141" t="s">
        <v>3067</v>
      </c>
      <c r="O141" t="s">
        <v>114</v>
      </c>
      <c r="P141" t="s">
        <v>219</v>
      </c>
      <c r="Q141" t="s">
        <v>92</v>
      </c>
      <c r="R141" t="s">
        <v>317</v>
      </c>
      <c r="S141">
        <v>1</v>
      </c>
      <c r="T141" t="s">
        <v>104</v>
      </c>
      <c r="U141" t="s">
        <v>83</v>
      </c>
      <c r="V141">
        <v>0</v>
      </c>
      <c r="W141" t="s">
        <v>61</v>
      </c>
      <c r="X141" t="s">
        <v>3</v>
      </c>
      <c r="Y141" t="s">
        <v>62</v>
      </c>
      <c r="Z141" t="s">
        <v>94</v>
      </c>
      <c r="AA141" t="s">
        <v>95</v>
      </c>
      <c r="AB141" t="s">
        <v>108</v>
      </c>
      <c r="AC141" t="s">
        <v>66</v>
      </c>
      <c r="AD141" t="s">
        <v>795</v>
      </c>
      <c r="AE141" t="s">
        <v>795</v>
      </c>
      <c r="AF141" t="s">
        <v>69</v>
      </c>
      <c r="AG141" t="b">
        <f>IF(ISNUMBER(MATCH(G141, sales!B:B, 0)), TRUE, FALSE)</f>
        <v>1</v>
      </c>
      <c r="AH141">
        <f>COUNTIF(sales!B:B, G141)</f>
        <v>1</v>
      </c>
      <c r="AI141">
        <f>IFERROR(VLOOKUP(G141,sales!B:F,5,0),"")</f>
        <v>119515</v>
      </c>
      <c r="AJ141" t="str">
        <f t="array" ref="AJ141">IFERROR(INDEX(sales!F:F, SMALL(IF(sales!B:B=G141, ROW(sales!B:B)), 2)), "")</f>
        <v/>
      </c>
      <c r="AK141" t="str">
        <f t="array" ref="AK141">IFERROR(INDEX(sales!F:F, SMALL(IF(sales!B:B=G141, ROW(sales!B:B)), 3)), "")</f>
        <v/>
      </c>
      <c r="AL141" t="str">
        <f>IFERROR(VLOOKUP(G141,sales!B:G,6,0),"")</f>
        <v>F1028</v>
      </c>
      <c r="AM141" t="str">
        <f t="array" ref="AM141">IFERROR(INDEX(sales!G:G, SMALL(IF(sales!B:B=G141, ROW(sales!B:B)),2)), "")</f>
        <v/>
      </c>
      <c r="AN141" t="str">
        <f t="array" ref="AN141">IFERROR(INDEX(sales!G:G, SMALL(IF(sales!B:B=G141, ROW(sales!B:B)), 3)), "")</f>
        <v/>
      </c>
    </row>
    <row r="142" spans="1:40" ht="20.100000000000001" customHeight="1">
      <c r="A142">
        <v>44347</v>
      </c>
      <c r="B142" t="s">
        <v>2029</v>
      </c>
      <c r="C142" t="s">
        <v>51</v>
      </c>
      <c r="D142" t="s">
        <v>5</v>
      </c>
      <c r="E142">
        <v>2</v>
      </c>
      <c r="F142">
        <v>1601</v>
      </c>
      <c r="G142" t="s">
        <v>2030</v>
      </c>
      <c r="H142" t="s">
        <v>2029</v>
      </c>
      <c r="I142">
        <v>130.84</v>
      </c>
      <c r="J142">
        <v>2043940</v>
      </c>
      <c r="K142" t="s">
        <v>190</v>
      </c>
      <c r="L142">
        <v>2043940</v>
      </c>
      <c r="M142">
        <v>0</v>
      </c>
      <c r="N142" t="s">
        <v>3058</v>
      </c>
      <c r="O142" t="s">
        <v>74</v>
      </c>
      <c r="P142" t="s">
        <v>80</v>
      </c>
      <c r="Q142" t="s">
        <v>92</v>
      </c>
      <c r="R142" t="s">
        <v>93</v>
      </c>
      <c r="S142">
        <v>1</v>
      </c>
      <c r="T142" t="s">
        <v>104</v>
      </c>
      <c r="U142" t="s">
        <v>60</v>
      </c>
      <c r="V142">
        <v>1</v>
      </c>
      <c r="W142" t="s">
        <v>84</v>
      </c>
      <c r="X142" t="s">
        <v>4</v>
      </c>
      <c r="Y142" t="s">
        <v>85</v>
      </c>
      <c r="AA142" t="s">
        <v>86</v>
      </c>
      <c r="AB142" t="s">
        <v>108</v>
      </c>
      <c r="AC142" t="s">
        <v>143</v>
      </c>
      <c r="AD142" t="s">
        <v>2025</v>
      </c>
      <c r="AE142" t="s">
        <v>2026</v>
      </c>
      <c r="AF142" t="s">
        <v>1753</v>
      </c>
      <c r="AG142" t="b">
        <f>IF(ISNUMBER(MATCH(G142, sales!B:B, 0)), TRUE, FALSE)</f>
        <v>1</v>
      </c>
      <c r="AH142">
        <f>COUNTIF(sales!B:B, G142)</f>
        <v>1</v>
      </c>
      <c r="AI142">
        <f>IFERROR(VLOOKUP(G142,sales!B:F,5,0),"")</f>
        <v>126515</v>
      </c>
      <c r="AJ142" t="str">
        <f t="array" ref="AJ142">IFERROR(INDEX(sales!F:F, SMALL(IF(sales!B:B=G142, ROW(sales!B:B)), 2)), "")</f>
        <v/>
      </c>
      <c r="AK142" t="str">
        <f t="array" ref="AK142">IFERROR(INDEX(sales!F:F, SMALL(IF(sales!B:B=G142, ROW(sales!B:B)), 3)), "")</f>
        <v/>
      </c>
      <c r="AL142" t="str">
        <f>IFERROR(VLOOKUP(G142,sales!B:G,6,0),"")</f>
        <v>-1480</v>
      </c>
      <c r="AM142" t="str">
        <f t="array" ref="AM142">IFERROR(INDEX(sales!G:G, SMALL(IF(sales!B:B=G142, ROW(sales!B:B)),2)), "")</f>
        <v/>
      </c>
      <c r="AN142" t="str">
        <f t="array" ref="AN142">IFERROR(INDEX(sales!G:G, SMALL(IF(sales!B:B=G142, ROW(sales!B:B)), 3)), "")</f>
        <v/>
      </c>
    </row>
    <row r="143" spans="1:40" ht="20.100000000000001" customHeight="1">
      <c r="A143">
        <v>44387</v>
      </c>
      <c r="B143" t="s">
        <v>1946</v>
      </c>
      <c r="C143" t="s">
        <v>51</v>
      </c>
      <c r="D143" t="s">
        <v>17</v>
      </c>
      <c r="E143">
        <v>2</v>
      </c>
      <c r="F143">
        <v>402</v>
      </c>
      <c r="G143" t="s">
        <v>1947</v>
      </c>
      <c r="H143" t="s">
        <v>1946</v>
      </c>
      <c r="I143">
        <v>131.72</v>
      </c>
      <c r="J143">
        <v>2029586</v>
      </c>
      <c r="K143" t="s">
        <v>190</v>
      </c>
      <c r="L143">
        <v>2029586</v>
      </c>
      <c r="M143">
        <v>0</v>
      </c>
      <c r="N143" t="s">
        <v>3054</v>
      </c>
      <c r="O143" t="s">
        <v>56</v>
      </c>
      <c r="P143" t="s">
        <v>80</v>
      </c>
      <c r="Q143" t="s">
        <v>92</v>
      </c>
      <c r="R143" t="s">
        <v>93</v>
      </c>
      <c r="S143">
        <v>1</v>
      </c>
      <c r="T143" t="s">
        <v>104</v>
      </c>
      <c r="U143" t="s">
        <v>83</v>
      </c>
      <c r="V143">
        <v>1</v>
      </c>
      <c r="W143" t="s">
        <v>61</v>
      </c>
      <c r="X143" t="s">
        <v>3</v>
      </c>
      <c r="Y143" t="s">
        <v>62</v>
      </c>
      <c r="Z143" t="s">
        <v>94</v>
      </c>
      <c r="AA143" t="s">
        <v>95</v>
      </c>
      <c r="AB143" t="s">
        <v>236</v>
      </c>
      <c r="AC143" t="s">
        <v>143</v>
      </c>
      <c r="AD143" t="s">
        <v>1921</v>
      </c>
      <c r="AE143" t="s">
        <v>1909</v>
      </c>
      <c r="AF143" t="s">
        <v>1753</v>
      </c>
      <c r="AG143" t="b">
        <f>IF(ISNUMBER(MATCH(G143, sales!B:B, 0)), TRUE, FALSE)</f>
        <v>1</v>
      </c>
      <c r="AH143">
        <f>COUNTIF(sales!B:B, G143)</f>
        <v>1</v>
      </c>
      <c r="AI143">
        <f>IFERROR(VLOOKUP(G143,sales!B:F,5,0),"")</f>
        <v>85514</v>
      </c>
      <c r="AJ143" t="str">
        <f t="array" ref="AJ143">IFERROR(INDEX(sales!F:F, SMALL(IF(sales!B:B=G143, ROW(sales!B:B)), 2)), "")</f>
        <v/>
      </c>
      <c r="AK143" t="str">
        <f t="array" ref="AK143">IFERROR(INDEX(sales!F:F, SMALL(IF(sales!B:B=G143, ROW(sales!B:B)), 3)), "")</f>
        <v/>
      </c>
      <c r="AL143" t="str">
        <f>IFERROR(VLOOKUP(G143,sales!B:G,6,0),"")</f>
        <v>-2235</v>
      </c>
      <c r="AM143" t="str">
        <f t="array" ref="AM143">IFERROR(INDEX(sales!G:G, SMALL(IF(sales!B:B=G143, ROW(sales!B:B)),2)), "")</f>
        <v/>
      </c>
      <c r="AN143" t="str">
        <f t="array" ref="AN143">IFERROR(INDEX(sales!G:G, SMALL(IF(sales!B:B=G143, ROW(sales!B:B)), 3)), "")</f>
        <v/>
      </c>
    </row>
    <row r="144" spans="1:40" ht="20.100000000000001" customHeight="1">
      <c r="A144">
        <v>44816</v>
      </c>
      <c r="B144" t="s">
        <v>1053</v>
      </c>
      <c r="C144" t="s">
        <v>51</v>
      </c>
      <c r="D144" t="s">
        <v>15</v>
      </c>
      <c r="E144">
        <v>2</v>
      </c>
      <c r="F144">
        <v>1801</v>
      </c>
      <c r="G144" t="s">
        <v>1054</v>
      </c>
      <c r="H144" t="s">
        <v>1053</v>
      </c>
      <c r="I144">
        <v>130.71</v>
      </c>
      <c r="J144">
        <v>1934294</v>
      </c>
      <c r="K144" t="s">
        <v>190</v>
      </c>
      <c r="L144">
        <v>1934294</v>
      </c>
      <c r="M144">
        <v>0</v>
      </c>
      <c r="N144" t="s">
        <v>3055</v>
      </c>
      <c r="O144" t="s">
        <v>56</v>
      </c>
      <c r="P144" t="s">
        <v>57</v>
      </c>
      <c r="Q144" t="s">
        <v>92</v>
      </c>
      <c r="R144" t="s">
        <v>93</v>
      </c>
      <c r="S144">
        <v>1</v>
      </c>
      <c r="T144" t="s">
        <v>104</v>
      </c>
      <c r="U144" t="s">
        <v>100</v>
      </c>
      <c r="V144">
        <v>1</v>
      </c>
      <c r="W144" t="s">
        <v>123</v>
      </c>
      <c r="X144" t="s">
        <v>4</v>
      </c>
      <c r="Y144" t="s">
        <v>85</v>
      </c>
      <c r="AA144" t="s">
        <v>86</v>
      </c>
      <c r="AB144" t="s">
        <v>108</v>
      </c>
      <c r="AC144" t="s">
        <v>143</v>
      </c>
      <c r="AD144" t="s">
        <v>1012</v>
      </c>
      <c r="AE144" t="s">
        <v>1012</v>
      </c>
      <c r="AF144" t="s">
        <v>905</v>
      </c>
      <c r="AG144" t="b">
        <f>IF(ISNUMBER(MATCH(G144, sales!B:B, 0)), TRUE, FALSE)</f>
        <v>1</v>
      </c>
      <c r="AH144">
        <f>COUNTIF(sales!B:B, G144)</f>
        <v>1</v>
      </c>
      <c r="AI144">
        <f>IFERROR(VLOOKUP(G144,sales!B:F,5,0),"")</f>
        <v>128515</v>
      </c>
      <c r="AJ144" t="str">
        <f t="array" ref="AJ144">IFERROR(INDEX(sales!F:F, SMALL(IF(sales!B:B=G144, ROW(sales!B:B)), 2)), "")</f>
        <v/>
      </c>
      <c r="AK144" t="str">
        <f t="array" ref="AK144">IFERROR(INDEX(sales!F:F, SMALL(IF(sales!B:B=G144, ROW(sales!B:B)), 3)), "")</f>
        <v/>
      </c>
      <c r="AL144" t="str">
        <f>IFERROR(VLOOKUP(G144,sales!B:G,6,0),"")</f>
        <v>F1035</v>
      </c>
      <c r="AM144" t="str">
        <f t="array" ref="AM144">IFERROR(INDEX(sales!G:G, SMALL(IF(sales!B:B=G144, ROW(sales!B:B)),2)), "")</f>
        <v/>
      </c>
      <c r="AN144" t="str">
        <f t="array" ref="AN144">IFERROR(INDEX(sales!G:G, SMALL(IF(sales!B:B=G144, ROW(sales!B:B)), 3)), "")</f>
        <v/>
      </c>
    </row>
    <row r="145" spans="1:40" ht="20.100000000000001" customHeight="1">
      <c r="A145">
        <v>44347</v>
      </c>
      <c r="B145" t="s">
        <v>1383</v>
      </c>
      <c r="C145" t="s">
        <v>51</v>
      </c>
      <c r="D145" t="s">
        <v>7</v>
      </c>
      <c r="E145">
        <v>2</v>
      </c>
      <c r="F145">
        <v>702</v>
      </c>
      <c r="G145" t="s">
        <v>1384</v>
      </c>
      <c r="H145" t="s">
        <v>1383</v>
      </c>
      <c r="I145">
        <v>143.79</v>
      </c>
      <c r="J145">
        <v>2426498</v>
      </c>
      <c r="K145" t="s">
        <v>72</v>
      </c>
      <c r="L145">
        <v>1826498</v>
      </c>
      <c r="M145" t="s">
        <v>107</v>
      </c>
      <c r="N145" t="s">
        <v>3054</v>
      </c>
      <c r="O145" t="s">
        <v>74</v>
      </c>
      <c r="P145" t="s">
        <v>219</v>
      </c>
      <c r="Q145" t="s">
        <v>92</v>
      </c>
      <c r="R145" t="s">
        <v>93</v>
      </c>
      <c r="S145">
        <v>2</v>
      </c>
      <c r="T145" t="s">
        <v>104</v>
      </c>
      <c r="U145" t="s">
        <v>83</v>
      </c>
      <c r="V145">
        <v>2</v>
      </c>
      <c r="W145" t="s">
        <v>84</v>
      </c>
      <c r="X145" t="s">
        <v>4</v>
      </c>
      <c r="Y145" t="s">
        <v>85</v>
      </c>
      <c r="AA145" t="s">
        <v>86</v>
      </c>
      <c r="AB145" t="s">
        <v>167</v>
      </c>
      <c r="AC145" t="s">
        <v>143</v>
      </c>
      <c r="AD145" t="s">
        <v>1385</v>
      </c>
      <c r="AE145" t="s">
        <v>1363</v>
      </c>
      <c r="AF145" t="s">
        <v>905</v>
      </c>
      <c r="AG145" t="b">
        <f>IF(ISNUMBER(MATCH(G145, sales!B:B, 0)), TRUE, FALSE)</f>
        <v>1</v>
      </c>
      <c r="AH145">
        <f>COUNTIF(sales!B:B, G145)</f>
        <v>1</v>
      </c>
      <c r="AI145">
        <f>IFERROR(VLOOKUP(G145,sales!B:F,5,0),"")</f>
        <v>131515</v>
      </c>
      <c r="AJ145" t="str">
        <f t="array" ref="AJ145">IFERROR(INDEX(sales!F:F, SMALL(IF(sales!B:B=G145, ROW(sales!B:B)), 2)), "")</f>
        <v/>
      </c>
      <c r="AK145" t="str">
        <f t="array" ref="AK145">IFERROR(INDEX(sales!F:F, SMALL(IF(sales!B:B=G145, ROW(sales!B:B)), 3)), "")</f>
        <v/>
      </c>
      <c r="AL145" t="str">
        <f>IFERROR(VLOOKUP(G145,sales!B:G,6,0),"")</f>
        <v>-169</v>
      </c>
      <c r="AM145" t="str">
        <f t="array" ref="AM145">IFERROR(INDEX(sales!G:G, SMALL(IF(sales!B:B=G145, ROW(sales!B:B)),2)), "")</f>
        <v/>
      </c>
      <c r="AN145" t="str">
        <f t="array" ref="AN145">IFERROR(INDEX(sales!G:G, SMALL(IF(sales!B:B=G145, ROW(sales!B:B)), 3)), "")</f>
        <v/>
      </c>
    </row>
    <row r="146" spans="1:40" ht="20.100000000000001" customHeight="1">
      <c r="A146">
        <v>44967</v>
      </c>
      <c r="B146" t="s">
        <v>962</v>
      </c>
      <c r="C146" t="s">
        <v>51</v>
      </c>
      <c r="D146" t="s">
        <v>22</v>
      </c>
      <c r="E146">
        <v>2</v>
      </c>
      <c r="F146">
        <v>101</v>
      </c>
      <c r="G146" t="s">
        <v>963</v>
      </c>
      <c r="H146" t="s">
        <v>962</v>
      </c>
      <c r="I146">
        <v>121.43</v>
      </c>
      <c r="J146">
        <v>1823832</v>
      </c>
      <c r="K146" t="s">
        <v>53</v>
      </c>
      <c r="L146">
        <v>1823832</v>
      </c>
      <c r="M146" t="s">
        <v>91</v>
      </c>
      <c r="N146" t="s">
        <v>3067</v>
      </c>
      <c r="O146" t="s">
        <v>114</v>
      </c>
      <c r="P146" t="s">
        <v>57</v>
      </c>
      <c r="Q146" t="s">
        <v>92</v>
      </c>
      <c r="R146" t="s">
        <v>139</v>
      </c>
      <c r="S146">
        <v>0</v>
      </c>
      <c r="T146">
        <v>0</v>
      </c>
      <c r="U146" t="s">
        <v>60</v>
      </c>
      <c r="V146">
        <v>0</v>
      </c>
      <c r="W146" t="s">
        <v>61</v>
      </c>
      <c r="X146" t="s">
        <v>3</v>
      </c>
      <c r="Y146" t="s">
        <v>119</v>
      </c>
      <c r="Z146" t="s">
        <v>94</v>
      </c>
      <c r="AA146" t="s">
        <v>64</v>
      </c>
      <c r="AB146" t="s">
        <v>108</v>
      </c>
      <c r="AC146" t="s">
        <v>143</v>
      </c>
      <c r="AD146" t="s">
        <v>904</v>
      </c>
      <c r="AE146" t="s">
        <v>904</v>
      </c>
      <c r="AF146" t="s">
        <v>905</v>
      </c>
      <c r="AG146" t="b">
        <f>IF(ISNUMBER(MATCH(G146, sales!B:B, 0)), TRUE, FALSE)</f>
        <v>1</v>
      </c>
      <c r="AH146">
        <f>COUNTIF(sales!B:B, G146)</f>
        <v>1</v>
      </c>
      <c r="AI146">
        <f>IFERROR(VLOOKUP(G146,sales!B:F,5,0),"")</f>
        <v>112515</v>
      </c>
      <c r="AJ146" t="str">
        <f t="array" ref="AJ146">IFERROR(INDEX(sales!F:F, SMALL(IF(sales!B:B=G146, ROW(sales!B:B)), 2)), "")</f>
        <v/>
      </c>
      <c r="AK146" t="str">
        <f t="array" ref="AK146">IFERROR(INDEX(sales!F:F, SMALL(IF(sales!B:B=G146, ROW(sales!B:B)), 3)), "")</f>
        <v/>
      </c>
      <c r="AL146" t="str">
        <f>IFERROR(VLOOKUP(G146,sales!B:G,6,0),"")</f>
        <v>-2131</v>
      </c>
      <c r="AM146" t="str">
        <f t="array" ref="AM146">IFERROR(INDEX(sales!G:G, SMALL(IF(sales!B:B=G146, ROW(sales!B:B)),2)), "")</f>
        <v/>
      </c>
      <c r="AN146" t="str">
        <f t="array" ref="AN146">IFERROR(INDEX(sales!G:G, SMALL(IF(sales!B:B=G146, ROW(sales!B:B)), 3)), "")</f>
        <v/>
      </c>
    </row>
    <row r="147" spans="1:40" ht="20.100000000000001" customHeight="1">
      <c r="A147">
        <v>44347</v>
      </c>
      <c r="B147" t="s">
        <v>517</v>
      </c>
      <c r="C147" t="s">
        <v>51</v>
      </c>
      <c r="D147" t="s">
        <v>7</v>
      </c>
      <c r="E147">
        <v>1</v>
      </c>
      <c r="F147">
        <v>302</v>
      </c>
      <c r="G147" t="s">
        <v>518</v>
      </c>
      <c r="H147" t="s">
        <v>517</v>
      </c>
      <c r="I147">
        <v>143.79</v>
      </c>
      <c r="J147">
        <v>2339950</v>
      </c>
      <c r="K147" t="s">
        <v>111</v>
      </c>
      <c r="L147">
        <v>1739950</v>
      </c>
      <c r="M147" t="s">
        <v>107</v>
      </c>
      <c r="N147" t="s">
        <v>3061</v>
      </c>
      <c r="O147" t="s">
        <v>56</v>
      </c>
      <c r="P147" t="s">
        <v>57</v>
      </c>
      <c r="Q147" t="s">
        <v>92</v>
      </c>
      <c r="R147" t="s">
        <v>139</v>
      </c>
      <c r="S147">
        <v>1</v>
      </c>
      <c r="T147" t="s">
        <v>104</v>
      </c>
      <c r="U147" t="s">
        <v>83</v>
      </c>
      <c r="V147">
        <v>0</v>
      </c>
      <c r="W147" t="s">
        <v>61</v>
      </c>
      <c r="X147" t="s">
        <v>3</v>
      </c>
      <c r="Y147" t="s">
        <v>62</v>
      </c>
      <c r="Z147" t="s">
        <v>94</v>
      </c>
      <c r="AA147" t="s">
        <v>95</v>
      </c>
      <c r="AB147" t="s">
        <v>87</v>
      </c>
      <c r="AC147" t="s">
        <v>66</v>
      </c>
      <c r="AD147" t="s">
        <v>511</v>
      </c>
      <c r="AE147" t="s">
        <v>200</v>
      </c>
      <c r="AF147" t="s">
        <v>69</v>
      </c>
      <c r="AG147" t="b">
        <f>IF(ISNUMBER(MATCH(G147, sales!B:B, 0)), TRUE, FALSE)</f>
        <v>1</v>
      </c>
      <c r="AH147">
        <f>COUNTIF(sales!B:B, G147)</f>
        <v>1</v>
      </c>
      <c r="AI147">
        <f>IFERROR(VLOOKUP(G147,sales!B:F,5,0),"")</f>
        <v>134515</v>
      </c>
      <c r="AJ147" t="str">
        <f t="array" ref="AJ147">IFERROR(INDEX(sales!F:F, SMALL(IF(sales!B:B=G147, ROW(sales!B:B)), 2)), "")</f>
        <v/>
      </c>
      <c r="AK147" t="str">
        <f t="array" ref="AK147">IFERROR(INDEX(sales!F:F, SMALL(IF(sales!B:B=G147, ROW(sales!B:B)), 3)), "")</f>
        <v/>
      </c>
      <c r="AL147" t="str">
        <f>IFERROR(VLOOKUP(G147,sales!B:G,6,0),"")</f>
        <v>-170</v>
      </c>
      <c r="AM147" t="str">
        <f t="array" ref="AM147">IFERROR(INDEX(sales!G:G, SMALL(IF(sales!B:B=G147, ROW(sales!B:B)),2)), "")</f>
        <v/>
      </c>
      <c r="AN147" t="str">
        <f t="array" ref="AN147">IFERROR(INDEX(sales!G:G, SMALL(IF(sales!B:B=G147, ROW(sales!B:B)), 3)), "")</f>
        <v/>
      </c>
    </row>
    <row r="148" spans="1:40" ht="20.100000000000001" customHeight="1">
      <c r="A148">
        <v>44561</v>
      </c>
      <c r="B148" t="s">
        <v>1478</v>
      </c>
      <c r="C148" t="s">
        <v>51</v>
      </c>
      <c r="D148" t="s">
        <v>22</v>
      </c>
      <c r="E148">
        <v>2</v>
      </c>
      <c r="F148">
        <v>1501</v>
      </c>
      <c r="G148" t="s">
        <v>1479</v>
      </c>
      <c r="H148" t="s">
        <v>1478</v>
      </c>
      <c r="I148">
        <v>130.68</v>
      </c>
      <c r="J148">
        <v>2077590</v>
      </c>
      <c r="K148" t="s">
        <v>72</v>
      </c>
      <c r="L148">
        <v>1617590</v>
      </c>
      <c r="M148" t="s">
        <v>112</v>
      </c>
      <c r="N148" t="s">
        <v>3062</v>
      </c>
      <c r="O148" t="s">
        <v>74</v>
      </c>
      <c r="P148" t="s">
        <v>80</v>
      </c>
      <c r="Q148" t="s">
        <v>92</v>
      </c>
      <c r="R148" t="s">
        <v>93</v>
      </c>
      <c r="S148">
        <v>0</v>
      </c>
      <c r="T148">
        <v>0</v>
      </c>
      <c r="U148" t="s">
        <v>60</v>
      </c>
      <c r="V148">
        <v>0</v>
      </c>
      <c r="W148" t="s">
        <v>61</v>
      </c>
      <c r="X148" t="s">
        <v>3</v>
      </c>
      <c r="Y148" t="s">
        <v>127</v>
      </c>
      <c r="Z148" t="s">
        <v>94</v>
      </c>
      <c r="AA148" t="s">
        <v>64</v>
      </c>
      <c r="AB148" t="s">
        <v>65</v>
      </c>
      <c r="AC148" t="s">
        <v>143</v>
      </c>
      <c r="AD148" t="s">
        <v>1363</v>
      </c>
      <c r="AE148" t="s">
        <v>1363</v>
      </c>
      <c r="AF148" t="s">
        <v>905</v>
      </c>
      <c r="AG148" t="b">
        <f>IF(ISNUMBER(MATCH(G148, sales!B:B, 0)), TRUE, FALSE)</f>
        <v>1</v>
      </c>
      <c r="AH148">
        <f>COUNTIF(sales!B:B, G148)</f>
        <v>1</v>
      </c>
      <c r="AI148">
        <f>IFERROR(VLOOKUP(G148,sales!B:F,5,0),"")</f>
        <v>85503</v>
      </c>
      <c r="AJ148" t="str">
        <f t="array" ref="AJ148">IFERROR(INDEX(sales!F:F, SMALL(IF(sales!B:B=G148, ROW(sales!B:B)), 2)), "")</f>
        <v/>
      </c>
      <c r="AK148" t="str">
        <f t="array" ref="AK148">IFERROR(INDEX(sales!F:F, SMALL(IF(sales!B:B=G148, ROW(sales!B:B)), 3)), "")</f>
        <v/>
      </c>
      <c r="AL148" t="str">
        <f>IFERROR(VLOOKUP(G148,sales!B:G,6,0),"")</f>
        <v>-2150</v>
      </c>
      <c r="AM148" t="str">
        <f t="array" ref="AM148">IFERROR(INDEX(sales!G:G, SMALL(IF(sales!B:B=G148, ROW(sales!B:B)),2)), "")</f>
        <v/>
      </c>
      <c r="AN148" t="str">
        <f t="array" ref="AN148">IFERROR(INDEX(sales!G:G, SMALL(IF(sales!B:B=G148, ROW(sales!B:B)), 3)), "")</f>
        <v/>
      </c>
    </row>
    <row r="149" spans="1:40" ht="20.100000000000001" customHeight="1">
      <c r="A149">
        <v>44748</v>
      </c>
      <c r="B149" t="s">
        <v>399</v>
      </c>
      <c r="C149" t="s">
        <v>51</v>
      </c>
      <c r="D149" t="s">
        <v>21</v>
      </c>
      <c r="E149">
        <v>1</v>
      </c>
      <c r="F149">
        <v>1602</v>
      </c>
      <c r="G149" t="s">
        <v>400</v>
      </c>
      <c r="H149" t="s">
        <v>399</v>
      </c>
      <c r="I149">
        <v>130.9</v>
      </c>
      <c r="J149">
        <v>2132998</v>
      </c>
      <c r="K149" t="s">
        <v>72</v>
      </c>
      <c r="L149">
        <v>1582998</v>
      </c>
      <c r="M149" t="s">
        <v>174</v>
      </c>
      <c r="N149" t="s">
        <v>3054</v>
      </c>
      <c r="O149" t="s">
        <v>74</v>
      </c>
      <c r="P149" t="s">
        <v>57</v>
      </c>
      <c r="Q149" t="s">
        <v>92</v>
      </c>
      <c r="R149" t="s">
        <v>93</v>
      </c>
      <c r="S149">
        <v>1</v>
      </c>
      <c r="T149" t="s">
        <v>82</v>
      </c>
      <c r="U149" t="s">
        <v>83</v>
      </c>
      <c r="V149">
        <v>1</v>
      </c>
      <c r="W149" t="s">
        <v>123</v>
      </c>
      <c r="X149" t="s">
        <v>4</v>
      </c>
      <c r="Y149" t="s">
        <v>85</v>
      </c>
      <c r="AA149" t="s">
        <v>95</v>
      </c>
      <c r="AB149" t="s">
        <v>167</v>
      </c>
      <c r="AC149" t="s">
        <v>66</v>
      </c>
      <c r="AD149" t="s">
        <v>347</v>
      </c>
      <c r="AE149" t="s">
        <v>348</v>
      </c>
      <c r="AF149" t="s">
        <v>69</v>
      </c>
      <c r="AG149" t="b">
        <f>IF(ISNUMBER(MATCH(G149, sales!B:B, 0)), TRUE, FALSE)</f>
        <v>1</v>
      </c>
      <c r="AH149">
        <f>COUNTIF(sales!B:B, G149)</f>
        <v>1</v>
      </c>
      <c r="AI149">
        <f>IFERROR(VLOOKUP(G149,sales!B:F,5,0),"")</f>
        <v>121515</v>
      </c>
      <c r="AJ149" t="str">
        <f t="array" ref="AJ149">IFERROR(INDEX(sales!F:F, SMALL(IF(sales!B:B=G149, ROW(sales!B:B)), 2)), "")</f>
        <v/>
      </c>
      <c r="AK149" t="str">
        <f t="array" ref="AK149">IFERROR(INDEX(sales!F:F, SMALL(IF(sales!B:B=G149, ROW(sales!B:B)), 3)), "")</f>
        <v/>
      </c>
      <c r="AL149" t="str">
        <f>IFERROR(VLOOKUP(G149,sales!B:G,6,0),"")</f>
        <v>-1234</v>
      </c>
      <c r="AM149" t="str">
        <f t="array" ref="AM149">IFERROR(INDEX(sales!G:G, SMALL(IF(sales!B:B=G149, ROW(sales!B:B)),2)), "")</f>
        <v/>
      </c>
      <c r="AN149" t="str">
        <f t="array" ref="AN149">IFERROR(INDEX(sales!G:G, SMALL(IF(sales!B:B=G149, ROW(sales!B:B)), 3)), "")</f>
        <v/>
      </c>
    </row>
    <row r="150" spans="1:40" ht="20.100000000000001" customHeight="1">
      <c r="A150">
        <v>44712</v>
      </c>
      <c r="B150" t="s">
        <v>1906</v>
      </c>
      <c r="C150" t="s">
        <v>51</v>
      </c>
      <c r="D150" t="s">
        <v>5</v>
      </c>
      <c r="E150">
        <v>2</v>
      </c>
      <c r="F150">
        <v>102</v>
      </c>
      <c r="G150" t="s">
        <v>1907</v>
      </c>
      <c r="H150" t="s">
        <v>1906</v>
      </c>
      <c r="I150">
        <v>130.91999999999999</v>
      </c>
      <c r="J150">
        <v>2050583</v>
      </c>
      <c r="K150" t="s">
        <v>53</v>
      </c>
      <c r="L150">
        <v>1300583</v>
      </c>
      <c r="M150" t="s">
        <v>107</v>
      </c>
      <c r="N150" t="s">
        <v>3069</v>
      </c>
      <c r="O150" t="s">
        <v>74</v>
      </c>
      <c r="P150" t="s">
        <v>80</v>
      </c>
      <c r="Q150" t="s">
        <v>92</v>
      </c>
      <c r="R150" t="s">
        <v>93</v>
      </c>
      <c r="S150">
        <v>1</v>
      </c>
      <c r="T150" t="s">
        <v>104</v>
      </c>
      <c r="U150" t="s">
        <v>83</v>
      </c>
      <c r="V150">
        <v>0</v>
      </c>
      <c r="W150" t="s">
        <v>61</v>
      </c>
      <c r="X150" t="s">
        <v>3</v>
      </c>
      <c r="Y150" t="s">
        <v>127</v>
      </c>
      <c r="Z150" t="s">
        <v>94</v>
      </c>
      <c r="AA150" t="s">
        <v>95</v>
      </c>
      <c r="AB150" t="s">
        <v>262</v>
      </c>
      <c r="AC150" t="s">
        <v>143</v>
      </c>
      <c r="AD150" t="s">
        <v>1908</v>
      </c>
      <c r="AE150" t="s">
        <v>1909</v>
      </c>
      <c r="AF150" t="s">
        <v>1753</v>
      </c>
      <c r="AG150" t="b">
        <f>IF(ISNUMBER(MATCH(G150, sales!B:B, 0)), TRUE, FALSE)</f>
        <v>1</v>
      </c>
      <c r="AH150">
        <f>COUNTIF(sales!B:B, G150)</f>
        <v>1</v>
      </c>
      <c r="AI150">
        <f>IFERROR(VLOOKUP(G150,sales!B:F,5,0),"")</f>
        <v>128515</v>
      </c>
      <c r="AJ150" t="str">
        <f t="array" ref="AJ150">IFERROR(INDEX(sales!F:F, SMALL(IF(sales!B:B=G150, ROW(sales!B:B)), 2)), "")</f>
        <v/>
      </c>
      <c r="AK150" t="str">
        <f t="array" ref="AK150">IFERROR(INDEX(sales!F:F, SMALL(IF(sales!B:B=G150, ROW(sales!B:B)), 3)), "")</f>
        <v/>
      </c>
      <c r="AL150" t="str">
        <f>IFERROR(VLOOKUP(G150,sales!B:G,6,0),"")</f>
        <v>-1477</v>
      </c>
      <c r="AM150" t="str">
        <f t="array" ref="AM150">IFERROR(INDEX(sales!G:G, SMALL(IF(sales!B:B=G150, ROW(sales!B:B)),2)), "")</f>
        <v/>
      </c>
      <c r="AN150" t="str">
        <f t="array" ref="AN150">IFERROR(INDEX(sales!G:G, SMALL(IF(sales!B:B=G150, ROW(sales!B:B)), 3)), "")</f>
        <v/>
      </c>
    </row>
    <row r="151" spans="1:40" ht="20.100000000000001" customHeight="1">
      <c r="A151">
        <v>44347</v>
      </c>
      <c r="B151" t="s">
        <v>2394</v>
      </c>
      <c r="C151" t="s">
        <v>51</v>
      </c>
      <c r="D151" t="s">
        <v>7</v>
      </c>
      <c r="E151">
        <v>1</v>
      </c>
      <c r="F151">
        <v>101</v>
      </c>
      <c r="G151" t="s">
        <v>2395</v>
      </c>
      <c r="H151" t="s">
        <v>2394</v>
      </c>
      <c r="I151">
        <v>122.23</v>
      </c>
      <c r="J151">
        <v>2062667</v>
      </c>
      <c r="K151" t="s">
        <v>53</v>
      </c>
      <c r="L151">
        <v>1242667</v>
      </c>
      <c r="M151" t="s">
        <v>91</v>
      </c>
      <c r="N151" t="s">
        <v>3055</v>
      </c>
      <c r="O151" t="s">
        <v>56</v>
      </c>
      <c r="P151" t="s">
        <v>57</v>
      </c>
      <c r="Q151" t="s">
        <v>92</v>
      </c>
      <c r="R151" t="s">
        <v>317</v>
      </c>
      <c r="S151">
        <v>1</v>
      </c>
      <c r="T151" t="s">
        <v>82</v>
      </c>
      <c r="U151" t="s">
        <v>60</v>
      </c>
      <c r="V151">
        <v>0</v>
      </c>
      <c r="W151" t="s">
        <v>123</v>
      </c>
      <c r="X151" t="s">
        <v>3</v>
      </c>
      <c r="Y151" t="s">
        <v>62</v>
      </c>
      <c r="Z151" t="s">
        <v>220</v>
      </c>
      <c r="AA151" t="s">
        <v>95</v>
      </c>
      <c r="AB151" t="s">
        <v>96</v>
      </c>
      <c r="AC151" t="s">
        <v>143</v>
      </c>
      <c r="AD151" t="s">
        <v>2197</v>
      </c>
      <c r="AE151" t="s">
        <v>2228</v>
      </c>
      <c r="AF151" t="s">
        <v>1753</v>
      </c>
      <c r="AG151" t="b">
        <f>IF(ISNUMBER(MATCH(G151, sales!B:B, 0)), TRUE, FALSE)</f>
        <v>1</v>
      </c>
      <c r="AH151">
        <f>COUNTIF(sales!B:B, G151)</f>
        <v>1</v>
      </c>
      <c r="AI151">
        <f>IFERROR(VLOOKUP(G151,sales!B:F,5,0),"")</f>
        <v>132515</v>
      </c>
      <c r="AJ151" t="str">
        <f t="array" ref="AJ151">IFERROR(INDEX(sales!F:F, SMALL(IF(sales!B:B=G151, ROW(sales!B:B)), 2)), "")</f>
        <v/>
      </c>
      <c r="AK151" t="str">
        <f t="array" ref="AK151">IFERROR(INDEX(sales!F:F, SMALL(IF(sales!B:B=G151, ROW(sales!B:B)), 3)), "")</f>
        <v/>
      </c>
      <c r="AL151" t="str">
        <f>IFERROR(VLOOKUP(G151,sales!B:G,6,0),"")</f>
        <v>-104</v>
      </c>
      <c r="AM151" t="str">
        <f t="array" ref="AM151">IFERROR(INDEX(sales!G:G, SMALL(IF(sales!B:B=G151, ROW(sales!B:B)),2)), "")</f>
        <v/>
      </c>
      <c r="AN151" t="str">
        <f t="array" ref="AN151">IFERROR(INDEX(sales!G:G, SMALL(IF(sales!B:B=G151, ROW(sales!B:B)), 3)), "")</f>
        <v/>
      </c>
    </row>
    <row r="152" spans="1:40" ht="20.100000000000001" customHeight="1">
      <c r="A152">
        <v>44347</v>
      </c>
      <c r="B152" t="s">
        <v>1910</v>
      </c>
      <c r="C152" t="s">
        <v>51</v>
      </c>
      <c r="D152" t="s">
        <v>5</v>
      </c>
      <c r="E152">
        <v>1</v>
      </c>
      <c r="F152">
        <v>402</v>
      </c>
      <c r="G152" t="s">
        <v>1911</v>
      </c>
      <c r="H152" t="s">
        <v>1910</v>
      </c>
      <c r="I152">
        <v>130.84</v>
      </c>
      <c r="J152">
        <v>1934429</v>
      </c>
      <c r="K152" t="s">
        <v>53</v>
      </c>
      <c r="L152">
        <v>1234429</v>
      </c>
      <c r="M152" t="s">
        <v>174</v>
      </c>
      <c r="N152" t="s">
        <v>3054</v>
      </c>
      <c r="O152" t="s">
        <v>56</v>
      </c>
      <c r="P152" t="s">
        <v>80</v>
      </c>
      <c r="Q152" t="s">
        <v>92</v>
      </c>
      <c r="R152" t="s">
        <v>93</v>
      </c>
      <c r="S152">
        <v>0</v>
      </c>
      <c r="T152">
        <v>0</v>
      </c>
      <c r="U152" t="s">
        <v>60</v>
      </c>
      <c r="V152">
        <v>0</v>
      </c>
      <c r="W152" t="s">
        <v>61</v>
      </c>
      <c r="X152" t="s">
        <v>3</v>
      </c>
      <c r="Y152" t="s">
        <v>119</v>
      </c>
      <c r="Z152" t="s">
        <v>63</v>
      </c>
      <c r="AA152" t="s">
        <v>64</v>
      </c>
      <c r="AB152" t="s">
        <v>1306</v>
      </c>
      <c r="AC152" t="s">
        <v>143</v>
      </c>
      <c r="AD152" t="s">
        <v>1909</v>
      </c>
      <c r="AE152" t="s">
        <v>1909</v>
      </c>
      <c r="AF152" t="s">
        <v>1753</v>
      </c>
      <c r="AG152" t="b">
        <f>IF(ISNUMBER(MATCH(G152, sales!B:B, 0)), TRUE, FALSE)</f>
        <v>1</v>
      </c>
      <c r="AH152">
        <f>COUNTIF(sales!B:B, G152)</f>
        <v>1</v>
      </c>
      <c r="AI152">
        <f>IFERROR(VLOOKUP(G152,sales!B:F,5,0),"")</f>
        <v>128515</v>
      </c>
      <c r="AJ152" t="str">
        <f t="array" ref="AJ152">IFERROR(INDEX(sales!F:F, SMALL(IF(sales!B:B=G152, ROW(sales!B:B)), 2)), "")</f>
        <v/>
      </c>
      <c r="AK152" t="str">
        <f t="array" ref="AK152">IFERROR(INDEX(sales!F:F, SMALL(IF(sales!B:B=G152, ROW(sales!B:B)), 3)), "")</f>
        <v/>
      </c>
      <c r="AL152" t="str">
        <f>IFERROR(VLOOKUP(G152,sales!B:G,6,0),"")</f>
        <v>-1470</v>
      </c>
      <c r="AM152" t="str">
        <f t="array" ref="AM152">IFERROR(INDEX(sales!G:G, SMALL(IF(sales!B:B=G152, ROW(sales!B:B)),2)), "")</f>
        <v/>
      </c>
      <c r="AN152" t="str">
        <f t="array" ref="AN152">IFERROR(INDEX(sales!G:G, SMALL(IF(sales!B:B=G152, ROW(sales!B:B)), 3)), "")</f>
        <v/>
      </c>
    </row>
    <row r="153" spans="1:40" ht="20.100000000000001" customHeight="1">
      <c r="A153">
        <v>44389</v>
      </c>
      <c r="B153" t="s">
        <v>1416</v>
      </c>
      <c r="C153" t="s">
        <v>51</v>
      </c>
      <c r="D153" t="s">
        <v>19</v>
      </c>
      <c r="E153">
        <v>1</v>
      </c>
      <c r="F153">
        <v>201</v>
      </c>
      <c r="G153" t="s">
        <v>1417</v>
      </c>
      <c r="H153" t="s">
        <v>1416</v>
      </c>
      <c r="I153">
        <v>143.75</v>
      </c>
      <c r="J153">
        <v>2332811</v>
      </c>
      <c r="K153" t="s">
        <v>53</v>
      </c>
      <c r="L153">
        <v>1082811</v>
      </c>
      <c r="M153" t="s">
        <v>107</v>
      </c>
      <c r="N153" t="s">
        <v>3055</v>
      </c>
      <c r="O153" t="s">
        <v>74</v>
      </c>
      <c r="P153" t="s">
        <v>219</v>
      </c>
      <c r="Q153" t="s">
        <v>92</v>
      </c>
      <c r="R153" t="s">
        <v>171</v>
      </c>
      <c r="S153">
        <v>0</v>
      </c>
      <c r="T153">
        <v>0</v>
      </c>
      <c r="U153" t="s">
        <v>60</v>
      </c>
      <c r="V153">
        <v>0</v>
      </c>
      <c r="W153" t="s">
        <v>61</v>
      </c>
      <c r="X153" t="s">
        <v>3</v>
      </c>
      <c r="Y153" t="s">
        <v>119</v>
      </c>
      <c r="Z153" t="s">
        <v>63</v>
      </c>
      <c r="AA153" t="s">
        <v>64</v>
      </c>
      <c r="AB153" t="s">
        <v>108</v>
      </c>
      <c r="AC153" t="s">
        <v>143</v>
      </c>
      <c r="AD153" t="s">
        <v>1363</v>
      </c>
      <c r="AE153" t="s">
        <v>1363</v>
      </c>
      <c r="AF153" t="s">
        <v>905</v>
      </c>
      <c r="AG153" t="b">
        <f>IF(ISNUMBER(MATCH(G153, sales!B:B, 0)), TRUE, FALSE)</f>
        <v>1</v>
      </c>
      <c r="AH153">
        <f>COUNTIF(sales!B:B, G153)</f>
        <v>1</v>
      </c>
      <c r="AI153">
        <f>IFERROR(VLOOKUP(G153,sales!B:F,5,0),"")</f>
        <v>129515</v>
      </c>
      <c r="AJ153" t="str">
        <f t="array" ref="AJ153">IFERROR(INDEX(sales!F:F, SMALL(IF(sales!B:B=G153, ROW(sales!B:B)), 2)), "")</f>
        <v/>
      </c>
      <c r="AK153" t="str">
        <f t="array" ref="AK153">IFERROR(INDEX(sales!F:F, SMALL(IF(sales!B:B=G153, ROW(sales!B:B)), 3)), "")</f>
        <v/>
      </c>
      <c r="AL153" t="str">
        <f>IFERROR(VLOOKUP(G153,sales!B:G,6,0),"")</f>
        <v>-1109</v>
      </c>
      <c r="AM153" t="str">
        <f t="array" ref="AM153">IFERROR(INDEX(sales!G:G, SMALL(IF(sales!B:B=G153, ROW(sales!B:B)),2)), "")</f>
        <v/>
      </c>
      <c r="AN153" t="str">
        <f t="array" ref="AN153">IFERROR(INDEX(sales!G:G, SMALL(IF(sales!B:B=G153, ROW(sales!B:B)), 3)), "")</f>
        <v/>
      </c>
    </row>
    <row r="154" spans="1:40" ht="20.100000000000001" customHeight="1">
      <c r="A154">
        <v>44347</v>
      </c>
      <c r="B154" t="s">
        <v>434</v>
      </c>
      <c r="C154" t="s">
        <v>51</v>
      </c>
      <c r="D154" t="s">
        <v>7</v>
      </c>
      <c r="E154">
        <v>2</v>
      </c>
      <c r="F154">
        <v>501</v>
      </c>
      <c r="G154" t="s">
        <v>435</v>
      </c>
      <c r="H154" t="s">
        <v>434</v>
      </c>
      <c r="I154">
        <v>143.79</v>
      </c>
      <c r="J154">
        <v>2440922</v>
      </c>
      <c r="K154" t="s">
        <v>53</v>
      </c>
      <c r="L154">
        <v>980922</v>
      </c>
      <c r="M154" t="s">
        <v>54</v>
      </c>
      <c r="N154" t="s">
        <v>3061</v>
      </c>
      <c r="O154" t="s">
        <v>56</v>
      </c>
      <c r="P154" t="s">
        <v>57</v>
      </c>
      <c r="Q154" t="s">
        <v>92</v>
      </c>
      <c r="R154" t="s">
        <v>171</v>
      </c>
      <c r="S154">
        <v>1</v>
      </c>
      <c r="T154" t="s">
        <v>82</v>
      </c>
      <c r="U154" t="s">
        <v>83</v>
      </c>
      <c r="V154">
        <v>0</v>
      </c>
      <c r="W154" t="s">
        <v>61</v>
      </c>
      <c r="X154" t="s">
        <v>3</v>
      </c>
      <c r="Y154" t="s">
        <v>62</v>
      </c>
      <c r="Z154" t="s">
        <v>94</v>
      </c>
      <c r="AA154" t="s">
        <v>95</v>
      </c>
      <c r="AB154" t="s">
        <v>167</v>
      </c>
      <c r="AC154" t="s">
        <v>66</v>
      </c>
      <c r="AD154" t="s">
        <v>416</v>
      </c>
      <c r="AE154" t="s">
        <v>416</v>
      </c>
      <c r="AF154" t="s">
        <v>69</v>
      </c>
      <c r="AG154" t="b">
        <f>IF(ISNUMBER(MATCH(G154, sales!B:B, 0)), TRUE, FALSE)</f>
        <v>1</v>
      </c>
      <c r="AH154">
        <f>COUNTIF(sales!B:B, G154)</f>
        <v>1</v>
      </c>
      <c r="AI154">
        <f>IFERROR(VLOOKUP(G154,sales!B:F,5,0),"")</f>
        <v>124515</v>
      </c>
      <c r="AJ154" t="str">
        <f t="array" ref="AJ154">IFERROR(INDEX(sales!F:F, SMALL(IF(sales!B:B=G154, ROW(sales!B:B)), 2)), "")</f>
        <v/>
      </c>
      <c r="AK154" t="str">
        <f t="array" ref="AK154">IFERROR(INDEX(sales!F:F, SMALL(IF(sales!B:B=G154, ROW(sales!B:B)), 3)), "")</f>
        <v/>
      </c>
      <c r="AL154" t="str">
        <f>IFERROR(VLOOKUP(G154,sales!B:G,6,0),"")</f>
        <v>-115</v>
      </c>
      <c r="AM154" t="str">
        <f t="array" ref="AM154">IFERROR(INDEX(sales!G:G, SMALL(IF(sales!B:B=G154, ROW(sales!B:B)),2)), "")</f>
        <v/>
      </c>
      <c r="AN154" t="str">
        <f t="array" ref="AN154">IFERROR(INDEX(sales!G:G, SMALL(IF(sales!B:B=G154, ROW(sales!B:B)), 3)), "")</f>
        <v/>
      </c>
    </row>
    <row r="155" spans="1:40" ht="20.100000000000001" customHeight="1">
      <c r="A155">
        <v>44436</v>
      </c>
      <c r="B155" t="s">
        <v>936</v>
      </c>
      <c r="C155" t="s">
        <v>51</v>
      </c>
      <c r="D155" t="s">
        <v>2</v>
      </c>
      <c r="E155">
        <v>2</v>
      </c>
      <c r="F155">
        <v>902</v>
      </c>
      <c r="G155" t="s">
        <v>937</v>
      </c>
      <c r="H155" t="s">
        <v>936</v>
      </c>
      <c r="I155">
        <v>132.22</v>
      </c>
      <c r="J155">
        <v>2268141</v>
      </c>
      <c r="K155" t="s">
        <v>53</v>
      </c>
      <c r="L155">
        <v>968141</v>
      </c>
      <c r="M155" t="s">
        <v>91</v>
      </c>
      <c r="N155" t="s">
        <v>3058</v>
      </c>
      <c r="O155" t="s">
        <v>56</v>
      </c>
      <c r="P155" t="s">
        <v>80</v>
      </c>
      <c r="Q155" t="s">
        <v>92</v>
      </c>
      <c r="R155" t="s">
        <v>163</v>
      </c>
      <c r="S155">
        <v>1</v>
      </c>
      <c r="T155" t="s">
        <v>82</v>
      </c>
      <c r="U155" t="s">
        <v>83</v>
      </c>
      <c r="V155">
        <v>1</v>
      </c>
      <c r="W155" t="s">
        <v>84</v>
      </c>
      <c r="X155" t="s">
        <v>4</v>
      </c>
      <c r="Y155" t="s">
        <v>85</v>
      </c>
      <c r="AA155" t="s">
        <v>86</v>
      </c>
      <c r="AB155" t="s">
        <v>65</v>
      </c>
      <c r="AC155" t="s">
        <v>143</v>
      </c>
      <c r="AD155" t="s">
        <v>904</v>
      </c>
      <c r="AE155" t="s">
        <v>904</v>
      </c>
      <c r="AF155" t="s">
        <v>905</v>
      </c>
      <c r="AG155" t="b">
        <f>IF(ISNUMBER(MATCH(G155, sales!B:B, 0)), TRUE, FALSE)</f>
        <v>1</v>
      </c>
      <c r="AH155">
        <f>COUNTIF(sales!B:B, G155)</f>
        <v>1</v>
      </c>
      <c r="AI155">
        <f>IFERROR(VLOOKUP(G155,sales!B:F,5,0),"")</f>
        <v>132515</v>
      </c>
      <c r="AJ155" t="str">
        <f t="array" ref="AJ155">IFERROR(INDEX(sales!F:F, SMALL(IF(sales!B:B=G155, ROW(sales!B:B)), 2)), "")</f>
        <v/>
      </c>
      <c r="AK155" t="str">
        <f t="array" ref="AK155">IFERROR(INDEX(sales!F:F, SMALL(IF(sales!B:B=G155, ROW(sales!B:B)), 3)), "")</f>
        <v/>
      </c>
      <c r="AL155" t="str">
        <f>IFERROR(VLOOKUP(G155,sales!B:G,6,0),"")</f>
        <v>-1162</v>
      </c>
      <c r="AM155" t="str">
        <f t="array" ref="AM155">IFERROR(INDEX(sales!G:G, SMALL(IF(sales!B:B=G155, ROW(sales!B:B)),2)), "")</f>
        <v/>
      </c>
      <c r="AN155" t="str">
        <f t="array" ref="AN155">IFERROR(INDEX(sales!G:G, SMALL(IF(sales!B:B=G155, ROW(sales!B:B)), 3)), "")</f>
        <v/>
      </c>
    </row>
    <row r="156" spans="1:40" ht="20.100000000000001" customHeight="1">
      <c r="A156">
        <v>44840</v>
      </c>
      <c r="B156" t="s">
        <v>2001</v>
      </c>
      <c r="C156" t="s">
        <v>51</v>
      </c>
      <c r="D156" t="s">
        <v>21</v>
      </c>
      <c r="E156">
        <v>1</v>
      </c>
      <c r="F156">
        <v>102</v>
      </c>
      <c r="G156" t="s">
        <v>2002</v>
      </c>
      <c r="H156" t="s">
        <v>2001</v>
      </c>
      <c r="I156">
        <v>121.63</v>
      </c>
      <c r="J156">
        <v>1861300</v>
      </c>
      <c r="K156" t="s">
        <v>53</v>
      </c>
      <c r="L156">
        <v>961300</v>
      </c>
      <c r="M156" t="s">
        <v>54</v>
      </c>
      <c r="N156" t="s">
        <v>3058</v>
      </c>
      <c r="O156" t="s">
        <v>74</v>
      </c>
      <c r="P156" t="s">
        <v>80</v>
      </c>
      <c r="Q156" t="s">
        <v>92</v>
      </c>
      <c r="R156" t="s">
        <v>139</v>
      </c>
      <c r="S156">
        <v>0</v>
      </c>
      <c r="T156">
        <v>0</v>
      </c>
      <c r="U156" t="s">
        <v>1783</v>
      </c>
      <c r="V156">
        <v>0</v>
      </c>
      <c r="W156" t="s">
        <v>61</v>
      </c>
      <c r="X156" t="s">
        <v>3</v>
      </c>
      <c r="Y156" t="s">
        <v>127</v>
      </c>
      <c r="Z156" t="s">
        <v>63</v>
      </c>
      <c r="AA156" t="s">
        <v>64</v>
      </c>
      <c r="AB156" t="s">
        <v>108</v>
      </c>
      <c r="AC156" t="s">
        <v>143</v>
      </c>
      <c r="AD156" t="s">
        <v>1909</v>
      </c>
      <c r="AE156" t="s">
        <v>1909</v>
      </c>
      <c r="AF156" t="s">
        <v>1753</v>
      </c>
      <c r="AG156" t="b">
        <f>IF(ISNUMBER(MATCH(G156, sales!B:B, 0)), TRUE, FALSE)</f>
        <v>1</v>
      </c>
      <c r="AH156">
        <f>COUNTIF(sales!B:B, G156)</f>
        <v>1</v>
      </c>
      <c r="AI156">
        <f>IFERROR(VLOOKUP(G156,sales!B:F,5,0),"")</f>
        <v>119515</v>
      </c>
      <c r="AJ156" t="str">
        <f t="array" ref="AJ156">IFERROR(INDEX(sales!F:F, SMALL(IF(sales!B:B=G156, ROW(sales!B:B)), 2)), "")</f>
        <v/>
      </c>
      <c r="AK156" t="str">
        <f t="array" ref="AK156">IFERROR(INDEX(sales!F:F, SMALL(IF(sales!B:B=G156, ROW(sales!B:B)), 3)), "")</f>
        <v/>
      </c>
      <c r="AL156" t="str">
        <f>IFERROR(VLOOKUP(G156,sales!B:G,6,0),"")</f>
        <v>F1061</v>
      </c>
      <c r="AM156" t="str">
        <f t="array" ref="AM156">IFERROR(INDEX(sales!G:G, SMALL(IF(sales!B:B=G156, ROW(sales!B:B)),2)), "")</f>
        <v/>
      </c>
      <c r="AN156" t="str">
        <f t="array" ref="AN156">IFERROR(INDEX(sales!G:G, SMALL(IF(sales!B:B=G156, ROW(sales!B:B)), 3)), "")</f>
        <v/>
      </c>
    </row>
    <row r="157" spans="1:40" ht="20.100000000000001" customHeight="1">
      <c r="A157">
        <v>44793</v>
      </c>
      <c r="B157" t="s">
        <v>327</v>
      </c>
      <c r="C157" t="s">
        <v>51</v>
      </c>
      <c r="D157" t="s">
        <v>8</v>
      </c>
      <c r="E157">
        <v>2</v>
      </c>
      <c r="F157">
        <v>1202</v>
      </c>
      <c r="G157" t="s">
        <v>328</v>
      </c>
      <c r="H157" t="s">
        <v>327</v>
      </c>
      <c r="I157">
        <v>113.88</v>
      </c>
      <c r="J157">
        <v>1772000</v>
      </c>
      <c r="K157" t="s">
        <v>72</v>
      </c>
      <c r="L157">
        <v>709000</v>
      </c>
      <c r="M157" t="s">
        <v>91</v>
      </c>
      <c r="N157" t="s">
        <v>3065</v>
      </c>
      <c r="O157" t="s">
        <v>114</v>
      </c>
      <c r="P157" t="s">
        <v>80</v>
      </c>
      <c r="Q157" t="s">
        <v>92</v>
      </c>
      <c r="R157" t="s">
        <v>93</v>
      </c>
      <c r="S157">
        <v>1</v>
      </c>
      <c r="T157" t="s">
        <v>82</v>
      </c>
      <c r="U157" t="s">
        <v>83</v>
      </c>
      <c r="V157">
        <v>1</v>
      </c>
      <c r="W157" t="s">
        <v>84</v>
      </c>
      <c r="X157" t="s">
        <v>4</v>
      </c>
      <c r="Y157" t="s">
        <v>85</v>
      </c>
      <c r="AA157" t="s">
        <v>95</v>
      </c>
      <c r="AB157" t="s">
        <v>87</v>
      </c>
      <c r="AC157" t="s">
        <v>66</v>
      </c>
      <c r="AD157" t="s">
        <v>288</v>
      </c>
      <c r="AE157" t="s">
        <v>288</v>
      </c>
      <c r="AF157" t="s">
        <v>69</v>
      </c>
      <c r="AG157" t="b">
        <f>IF(ISNUMBER(MATCH(G157, sales!B:B, 0)), TRUE, FALSE)</f>
        <v>1</v>
      </c>
      <c r="AH157">
        <f>COUNTIF(sales!B:B, G157)</f>
        <v>1</v>
      </c>
      <c r="AI157">
        <f>IFERROR(VLOOKUP(G157,sales!B:F,5,0),"")</f>
        <v>114515</v>
      </c>
      <c r="AJ157" t="str">
        <f t="array" ref="AJ157">IFERROR(INDEX(sales!F:F, SMALL(IF(sales!B:B=G157, ROW(sales!B:B)), 2)), "")</f>
        <v/>
      </c>
      <c r="AK157" t="str">
        <f t="array" ref="AK157">IFERROR(INDEX(sales!F:F, SMALL(IF(sales!B:B=G157, ROW(sales!B:B)), 3)), "")</f>
        <v/>
      </c>
      <c r="AL157" t="str">
        <f>IFERROR(VLOOKUP(G157,sales!B:G,6,0),"")</f>
        <v>-1672</v>
      </c>
      <c r="AM157" t="str">
        <f t="array" ref="AM157">IFERROR(INDEX(sales!G:G, SMALL(IF(sales!B:B=G157, ROW(sales!B:B)),2)), "")</f>
        <v/>
      </c>
      <c r="AN157" t="str">
        <f t="array" ref="AN157">IFERROR(INDEX(sales!G:G, SMALL(IF(sales!B:B=G157, ROW(sales!B:B)), 3)), "")</f>
        <v/>
      </c>
    </row>
    <row r="158" spans="1:40" ht="20.100000000000001" customHeight="1">
      <c r="A158">
        <v>44857</v>
      </c>
      <c r="B158" t="s">
        <v>1086</v>
      </c>
      <c r="C158" t="s">
        <v>51</v>
      </c>
      <c r="D158" t="s">
        <v>15</v>
      </c>
      <c r="E158">
        <v>2</v>
      </c>
      <c r="F158">
        <v>1502</v>
      </c>
      <c r="G158" t="s">
        <v>1087</v>
      </c>
      <c r="H158" t="s">
        <v>1086</v>
      </c>
      <c r="I158">
        <v>130.78</v>
      </c>
      <c r="J158">
        <v>2116675</v>
      </c>
      <c r="K158" t="s">
        <v>53</v>
      </c>
      <c r="L158">
        <v>636675</v>
      </c>
      <c r="M158" t="s">
        <v>223</v>
      </c>
      <c r="N158" t="s">
        <v>3054</v>
      </c>
      <c r="O158" t="s">
        <v>133</v>
      </c>
      <c r="P158" t="s">
        <v>219</v>
      </c>
      <c r="Q158" t="s">
        <v>92</v>
      </c>
      <c r="R158" t="s">
        <v>93</v>
      </c>
      <c r="S158">
        <v>1</v>
      </c>
      <c r="T158" t="s">
        <v>104</v>
      </c>
      <c r="U158" t="s">
        <v>83</v>
      </c>
      <c r="V158">
        <v>1</v>
      </c>
      <c r="W158" t="s">
        <v>84</v>
      </c>
      <c r="X158" t="s">
        <v>4</v>
      </c>
      <c r="Y158" t="s">
        <v>85</v>
      </c>
      <c r="AA158" t="s">
        <v>86</v>
      </c>
      <c r="AB158" t="s">
        <v>65</v>
      </c>
      <c r="AC158" t="s">
        <v>143</v>
      </c>
      <c r="AD158" t="s">
        <v>1061</v>
      </c>
      <c r="AE158" t="s">
        <v>1061</v>
      </c>
      <c r="AF158" t="s">
        <v>905</v>
      </c>
      <c r="AG158" t="b">
        <f>IF(ISNUMBER(MATCH(G158, sales!B:B, 0)), TRUE, FALSE)</f>
        <v>1</v>
      </c>
      <c r="AH158">
        <f>COUNTIF(sales!B:B, G158)</f>
        <v>1</v>
      </c>
      <c r="AI158">
        <f>IFERROR(VLOOKUP(G158,sales!B:F,5,0),"")</f>
        <v>96515</v>
      </c>
      <c r="AJ158" t="str">
        <f t="array" ref="AJ158">IFERROR(INDEX(sales!F:F, SMALL(IF(sales!B:B=G158, ROW(sales!B:B)), 2)), "")</f>
        <v/>
      </c>
      <c r="AK158" t="str">
        <f t="array" ref="AK158">IFERROR(INDEX(sales!F:F, SMALL(IF(sales!B:B=G158, ROW(sales!B:B)), 3)), "")</f>
        <v/>
      </c>
      <c r="AL158" t="str">
        <f>IFERROR(VLOOKUP(G158,sales!B:G,6,0),"")</f>
        <v>F2150</v>
      </c>
      <c r="AM158" t="str">
        <f t="array" ref="AM158">IFERROR(INDEX(sales!G:G, SMALL(IF(sales!B:B=G158, ROW(sales!B:B)),2)), "")</f>
        <v/>
      </c>
      <c r="AN158" t="str">
        <f t="array" ref="AN158">IFERROR(INDEX(sales!G:G, SMALL(IF(sales!B:B=G158, ROW(sales!B:B)), 3)), "")</f>
        <v/>
      </c>
    </row>
    <row r="159" spans="1:40" ht="20.100000000000001" customHeight="1">
      <c r="A159">
        <v>44649</v>
      </c>
      <c r="B159" t="s">
        <v>2099</v>
      </c>
      <c r="C159" t="s">
        <v>51</v>
      </c>
      <c r="D159" t="s">
        <v>22</v>
      </c>
      <c r="E159">
        <v>2</v>
      </c>
      <c r="F159">
        <v>1002</v>
      </c>
      <c r="G159" t="s">
        <v>2247</v>
      </c>
      <c r="H159" t="s">
        <v>2099</v>
      </c>
      <c r="I159">
        <v>130.75</v>
      </c>
      <c r="J159">
        <v>2039700</v>
      </c>
      <c r="K159" t="s">
        <v>53</v>
      </c>
      <c r="L159">
        <v>619700</v>
      </c>
      <c r="M159" t="s">
        <v>91</v>
      </c>
      <c r="N159" t="s">
        <v>3063</v>
      </c>
      <c r="O159" t="s">
        <v>74</v>
      </c>
      <c r="P159" t="s">
        <v>80</v>
      </c>
      <c r="Q159" t="s">
        <v>92</v>
      </c>
      <c r="R159" t="s">
        <v>163</v>
      </c>
      <c r="S159">
        <v>1</v>
      </c>
      <c r="T159" t="s">
        <v>82</v>
      </c>
      <c r="U159" t="s">
        <v>83</v>
      </c>
      <c r="V159">
        <v>1</v>
      </c>
      <c r="W159" t="s">
        <v>123</v>
      </c>
      <c r="X159" t="s">
        <v>4</v>
      </c>
      <c r="Y159" t="s">
        <v>85</v>
      </c>
      <c r="AA159" t="s">
        <v>95</v>
      </c>
      <c r="AB159" t="s">
        <v>87</v>
      </c>
      <c r="AC159" t="s">
        <v>143</v>
      </c>
      <c r="AD159" t="s">
        <v>2219</v>
      </c>
      <c r="AE159" t="s">
        <v>2219</v>
      </c>
      <c r="AF159" t="s">
        <v>1753</v>
      </c>
      <c r="AG159" t="b">
        <f>IF(ISNUMBER(MATCH(G159, sales!B:B, 0)), TRUE, FALSE)</f>
        <v>1</v>
      </c>
      <c r="AH159">
        <f>COUNTIF(sales!B:B, G159)</f>
        <v>1</v>
      </c>
      <c r="AI159">
        <f>IFERROR(VLOOKUP(G159,sales!B:F,5,0),"")</f>
        <v>97515</v>
      </c>
      <c r="AJ159" t="str">
        <f t="array" ref="AJ159">IFERROR(INDEX(sales!F:F, SMALL(IF(sales!B:B=G159, ROW(sales!B:B)), 2)), "")</f>
        <v/>
      </c>
      <c r="AK159" t="str">
        <f t="array" ref="AK159">IFERROR(INDEX(sales!F:F, SMALL(IF(sales!B:B=G159, ROW(sales!B:B)), 3)), "")</f>
        <v/>
      </c>
      <c r="AL159" t="str">
        <f>IFERROR(VLOOKUP(G159,sales!B:G,6,0),"")</f>
        <v>-2239</v>
      </c>
      <c r="AM159" t="str">
        <f t="array" ref="AM159">IFERROR(INDEX(sales!G:G, SMALL(IF(sales!B:B=G159, ROW(sales!B:B)),2)), "")</f>
        <v/>
      </c>
      <c r="AN159" t="str">
        <f t="array" ref="AN159">IFERROR(INDEX(sales!G:G, SMALL(IF(sales!B:B=G159, ROW(sales!B:B)), 3)), "")</f>
        <v/>
      </c>
    </row>
    <row r="160" spans="1:40" ht="20.100000000000001" customHeight="1">
      <c r="A160">
        <v>44347</v>
      </c>
      <c r="B160" t="s">
        <v>89</v>
      </c>
      <c r="C160" t="s">
        <v>51</v>
      </c>
      <c r="D160" t="s">
        <v>18</v>
      </c>
      <c r="E160">
        <v>1</v>
      </c>
      <c r="F160">
        <v>601</v>
      </c>
      <c r="G160" t="s">
        <v>90</v>
      </c>
      <c r="H160" t="s">
        <v>89</v>
      </c>
      <c r="I160">
        <v>131.12</v>
      </c>
      <c r="J160">
        <v>2038799</v>
      </c>
      <c r="K160" t="s">
        <v>53</v>
      </c>
      <c r="L160">
        <v>618799</v>
      </c>
      <c r="M160" t="s">
        <v>91</v>
      </c>
      <c r="N160" t="s">
        <v>3069</v>
      </c>
      <c r="O160" t="s">
        <v>56</v>
      </c>
      <c r="P160" t="s">
        <v>57</v>
      </c>
      <c r="Q160" t="s">
        <v>92</v>
      </c>
      <c r="R160" t="s">
        <v>93</v>
      </c>
      <c r="S160">
        <v>1</v>
      </c>
      <c r="T160" t="s">
        <v>82</v>
      </c>
      <c r="U160" t="s">
        <v>83</v>
      </c>
      <c r="V160">
        <v>0</v>
      </c>
      <c r="W160" t="s">
        <v>61</v>
      </c>
      <c r="X160" t="s">
        <v>3</v>
      </c>
      <c r="Y160" t="s">
        <v>62</v>
      </c>
      <c r="Z160" t="s">
        <v>94</v>
      </c>
      <c r="AA160" t="s">
        <v>95</v>
      </c>
      <c r="AB160" t="s">
        <v>96</v>
      </c>
      <c r="AC160" t="s">
        <v>66</v>
      </c>
      <c r="AD160" t="s">
        <v>67</v>
      </c>
      <c r="AE160" t="s">
        <v>68</v>
      </c>
      <c r="AF160" t="s">
        <v>69</v>
      </c>
      <c r="AG160" t="b">
        <f>IF(ISNUMBER(MATCH(G160, sales!B:B, 0)), TRUE, FALSE)</f>
        <v>1</v>
      </c>
      <c r="AH160">
        <f>COUNTIF(sales!B:B, G160)</f>
        <v>1</v>
      </c>
      <c r="AI160">
        <f>IFERROR(VLOOKUP(G160,sales!B:F,5,0),"")</f>
        <v>110515</v>
      </c>
      <c r="AJ160" t="str">
        <f t="array" ref="AJ160">IFERROR(INDEX(sales!F:F, SMALL(IF(sales!B:B=G160, ROW(sales!B:B)), 2)), "")</f>
        <v/>
      </c>
      <c r="AK160" t="str">
        <f t="array" ref="AK160">IFERROR(INDEX(sales!F:F, SMALL(IF(sales!B:B=G160, ROW(sales!B:B)), 3)), "")</f>
        <v/>
      </c>
      <c r="AL160" t="str">
        <f>IFERROR(VLOOKUP(G160,sales!B:G,6,0),"")</f>
        <v>-2231</v>
      </c>
      <c r="AM160" t="str">
        <f t="array" ref="AM160">IFERROR(INDEX(sales!G:G, SMALL(IF(sales!B:B=G160, ROW(sales!B:B)),2)), "")</f>
        <v/>
      </c>
      <c r="AN160" t="str">
        <f t="array" ref="AN160">IFERROR(INDEX(sales!G:G, SMALL(IF(sales!B:B=G160, ROW(sales!B:B)), 3)), "")</f>
        <v/>
      </c>
    </row>
    <row r="161" spans="1:40" ht="20.100000000000001" customHeight="1">
      <c r="A161">
        <v>44644</v>
      </c>
      <c r="B161" t="s">
        <v>871</v>
      </c>
      <c r="C161" t="s">
        <v>51</v>
      </c>
      <c r="D161" t="s">
        <v>22</v>
      </c>
      <c r="E161">
        <v>2</v>
      </c>
      <c r="F161">
        <v>802</v>
      </c>
      <c r="G161" t="s">
        <v>872</v>
      </c>
      <c r="H161" t="s">
        <v>871</v>
      </c>
      <c r="I161">
        <v>130.75</v>
      </c>
      <c r="J161">
        <v>2026625</v>
      </c>
      <c r="K161" t="s">
        <v>72</v>
      </c>
      <c r="L161">
        <v>616625</v>
      </c>
      <c r="M161" t="s">
        <v>174</v>
      </c>
      <c r="N161" t="s">
        <v>3069</v>
      </c>
      <c r="O161" t="s">
        <v>56</v>
      </c>
      <c r="P161" t="s">
        <v>57</v>
      </c>
      <c r="Q161" t="s">
        <v>92</v>
      </c>
      <c r="R161" t="s">
        <v>163</v>
      </c>
      <c r="S161">
        <v>1</v>
      </c>
      <c r="T161" t="s">
        <v>82</v>
      </c>
      <c r="U161" t="s">
        <v>83</v>
      </c>
      <c r="V161">
        <v>0</v>
      </c>
      <c r="W161" t="s">
        <v>61</v>
      </c>
      <c r="X161" t="s">
        <v>3</v>
      </c>
      <c r="Y161" t="s">
        <v>62</v>
      </c>
      <c r="Z161" t="s">
        <v>94</v>
      </c>
      <c r="AA161" t="s">
        <v>95</v>
      </c>
      <c r="AB161" t="s">
        <v>65</v>
      </c>
      <c r="AC161" t="s">
        <v>66</v>
      </c>
      <c r="AD161" t="s">
        <v>795</v>
      </c>
      <c r="AE161" t="s">
        <v>795</v>
      </c>
      <c r="AF161" t="s">
        <v>69</v>
      </c>
      <c r="AG161" t="b">
        <f>IF(ISNUMBER(MATCH(G161, sales!B:B, 0)), TRUE, FALSE)</f>
        <v>1</v>
      </c>
      <c r="AH161">
        <f>COUNTIF(sales!B:B, G161)</f>
        <v>1</v>
      </c>
      <c r="AI161">
        <f>IFERROR(VLOOKUP(G161,sales!B:F,5,0),"")</f>
        <v>79503</v>
      </c>
      <c r="AJ161" t="str">
        <f t="array" ref="AJ161">IFERROR(INDEX(sales!F:F, SMALL(IF(sales!B:B=G161, ROW(sales!B:B)), 2)), "")</f>
        <v/>
      </c>
      <c r="AK161" t="str">
        <f t="array" ref="AK161">IFERROR(INDEX(sales!F:F, SMALL(IF(sales!B:B=G161, ROW(sales!B:B)), 3)), "")</f>
        <v/>
      </c>
      <c r="AL161" t="str">
        <f>IFERROR(VLOOKUP(G161,sales!B:G,6,0),"")</f>
        <v>-285</v>
      </c>
      <c r="AM161" t="str">
        <f t="array" ref="AM161">IFERROR(INDEX(sales!G:G, SMALL(IF(sales!B:B=G161, ROW(sales!B:B)),2)), "")</f>
        <v/>
      </c>
      <c r="AN161" t="str">
        <f t="array" ref="AN161">IFERROR(INDEX(sales!G:G, SMALL(IF(sales!B:B=G161, ROW(sales!B:B)), 3)), "")</f>
        <v/>
      </c>
    </row>
    <row r="162" spans="1:40" ht="20.100000000000001" customHeight="1">
      <c r="A162">
        <v>44347</v>
      </c>
      <c r="B162" t="s">
        <v>1922</v>
      </c>
      <c r="C162" t="s">
        <v>51</v>
      </c>
      <c r="D162" t="s">
        <v>13</v>
      </c>
      <c r="E162">
        <v>1</v>
      </c>
      <c r="F162">
        <v>101</v>
      </c>
      <c r="G162" t="s">
        <v>1923</v>
      </c>
      <c r="H162" t="s">
        <v>1922</v>
      </c>
      <c r="I162">
        <v>114</v>
      </c>
      <c r="J162">
        <v>1821544</v>
      </c>
      <c r="K162" t="s">
        <v>53</v>
      </c>
      <c r="L162">
        <v>551544</v>
      </c>
      <c r="M162" t="s">
        <v>223</v>
      </c>
      <c r="N162" t="s">
        <v>3056</v>
      </c>
      <c r="O162" t="s">
        <v>114</v>
      </c>
      <c r="P162" t="s">
        <v>57</v>
      </c>
      <c r="Q162" t="s">
        <v>92</v>
      </c>
      <c r="R162" t="s">
        <v>220</v>
      </c>
      <c r="S162">
        <v>0</v>
      </c>
      <c r="T162">
        <v>0</v>
      </c>
      <c r="U162" t="s">
        <v>60</v>
      </c>
      <c r="V162">
        <v>0</v>
      </c>
      <c r="W162" t="s">
        <v>61</v>
      </c>
      <c r="X162" t="s">
        <v>3</v>
      </c>
      <c r="Y162" t="s">
        <v>119</v>
      </c>
      <c r="Z162" t="s">
        <v>63</v>
      </c>
      <c r="AA162" t="s">
        <v>64</v>
      </c>
      <c r="AB162" t="s">
        <v>96</v>
      </c>
      <c r="AC162" t="s">
        <v>1096</v>
      </c>
      <c r="AD162" t="s">
        <v>1916</v>
      </c>
      <c r="AE162" t="s">
        <v>1909</v>
      </c>
      <c r="AF162" t="s">
        <v>1753</v>
      </c>
      <c r="AG162" t="b">
        <f>IF(ISNUMBER(MATCH(G162, sales!B:B, 0)), TRUE, FALSE)</f>
        <v>1</v>
      </c>
      <c r="AH162">
        <f>COUNTIF(sales!B:B, G162)</f>
        <v>1</v>
      </c>
      <c r="AI162">
        <f>IFERROR(VLOOKUP(G162,sales!B:F,5,0),"")</f>
        <v>103515</v>
      </c>
      <c r="AJ162" t="str">
        <f t="array" ref="AJ162">IFERROR(INDEX(sales!F:F, SMALL(IF(sales!B:B=G162, ROW(sales!B:B)), 2)), "")</f>
        <v/>
      </c>
      <c r="AK162" t="str">
        <f t="array" ref="AK162">IFERROR(INDEX(sales!F:F, SMALL(IF(sales!B:B=G162, ROW(sales!B:B)), 3)), "")</f>
        <v/>
      </c>
      <c r="AL162" t="str">
        <f>IFERROR(VLOOKUP(G162,sales!B:G,6,0),"")</f>
        <v>-2360</v>
      </c>
      <c r="AM162" t="str">
        <f t="array" ref="AM162">IFERROR(INDEX(sales!G:G, SMALL(IF(sales!B:B=G162, ROW(sales!B:B)),2)), "")</f>
        <v/>
      </c>
      <c r="AN162" t="str">
        <f t="array" ref="AN162">IFERROR(INDEX(sales!G:G, SMALL(IF(sales!B:B=G162, ROW(sales!B:B)), 3)), "")</f>
        <v/>
      </c>
    </row>
    <row r="163" spans="1:40" ht="20.100000000000001" customHeight="1">
      <c r="A163">
        <v>44839</v>
      </c>
      <c r="B163" t="s">
        <v>1064</v>
      </c>
      <c r="C163" t="s">
        <v>51</v>
      </c>
      <c r="D163" t="s">
        <v>14</v>
      </c>
      <c r="E163">
        <v>1</v>
      </c>
      <c r="F163">
        <v>401</v>
      </c>
      <c r="G163" t="s">
        <v>1065</v>
      </c>
      <c r="H163" t="s">
        <v>1064</v>
      </c>
      <c r="I163">
        <v>131.49</v>
      </c>
      <c r="J163">
        <v>1936000</v>
      </c>
      <c r="K163" t="s">
        <v>53</v>
      </c>
      <c r="L163">
        <v>436000</v>
      </c>
      <c r="M163" t="s">
        <v>91</v>
      </c>
      <c r="N163" t="s">
        <v>3069</v>
      </c>
      <c r="O163" t="s">
        <v>74</v>
      </c>
      <c r="P163" t="s">
        <v>80</v>
      </c>
      <c r="Q163" t="s">
        <v>92</v>
      </c>
      <c r="R163" t="s">
        <v>93</v>
      </c>
      <c r="S163">
        <v>1</v>
      </c>
      <c r="T163" t="s">
        <v>104</v>
      </c>
      <c r="U163" t="s">
        <v>83</v>
      </c>
      <c r="V163">
        <v>1</v>
      </c>
      <c r="W163" t="s">
        <v>123</v>
      </c>
      <c r="X163" t="s">
        <v>4</v>
      </c>
      <c r="Y163" t="s">
        <v>85</v>
      </c>
      <c r="AA163" t="s">
        <v>86</v>
      </c>
      <c r="AB163" t="s">
        <v>65</v>
      </c>
      <c r="AC163" t="s">
        <v>143</v>
      </c>
      <c r="AD163" t="s">
        <v>1061</v>
      </c>
      <c r="AE163" t="s">
        <v>1061</v>
      </c>
      <c r="AF163" t="s">
        <v>905</v>
      </c>
      <c r="AG163" t="b">
        <f>IF(ISNUMBER(MATCH(G163, sales!B:B, 0)), TRUE, FALSE)</f>
        <v>1</v>
      </c>
      <c r="AH163">
        <f>COUNTIF(sales!B:B, G163)</f>
        <v>1</v>
      </c>
      <c r="AI163">
        <f>IFERROR(VLOOKUP(G163,sales!B:F,5,0),"")</f>
        <v>111515</v>
      </c>
      <c r="AJ163" t="str">
        <f t="array" ref="AJ163">IFERROR(INDEX(sales!F:F, SMALL(IF(sales!B:B=G163, ROW(sales!B:B)), 2)), "")</f>
        <v/>
      </c>
      <c r="AK163" t="str">
        <f t="array" ref="AK163">IFERROR(INDEX(sales!F:F, SMALL(IF(sales!B:B=G163, ROW(sales!B:B)), 3)), "")</f>
        <v/>
      </c>
      <c r="AL163" t="str">
        <f>IFERROR(VLOOKUP(G163,sales!B:G,6,0),"")</f>
        <v>F1080</v>
      </c>
      <c r="AM163" t="str">
        <f t="array" ref="AM163">IFERROR(INDEX(sales!G:G, SMALL(IF(sales!B:B=G163, ROW(sales!B:B)),2)), "")</f>
        <v/>
      </c>
      <c r="AN163" t="str">
        <f t="array" ref="AN163">IFERROR(INDEX(sales!G:G, SMALL(IF(sales!B:B=G163, ROW(sales!B:B)), 3)), "")</f>
        <v/>
      </c>
    </row>
    <row r="164" spans="1:40" ht="20.100000000000001" customHeight="1">
      <c r="A164">
        <v>44841</v>
      </c>
      <c r="B164" t="s">
        <v>283</v>
      </c>
      <c r="C164" t="s">
        <v>51</v>
      </c>
      <c r="D164" t="s">
        <v>15</v>
      </c>
      <c r="E164">
        <v>1</v>
      </c>
      <c r="F164">
        <v>1101</v>
      </c>
      <c r="G164" t="s">
        <v>284</v>
      </c>
      <c r="H164" t="s">
        <v>283</v>
      </c>
      <c r="I164">
        <v>130.78</v>
      </c>
      <c r="J164">
        <v>2070023</v>
      </c>
      <c r="K164" t="s">
        <v>53</v>
      </c>
      <c r="L164">
        <v>420023</v>
      </c>
      <c r="M164" t="s">
        <v>91</v>
      </c>
      <c r="N164" t="s">
        <v>3069</v>
      </c>
      <c r="O164" t="s">
        <v>149</v>
      </c>
      <c r="P164" t="s">
        <v>80</v>
      </c>
      <c r="Q164" t="s">
        <v>92</v>
      </c>
      <c r="R164" t="s">
        <v>93</v>
      </c>
      <c r="S164">
        <v>1</v>
      </c>
      <c r="T164" t="s">
        <v>104</v>
      </c>
      <c r="U164" t="s">
        <v>83</v>
      </c>
      <c r="V164">
        <v>1</v>
      </c>
      <c r="W164" t="s">
        <v>123</v>
      </c>
      <c r="X164" t="s">
        <v>4</v>
      </c>
      <c r="Y164" t="s">
        <v>85</v>
      </c>
      <c r="AA164" t="s">
        <v>95</v>
      </c>
      <c r="AB164" t="s">
        <v>108</v>
      </c>
      <c r="AC164" t="s">
        <v>66</v>
      </c>
      <c r="AD164" t="s">
        <v>201</v>
      </c>
      <c r="AE164" t="s">
        <v>201</v>
      </c>
      <c r="AF164" t="s">
        <v>69</v>
      </c>
      <c r="AG164" t="b">
        <f>IF(ISNUMBER(MATCH(G164, sales!B:B, 0)), TRUE, FALSE)</f>
        <v>1</v>
      </c>
      <c r="AH164">
        <f>COUNTIF(sales!B:B, G164)</f>
        <v>1</v>
      </c>
      <c r="AI164">
        <f>IFERROR(VLOOKUP(G164,sales!B:F,5,0),"")</f>
        <v>116515</v>
      </c>
      <c r="AJ164" t="str">
        <f t="array" ref="AJ164">IFERROR(INDEX(sales!F:F, SMALL(IF(sales!B:B=G164, ROW(sales!B:B)), 2)), "")</f>
        <v/>
      </c>
      <c r="AK164" t="str">
        <f t="array" ref="AK164">IFERROR(INDEX(sales!F:F, SMALL(IF(sales!B:B=G164, ROW(sales!B:B)), 3)), "")</f>
        <v/>
      </c>
      <c r="AL164" t="str">
        <f>IFERROR(VLOOKUP(G164,sales!B:G,6,0),"")</f>
        <v>-1233</v>
      </c>
      <c r="AM164" t="str">
        <f t="array" ref="AM164">IFERROR(INDEX(sales!G:G, SMALL(IF(sales!B:B=G164, ROW(sales!B:B)),2)), "")</f>
        <v/>
      </c>
      <c r="AN164" t="str">
        <f t="array" ref="AN164">IFERROR(INDEX(sales!G:G, SMALL(IF(sales!B:B=G164, ROW(sales!B:B)), 3)), "")</f>
        <v/>
      </c>
    </row>
    <row r="165" spans="1:40" ht="20.100000000000001" customHeight="1">
      <c r="A165">
        <v>44347</v>
      </c>
      <c r="B165" t="s">
        <v>232</v>
      </c>
      <c r="C165" t="s">
        <v>51</v>
      </c>
      <c r="D165" t="s">
        <v>19</v>
      </c>
      <c r="E165">
        <v>1</v>
      </c>
      <c r="F165">
        <v>402</v>
      </c>
      <c r="G165" t="s">
        <v>233</v>
      </c>
      <c r="H165" t="s">
        <v>232</v>
      </c>
      <c r="I165">
        <v>143.75</v>
      </c>
      <c r="J165">
        <v>2365330</v>
      </c>
      <c r="K165" t="s">
        <v>190</v>
      </c>
      <c r="L165">
        <v>2365330</v>
      </c>
      <c r="M165" t="s">
        <v>223</v>
      </c>
      <c r="N165" t="s">
        <v>3069</v>
      </c>
      <c r="O165" t="s">
        <v>56</v>
      </c>
      <c r="P165" t="s">
        <v>80</v>
      </c>
      <c r="Q165" t="s">
        <v>75</v>
      </c>
      <c r="R165" t="s">
        <v>163</v>
      </c>
      <c r="S165">
        <v>0</v>
      </c>
      <c r="T165">
        <v>0</v>
      </c>
      <c r="U165" t="s">
        <v>100</v>
      </c>
      <c r="V165">
        <v>0</v>
      </c>
      <c r="W165" t="s">
        <v>61</v>
      </c>
      <c r="X165" t="s">
        <v>3</v>
      </c>
      <c r="Y165" t="s">
        <v>62</v>
      </c>
      <c r="Z165" t="s">
        <v>231</v>
      </c>
      <c r="AA165" t="s">
        <v>64</v>
      </c>
      <c r="AB165" t="s">
        <v>108</v>
      </c>
      <c r="AC165" t="s">
        <v>66</v>
      </c>
      <c r="AD165" t="s">
        <v>205</v>
      </c>
      <c r="AE165" t="s">
        <v>201</v>
      </c>
      <c r="AF165" t="s">
        <v>69</v>
      </c>
      <c r="AG165" t="b">
        <f>IF(ISNUMBER(MATCH(G165, sales!B:B, 0)), TRUE, FALSE)</f>
        <v>1</v>
      </c>
      <c r="AH165">
        <f>COUNTIF(sales!B:B, G165)</f>
        <v>1</v>
      </c>
      <c r="AI165">
        <f>IFERROR(VLOOKUP(G165,sales!B:F,5,0),"")</f>
        <v>140515</v>
      </c>
      <c r="AJ165" t="str">
        <f t="array" ref="AJ165">IFERROR(INDEX(sales!F:F, SMALL(IF(sales!B:B=G165, ROW(sales!B:B)), 2)), "")</f>
        <v/>
      </c>
      <c r="AK165" t="str">
        <f t="array" ref="AK165">IFERROR(INDEX(sales!F:F, SMALL(IF(sales!B:B=G165, ROW(sales!B:B)), 3)), "")</f>
        <v/>
      </c>
      <c r="AL165" t="str">
        <f>IFERROR(VLOOKUP(G165,sales!B:G,6,0),"")</f>
        <v>-120</v>
      </c>
      <c r="AM165" t="str">
        <f t="array" ref="AM165">IFERROR(INDEX(sales!G:G, SMALL(IF(sales!B:B=G165, ROW(sales!B:B)),2)), "")</f>
        <v/>
      </c>
      <c r="AN165" t="str">
        <f t="array" ref="AN165">IFERROR(INDEX(sales!G:G, SMALL(IF(sales!B:B=G165, ROW(sales!B:B)), 3)), "")</f>
        <v/>
      </c>
    </row>
    <row r="166" spans="1:40" ht="20.100000000000001" customHeight="1">
      <c r="A166">
        <v>44471</v>
      </c>
      <c r="B166" t="s">
        <v>1640</v>
      </c>
      <c r="C166" t="s">
        <v>51</v>
      </c>
      <c r="D166" t="s">
        <v>2</v>
      </c>
      <c r="E166">
        <v>1</v>
      </c>
      <c r="F166">
        <v>802</v>
      </c>
      <c r="G166" t="s">
        <v>1641</v>
      </c>
      <c r="H166" t="s">
        <v>1640</v>
      </c>
      <c r="I166">
        <v>132.30000000000001</v>
      </c>
      <c r="J166">
        <v>2163474</v>
      </c>
      <c r="K166" t="s">
        <v>190</v>
      </c>
      <c r="L166">
        <v>2163474</v>
      </c>
      <c r="N166" t="s">
        <v>3058</v>
      </c>
      <c r="O166" t="s">
        <v>56</v>
      </c>
      <c r="P166" t="s">
        <v>80</v>
      </c>
      <c r="Q166" t="s">
        <v>75</v>
      </c>
      <c r="R166" t="s">
        <v>163</v>
      </c>
      <c r="S166">
        <v>0</v>
      </c>
      <c r="T166">
        <v>0</v>
      </c>
      <c r="U166" t="s">
        <v>60</v>
      </c>
      <c r="V166">
        <v>0</v>
      </c>
      <c r="W166" t="s">
        <v>61</v>
      </c>
      <c r="X166" t="s">
        <v>3</v>
      </c>
      <c r="Y166" t="s">
        <v>119</v>
      </c>
      <c r="Z166" t="s">
        <v>63</v>
      </c>
      <c r="AA166" t="s">
        <v>64</v>
      </c>
      <c r="AB166" t="s">
        <v>167</v>
      </c>
      <c r="AC166" t="s">
        <v>1096</v>
      </c>
      <c r="AD166" t="s">
        <v>1639</v>
      </c>
      <c r="AE166" t="s">
        <v>1589</v>
      </c>
      <c r="AF166" t="s">
        <v>905</v>
      </c>
      <c r="AG166" t="b">
        <f>IF(ISNUMBER(MATCH(G166, sales!B:B, 0)), TRUE, FALSE)</f>
        <v>1</v>
      </c>
      <c r="AH166">
        <f>COUNTIF(sales!B:B, G166)</f>
        <v>1</v>
      </c>
      <c r="AI166">
        <f>IFERROR(VLOOKUP(G166,sales!B:F,5,0),"")</f>
        <v>102515</v>
      </c>
      <c r="AJ166" t="str">
        <f t="array" ref="AJ166">IFERROR(INDEX(sales!F:F, SMALL(IF(sales!B:B=G166, ROW(sales!B:B)), 2)), "")</f>
        <v/>
      </c>
      <c r="AK166" t="str">
        <f t="array" ref="AK166">IFERROR(INDEX(sales!F:F, SMALL(IF(sales!B:B=G166, ROW(sales!B:B)), 3)), "")</f>
        <v/>
      </c>
      <c r="AL166" t="str">
        <f>IFERROR(VLOOKUP(G166,sales!B:G,6,0),"")</f>
        <v>-1174</v>
      </c>
      <c r="AM166" t="str">
        <f t="array" ref="AM166">IFERROR(INDEX(sales!G:G, SMALL(IF(sales!B:B=G166, ROW(sales!B:B)),2)), "")</f>
        <v/>
      </c>
      <c r="AN166" t="str">
        <f t="array" ref="AN166">IFERROR(INDEX(sales!G:G, SMALL(IF(sales!B:B=G166, ROW(sales!B:B)), 3)), "")</f>
        <v/>
      </c>
    </row>
    <row r="167" spans="1:40" ht="20.100000000000001" customHeight="1">
      <c r="A167">
        <v>44850</v>
      </c>
      <c r="B167" t="s">
        <v>338</v>
      </c>
      <c r="C167" t="s">
        <v>51</v>
      </c>
      <c r="D167" t="s">
        <v>15</v>
      </c>
      <c r="E167">
        <v>1</v>
      </c>
      <c r="F167">
        <v>101</v>
      </c>
      <c r="G167" t="s">
        <v>339</v>
      </c>
      <c r="H167" t="s">
        <v>338</v>
      </c>
      <c r="I167">
        <v>130.78</v>
      </c>
      <c r="J167">
        <v>2075937</v>
      </c>
      <c r="K167" t="s">
        <v>190</v>
      </c>
      <c r="L167">
        <v>2075937</v>
      </c>
      <c r="M167">
        <v>0</v>
      </c>
      <c r="N167" t="s">
        <v>3060</v>
      </c>
      <c r="O167" t="s">
        <v>114</v>
      </c>
      <c r="P167" t="s">
        <v>80</v>
      </c>
      <c r="Q167" t="s">
        <v>75</v>
      </c>
      <c r="R167" t="s">
        <v>139</v>
      </c>
      <c r="S167">
        <v>1</v>
      </c>
      <c r="T167" t="s">
        <v>104</v>
      </c>
      <c r="U167" t="s">
        <v>83</v>
      </c>
      <c r="V167">
        <v>1</v>
      </c>
      <c r="W167" t="s">
        <v>84</v>
      </c>
      <c r="X167" t="s">
        <v>4</v>
      </c>
      <c r="Y167" t="s">
        <v>85</v>
      </c>
      <c r="AA167" t="s">
        <v>86</v>
      </c>
      <c r="AB167" t="s">
        <v>87</v>
      </c>
      <c r="AC167" t="s">
        <v>66</v>
      </c>
      <c r="AD167" t="s">
        <v>288</v>
      </c>
      <c r="AE167" t="s">
        <v>288</v>
      </c>
      <c r="AF167" t="s">
        <v>69</v>
      </c>
      <c r="AG167" t="b">
        <f>IF(ISNUMBER(MATCH(G167, sales!B:B, 0)), TRUE, FALSE)</f>
        <v>1</v>
      </c>
      <c r="AH167">
        <f>COUNTIF(sales!B:B, G167)</f>
        <v>1</v>
      </c>
      <c r="AI167">
        <f>IFERROR(VLOOKUP(G167,sales!B:F,5,0),"")</f>
        <v>104515</v>
      </c>
      <c r="AJ167" t="str">
        <f t="array" ref="AJ167">IFERROR(INDEX(sales!F:F, SMALL(IF(sales!B:B=G167, ROW(sales!B:B)), 2)), "")</f>
        <v/>
      </c>
      <c r="AK167" t="str">
        <f t="array" ref="AK167">IFERROR(INDEX(sales!F:F, SMALL(IF(sales!B:B=G167, ROW(sales!B:B)), 3)), "")</f>
        <v/>
      </c>
      <c r="AL167" t="str">
        <f>IFERROR(VLOOKUP(G167,sales!B:G,6,0),"")</f>
        <v>F2138</v>
      </c>
      <c r="AM167" t="str">
        <f t="array" ref="AM167">IFERROR(INDEX(sales!G:G, SMALL(IF(sales!B:B=G167, ROW(sales!B:B)),2)), "")</f>
        <v/>
      </c>
      <c r="AN167" t="str">
        <f t="array" ref="AN167">IFERROR(INDEX(sales!G:G, SMALL(IF(sales!B:B=G167, ROW(sales!B:B)), 3)), "")</f>
        <v/>
      </c>
    </row>
    <row r="168" spans="1:40" ht="20.100000000000001" customHeight="1">
      <c r="A168">
        <v>44460</v>
      </c>
      <c r="B168" t="s">
        <v>514</v>
      </c>
      <c r="C168" t="s">
        <v>51</v>
      </c>
      <c r="D168" t="s">
        <v>5</v>
      </c>
      <c r="E168">
        <v>1</v>
      </c>
      <c r="F168">
        <v>1601</v>
      </c>
      <c r="G168" t="s">
        <v>515</v>
      </c>
      <c r="H168" t="s">
        <v>514</v>
      </c>
      <c r="I168">
        <v>130.91999999999999</v>
      </c>
      <c r="J168">
        <v>2071179</v>
      </c>
      <c r="K168" t="s">
        <v>190</v>
      </c>
      <c r="L168">
        <v>2071179</v>
      </c>
      <c r="M168">
        <v>0</v>
      </c>
      <c r="N168" t="s">
        <v>3065</v>
      </c>
      <c r="O168" t="s">
        <v>133</v>
      </c>
      <c r="P168" t="s">
        <v>219</v>
      </c>
      <c r="Q168" t="s">
        <v>75</v>
      </c>
      <c r="R168" t="s">
        <v>171</v>
      </c>
      <c r="S168">
        <v>1</v>
      </c>
      <c r="T168" t="s">
        <v>104</v>
      </c>
      <c r="U168" t="s">
        <v>83</v>
      </c>
      <c r="V168">
        <v>0</v>
      </c>
      <c r="W168" t="s">
        <v>61</v>
      </c>
      <c r="X168" t="s">
        <v>3</v>
      </c>
      <c r="Y168" t="s">
        <v>62</v>
      </c>
      <c r="Z168" t="s">
        <v>94</v>
      </c>
      <c r="AA168" t="s">
        <v>95</v>
      </c>
      <c r="AB168" t="s">
        <v>108</v>
      </c>
      <c r="AC168" t="s">
        <v>66</v>
      </c>
      <c r="AD168" t="s">
        <v>516</v>
      </c>
      <c r="AE168" t="s">
        <v>200</v>
      </c>
      <c r="AF168" t="s">
        <v>69</v>
      </c>
      <c r="AG168" t="b">
        <f>IF(ISNUMBER(MATCH(G168, sales!B:B, 0)), TRUE, FALSE)</f>
        <v>1</v>
      </c>
      <c r="AH168">
        <f>COUNTIF(sales!B:B, G168)</f>
        <v>1</v>
      </c>
      <c r="AI168">
        <f>IFERROR(VLOOKUP(G168,sales!B:F,5,0),"")</f>
        <v>103515</v>
      </c>
      <c r="AJ168" t="str">
        <f t="array" ref="AJ168">IFERROR(INDEX(sales!F:F, SMALL(IF(sales!B:B=G168, ROW(sales!B:B)), 2)), "")</f>
        <v/>
      </c>
      <c r="AK168" t="str">
        <f t="array" ref="AK168">IFERROR(INDEX(sales!F:F, SMALL(IF(sales!B:B=G168, ROW(sales!B:B)), 3)), "")</f>
        <v/>
      </c>
      <c r="AL168" t="str">
        <f>IFERROR(VLOOKUP(G168,sales!B:G,6,0),"")</f>
        <v>-2298</v>
      </c>
      <c r="AM168" t="str">
        <f t="array" ref="AM168">IFERROR(INDEX(sales!G:G, SMALL(IF(sales!B:B=G168, ROW(sales!B:B)),2)), "")</f>
        <v/>
      </c>
      <c r="AN168" t="str">
        <f t="array" ref="AN168">IFERROR(INDEX(sales!G:G, SMALL(IF(sales!B:B=G168, ROW(sales!B:B)), 3)), "")</f>
        <v/>
      </c>
    </row>
    <row r="169" spans="1:40" ht="20.100000000000001" customHeight="1">
      <c r="A169">
        <v>44737</v>
      </c>
      <c r="B169" t="s">
        <v>2136</v>
      </c>
      <c r="C169" t="s">
        <v>51</v>
      </c>
      <c r="D169" t="s">
        <v>21</v>
      </c>
      <c r="E169">
        <v>2</v>
      </c>
      <c r="F169">
        <v>1001</v>
      </c>
      <c r="G169" t="s">
        <v>2137</v>
      </c>
      <c r="H169" t="s">
        <v>2136</v>
      </c>
      <c r="I169">
        <v>130.9</v>
      </c>
      <c r="J169">
        <v>2056795</v>
      </c>
      <c r="K169" t="s">
        <v>53</v>
      </c>
      <c r="L169">
        <v>2056795</v>
      </c>
      <c r="M169">
        <v>0</v>
      </c>
      <c r="N169" t="s">
        <v>3056</v>
      </c>
      <c r="O169" t="s">
        <v>74</v>
      </c>
      <c r="P169" t="s">
        <v>57</v>
      </c>
      <c r="Q169" t="s">
        <v>75</v>
      </c>
      <c r="R169" t="s">
        <v>59</v>
      </c>
      <c r="S169">
        <v>1</v>
      </c>
      <c r="T169" t="s">
        <v>82</v>
      </c>
      <c r="U169" t="s">
        <v>60</v>
      </c>
      <c r="V169">
        <v>0</v>
      </c>
      <c r="W169" t="s">
        <v>123</v>
      </c>
      <c r="X169" t="s">
        <v>3</v>
      </c>
      <c r="Y169" t="s">
        <v>62</v>
      </c>
      <c r="Z169" t="s">
        <v>94</v>
      </c>
      <c r="AA169" t="s">
        <v>95</v>
      </c>
      <c r="AB169" t="s">
        <v>120</v>
      </c>
      <c r="AC169" t="s">
        <v>1096</v>
      </c>
      <c r="AD169" t="s">
        <v>2095</v>
      </c>
      <c r="AE169" t="s">
        <v>2096</v>
      </c>
      <c r="AF169" t="s">
        <v>1753</v>
      </c>
      <c r="AG169" t="b">
        <f>IF(ISNUMBER(MATCH(G169, sales!B:B, 0)), TRUE, FALSE)</f>
        <v>1</v>
      </c>
      <c r="AH169">
        <f>COUNTIF(sales!B:B, G169)</f>
        <v>1</v>
      </c>
      <c r="AI169">
        <f>IFERROR(VLOOKUP(G169,sales!B:F,5,0),"")</f>
        <v>119515</v>
      </c>
      <c r="AJ169" t="str">
        <f t="array" ref="AJ169">IFERROR(INDEX(sales!F:F, SMALL(IF(sales!B:B=G169, ROW(sales!B:B)), 2)), "")</f>
        <v/>
      </c>
      <c r="AK169" t="str">
        <f t="array" ref="AK169">IFERROR(INDEX(sales!F:F, SMALL(IF(sales!B:B=G169, ROW(sales!B:B)), 3)), "")</f>
        <v/>
      </c>
      <c r="AL169" t="str">
        <f>IFERROR(VLOOKUP(G169,sales!B:G,6,0),"")</f>
        <v>F1058</v>
      </c>
      <c r="AM169" t="str">
        <f t="array" ref="AM169">IFERROR(INDEX(sales!G:G, SMALL(IF(sales!B:B=G169, ROW(sales!B:B)),2)), "")</f>
        <v/>
      </c>
      <c r="AN169" t="str">
        <f t="array" ref="AN169">IFERROR(INDEX(sales!G:G, SMALL(IF(sales!B:B=G169, ROW(sales!B:B)), 3)), "")</f>
        <v/>
      </c>
    </row>
    <row r="170" spans="1:40" ht="20.100000000000001" customHeight="1">
      <c r="A170">
        <v>44565</v>
      </c>
      <c r="B170" t="s">
        <v>1870</v>
      </c>
      <c r="C170" t="s">
        <v>51</v>
      </c>
      <c r="D170" t="s">
        <v>22</v>
      </c>
      <c r="E170">
        <v>2</v>
      </c>
      <c r="F170">
        <v>901</v>
      </c>
      <c r="G170" t="s">
        <v>1871</v>
      </c>
      <c r="H170" t="s">
        <v>1870</v>
      </c>
      <c r="I170">
        <v>130.68</v>
      </c>
      <c r="J170">
        <v>2037264</v>
      </c>
      <c r="K170" t="s">
        <v>190</v>
      </c>
      <c r="L170">
        <v>2037264</v>
      </c>
      <c r="M170">
        <v>0</v>
      </c>
      <c r="N170" t="s">
        <v>3061</v>
      </c>
      <c r="O170" t="s">
        <v>149</v>
      </c>
      <c r="P170" t="s">
        <v>57</v>
      </c>
      <c r="Q170" t="s">
        <v>75</v>
      </c>
      <c r="R170" t="s">
        <v>59</v>
      </c>
      <c r="S170">
        <v>1</v>
      </c>
      <c r="T170" t="s">
        <v>104</v>
      </c>
      <c r="U170" t="s">
        <v>83</v>
      </c>
      <c r="V170">
        <v>1</v>
      </c>
      <c r="W170" t="s">
        <v>84</v>
      </c>
      <c r="X170" t="s">
        <v>4</v>
      </c>
      <c r="Y170" t="s">
        <v>85</v>
      </c>
      <c r="AA170" t="s">
        <v>86</v>
      </c>
      <c r="AB170" t="s">
        <v>96</v>
      </c>
      <c r="AC170" t="s">
        <v>143</v>
      </c>
      <c r="AD170" t="s">
        <v>1846</v>
      </c>
      <c r="AE170" t="s">
        <v>1847</v>
      </c>
      <c r="AF170" t="s">
        <v>1753</v>
      </c>
      <c r="AG170" t="b">
        <f>IF(ISNUMBER(MATCH(G170, sales!B:B, 0)), TRUE, FALSE)</f>
        <v>1</v>
      </c>
      <c r="AH170">
        <f>COUNTIF(sales!B:B, G170)</f>
        <v>1</v>
      </c>
      <c r="AI170">
        <f>IFERROR(VLOOKUP(G170,sales!B:F,5,0),"")</f>
        <v>112515</v>
      </c>
      <c r="AJ170" t="str">
        <f t="array" ref="AJ170">IFERROR(INDEX(sales!F:F, SMALL(IF(sales!B:B=G170, ROW(sales!B:B)), 2)), "")</f>
        <v/>
      </c>
      <c r="AK170" t="str">
        <f t="array" ref="AK170">IFERROR(INDEX(sales!F:F, SMALL(IF(sales!B:B=G170, ROW(sales!B:B)), 3)), "")</f>
        <v/>
      </c>
      <c r="AL170" t="str">
        <f>IFERROR(VLOOKUP(G170,sales!B:G,6,0),"")</f>
        <v>-2135</v>
      </c>
      <c r="AM170" t="str">
        <f t="array" ref="AM170">IFERROR(INDEX(sales!G:G, SMALL(IF(sales!B:B=G170, ROW(sales!B:B)),2)), "")</f>
        <v/>
      </c>
      <c r="AN170" t="str">
        <f t="array" ref="AN170">IFERROR(INDEX(sales!G:G, SMALL(IF(sales!B:B=G170, ROW(sales!B:B)), 3)), "")</f>
        <v/>
      </c>
    </row>
    <row r="171" spans="1:40" ht="20.100000000000001" customHeight="1">
      <c r="A171">
        <v>44869</v>
      </c>
      <c r="B171" t="s">
        <v>788</v>
      </c>
      <c r="C171" t="s">
        <v>51</v>
      </c>
      <c r="D171" t="s">
        <v>20</v>
      </c>
      <c r="E171">
        <v>2</v>
      </c>
      <c r="F171">
        <v>802</v>
      </c>
      <c r="G171" t="s">
        <v>789</v>
      </c>
      <c r="H171" t="s">
        <v>788</v>
      </c>
      <c r="I171">
        <v>130.69999999999999</v>
      </c>
      <c r="J171">
        <v>2033218</v>
      </c>
      <c r="K171" t="s">
        <v>190</v>
      </c>
      <c r="L171">
        <v>2033218</v>
      </c>
      <c r="M171" t="s">
        <v>174</v>
      </c>
      <c r="N171" t="s">
        <v>3069</v>
      </c>
      <c r="O171" t="s">
        <v>56</v>
      </c>
      <c r="P171" t="s">
        <v>57</v>
      </c>
      <c r="Q171" t="s">
        <v>75</v>
      </c>
      <c r="R171" t="s">
        <v>139</v>
      </c>
      <c r="S171">
        <v>0</v>
      </c>
      <c r="T171">
        <v>0</v>
      </c>
      <c r="U171" t="s">
        <v>100</v>
      </c>
      <c r="V171">
        <v>0</v>
      </c>
      <c r="W171" t="s">
        <v>61</v>
      </c>
      <c r="X171" t="s">
        <v>3</v>
      </c>
      <c r="Y171" t="s">
        <v>119</v>
      </c>
      <c r="Z171" t="s">
        <v>77</v>
      </c>
      <c r="AA171" t="s">
        <v>709</v>
      </c>
      <c r="AB171" t="s">
        <v>65</v>
      </c>
      <c r="AC171" t="s">
        <v>66</v>
      </c>
      <c r="AD171" t="s">
        <v>729</v>
      </c>
      <c r="AE171" t="s">
        <v>729</v>
      </c>
      <c r="AF171" t="s">
        <v>69</v>
      </c>
      <c r="AG171" t="b">
        <f>IF(ISNUMBER(MATCH(G171, sales!B:B, 0)), TRUE, FALSE)</f>
        <v>1</v>
      </c>
      <c r="AH171">
        <f>COUNTIF(sales!B:B, G171)</f>
        <v>1</v>
      </c>
      <c r="AI171">
        <f>IFERROR(VLOOKUP(G171,sales!B:F,5,0),"")</f>
        <v>111515</v>
      </c>
      <c r="AJ171" t="str">
        <f t="array" ref="AJ171">IFERROR(INDEX(sales!F:F, SMALL(IF(sales!B:B=G171, ROW(sales!B:B)), 2)), "")</f>
        <v/>
      </c>
      <c r="AK171" t="str">
        <f t="array" ref="AK171">IFERROR(INDEX(sales!F:F, SMALL(IF(sales!B:B=G171, ROW(sales!B:B)), 3)), "")</f>
        <v/>
      </c>
      <c r="AL171" t="str">
        <f>IFERROR(VLOOKUP(G171,sales!B:G,6,0),"")</f>
        <v>F1066</v>
      </c>
      <c r="AM171" t="str">
        <f t="array" ref="AM171">IFERROR(INDEX(sales!G:G, SMALL(IF(sales!B:B=G171, ROW(sales!B:B)),2)), "")</f>
        <v/>
      </c>
      <c r="AN171" t="str">
        <f t="array" ref="AN171">IFERROR(INDEX(sales!G:G, SMALL(IF(sales!B:B=G171, ROW(sales!B:B)), 3)), "")</f>
        <v/>
      </c>
    </row>
    <row r="172" spans="1:40" ht="20.100000000000001" customHeight="1">
      <c r="A172">
        <v>44793</v>
      </c>
      <c r="B172" t="s">
        <v>1153</v>
      </c>
      <c r="C172" t="s">
        <v>51</v>
      </c>
      <c r="D172" t="s">
        <v>21</v>
      </c>
      <c r="E172">
        <v>2</v>
      </c>
      <c r="F172">
        <v>502</v>
      </c>
      <c r="G172" t="s">
        <v>1154</v>
      </c>
      <c r="H172" t="s">
        <v>1153</v>
      </c>
      <c r="I172">
        <v>130.97</v>
      </c>
      <c r="J172">
        <v>2029000</v>
      </c>
      <c r="K172" t="s">
        <v>190</v>
      </c>
      <c r="L172">
        <v>2029000</v>
      </c>
      <c r="M172">
        <v>0</v>
      </c>
      <c r="N172" t="s">
        <v>3058</v>
      </c>
      <c r="O172" t="s">
        <v>56</v>
      </c>
      <c r="P172" t="s">
        <v>57</v>
      </c>
      <c r="Q172" t="s">
        <v>75</v>
      </c>
      <c r="R172" t="s">
        <v>93</v>
      </c>
      <c r="S172">
        <v>0</v>
      </c>
      <c r="T172">
        <v>0</v>
      </c>
      <c r="U172" t="s">
        <v>60</v>
      </c>
      <c r="V172">
        <v>0</v>
      </c>
      <c r="W172" t="s">
        <v>61</v>
      </c>
      <c r="X172" t="s">
        <v>3</v>
      </c>
      <c r="Y172" t="s">
        <v>119</v>
      </c>
      <c r="Z172" t="s">
        <v>77</v>
      </c>
      <c r="AA172" t="s">
        <v>64</v>
      </c>
      <c r="AB172" t="s">
        <v>96</v>
      </c>
      <c r="AC172" t="s">
        <v>143</v>
      </c>
      <c r="AD172" t="s">
        <v>1098</v>
      </c>
      <c r="AE172" t="s">
        <v>1098</v>
      </c>
      <c r="AF172" t="s">
        <v>905</v>
      </c>
      <c r="AG172" t="b">
        <f>IF(ISNUMBER(MATCH(G172, sales!B:B, 0)), TRUE, FALSE)</f>
        <v>1</v>
      </c>
      <c r="AH172">
        <f>COUNTIF(sales!B:B, G172)</f>
        <v>1</v>
      </c>
      <c r="AI172">
        <f>IFERROR(VLOOKUP(G172,sales!B:F,5,0),"")</f>
        <v>116515</v>
      </c>
      <c r="AJ172" t="str">
        <f t="array" ref="AJ172">IFERROR(INDEX(sales!F:F, SMALL(IF(sales!B:B=G172, ROW(sales!B:B)), 2)), "")</f>
        <v/>
      </c>
      <c r="AK172" t="str">
        <f t="array" ref="AK172">IFERROR(INDEX(sales!F:F, SMALL(IF(sales!B:B=G172, ROW(sales!B:B)), 3)), "")</f>
        <v/>
      </c>
      <c r="AL172" t="str">
        <f>IFERROR(VLOOKUP(G172,sales!B:G,6,0),"")</f>
        <v>-1240</v>
      </c>
      <c r="AM172" t="str">
        <f t="array" ref="AM172">IFERROR(INDEX(sales!G:G, SMALL(IF(sales!B:B=G172, ROW(sales!B:B)),2)), "")</f>
        <v/>
      </c>
      <c r="AN172" t="str">
        <f t="array" ref="AN172">IFERROR(INDEX(sales!G:G, SMALL(IF(sales!B:B=G172, ROW(sales!B:B)), 3)), "")</f>
        <v/>
      </c>
    </row>
    <row r="173" spans="1:40" ht="20.100000000000001" customHeight="1">
      <c r="A173">
        <v>44857</v>
      </c>
      <c r="B173" t="s">
        <v>2388</v>
      </c>
      <c r="C173" t="s">
        <v>51</v>
      </c>
      <c r="D173" t="s">
        <v>20</v>
      </c>
      <c r="E173">
        <v>2</v>
      </c>
      <c r="F173">
        <v>301</v>
      </c>
      <c r="G173" t="s">
        <v>2389</v>
      </c>
      <c r="H173" t="s">
        <v>2388</v>
      </c>
      <c r="I173">
        <v>130.62</v>
      </c>
      <c r="J173">
        <v>2026411</v>
      </c>
      <c r="K173" t="s">
        <v>190</v>
      </c>
      <c r="L173">
        <v>2026411</v>
      </c>
      <c r="M173">
        <v>0</v>
      </c>
      <c r="N173" t="s">
        <v>3058</v>
      </c>
      <c r="O173" t="s">
        <v>74</v>
      </c>
      <c r="P173" t="s">
        <v>80</v>
      </c>
      <c r="Q173" t="s">
        <v>75</v>
      </c>
      <c r="R173" t="s">
        <v>171</v>
      </c>
      <c r="S173">
        <v>1</v>
      </c>
      <c r="T173" t="s">
        <v>104</v>
      </c>
      <c r="U173" t="s">
        <v>83</v>
      </c>
      <c r="V173">
        <v>1</v>
      </c>
      <c r="W173" t="s">
        <v>84</v>
      </c>
      <c r="X173" t="s">
        <v>4</v>
      </c>
      <c r="Y173" t="s">
        <v>85</v>
      </c>
      <c r="AA173" t="s">
        <v>86</v>
      </c>
      <c r="AB173" t="s">
        <v>108</v>
      </c>
      <c r="AC173" t="s">
        <v>143</v>
      </c>
      <c r="AD173" t="s">
        <v>2315</v>
      </c>
      <c r="AE173" t="s">
        <v>2315</v>
      </c>
      <c r="AF173" t="s">
        <v>1753</v>
      </c>
      <c r="AG173" t="b">
        <f>IF(ISNUMBER(MATCH(G173, sales!B:B, 0)), TRUE, FALSE)</f>
        <v>1</v>
      </c>
      <c r="AH173">
        <f>COUNTIF(sales!B:B, G173)</f>
        <v>1</v>
      </c>
      <c r="AI173">
        <f>IFERROR(VLOOKUP(G173,sales!B:F,5,0),"")</f>
        <v>107515</v>
      </c>
      <c r="AJ173" t="str">
        <f t="array" ref="AJ173">IFERROR(INDEX(sales!F:F, SMALL(IF(sales!B:B=G173, ROW(sales!B:B)), 2)), "")</f>
        <v/>
      </c>
      <c r="AK173" t="str">
        <f t="array" ref="AK173">IFERROR(INDEX(sales!F:F, SMALL(IF(sales!B:B=G173, ROW(sales!B:B)), 3)), "")</f>
        <v/>
      </c>
      <c r="AL173" t="str">
        <f>IFERROR(VLOOKUP(G173,sales!B:G,6,0),"")</f>
        <v>F2069</v>
      </c>
      <c r="AM173" t="str">
        <f t="array" ref="AM173">IFERROR(INDEX(sales!G:G, SMALL(IF(sales!B:B=G173, ROW(sales!B:B)),2)), "")</f>
        <v/>
      </c>
      <c r="AN173" t="str">
        <f t="array" ref="AN173">IFERROR(INDEX(sales!G:G, SMALL(IF(sales!B:B=G173, ROW(sales!B:B)), 3)), "")</f>
        <v/>
      </c>
    </row>
    <row r="174" spans="1:40" ht="20.100000000000001" customHeight="1">
      <c r="A174">
        <v>44841</v>
      </c>
      <c r="B174" t="s">
        <v>1291</v>
      </c>
      <c r="C174" t="s">
        <v>51</v>
      </c>
      <c r="D174" t="s">
        <v>15</v>
      </c>
      <c r="E174">
        <v>2</v>
      </c>
      <c r="F174">
        <v>501</v>
      </c>
      <c r="G174" t="s">
        <v>1292</v>
      </c>
      <c r="H174" t="s">
        <v>1291</v>
      </c>
      <c r="I174">
        <v>130.71</v>
      </c>
      <c r="J174">
        <v>2016937</v>
      </c>
      <c r="K174" t="s">
        <v>190</v>
      </c>
      <c r="L174">
        <v>2016937</v>
      </c>
      <c r="M174">
        <v>0</v>
      </c>
      <c r="N174" t="s">
        <v>3060</v>
      </c>
      <c r="O174" t="s">
        <v>56</v>
      </c>
      <c r="P174" t="s">
        <v>80</v>
      </c>
      <c r="Q174" t="s">
        <v>75</v>
      </c>
      <c r="R174" t="s">
        <v>139</v>
      </c>
      <c r="S174">
        <v>1</v>
      </c>
      <c r="T174" t="s">
        <v>82</v>
      </c>
      <c r="U174" t="s">
        <v>83</v>
      </c>
      <c r="V174">
        <v>1</v>
      </c>
      <c r="W174" t="s">
        <v>84</v>
      </c>
      <c r="X174" t="s">
        <v>4</v>
      </c>
      <c r="Y174" t="s">
        <v>85</v>
      </c>
      <c r="AA174" t="s">
        <v>86</v>
      </c>
      <c r="AB174" t="s">
        <v>167</v>
      </c>
      <c r="AC174" t="s">
        <v>143</v>
      </c>
      <c r="AD174" t="s">
        <v>1209</v>
      </c>
      <c r="AE174" t="s">
        <v>1209</v>
      </c>
      <c r="AF174" t="s">
        <v>905</v>
      </c>
      <c r="AG174" t="b">
        <f>IF(ISNUMBER(MATCH(G174, sales!B:B, 0)), TRUE, FALSE)</f>
        <v>1</v>
      </c>
      <c r="AH174">
        <f>COUNTIF(sales!B:B, G174)</f>
        <v>1</v>
      </c>
      <c r="AI174">
        <f>IFERROR(VLOOKUP(G174,sales!B:F,5,0),"")</f>
        <v>101515</v>
      </c>
      <c r="AJ174" t="str">
        <f t="array" ref="AJ174">IFERROR(INDEX(sales!F:F, SMALL(IF(sales!B:B=G174, ROW(sales!B:B)), 2)), "")</f>
        <v/>
      </c>
      <c r="AK174" t="str">
        <f t="array" ref="AK174">IFERROR(INDEX(sales!F:F, SMALL(IF(sales!B:B=G174, ROW(sales!B:B)), 3)), "")</f>
        <v/>
      </c>
      <c r="AL174" t="str">
        <f>IFERROR(VLOOKUP(G174,sales!B:G,6,0),"")</f>
        <v>F2127</v>
      </c>
      <c r="AM174" t="str">
        <f t="array" ref="AM174">IFERROR(INDEX(sales!G:G, SMALL(IF(sales!B:B=G174, ROW(sales!B:B)),2)), "")</f>
        <v/>
      </c>
      <c r="AN174" t="str">
        <f t="array" ref="AN174">IFERROR(INDEX(sales!G:G, SMALL(IF(sales!B:B=G174, ROW(sales!B:B)), 3)), "")</f>
        <v/>
      </c>
    </row>
    <row r="175" spans="1:40" ht="20.100000000000001" customHeight="1">
      <c r="A175">
        <v>44347</v>
      </c>
      <c r="B175" t="s">
        <v>1410</v>
      </c>
      <c r="C175" t="s">
        <v>51</v>
      </c>
      <c r="D175" t="s">
        <v>18</v>
      </c>
      <c r="E175">
        <v>2</v>
      </c>
      <c r="F175">
        <v>601</v>
      </c>
      <c r="G175" t="s">
        <v>1411</v>
      </c>
      <c r="H175" t="s">
        <v>1410</v>
      </c>
      <c r="I175">
        <v>131.05000000000001</v>
      </c>
      <c r="J175">
        <v>2003252</v>
      </c>
      <c r="K175" t="s">
        <v>190</v>
      </c>
      <c r="L175">
        <v>2003252</v>
      </c>
      <c r="M175">
        <v>0</v>
      </c>
      <c r="N175" t="s">
        <v>3058</v>
      </c>
      <c r="O175" t="s">
        <v>74</v>
      </c>
      <c r="P175" t="s">
        <v>80</v>
      </c>
      <c r="Q175" t="s">
        <v>75</v>
      </c>
      <c r="R175" t="s">
        <v>93</v>
      </c>
      <c r="S175">
        <v>1</v>
      </c>
      <c r="T175" t="s">
        <v>104</v>
      </c>
      <c r="U175" t="s">
        <v>83</v>
      </c>
      <c r="V175">
        <v>1</v>
      </c>
      <c r="W175" t="s">
        <v>123</v>
      </c>
      <c r="X175" t="s">
        <v>4</v>
      </c>
      <c r="Y175" t="s">
        <v>85</v>
      </c>
      <c r="AA175" t="s">
        <v>86</v>
      </c>
      <c r="AB175" t="s">
        <v>96</v>
      </c>
      <c r="AC175" t="s">
        <v>143</v>
      </c>
      <c r="AD175" t="s">
        <v>1363</v>
      </c>
      <c r="AE175" t="s">
        <v>1363</v>
      </c>
      <c r="AF175" t="s">
        <v>905</v>
      </c>
      <c r="AG175" t="b">
        <f>IF(ISNUMBER(MATCH(G175, sales!B:B, 0)), TRUE, FALSE)</f>
        <v>1</v>
      </c>
      <c r="AH175">
        <f>COUNTIF(sales!B:B, G175)</f>
        <v>1</v>
      </c>
      <c r="AI175">
        <f>IFERROR(VLOOKUP(G175,sales!B:F,5,0),"")</f>
        <v>118515</v>
      </c>
      <c r="AJ175" t="str">
        <f t="array" ref="AJ175">IFERROR(INDEX(sales!F:F, SMALL(IF(sales!B:B=G175, ROW(sales!B:B)), 2)), "")</f>
        <v/>
      </c>
      <c r="AK175" t="str">
        <f t="array" ref="AK175">IFERROR(INDEX(sales!F:F, SMALL(IF(sales!B:B=G175, ROW(sales!B:B)), 3)), "")</f>
        <v/>
      </c>
      <c r="AL175" t="str">
        <f>IFERROR(VLOOKUP(G175,sales!B:G,6,0),"")</f>
        <v>-2216</v>
      </c>
      <c r="AM175" t="str">
        <f t="array" ref="AM175">IFERROR(INDEX(sales!G:G, SMALL(IF(sales!B:B=G175, ROW(sales!B:B)),2)), "")</f>
        <v/>
      </c>
      <c r="AN175" t="str">
        <f t="array" ref="AN175">IFERROR(INDEX(sales!G:G, SMALL(IF(sales!B:B=G175, ROW(sales!B:B)), 3)), "")</f>
        <v/>
      </c>
    </row>
    <row r="176" spans="1:40" ht="20.100000000000001" customHeight="1">
      <c r="A176">
        <v>44641</v>
      </c>
      <c r="B176" t="s">
        <v>960</v>
      </c>
      <c r="C176" t="s">
        <v>51</v>
      </c>
      <c r="D176" t="s">
        <v>22</v>
      </c>
      <c r="E176">
        <v>2</v>
      </c>
      <c r="F176">
        <v>501</v>
      </c>
      <c r="G176" t="s">
        <v>961</v>
      </c>
      <c r="H176" t="s">
        <v>960</v>
      </c>
      <c r="I176">
        <v>130.68</v>
      </c>
      <c r="J176">
        <v>1986124</v>
      </c>
      <c r="K176" t="s">
        <v>190</v>
      </c>
      <c r="L176">
        <v>1986124</v>
      </c>
      <c r="M176">
        <v>0</v>
      </c>
      <c r="N176" t="s">
        <v>3055</v>
      </c>
      <c r="O176" t="s">
        <v>56</v>
      </c>
      <c r="P176" t="s">
        <v>80</v>
      </c>
      <c r="Q176" t="s">
        <v>75</v>
      </c>
      <c r="R176" t="s">
        <v>115</v>
      </c>
      <c r="S176">
        <v>1</v>
      </c>
      <c r="T176" t="s">
        <v>104</v>
      </c>
      <c r="U176" t="s">
        <v>83</v>
      </c>
      <c r="V176">
        <v>1</v>
      </c>
      <c r="W176" t="s">
        <v>84</v>
      </c>
      <c r="X176" t="s">
        <v>4</v>
      </c>
      <c r="Y176" t="s">
        <v>85</v>
      </c>
      <c r="AA176" t="s">
        <v>86</v>
      </c>
      <c r="AB176" t="s">
        <v>108</v>
      </c>
      <c r="AC176" t="s">
        <v>143</v>
      </c>
      <c r="AD176" t="s">
        <v>904</v>
      </c>
      <c r="AE176" t="s">
        <v>904</v>
      </c>
      <c r="AF176" t="s">
        <v>905</v>
      </c>
      <c r="AG176" t="b">
        <f>IF(ISNUMBER(MATCH(G176, sales!B:B, 0)), TRUE, FALSE)</f>
        <v>1</v>
      </c>
      <c r="AH176">
        <f>COUNTIF(sales!B:B, G176)</f>
        <v>1</v>
      </c>
      <c r="AI176">
        <f>IFERROR(VLOOKUP(G176,sales!B:F,5,0),"")</f>
        <v>126515</v>
      </c>
      <c r="AJ176" t="str">
        <f t="array" ref="AJ176">IFERROR(INDEX(sales!F:F, SMALL(IF(sales!B:B=G176, ROW(sales!B:B)), 2)), "")</f>
        <v/>
      </c>
      <c r="AK176" t="str">
        <f t="array" ref="AK176">IFERROR(INDEX(sales!F:F, SMALL(IF(sales!B:B=G176, ROW(sales!B:B)), 3)), "")</f>
        <v/>
      </c>
      <c r="AL176" t="str">
        <f>IFERROR(VLOOKUP(G176,sales!B:G,6,0),"")</f>
        <v>-1447</v>
      </c>
      <c r="AM176" t="str">
        <f t="array" ref="AM176">IFERROR(INDEX(sales!G:G, SMALL(IF(sales!B:B=G176, ROW(sales!B:B)),2)), "")</f>
        <v/>
      </c>
      <c r="AN176" t="str">
        <f t="array" ref="AN176">IFERROR(INDEX(sales!G:G, SMALL(IF(sales!B:B=G176, ROW(sales!B:B)), 3)), "")</f>
        <v/>
      </c>
    </row>
    <row r="177" spans="1:40" ht="20.100000000000001" customHeight="1">
      <c r="A177">
        <v>44539</v>
      </c>
      <c r="B177" t="s">
        <v>297</v>
      </c>
      <c r="C177" t="s">
        <v>51</v>
      </c>
      <c r="D177" t="s">
        <v>2</v>
      </c>
      <c r="E177">
        <v>1</v>
      </c>
      <c r="F177">
        <v>401</v>
      </c>
      <c r="G177" t="s">
        <v>298</v>
      </c>
      <c r="H177" t="s">
        <v>297</v>
      </c>
      <c r="I177">
        <v>132.22</v>
      </c>
      <c r="J177">
        <v>1943502</v>
      </c>
      <c r="K177" t="s">
        <v>190</v>
      </c>
      <c r="L177">
        <v>1943502</v>
      </c>
      <c r="M177">
        <v>0</v>
      </c>
      <c r="N177" t="s">
        <v>3060</v>
      </c>
      <c r="O177" t="s">
        <v>114</v>
      </c>
      <c r="P177" t="s">
        <v>57</v>
      </c>
      <c r="Q177" t="s">
        <v>75</v>
      </c>
      <c r="R177" t="s">
        <v>139</v>
      </c>
      <c r="S177">
        <v>0</v>
      </c>
      <c r="T177">
        <v>0</v>
      </c>
      <c r="U177" t="s">
        <v>60</v>
      </c>
      <c r="V177">
        <v>0</v>
      </c>
      <c r="W177" t="s">
        <v>61</v>
      </c>
      <c r="X177" t="s">
        <v>3</v>
      </c>
      <c r="Y177" t="s">
        <v>119</v>
      </c>
      <c r="Z177" t="s">
        <v>77</v>
      </c>
      <c r="AA177" t="s">
        <v>64</v>
      </c>
      <c r="AB177" t="s">
        <v>108</v>
      </c>
      <c r="AC177" t="s">
        <v>66</v>
      </c>
      <c r="AD177" t="s">
        <v>288</v>
      </c>
      <c r="AE177" t="s">
        <v>288</v>
      </c>
      <c r="AF177" t="s">
        <v>69</v>
      </c>
      <c r="AG177" t="b">
        <f>IF(ISNUMBER(MATCH(G177, sales!B:B, 0)), TRUE, FALSE)</f>
        <v>1</v>
      </c>
      <c r="AH177">
        <f>COUNTIF(sales!B:B, G177)</f>
        <v>1</v>
      </c>
      <c r="AI177">
        <f>IFERROR(VLOOKUP(G177,sales!B:F,5,0),"")</f>
        <v>127515</v>
      </c>
      <c r="AJ177" t="str">
        <f t="array" ref="AJ177">IFERROR(INDEX(sales!F:F, SMALL(IF(sales!B:B=G177, ROW(sales!B:B)), 2)), "")</f>
        <v/>
      </c>
      <c r="AK177" t="str">
        <f t="array" ref="AK177">IFERROR(INDEX(sales!F:F, SMALL(IF(sales!B:B=G177, ROW(sales!B:B)), 3)), "")</f>
        <v/>
      </c>
      <c r="AL177" t="str">
        <f>IFERROR(VLOOKUP(G177,sales!B:G,6,0),"")</f>
        <v>-1173</v>
      </c>
      <c r="AM177" t="str">
        <f t="array" ref="AM177">IFERROR(INDEX(sales!G:G, SMALL(IF(sales!B:B=G177, ROW(sales!B:B)),2)), "")</f>
        <v/>
      </c>
      <c r="AN177" t="str">
        <f t="array" ref="AN177">IFERROR(INDEX(sales!G:G, SMALL(IF(sales!B:B=G177, ROW(sales!B:B)), 3)), "")</f>
        <v/>
      </c>
    </row>
    <row r="178" spans="1:40" ht="20.100000000000001" customHeight="1">
      <c r="A178">
        <v>44474</v>
      </c>
      <c r="B178" t="s">
        <v>305</v>
      </c>
      <c r="C178" t="s">
        <v>51</v>
      </c>
      <c r="D178" t="s">
        <v>6</v>
      </c>
      <c r="E178">
        <v>1</v>
      </c>
      <c r="F178">
        <v>1602</v>
      </c>
      <c r="G178" t="s">
        <v>306</v>
      </c>
      <c r="H178" t="s">
        <v>305</v>
      </c>
      <c r="I178">
        <v>113.69</v>
      </c>
      <c r="J178">
        <v>1868496</v>
      </c>
      <c r="K178" t="s">
        <v>190</v>
      </c>
      <c r="L178">
        <v>1868496</v>
      </c>
      <c r="M178">
        <v>0</v>
      </c>
      <c r="N178" t="s">
        <v>3060</v>
      </c>
      <c r="O178" t="s">
        <v>114</v>
      </c>
      <c r="P178" t="s">
        <v>57</v>
      </c>
      <c r="Q178" t="s">
        <v>75</v>
      </c>
      <c r="R178" t="s">
        <v>139</v>
      </c>
      <c r="S178">
        <v>0</v>
      </c>
      <c r="T178">
        <v>0</v>
      </c>
      <c r="U178" t="s">
        <v>60</v>
      </c>
      <c r="V178">
        <v>0</v>
      </c>
      <c r="W178" t="s">
        <v>61</v>
      </c>
      <c r="X178" t="s">
        <v>3</v>
      </c>
      <c r="Y178" t="s">
        <v>119</v>
      </c>
      <c r="Z178" t="s">
        <v>77</v>
      </c>
      <c r="AA178" t="s">
        <v>64</v>
      </c>
      <c r="AB178" t="s">
        <v>87</v>
      </c>
      <c r="AC178" t="s">
        <v>66</v>
      </c>
      <c r="AD178" t="s">
        <v>287</v>
      </c>
      <c r="AE178" t="s">
        <v>288</v>
      </c>
      <c r="AF178" t="s">
        <v>69</v>
      </c>
      <c r="AG178" t="b">
        <f>IF(ISNUMBER(MATCH(G178, sales!B:B, 0)), TRUE, FALSE)</f>
        <v>1</v>
      </c>
      <c r="AH178">
        <f>COUNTIF(sales!B:B, G178)</f>
        <v>1</v>
      </c>
      <c r="AI178">
        <f>IFERROR(VLOOKUP(G178,sales!B:F,5,0),"")</f>
        <v>133515</v>
      </c>
      <c r="AJ178" t="str">
        <f t="array" ref="AJ178">IFERROR(INDEX(sales!F:F, SMALL(IF(sales!B:B=G178, ROW(sales!B:B)), 2)), "")</f>
        <v/>
      </c>
      <c r="AK178" t="str">
        <f t="array" ref="AK178">IFERROR(INDEX(sales!F:F, SMALL(IF(sales!B:B=G178, ROW(sales!B:B)), 3)), "")</f>
        <v/>
      </c>
      <c r="AL178" t="str">
        <f>IFERROR(VLOOKUP(G178,sales!B:G,6,0),"")</f>
        <v>-1493</v>
      </c>
      <c r="AM178" t="str">
        <f t="array" ref="AM178">IFERROR(INDEX(sales!G:G, SMALL(IF(sales!B:B=G178, ROW(sales!B:B)),2)), "")</f>
        <v/>
      </c>
      <c r="AN178" t="str">
        <f t="array" ref="AN178">IFERROR(INDEX(sales!G:G, SMALL(IF(sales!B:B=G178, ROW(sales!B:B)), 3)), "")</f>
        <v/>
      </c>
    </row>
    <row r="179" spans="1:40" ht="20.100000000000001" customHeight="1">
      <c r="A179">
        <v>44408</v>
      </c>
      <c r="B179" t="s">
        <v>1786</v>
      </c>
      <c r="C179" t="s">
        <v>51</v>
      </c>
      <c r="D179" t="s">
        <v>17</v>
      </c>
      <c r="E179">
        <v>1</v>
      </c>
      <c r="F179">
        <v>301</v>
      </c>
      <c r="G179" t="s">
        <v>1787</v>
      </c>
      <c r="H179" t="s">
        <v>1786</v>
      </c>
      <c r="I179">
        <v>131.72</v>
      </c>
      <c r="J179">
        <v>2126325</v>
      </c>
      <c r="K179" t="s">
        <v>111</v>
      </c>
      <c r="L179">
        <v>1826325</v>
      </c>
      <c r="M179" t="s">
        <v>174</v>
      </c>
      <c r="N179" t="s">
        <v>3069</v>
      </c>
      <c r="O179" t="s">
        <v>56</v>
      </c>
      <c r="P179" t="s">
        <v>57</v>
      </c>
      <c r="Q179" t="s">
        <v>75</v>
      </c>
      <c r="R179" t="s">
        <v>59</v>
      </c>
      <c r="S179">
        <v>1</v>
      </c>
      <c r="T179" t="s">
        <v>82</v>
      </c>
      <c r="U179" t="s">
        <v>83</v>
      </c>
      <c r="V179">
        <v>0</v>
      </c>
      <c r="W179" t="s">
        <v>123</v>
      </c>
      <c r="X179" t="s">
        <v>3</v>
      </c>
      <c r="Y179" t="s">
        <v>62</v>
      </c>
      <c r="Z179" t="s">
        <v>231</v>
      </c>
      <c r="AA179" t="s">
        <v>95</v>
      </c>
      <c r="AB179" t="s">
        <v>108</v>
      </c>
      <c r="AC179" t="s">
        <v>143</v>
      </c>
      <c r="AD179" t="s">
        <v>1109</v>
      </c>
      <c r="AE179" t="s">
        <v>1752</v>
      </c>
      <c r="AF179" t="s">
        <v>1753</v>
      </c>
      <c r="AG179" t="b">
        <f>IF(ISNUMBER(MATCH(G179, sales!B:B, 0)), TRUE, FALSE)</f>
        <v>1</v>
      </c>
      <c r="AH179">
        <f>COUNTIF(sales!B:B, G179)</f>
        <v>1</v>
      </c>
      <c r="AI179">
        <f>IFERROR(VLOOKUP(G179,sales!B:F,5,0),"")</f>
        <v>105515</v>
      </c>
      <c r="AJ179" t="str">
        <f t="array" ref="AJ179">IFERROR(INDEX(sales!F:F, SMALL(IF(sales!B:B=G179, ROW(sales!B:B)), 2)), "")</f>
        <v/>
      </c>
      <c r="AK179" t="str">
        <f t="array" ref="AK179">IFERROR(INDEX(sales!F:F, SMALL(IF(sales!B:B=G179, ROW(sales!B:B)), 3)), "")</f>
        <v/>
      </c>
      <c r="AL179" t="str">
        <f>IFERROR(VLOOKUP(G179,sales!B:G,6,0),"")</f>
        <v>-1434</v>
      </c>
      <c r="AM179" t="str">
        <f t="array" ref="AM179">IFERROR(INDEX(sales!G:G, SMALL(IF(sales!B:B=G179, ROW(sales!B:B)),2)), "")</f>
        <v/>
      </c>
      <c r="AN179" t="str">
        <f t="array" ref="AN179">IFERROR(INDEX(sales!G:G, SMALL(IF(sales!B:B=G179, ROW(sales!B:B)), 3)), "")</f>
        <v/>
      </c>
    </row>
    <row r="180" spans="1:40" ht="20.100000000000001" customHeight="1">
      <c r="A180">
        <v>44347</v>
      </c>
      <c r="B180" t="s">
        <v>1181</v>
      </c>
      <c r="C180" t="s">
        <v>51</v>
      </c>
      <c r="D180" t="s">
        <v>13</v>
      </c>
      <c r="E180">
        <v>2</v>
      </c>
      <c r="F180">
        <v>1501</v>
      </c>
      <c r="G180" t="s">
        <v>1182</v>
      </c>
      <c r="H180" t="s">
        <v>1181</v>
      </c>
      <c r="I180">
        <v>113.96</v>
      </c>
      <c r="J180">
        <v>1818706</v>
      </c>
      <c r="K180" t="s">
        <v>190</v>
      </c>
      <c r="L180">
        <v>1818706</v>
      </c>
      <c r="M180">
        <v>0</v>
      </c>
      <c r="N180" t="s">
        <v>3063</v>
      </c>
      <c r="O180" t="s">
        <v>56</v>
      </c>
      <c r="P180" t="s">
        <v>80</v>
      </c>
      <c r="Q180" t="s">
        <v>75</v>
      </c>
      <c r="R180" t="s">
        <v>59</v>
      </c>
      <c r="S180">
        <v>1</v>
      </c>
      <c r="T180" t="s">
        <v>82</v>
      </c>
      <c r="U180" t="s">
        <v>83</v>
      </c>
      <c r="V180">
        <v>1</v>
      </c>
      <c r="W180" t="s">
        <v>84</v>
      </c>
      <c r="X180" t="s">
        <v>3</v>
      </c>
      <c r="Y180" t="s">
        <v>244</v>
      </c>
      <c r="Z180" t="s">
        <v>231</v>
      </c>
      <c r="AA180" t="s">
        <v>86</v>
      </c>
      <c r="AB180" t="s">
        <v>167</v>
      </c>
      <c r="AC180" t="s">
        <v>1096</v>
      </c>
      <c r="AD180" t="s">
        <v>1174</v>
      </c>
      <c r="AE180" t="s">
        <v>1174</v>
      </c>
      <c r="AF180" t="s">
        <v>905</v>
      </c>
      <c r="AG180" t="b">
        <f>IF(ISNUMBER(MATCH(G180, sales!B:B, 0)), TRUE, FALSE)</f>
        <v>1</v>
      </c>
      <c r="AH180">
        <f>COUNTIF(sales!B:B, G180)</f>
        <v>1</v>
      </c>
      <c r="AI180">
        <f>IFERROR(VLOOKUP(G180,sales!B:F,5,0),"")</f>
        <v>82503</v>
      </c>
      <c r="AJ180" t="str">
        <f t="array" ref="AJ180">IFERROR(INDEX(sales!F:F, SMALL(IF(sales!B:B=G180, ROW(sales!B:B)), 2)), "")</f>
        <v/>
      </c>
      <c r="AK180" t="str">
        <f t="array" ref="AK180">IFERROR(INDEX(sales!F:F, SMALL(IF(sales!B:B=G180, ROW(sales!B:B)), 3)), "")</f>
        <v/>
      </c>
      <c r="AL180" t="str">
        <f>IFERROR(VLOOKUP(G180,sales!B:G,6,0),"")</f>
        <v>-2259</v>
      </c>
      <c r="AM180" t="str">
        <f t="array" ref="AM180">IFERROR(INDEX(sales!G:G, SMALL(IF(sales!B:B=G180, ROW(sales!B:B)),2)), "")</f>
        <v/>
      </c>
      <c r="AN180" t="str">
        <f t="array" ref="AN180">IFERROR(INDEX(sales!G:G, SMALL(IF(sales!B:B=G180, ROW(sales!B:B)), 3)), "")</f>
        <v/>
      </c>
    </row>
    <row r="181" spans="1:40" ht="20.100000000000001" customHeight="1">
      <c r="A181">
        <v>44792</v>
      </c>
      <c r="B181" t="s">
        <v>966</v>
      </c>
      <c r="C181" t="s">
        <v>51</v>
      </c>
      <c r="D181" t="s">
        <v>9</v>
      </c>
      <c r="E181">
        <v>2</v>
      </c>
      <c r="F181">
        <v>501</v>
      </c>
      <c r="G181" t="s">
        <v>967</v>
      </c>
      <c r="H181" t="s">
        <v>966</v>
      </c>
      <c r="I181">
        <v>113.98</v>
      </c>
      <c r="J181">
        <v>1741912</v>
      </c>
      <c r="K181" t="s">
        <v>190</v>
      </c>
      <c r="L181">
        <v>1741912</v>
      </c>
      <c r="M181">
        <v>0</v>
      </c>
      <c r="N181" t="s">
        <v>3060</v>
      </c>
      <c r="O181" t="s">
        <v>114</v>
      </c>
      <c r="P181" t="s">
        <v>57</v>
      </c>
      <c r="Q181" t="s">
        <v>75</v>
      </c>
      <c r="R181" t="s">
        <v>139</v>
      </c>
      <c r="S181">
        <v>1</v>
      </c>
      <c r="T181" t="s">
        <v>191</v>
      </c>
      <c r="U181" t="s">
        <v>83</v>
      </c>
      <c r="V181">
        <v>1</v>
      </c>
      <c r="W181" t="s">
        <v>84</v>
      </c>
      <c r="X181" t="s">
        <v>4</v>
      </c>
      <c r="Y181" t="s">
        <v>85</v>
      </c>
      <c r="AA181" t="s">
        <v>86</v>
      </c>
      <c r="AB181" t="s">
        <v>87</v>
      </c>
      <c r="AC181" t="s">
        <v>143</v>
      </c>
      <c r="AD181" t="s">
        <v>904</v>
      </c>
      <c r="AE181" t="s">
        <v>904</v>
      </c>
      <c r="AF181" t="s">
        <v>905</v>
      </c>
      <c r="AG181" t="b">
        <f>IF(ISNUMBER(MATCH(G181, sales!B:B, 0)), TRUE, FALSE)</f>
        <v>1</v>
      </c>
      <c r="AH181">
        <f>COUNTIF(sales!B:B, G181)</f>
        <v>1</v>
      </c>
      <c r="AI181">
        <f>IFERROR(VLOOKUP(G181,sales!B:F,5,0),"")</f>
        <v>102515</v>
      </c>
      <c r="AJ181" t="str">
        <f t="array" ref="AJ181">IFERROR(INDEX(sales!F:F, SMALL(IF(sales!B:B=G181, ROW(sales!B:B)), 2)), "")</f>
        <v/>
      </c>
      <c r="AK181" t="str">
        <f t="array" ref="AK181">IFERROR(INDEX(sales!F:F, SMALL(IF(sales!B:B=G181, ROW(sales!B:B)), 3)), "")</f>
        <v/>
      </c>
      <c r="AL181" t="str">
        <f>IFERROR(VLOOKUP(G181,sales!B:G,6,0),"")</f>
        <v>-2462</v>
      </c>
      <c r="AM181" t="str">
        <f t="array" ref="AM181">IFERROR(INDEX(sales!G:G, SMALL(IF(sales!B:B=G181, ROW(sales!B:B)),2)), "")</f>
        <v/>
      </c>
      <c r="AN181" t="str">
        <f t="array" ref="AN181">IFERROR(INDEX(sales!G:G, SMALL(IF(sales!B:B=G181, ROW(sales!B:B)), 3)), "")</f>
        <v/>
      </c>
    </row>
    <row r="182" spans="1:40" ht="20.100000000000001" customHeight="1">
      <c r="A182">
        <v>44362</v>
      </c>
      <c r="B182" t="s">
        <v>432</v>
      </c>
      <c r="C182" t="s">
        <v>51</v>
      </c>
      <c r="D182" t="s">
        <v>7</v>
      </c>
      <c r="E182">
        <v>1</v>
      </c>
      <c r="F182">
        <v>402</v>
      </c>
      <c r="G182" t="s">
        <v>433</v>
      </c>
      <c r="H182" t="s">
        <v>432</v>
      </c>
      <c r="I182">
        <v>143.79</v>
      </c>
      <c r="J182">
        <v>2315319</v>
      </c>
      <c r="K182" t="s">
        <v>111</v>
      </c>
      <c r="L182">
        <v>1715319</v>
      </c>
      <c r="M182" t="s">
        <v>112</v>
      </c>
      <c r="N182" t="s">
        <v>3069</v>
      </c>
      <c r="O182" t="s">
        <v>56</v>
      </c>
      <c r="P182" t="s">
        <v>80</v>
      </c>
      <c r="Q182" t="s">
        <v>75</v>
      </c>
      <c r="R182" t="s">
        <v>317</v>
      </c>
      <c r="S182">
        <v>1</v>
      </c>
      <c r="T182" t="s">
        <v>82</v>
      </c>
      <c r="U182" t="s">
        <v>83</v>
      </c>
      <c r="V182">
        <v>0</v>
      </c>
      <c r="W182" t="s">
        <v>61</v>
      </c>
      <c r="X182" t="s">
        <v>3</v>
      </c>
      <c r="Y182" t="s">
        <v>62</v>
      </c>
      <c r="Z182" t="s">
        <v>94</v>
      </c>
      <c r="AA182" t="s">
        <v>95</v>
      </c>
      <c r="AB182" t="s">
        <v>65</v>
      </c>
      <c r="AC182" t="s">
        <v>66</v>
      </c>
      <c r="AD182" t="s">
        <v>426</v>
      </c>
      <c r="AE182" t="s">
        <v>416</v>
      </c>
      <c r="AF182" t="s">
        <v>69</v>
      </c>
      <c r="AG182" t="b">
        <f>IF(ISNUMBER(MATCH(G182, sales!B:B, 0)), TRUE, FALSE)</f>
        <v>1</v>
      </c>
      <c r="AH182">
        <f>COUNTIF(sales!B:B, G182)</f>
        <v>1</v>
      </c>
      <c r="AI182">
        <f>IFERROR(VLOOKUP(G182,sales!B:F,5,0),"")</f>
        <v>134515</v>
      </c>
      <c r="AJ182" t="str">
        <f t="array" ref="AJ182">IFERROR(INDEX(sales!F:F, SMALL(IF(sales!B:B=G182, ROW(sales!B:B)), 2)), "")</f>
        <v/>
      </c>
      <c r="AK182" t="str">
        <f t="array" ref="AK182">IFERROR(INDEX(sales!F:F, SMALL(IF(sales!B:B=G182, ROW(sales!B:B)), 3)), "")</f>
        <v/>
      </c>
      <c r="AL182" t="str">
        <f>IFERROR(VLOOKUP(G182,sales!B:G,6,0),"")</f>
        <v>-106</v>
      </c>
      <c r="AM182" t="str">
        <f t="array" ref="AM182">IFERROR(INDEX(sales!G:G, SMALL(IF(sales!B:B=G182, ROW(sales!B:B)),2)), "")</f>
        <v/>
      </c>
      <c r="AN182" t="str">
        <f t="array" ref="AN182">IFERROR(INDEX(sales!G:G, SMALL(IF(sales!B:B=G182, ROW(sales!B:B)), 3)), "")</f>
        <v/>
      </c>
    </row>
    <row r="183" spans="1:40" ht="20.100000000000001" customHeight="1">
      <c r="A183">
        <v>44514</v>
      </c>
      <c r="B183" t="s">
        <v>644</v>
      </c>
      <c r="C183" t="s">
        <v>51</v>
      </c>
      <c r="D183" t="s">
        <v>12</v>
      </c>
      <c r="E183">
        <v>1</v>
      </c>
      <c r="F183">
        <v>1001</v>
      </c>
      <c r="G183" t="s">
        <v>645</v>
      </c>
      <c r="H183" t="s">
        <v>644</v>
      </c>
      <c r="I183">
        <v>113.76</v>
      </c>
      <c r="J183">
        <v>1710030</v>
      </c>
      <c r="K183" t="s">
        <v>190</v>
      </c>
      <c r="L183">
        <v>1710030</v>
      </c>
      <c r="M183">
        <v>0</v>
      </c>
      <c r="N183" t="s">
        <v>3056</v>
      </c>
      <c r="O183" t="s">
        <v>56</v>
      </c>
      <c r="P183" t="s">
        <v>57</v>
      </c>
      <c r="Q183" t="s">
        <v>75</v>
      </c>
      <c r="R183" t="s">
        <v>93</v>
      </c>
      <c r="S183">
        <v>1</v>
      </c>
      <c r="T183" t="s">
        <v>104</v>
      </c>
      <c r="U183" t="s">
        <v>83</v>
      </c>
      <c r="V183">
        <v>0</v>
      </c>
      <c r="W183" t="s">
        <v>61</v>
      </c>
      <c r="X183" t="s">
        <v>3</v>
      </c>
      <c r="Y183" t="s">
        <v>62</v>
      </c>
      <c r="Z183" t="s">
        <v>94</v>
      </c>
      <c r="AA183" t="s">
        <v>95</v>
      </c>
      <c r="AB183" t="s">
        <v>87</v>
      </c>
      <c r="AC183" t="s">
        <v>66</v>
      </c>
      <c r="AD183" t="s">
        <v>599</v>
      </c>
      <c r="AE183" t="s">
        <v>600</v>
      </c>
      <c r="AF183" t="s">
        <v>69</v>
      </c>
      <c r="AG183" t="b">
        <f>IF(ISNUMBER(MATCH(G183, sales!B:B, 0)), TRUE, FALSE)</f>
        <v>1</v>
      </c>
      <c r="AH183">
        <f>COUNTIF(sales!B:B, G183)</f>
        <v>1</v>
      </c>
      <c r="AI183">
        <f>IFERROR(VLOOKUP(G183,sales!B:F,5,0),"")</f>
        <v>118514</v>
      </c>
      <c r="AJ183" t="str">
        <f t="array" ref="AJ183">IFERROR(INDEX(sales!F:F, SMALL(IF(sales!B:B=G183, ROW(sales!B:B)), 2)), "")</f>
        <v/>
      </c>
      <c r="AK183" t="str">
        <f t="array" ref="AK183">IFERROR(INDEX(sales!F:F, SMALL(IF(sales!B:B=G183, ROW(sales!B:B)), 3)), "")</f>
        <v/>
      </c>
      <c r="AL183" t="str">
        <f>IFERROR(VLOOKUP(G183,sales!B:G,6,0),"")</f>
        <v>-1507</v>
      </c>
      <c r="AM183" t="str">
        <f t="array" ref="AM183">IFERROR(INDEX(sales!G:G, SMALL(IF(sales!B:B=G183, ROW(sales!B:B)),2)), "")</f>
        <v/>
      </c>
      <c r="AN183" t="str">
        <f t="array" ref="AN183">IFERROR(INDEX(sales!G:G, SMALL(IF(sales!B:B=G183, ROW(sales!B:B)), 3)), "")</f>
        <v/>
      </c>
    </row>
    <row r="184" spans="1:40" ht="20.100000000000001" customHeight="1">
      <c r="A184">
        <v>44793</v>
      </c>
      <c r="B184" t="s">
        <v>1277</v>
      </c>
      <c r="C184" t="s">
        <v>51</v>
      </c>
      <c r="D184" t="s">
        <v>21</v>
      </c>
      <c r="E184">
        <v>2</v>
      </c>
      <c r="F184">
        <v>702</v>
      </c>
      <c r="G184" t="s">
        <v>1278</v>
      </c>
      <c r="H184" t="s">
        <v>1277</v>
      </c>
      <c r="I184">
        <v>130.97</v>
      </c>
      <c r="J184">
        <v>2039000</v>
      </c>
      <c r="K184" t="s">
        <v>111</v>
      </c>
      <c r="L184">
        <v>1689000</v>
      </c>
      <c r="M184" t="s">
        <v>112</v>
      </c>
      <c r="N184" t="s">
        <v>3055</v>
      </c>
      <c r="O184" t="s">
        <v>56</v>
      </c>
      <c r="P184" t="s">
        <v>57</v>
      </c>
      <c r="Q184" t="s">
        <v>75</v>
      </c>
      <c r="R184" t="s">
        <v>93</v>
      </c>
      <c r="S184">
        <v>1</v>
      </c>
      <c r="T184" t="s">
        <v>82</v>
      </c>
      <c r="U184" t="s">
        <v>83</v>
      </c>
      <c r="V184">
        <v>1</v>
      </c>
      <c r="W184" t="s">
        <v>84</v>
      </c>
      <c r="X184" t="s">
        <v>4</v>
      </c>
      <c r="Y184" t="s">
        <v>85</v>
      </c>
      <c r="AA184" t="s">
        <v>86</v>
      </c>
      <c r="AB184" t="s">
        <v>87</v>
      </c>
      <c r="AC184" t="s">
        <v>143</v>
      </c>
      <c r="AD184" t="s">
        <v>1209</v>
      </c>
      <c r="AE184" t="s">
        <v>1209</v>
      </c>
      <c r="AF184" t="s">
        <v>905</v>
      </c>
      <c r="AG184" t="b">
        <f>IF(ISNUMBER(MATCH(G184, sales!B:B, 0)), TRUE, FALSE)</f>
        <v>1</v>
      </c>
      <c r="AH184">
        <f>COUNTIF(sales!B:B, G184)</f>
        <v>1</v>
      </c>
      <c r="AI184">
        <f>IFERROR(VLOOKUP(G184,sales!B:F,5,0),"")</f>
        <v>113515</v>
      </c>
      <c r="AJ184" t="str">
        <f t="array" ref="AJ184">IFERROR(INDEX(sales!F:F, SMALL(IF(sales!B:B=G184, ROW(sales!B:B)), 2)), "")</f>
        <v/>
      </c>
      <c r="AK184" t="str">
        <f t="array" ref="AK184">IFERROR(INDEX(sales!F:F, SMALL(IF(sales!B:B=G184, ROW(sales!B:B)), 3)), "")</f>
        <v/>
      </c>
      <c r="AL184" t="str">
        <f>IFERROR(VLOOKUP(G184,sales!B:G,6,0),"")</f>
        <v>F1079</v>
      </c>
      <c r="AM184" t="str">
        <f t="array" ref="AM184">IFERROR(INDEX(sales!G:G, SMALL(IF(sales!B:B=G184, ROW(sales!B:B)),2)), "")</f>
        <v/>
      </c>
      <c r="AN184" t="str">
        <f t="array" ref="AN184">IFERROR(INDEX(sales!G:G, SMALL(IF(sales!B:B=G184, ROW(sales!B:B)), 3)), "")</f>
        <v/>
      </c>
    </row>
    <row r="185" spans="1:40" ht="20.100000000000001" customHeight="1">
      <c r="A185">
        <v>44731</v>
      </c>
      <c r="B185" t="s">
        <v>1888</v>
      </c>
      <c r="C185" t="s">
        <v>51</v>
      </c>
      <c r="D185" t="s">
        <v>14</v>
      </c>
      <c r="E185">
        <v>2</v>
      </c>
      <c r="F185">
        <v>1202</v>
      </c>
      <c r="G185" t="s">
        <v>1889</v>
      </c>
      <c r="H185" t="s">
        <v>1888</v>
      </c>
      <c r="I185">
        <v>131.49</v>
      </c>
      <c r="J185">
        <v>2091351</v>
      </c>
      <c r="K185" t="s">
        <v>53</v>
      </c>
      <c r="L185">
        <v>1591351</v>
      </c>
      <c r="M185" t="s">
        <v>54</v>
      </c>
      <c r="N185" t="s">
        <v>3054</v>
      </c>
      <c r="O185" t="s">
        <v>149</v>
      </c>
      <c r="P185" t="s">
        <v>80</v>
      </c>
      <c r="Q185" t="s">
        <v>75</v>
      </c>
      <c r="R185" t="s">
        <v>115</v>
      </c>
      <c r="S185">
        <v>0</v>
      </c>
      <c r="T185">
        <v>0</v>
      </c>
      <c r="U185" t="s">
        <v>60</v>
      </c>
      <c r="V185">
        <v>0</v>
      </c>
      <c r="W185" t="s">
        <v>61</v>
      </c>
      <c r="X185" t="s">
        <v>3</v>
      </c>
      <c r="Y185" t="s">
        <v>62</v>
      </c>
      <c r="Z185" t="s">
        <v>63</v>
      </c>
      <c r="AA185" t="s">
        <v>64</v>
      </c>
      <c r="AB185" t="s">
        <v>167</v>
      </c>
      <c r="AC185" t="s">
        <v>1096</v>
      </c>
      <c r="AD185" t="s">
        <v>1097</v>
      </c>
      <c r="AE185" t="s">
        <v>1847</v>
      </c>
      <c r="AF185" t="s">
        <v>1753</v>
      </c>
      <c r="AG185" t="b">
        <f>IF(ISNUMBER(MATCH(G185, sales!B:B, 0)), TRUE, FALSE)</f>
        <v>1</v>
      </c>
      <c r="AH185">
        <f>COUNTIF(sales!B:B, G185)</f>
        <v>1</v>
      </c>
      <c r="AI185">
        <f>IFERROR(VLOOKUP(G185,sales!B:F,5,0),"")</f>
        <v>131515</v>
      </c>
      <c r="AJ185" t="str">
        <f t="array" ref="AJ185">IFERROR(INDEX(sales!F:F, SMALL(IF(sales!B:B=G185, ROW(sales!B:B)), 2)), "")</f>
        <v/>
      </c>
      <c r="AK185" t="str">
        <f t="array" ref="AK185">IFERROR(INDEX(sales!F:F, SMALL(IF(sales!B:B=G185, ROW(sales!B:B)), 3)), "")</f>
        <v/>
      </c>
      <c r="AL185" t="str">
        <f>IFERROR(VLOOKUP(G185,sales!B:G,6,0),"")</f>
        <v>F1013</v>
      </c>
      <c r="AM185" t="str">
        <f t="array" ref="AM185">IFERROR(INDEX(sales!G:G, SMALL(IF(sales!B:B=G185, ROW(sales!B:B)),2)), "")</f>
        <v/>
      </c>
      <c r="AN185" t="str">
        <f t="array" ref="AN185">IFERROR(INDEX(sales!G:G, SMALL(IF(sales!B:B=G185, ROW(sales!B:B)), 3)), "")</f>
        <v/>
      </c>
    </row>
    <row r="186" spans="1:40" ht="20.100000000000001" customHeight="1">
      <c r="A186">
        <v>44752</v>
      </c>
      <c r="B186" t="s">
        <v>175</v>
      </c>
      <c r="C186" t="s">
        <v>51</v>
      </c>
      <c r="D186" t="s">
        <v>21</v>
      </c>
      <c r="E186">
        <v>1</v>
      </c>
      <c r="F186">
        <v>1002</v>
      </c>
      <c r="G186" t="s">
        <v>176</v>
      </c>
      <c r="H186" t="s">
        <v>175</v>
      </c>
      <c r="I186">
        <v>130.9</v>
      </c>
      <c r="J186">
        <v>2094856</v>
      </c>
      <c r="K186" t="s">
        <v>111</v>
      </c>
      <c r="L186">
        <v>1494856</v>
      </c>
      <c r="M186" t="s">
        <v>112</v>
      </c>
      <c r="N186" t="s">
        <v>3065</v>
      </c>
      <c r="O186" t="s">
        <v>133</v>
      </c>
      <c r="P186" t="s">
        <v>57</v>
      </c>
      <c r="Q186" t="s">
        <v>75</v>
      </c>
      <c r="R186" t="s">
        <v>115</v>
      </c>
      <c r="S186">
        <v>1</v>
      </c>
      <c r="T186" t="s">
        <v>82</v>
      </c>
      <c r="U186" t="s">
        <v>83</v>
      </c>
      <c r="V186">
        <v>0</v>
      </c>
      <c r="W186" t="s">
        <v>61</v>
      </c>
      <c r="X186" t="s">
        <v>3</v>
      </c>
      <c r="Y186" t="s">
        <v>62</v>
      </c>
      <c r="Z186" t="s">
        <v>94</v>
      </c>
      <c r="AA186" t="s">
        <v>95</v>
      </c>
      <c r="AB186" t="s">
        <v>108</v>
      </c>
      <c r="AC186" t="s">
        <v>66</v>
      </c>
      <c r="AD186" t="s">
        <v>116</v>
      </c>
      <c r="AE186" t="s">
        <v>68</v>
      </c>
      <c r="AF186" t="s">
        <v>69</v>
      </c>
      <c r="AG186" t="b">
        <f>IF(ISNUMBER(MATCH(G186, sales!B:B, 0)), TRUE, FALSE)</f>
        <v>1</v>
      </c>
      <c r="AH186">
        <f>COUNTIF(sales!B:B, G186)</f>
        <v>1</v>
      </c>
      <c r="AI186">
        <f>IFERROR(VLOOKUP(G186,sales!B:F,5,0),"")</f>
        <v>104515</v>
      </c>
      <c r="AJ186" t="str">
        <f t="array" ref="AJ186">IFERROR(INDEX(sales!F:F, SMALL(IF(sales!B:B=G186, ROW(sales!B:B)), 2)), "")</f>
        <v/>
      </c>
      <c r="AK186" t="str">
        <f t="array" ref="AK186">IFERROR(INDEX(sales!F:F, SMALL(IF(sales!B:B=G186, ROW(sales!B:B)), 3)), "")</f>
        <v/>
      </c>
      <c r="AL186" t="str">
        <f>IFERROR(VLOOKUP(G186,sales!B:G,6,0),"")</f>
        <v>-257</v>
      </c>
      <c r="AM186" t="str">
        <f t="array" ref="AM186">IFERROR(INDEX(sales!G:G, SMALL(IF(sales!B:B=G186, ROW(sales!B:B)),2)), "")</f>
        <v/>
      </c>
      <c r="AN186" t="str">
        <f t="array" ref="AN186">IFERROR(INDEX(sales!G:G, SMALL(IF(sales!B:B=G186, ROW(sales!B:B)), 3)), "")</f>
        <v/>
      </c>
    </row>
    <row r="187" spans="1:40" ht="20.100000000000001" customHeight="1">
      <c r="A187">
        <v>44347</v>
      </c>
      <c r="B187" t="s">
        <v>436</v>
      </c>
      <c r="C187" t="s">
        <v>51</v>
      </c>
      <c r="D187" t="s">
        <v>7</v>
      </c>
      <c r="E187">
        <v>2</v>
      </c>
      <c r="F187">
        <v>601</v>
      </c>
      <c r="G187" t="s">
        <v>437</v>
      </c>
      <c r="H187" t="s">
        <v>436</v>
      </c>
      <c r="I187">
        <v>143.79</v>
      </c>
      <c r="J187">
        <v>2455346</v>
      </c>
      <c r="K187" t="s">
        <v>72</v>
      </c>
      <c r="L187">
        <v>1475346</v>
      </c>
      <c r="M187" t="s">
        <v>107</v>
      </c>
      <c r="N187" t="s">
        <v>3063</v>
      </c>
      <c r="O187" t="s">
        <v>56</v>
      </c>
      <c r="P187" t="s">
        <v>57</v>
      </c>
      <c r="Q187" t="s">
        <v>75</v>
      </c>
      <c r="R187" t="s">
        <v>115</v>
      </c>
      <c r="S187">
        <v>1</v>
      </c>
      <c r="T187" t="s">
        <v>82</v>
      </c>
      <c r="U187" t="s">
        <v>83</v>
      </c>
      <c r="V187">
        <v>1</v>
      </c>
      <c r="W187" t="s">
        <v>123</v>
      </c>
      <c r="X187" t="s">
        <v>4</v>
      </c>
      <c r="Y187" t="s">
        <v>85</v>
      </c>
      <c r="AA187" t="s">
        <v>86</v>
      </c>
      <c r="AB187" t="s">
        <v>87</v>
      </c>
      <c r="AC187" t="s">
        <v>66</v>
      </c>
      <c r="AD187" t="s">
        <v>438</v>
      </c>
      <c r="AE187" t="s">
        <v>416</v>
      </c>
      <c r="AF187" t="s">
        <v>69</v>
      </c>
      <c r="AG187" t="b">
        <f>IF(ISNUMBER(MATCH(G187, sales!B:B, 0)), TRUE, FALSE)</f>
        <v>1</v>
      </c>
      <c r="AH187">
        <f>COUNTIF(sales!B:B, G187)</f>
        <v>1</v>
      </c>
      <c r="AI187">
        <f>IFERROR(VLOOKUP(G187,sales!B:F,5,0),"")</f>
        <v>114515</v>
      </c>
      <c r="AJ187" t="str">
        <f t="array" ref="AJ187">IFERROR(INDEX(sales!F:F, SMALL(IF(sales!B:B=G187, ROW(sales!B:B)), 2)), "")</f>
        <v/>
      </c>
      <c r="AK187" t="str">
        <f t="array" ref="AK187">IFERROR(INDEX(sales!F:F, SMALL(IF(sales!B:B=G187, ROW(sales!B:B)), 3)), "")</f>
        <v/>
      </c>
      <c r="AL187" t="str">
        <f>IFERROR(VLOOKUP(G187,sales!B:G,6,0),"")</f>
        <v>-1675</v>
      </c>
      <c r="AM187" t="str">
        <f t="array" ref="AM187">IFERROR(INDEX(sales!G:G, SMALL(IF(sales!B:B=G187, ROW(sales!B:B)),2)), "")</f>
        <v/>
      </c>
      <c r="AN187" t="str">
        <f t="array" ref="AN187">IFERROR(INDEX(sales!G:G, SMALL(IF(sales!B:B=G187, ROW(sales!B:B)), 3)), "")</f>
        <v/>
      </c>
    </row>
    <row r="188" spans="1:40" ht="20.100000000000001" customHeight="1">
      <c r="A188">
        <v>44816</v>
      </c>
      <c r="B188" t="s">
        <v>716</v>
      </c>
      <c r="C188" t="s">
        <v>51</v>
      </c>
      <c r="D188" t="s">
        <v>15</v>
      </c>
      <c r="E188">
        <v>1</v>
      </c>
      <c r="F188">
        <v>902</v>
      </c>
      <c r="G188" t="s">
        <v>717</v>
      </c>
      <c r="H188" t="s">
        <v>716</v>
      </c>
      <c r="I188">
        <v>130.71</v>
      </c>
      <c r="J188">
        <v>2075068</v>
      </c>
      <c r="K188" t="s">
        <v>111</v>
      </c>
      <c r="L188">
        <v>1475068</v>
      </c>
      <c r="M188" t="s">
        <v>174</v>
      </c>
      <c r="N188" t="s">
        <v>3065</v>
      </c>
      <c r="O188" t="s">
        <v>74</v>
      </c>
      <c r="P188" t="s">
        <v>80</v>
      </c>
      <c r="Q188" t="s">
        <v>75</v>
      </c>
      <c r="R188" t="s">
        <v>93</v>
      </c>
      <c r="S188">
        <v>1</v>
      </c>
      <c r="T188" t="s">
        <v>82</v>
      </c>
      <c r="U188" t="s">
        <v>83</v>
      </c>
      <c r="V188">
        <v>0</v>
      </c>
      <c r="W188" t="s">
        <v>61</v>
      </c>
      <c r="X188" t="s">
        <v>3</v>
      </c>
      <c r="Y188" t="s">
        <v>127</v>
      </c>
      <c r="Z188" t="s">
        <v>94</v>
      </c>
      <c r="AA188" t="s">
        <v>95</v>
      </c>
      <c r="AB188" t="s">
        <v>108</v>
      </c>
      <c r="AC188" t="s">
        <v>66</v>
      </c>
      <c r="AD188" t="s">
        <v>700</v>
      </c>
      <c r="AE188" t="s">
        <v>669</v>
      </c>
      <c r="AF188" t="s">
        <v>69</v>
      </c>
      <c r="AG188" t="b">
        <f>IF(ISNUMBER(MATCH(G188, sales!B:B, 0)), TRUE, FALSE)</f>
        <v>1</v>
      </c>
      <c r="AH188">
        <f>COUNTIF(sales!B:B, G188)</f>
        <v>1</v>
      </c>
      <c r="AI188">
        <f>IFERROR(VLOOKUP(G188,sales!B:F,5,0),"")</f>
        <v>128515</v>
      </c>
      <c r="AJ188" t="str">
        <f t="array" ref="AJ188">IFERROR(INDEX(sales!F:F, SMALL(IF(sales!B:B=G188, ROW(sales!B:B)), 2)), "")</f>
        <v/>
      </c>
      <c r="AK188" t="str">
        <f t="array" ref="AK188">IFERROR(INDEX(sales!F:F, SMALL(IF(sales!B:B=G188, ROW(sales!B:B)), 3)), "")</f>
        <v/>
      </c>
      <c r="AL188" t="str">
        <f>IFERROR(VLOOKUP(G188,sales!B:G,6,0),"")</f>
        <v>F1037</v>
      </c>
      <c r="AM188" t="str">
        <f t="array" ref="AM188">IFERROR(INDEX(sales!G:G, SMALL(IF(sales!B:B=G188, ROW(sales!B:B)),2)), "")</f>
        <v/>
      </c>
      <c r="AN188" t="str">
        <f t="array" ref="AN188">IFERROR(INDEX(sales!G:G, SMALL(IF(sales!B:B=G188, ROW(sales!B:B)), 3)), "")</f>
        <v/>
      </c>
    </row>
    <row r="189" spans="1:40" ht="20.100000000000001" customHeight="1">
      <c r="A189">
        <v>44770</v>
      </c>
      <c r="B189" t="s">
        <v>503</v>
      </c>
      <c r="C189" t="s">
        <v>51</v>
      </c>
      <c r="D189" t="s">
        <v>8</v>
      </c>
      <c r="E189">
        <v>1</v>
      </c>
      <c r="F189">
        <v>602</v>
      </c>
      <c r="G189" t="s">
        <v>504</v>
      </c>
      <c r="H189" t="s">
        <v>503</v>
      </c>
      <c r="I189">
        <v>113.88</v>
      </c>
      <c r="J189">
        <v>1806127</v>
      </c>
      <c r="K189" t="s">
        <v>111</v>
      </c>
      <c r="L189">
        <v>1456127</v>
      </c>
      <c r="M189" t="s">
        <v>112</v>
      </c>
      <c r="N189" t="s">
        <v>3069</v>
      </c>
      <c r="O189" t="s">
        <v>149</v>
      </c>
      <c r="P189" t="s">
        <v>80</v>
      </c>
      <c r="Q189" t="s">
        <v>75</v>
      </c>
      <c r="R189" t="s">
        <v>59</v>
      </c>
      <c r="S189">
        <v>1</v>
      </c>
      <c r="T189" t="s">
        <v>82</v>
      </c>
      <c r="U189" t="s">
        <v>83</v>
      </c>
      <c r="V189">
        <v>1</v>
      </c>
      <c r="W189" t="s">
        <v>123</v>
      </c>
      <c r="X189" t="s">
        <v>4</v>
      </c>
      <c r="Y189" t="s">
        <v>85</v>
      </c>
      <c r="AA189" t="s">
        <v>95</v>
      </c>
      <c r="AB189" t="s">
        <v>65</v>
      </c>
      <c r="AC189" t="s">
        <v>66</v>
      </c>
      <c r="AD189" t="s">
        <v>492</v>
      </c>
      <c r="AE189" t="s">
        <v>416</v>
      </c>
      <c r="AF189" t="s">
        <v>69</v>
      </c>
      <c r="AG189" t="b">
        <f>IF(ISNUMBER(MATCH(G189, sales!B:B, 0)), TRUE, FALSE)</f>
        <v>1</v>
      </c>
      <c r="AH189">
        <f>COUNTIF(sales!B:B, G189)</f>
        <v>1</v>
      </c>
      <c r="AI189">
        <f>IFERROR(VLOOKUP(G189,sales!B:F,5,0),"")</f>
        <v>114515</v>
      </c>
      <c r="AJ189" t="str">
        <f t="array" ref="AJ189">IFERROR(INDEX(sales!F:F, SMALL(IF(sales!B:B=G189, ROW(sales!B:B)), 2)), "")</f>
        <v/>
      </c>
      <c r="AK189" t="str">
        <f t="array" ref="AK189">IFERROR(INDEX(sales!F:F, SMALL(IF(sales!B:B=G189, ROW(sales!B:B)), 3)), "")</f>
        <v/>
      </c>
      <c r="AL189" t="str">
        <f>IFERROR(VLOOKUP(G189,sales!B:G,6,0),"")</f>
        <v>-1662</v>
      </c>
      <c r="AM189" t="str">
        <f t="array" ref="AM189">IFERROR(INDEX(sales!G:G, SMALL(IF(sales!B:B=G189, ROW(sales!B:B)),2)), "")</f>
        <v/>
      </c>
      <c r="AN189" t="str">
        <f t="array" ref="AN189">IFERROR(INDEX(sales!G:G, SMALL(IF(sales!B:B=G189, ROW(sales!B:B)), 3)), "")</f>
        <v/>
      </c>
    </row>
    <row r="190" spans="1:40" ht="20.100000000000001" customHeight="1">
      <c r="A190">
        <v>44782</v>
      </c>
      <c r="B190" t="s">
        <v>2372</v>
      </c>
      <c r="C190" t="s">
        <v>51</v>
      </c>
      <c r="D190" t="s">
        <v>10</v>
      </c>
      <c r="E190">
        <v>2</v>
      </c>
      <c r="F190">
        <v>1401</v>
      </c>
      <c r="G190" t="s">
        <v>2373</v>
      </c>
      <c r="H190" t="s">
        <v>2372</v>
      </c>
      <c r="I190">
        <v>94.72</v>
      </c>
      <c r="J190">
        <v>1449161</v>
      </c>
      <c r="K190" t="s">
        <v>190</v>
      </c>
      <c r="L190">
        <v>1449161</v>
      </c>
      <c r="M190">
        <v>0</v>
      </c>
      <c r="N190" t="s">
        <v>3058</v>
      </c>
      <c r="O190" t="s">
        <v>56</v>
      </c>
      <c r="P190" t="s">
        <v>80</v>
      </c>
      <c r="Q190" t="s">
        <v>75</v>
      </c>
      <c r="R190" t="s">
        <v>171</v>
      </c>
      <c r="S190">
        <v>1</v>
      </c>
      <c r="T190" t="s">
        <v>104</v>
      </c>
      <c r="U190" t="s">
        <v>83</v>
      </c>
      <c r="V190">
        <v>0</v>
      </c>
      <c r="W190" t="s">
        <v>61</v>
      </c>
      <c r="X190" t="s">
        <v>3</v>
      </c>
      <c r="Y190" t="s">
        <v>119</v>
      </c>
      <c r="Z190" t="s">
        <v>77</v>
      </c>
      <c r="AA190" t="s">
        <v>95</v>
      </c>
      <c r="AB190" t="s">
        <v>2374</v>
      </c>
      <c r="AC190" t="s">
        <v>143</v>
      </c>
      <c r="AD190" t="s">
        <v>2314</v>
      </c>
      <c r="AE190" t="s">
        <v>2315</v>
      </c>
      <c r="AF190" t="s">
        <v>1753</v>
      </c>
      <c r="AG190" t="b">
        <f>IF(ISNUMBER(MATCH(G190, sales!B:B, 0)), TRUE, FALSE)</f>
        <v>1</v>
      </c>
      <c r="AH190">
        <f>COUNTIF(sales!B:B, G190)</f>
        <v>1</v>
      </c>
      <c r="AI190">
        <f>IFERROR(VLOOKUP(G190,sales!B:F,5,0),"")</f>
        <v>104515</v>
      </c>
      <c r="AJ190" t="str">
        <f t="array" ref="AJ190">IFERROR(INDEX(sales!F:F, SMALL(IF(sales!B:B=G190, ROW(sales!B:B)), 2)), "")</f>
        <v/>
      </c>
      <c r="AK190" t="str">
        <f t="array" ref="AK190">IFERROR(INDEX(sales!F:F, SMALL(IF(sales!B:B=G190, ROW(sales!B:B)), 3)), "")</f>
        <v/>
      </c>
      <c r="AL190" t="str">
        <f>IFERROR(VLOOKUP(G190,sales!B:G,6,0),"")</f>
        <v>F2131</v>
      </c>
      <c r="AM190" t="str">
        <f t="array" ref="AM190">IFERROR(INDEX(sales!G:G, SMALL(IF(sales!B:B=G190, ROW(sales!B:B)),2)), "")</f>
        <v/>
      </c>
      <c r="AN190" t="str">
        <f t="array" ref="AN190">IFERROR(INDEX(sales!G:G, SMALL(IF(sales!B:B=G190, ROW(sales!B:B)), 3)), "")</f>
        <v/>
      </c>
    </row>
    <row r="191" spans="1:40" ht="20.100000000000001" customHeight="1">
      <c r="A191">
        <v>44347</v>
      </c>
      <c r="B191" t="s">
        <v>1175</v>
      </c>
      <c r="C191" t="s">
        <v>51</v>
      </c>
      <c r="D191" t="s">
        <v>7</v>
      </c>
      <c r="E191">
        <v>2</v>
      </c>
      <c r="F191">
        <v>502</v>
      </c>
      <c r="G191" t="s">
        <v>1176</v>
      </c>
      <c r="H191" t="s">
        <v>1175</v>
      </c>
      <c r="I191">
        <v>143.79</v>
      </c>
      <c r="J191">
        <v>2383224</v>
      </c>
      <c r="K191" t="s">
        <v>72</v>
      </c>
      <c r="L191">
        <v>1433224</v>
      </c>
      <c r="M191" t="s">
        <v>54</v>
      </c>
      <c r="N191" t="s">
        <v>3054</v>
      </c>
      <c r="O191" t="s">
        <v>74</v>
      </c>
      <c r="P191" t="s">
        <v>80</v>
      </c>
      <c r="Q191" t="s">
        <v>75</v>
      </c>
      <c r="R191" t="s">
        <v>93</v>
      </c>
      <c r="S191">
        <v>1</v>
      </c>
      <c r="T191" t="s">
        <v>104</v>
      </c>
      <c r="U191" t="s">
        <v>83</v>
      </c>
      <c r="V191">
        <v>1</v>
      </c>
      <c r="W191" t="s">
        <v>84</v>
      </c>
      <c r="X191" t="s">
        <v>4</v>
      </c>
      <c r="Y191" t="s">
        <v>85</v>
      </c>
      <c r="AA191" t="s">
        <v>86</v>
      </c>
      <c r="AB191" t="s">
        <v>167</v>
      </c>
      <c r="AC191" t="s">
        <v>1096</v>
      </c>
      <c r="AD191" t="s">
        <v>1174</v>
      </c>
      <c r="AE191" t="s">
        <v>1174</v>
      </c>
      <c r="AF191" t="s">
        <v>905</v>
      </c>
      <c r="AG191" t="b">
        <f>IF(ISNUMBER(MATCH(G191, sales!B:B, 0)), TRUE, FALSE)</f>
        <v>1</v>
      </c>
      <c r="AH191">
        <f>COUNTIF(sales!B:B, G191)</f>
        <v>1</v>
      </c>
      <c r="AI191">
        <f>IFERROR(VLOOKUP(G191,sales!B:F,5,0),"")</f>
        <v>124515</v>
      </c>
      <c r="AJ191" t="str">
        <f t="array" ref="AJ191">IFERROR(INDEX(sales!F:F, SMALL(IF(sales!B:B=G191, ROW(sales!B:B)), 2)), "")</f>
        <v/>
      </c>
      <c r="AK191" t="str">
        <f t="array" ref="AK191">IFERROR(INDEX(sales!F:F, SMALL(IF(sales!B:B=G191, ROW(sales!B:B)), 3)), "")</f>
        <v/>
      </c>
      <c r="AL191" t="str">
        <f>IFERROR(VLOOKUP(G191,sales!B:G,6,0),"")</f>
        <v>-163</v>
      </c>
      <c r="AM191" t="str">
        <f t="array" ref="AM191">IFERROR(INDEX(sales!G:G, SMALL(IF(sales!B:B=G191, ROW(sales!B:B)),2)), "")</f>
        <v/>
      </c>
      <c r="AN191" t="str">
        <f t="array" ref="AN191">IFERROR(INDEX(sales!G:G, SMALL(IF(sales!B:B=G191, ROW(sales!B:B)), 3)), "")</f>
        <v/>
      </c>
    </row>
    <row r="192" spans="1:40" ht="20.100000000000001" customHeight="1">
      <c r="A192">
        <v>44442</v>
      </c>
      <c r="B192" t="s">
        <v>1960</v>
      </c>
      <c r="C192" t="s">
        <v>51</v>
      </c>
      <c r="D192" t="s">
        <v>6</v>
      </c>
      <c r="E192">
        <v>1</v>
      </c>
      <c r="F192">
        <v>902</v>
      </c>
      <c r="G192" t="s">
        <v>1961</v>
      </c>
      <c r="H192" t="s">
        <v>1960</v>
      </c>
      <c r="I192">
        <v>113.69</v>
      </c>
      <c r="J192">
        <v>1874092</v>
      </c>
      <c r="K192" t="s">
        <v>53</v>
      </c>
      <c r="L192">
        <v>1424092</v>
      </c>
      <c r="M192" t="s">
        <v>112</v>
      </c>
      <c r="N192" t="s">
        <v>3069</v>
      </c>
      <c r="O192" t="s">
        <v>56</v>
      </c>
      <c r="P192" t="s">
        <v>80</v>
      </c>
      <c r="Q192" t="s">
        <v>75</v>
      </c>
      <c r="R192" t="s">
        <v>59</v>
      </c>
      <c r="S192">
        <v>1</v>
      </c>
      <c r="T192" t="s">
        <v>104</v>
      </c>
      <c r="U192" t="s">
        <v>83</v>
      </c>
      <c r="V192">
        <v>0</v>
      </c>
      <c r="W192" t="s">
        <v>61</v>
      </c>
      <c r="X192" t="s">
        <v>3</v>
      </c>
      <c r="Y192" t="s">
        <v>119</v>
      </c>
      <c r="Z192" t="s">
        <v>94</v>
      </c>
      <c r="AA192" t="s">
        <v>95</v>
      </c>
      <c r="AB192" t="s">
        <v>108</v>
      </c>
      <c r="AC192" t="s">
        <v>1096</v>
      </c>
      <c r="AD192" t="s">
        <v>1962</v>
      </c>
      <c r="AE192" t="s">
        <v>1909</v>
      </c>
      <c r="AF192" t="s">
        <v>1753</v>
      </c>
      <c r="AG192" t="b">
        <f>IF(ISNUMBER(MATCH(G192, sales!B:B, 0)), TRUE, FALSE)</f>
        <v>1</v>
      </c>
      <c r="AH192">
        <f>COUNTIF(sales!B:B, G192)</f>
        <v>1</v>
      </c>
      <c r="AI192">
        <f>IFERROR(VLOOKUP(G192,sales!B:F,5,0),"")</f>
        <v>133515</v>
      </c>
      <c r="AJ192" t="str">
        <f t="array" ref="AJ192">IFERROR(INDEX(sales!F:F, SMALL(IF(sales!B:B=G192, ROW(sales!B:B)), 2)), "")</f>
        <v/>
      </c>
      <c r="AK192" t="str">
        <f t="array" ref="AK192">IFERROR(INDEX(sales!F:F, SMALL(IF(sales!B:B=G192, ROW(sales!B:B)), 3)), "")</f>
        <v/>
      </c>
      <c r="AL192" t="str">
        <f>IFERROR(VLOOKUP(G192,sales!B:G,6,0),"")</f>
        <v>-1499</v>
      </c>
      <c r="AM192" t="str">
        <f t="array" ref="AM192">IFERROR(INDEX(sales!G:G, SMALL(IF(sales!B:B=G192, ROW(sales!B:B)),2)), "")</f>
        <v/>
      </c>
      <c r="AN192" t="str">
        <f t="array" ref="AN192">IFERROR(INDEX(sales!G:G, SMALL(IF(sales!B:B=G192, ROW(sales!B:B)), 3)), "")</f>
        <v/>
      </c>
    </row>
    <row r="193" spans="1:40" ht="20.100000000000001" customHeight="1">
      <c r="A193">
        <v>44535</v>
      </c>
      <c r="B193" t="s">
        <v>381</v>
      </c>
      <c r="C193" t="s">
        <v>51</v>
      </c>
      <c r="D193" t="s">
        <v>11</v>
      </c>
      <c r="E193">
        <v>2</v>
      </c>
      <c r="F193">
        <v>1701</v>
      </c>
      <c r="G193" t="s">
        <v>382</v>
      </c>
      <c r="H193" t="s">
        <v>381</v>
      </c>
      <c r="I193">
        <v>113.66</v>
      </c>
      <c r="J193">
        <v>1718962</v>
      </c>
      <c r="K193" t="s">
        <v>111</v>
      </c>
      <c r="L193">
        <v>1418962</v>
      </c>
      <c r="M193" t="s">
        <v>112</v>
      </c>
      <c r="N193" t="s">
        <v>3061</v>
      </c>
      <c r="O193" t="s">
        <v>74</v>
      </c>
      <c r="P193" t="s">
        <v>219</v>
      </c>
      <c r="Q193" t="s">
        <v>75</v>
      </c>
      <c r="R193" t="s">
        <v>115</v>
      </c>
      <c r="S193">
        <v>1</v>
      </c>
      <c r="T193" t="s">
        <v>104</v>
      </c>
      <c r="U193" t="s">
        <v>83</v>
      </c>
      <c r="V193">
        <v>1</v>
      </c>
      <c r="W193" t="s">
        <v>84</v>
      </c>
      <c r="X193" t="s">
        <v>4</v>
      </c>
      <c r="Y193" t="s">
        <v>85</v>
      </c>
      <c r="AA193" t="s">
        <v>86</v>
      </c>
      <c r="AB193" t="s">
        <v>167</v>
      </c>
      <c r="AC193" t="s">
        <v>66</v>
      </c>
      <c r="AD193" t="s">
        <v>354</v>
      </c>
      <c r="AE193" t="s">
        <v>348</v>
      </c>
      <c r="AF193" t="s">
        <v>69</v>
      </c>
      <c r="AG193" t="b">
        <f>IF(ISNUMBER(MATCH(G193, sales!B:B, 0)), TRUE, FALSE)</f>
        <v>1</v>
      </c>
      <c r="AH193">
        <f>COUNTIF(sales!B:B, G193)</f>
        <v>1</v>
      </c>
      <c r="AI193">
        <f>IFERROR(VLOOKUP(G193,sales!B:F,5,0),"")</f>
        <v>121515</v>
      </c>
      <c r="AJ193" t="str">
        <f t="array" ref="AJ193">IFERROR(INDEX(sales!F:F, SMALL(IF(sales!B:B=G193, ROW(sales!B:B)), 2)), "")</f>
        <v/>
      </c>
      <c r="AK193" t="str">
        <f t="array" ref="AK193">IFERROR(INDEX(sales!F:F, SMALL(IF(sales!B:B=G193, ROW(sales!B:B)), 3)), "")</f>
        <v/>
      </c>
      <c r="AL193" t="str">
        <f>IFERROR(VLOOKUP(G193,sales!B:G,6,0),"")</f>
        <v>-2423</v>
      </c>
      <c r="AM193" t="str">
        <f t="array" ref="AM193">IFERROR(INDEX(sales!G:G, SMALL(IF(sales!B:B=G193, ROW(sales!B:B)),2)), "")</f>
        <v/>
      </c>
      <c r="AN193" t="str">
        <f t="array" ref="AN193">IFERROR(INDEX(sales!G:G, SMALL(IF(sales!B:B=G193, ROW(sales!B:B)), 3)), "")</f>
        <v/>
      </c>
    </row>
    <row r="194" spans="1:40" ht="20.100000000000001" customHeight="1">
      <c r="A194">
        <v>44347</v>
      </c>
      <c r="B194" t="s">
        <v>1924</v>
      </c>
      <c r="C194" t="s">
        <v>51</v>
      </c>
      <c r="D194" t="s">
        <v>13</v>
      </c>
      <c r="E194">
        <v>1</v>
      </c>
      <c r="F194">
        <v>601</v>
      </c>
      <c r="G194" t="s">
        <v>1925</v>
      </c>
      <c r="H194" t="s">
        <v>1924</v>
      </c>
      <c r="I194">
        <v>114</v>
      </c>
      <c r="J194">
        <v>1798672</v>
      </c>
      <c r="K194" t="s">
        <v>53</v>
      </c>
      <c r="L194">
        <v>1398672</v>
      </c>
      <c r="M194" t="s">
        <v>107</v>
      </c>
      <c r="N194" t="s">
        <v>3069</v>
      </c>
      <c r="O194" t="s">
        <v>149</v>
      </c>
      <c r="P194" t="s">
        <v>80</v>
      </c>
      <c r="Q194" t="s">
        <v>75</v>
      </c>
      <c r="R194" t="s">
        <v>59</v>
      </c>
      <c r="S194">
        <v>1</v>
      </c>
      <c r="T194" t="s">
        <v>191</v>
      </c>
      <c r="U194" t="s">
        <v>83</v>
      </c>
      <c r="V194">
        <v>0</v>
      </c>
      <c r="W194" t="s">
        <v>61</v>
      </c>
      <c r="X194" t="s">
        <v>3</v>
      </c>
      <c r="Y194" t="s">
        <v>119</v>
      </c>
      <c r="Z194" t="s">
        <v>94</v>
      </c>
      <c r="AA194" t="s">
        <v>95</v>
      </c>
      <c r="AB194" t="s">
        <v>87</v>
      </c>
      <c r="AC194" t="s">
        <v>1096</v>
      </c>
      <c r="AD194" t="s">
        <v>1916</v>
      </c>
      <c r="AE194" t="s">
        <v>1909</v>
      </c>
      <c r="AF194" t="s">
        <v>1753</v>
      </c>
      <c r="AG194" t="b">
        <f>IF(ISNUMBER(MATCH(G194, sales!B:B, 0)), TRUE, FALSE)</f>
        <v>1</v>
      </c>
      <c r="AH194">
        <f>COUNTIF(sales!B:B, G194)</f>
        <v>1</v>
      </c>
      <c r="AI194">
        <f>IFERROR(VLOOKUP(G194,sales!B:F,5,0),"")</f>
        <v>124515</v>
      </c>
      <c r="AJ194" t="str">
        <f t="array" ref="AJ194">IFERROR(INDEX(sales!F:F, SMALL(IF(sales!B:B=G194, ROW(sales!B:B)), 2)), "")</f>
        <v/>
      </c>
      <c r="AK194" t="str">
        <f t="array" ref="AK194">IFERROR(INDEX(sales!F:F, SMALL(IF(sales!B:B=G194, ROW(sales!B:B)), 3)), "")</f>
        <v/>
      </c>
      <c r="AL194" t="str">
        <f>IFERROR(VLOOKUP(G194,sales!B:G,6,0),"")</f>
        <v>-2332</v>
      </c>
      <c r="AM194" t="str">
        <f t="array" ref="AM194">IFERROR(INDEX(sales!G:G, SMALL(IF(sales!B:B=G194, ROW(sales!B:B)),2)), "")</f>
        <v/>
      </c>
      <c r="AN194" t="str">
        <f t="array" ref="AN194">IFERROR(INDEX(sales!G:G, SMALL(IF(sales!B:B=G194, ROW(sales!B:B)), 3)), "")</f>
        <v/>
      </c>
    </row>
    <row r="195" spans="1:40" ht="20.100000000000001" customHeight="1">
      <c r="A195">
        <v>44347</v>
      </c>
      <c r="B195" t="s">
        <v>1590</v>
      </c>
      <c r="C195" t="s">
        <v>51</v>
      </c>
      <c r="D195" t="s">
        <v>5</v>
      </c>
      <c r="E195">
        <v>2</v>
      </c>
      <c r="F195">
        <v>501</v>
      </c>
      <c r="G195" t="s">
        <v>1591</v>
      </c>
      <c r="H195" t="s">
        <v>1590</v>
      </c>
      <c r="I195">
        <v>130.84</v>
      </c>
      <c r="J195">
        <v>1960679</v>
      </c>
      <c r="K195" t="s">
        <v>53</v>
      </c>
      <c r="L195">
        <v>1360679</v>
      </c>
      <c r="M195" t="s">
        <v>107</v>
      </c>
      <c r="N195" t="s">
        <v>3058</v>
      </c>
      <c r="O195" t="s">
        <v>149</v>
      </c>
      <c r="P195" t="s">
        <v>80</v>
      </c>
      <c r="Q195" t="s">
        <v>75</v>
      </c>
      <c r="R195" t="s">
        <v>115</v>
      </c>
      <c r="S195">
        <v>1</v>
      </c>
      <c r="T195" t="s">
        <v>104</v>
      </c>
      <c r="U195" t="s">
        <v>83</v>
      </c>
      <c r="V195">
        <v>0</v>
      </c>
      <c r="W195" t="s">
        <v>61</v>
      </c>
      <c r="X195" t="s">
        <v>3</v>
      </c>
      <c r="Y195" t="s">
        <v>127</v>
      </c>
      <c r="Z195" t="s">
        <v>94</v>
      </c>
      <c r="AA195" t="s">
        <v>95</v>
      </c>
      <c r="AB195" t="s">
        <v>108</v>
      </c>
      <c r="AC195" t="s">
        <v>1096</v>
      </c>
      <c r="AD195" t="s">
        <v>1592</v>
      </c>
      <c r="AE195" t="s">
        <v>1589</v>
      </c>
      <c r="AF195" t="s">
        <v>905</v>
      </c>
      <c r="AG195" t="b">
        <f>IF(ISNUMBER(MATCH(G195, sales!B:B, 0)), TRUE, FALSE)</f>
        <v>1</v>
      </c>
      <c r="AH195">
        <f>COUNTIF(sales!B:B, G195)</f>
        <v>1</v>
      </c>
      <c r="AI195">
        <f>IFERROR(VLOOKUP(G195,sales!B:F,5,0),"")</f>
        <v>128515</v>
      </c>
      <c r="AJ195" t="str">
        <f t="array" ref="AJ195">IFERROR(INDEX(sales!F:F, SMALL(IF(sales!B:B=G195, ROW(sales!B:B)), 2)), "")</f>
        <v/>
      </c>
      <c r="AK195" t="str">
        <f t="array" ref="AK195">IFERROR(INDEX(sales!F:F, SMALL(IF(sales!B:B=G195, ROW(sales!B:B)), 3)), "")</f>
        <v/>
      </c>
      <c r="AL195" t="str">
        <f>IFERROR(VLOOKUP(G195,sales!B:G,6,0),"")</f>
        <v>-1473</v>
      </c>
      <c r="AM195" t="str">
        <f t="array" ref="AM195">IFERROR(INDEX(sales!G:G, SMALL(IF(sales!B:B=G195, ROW(sales!B:B)),2)), "")</f>
        <v/>
      </c>
      <c r="AN195" t="str">
        <f t="array" ref="AN195">IFERROR(INDEX(sales!G:G, SMALL(IF(sales!B:B=G195, ROW(sales!B:B)), 3)), "")</f>
        <v/>
      </c>
    </row>
    <row r="196" spans="1:40" ht="20.100000000000001" customHeight="1">
      <c r="A196">
        <v>44387</v>
      </c>
      <c r="B196" t="s">
        <v>466</v>
      </c>
      <c r="C196" t="s">
        <v>51</v>
      </c>
      <c r="D196" t="s">
        <v>17</v>
      </c>
      <c r="E196">
        <v>1</v>
      </c>
      <c r="F196">
        <v>1201</v>
      </c>
      <c r="G196" t="s">
        <v>467</v>
      </c>
      <c r="H196" t="s">
        <v>466</v>
      </c>
      <c r="I196">
        <v>131.72</v>
      </c>
      <c r="J196">
        <v>2134016</v>
      </c>
      <c r="K196" t="s">
        <v>72</v>
      </c>
      <c r="L196">
        <v>1354016</v>
      </c>
      <c r="M196" t="s">
        <v>107</v>
      </c>
      <c r="N196" t="s">
        <v>3063</v>
      </c>
      <c r="O196" t="s">
        <v>56</v>
      </c>
      <c r="P196" t="s">
        <v>80</v>
      </c>
      <c r="Q196" t="s">
        <v>75</v>
      </c>
      <c r="R196" t="s">
        <v>115</v>
      </c>
      <c r="S196">
        <v>1</v>
      </c>
      <c r="T196" t="s">
        <v>82</v>
      </c>
      <c r="U196" t="s">
        <v>83</v>
      </c>
      <c r="V196">
        <v>1</v>
      </c>
      <c r="W196" t="s">
        <v>123</v>
      </c>
      <c r="X196" t="s">
        <v>4</v>
      </c>
      <c r="Y196" t="s">
        <v>85</v>
      </c>
      <c r="AA196" t="s">
        <v>95</v>
      </c>
      <c r="AB196" t="s">
        <v>87</v>
      </c>
      <c r="AC196" t="s">
        <v>66</v>
      </c>
      <c r="AD196" t="s">
        <v>426</v>
      </c>
      <c r="AE196" t="s">
        <v>416</v>
      </c>
      <c r="AF196" t="s">
        <v>69</v>
      </c>
      <c r="AG196" t="b">
        <f>IF(ISNUMBER(MATCH(G196, sales!B:B, 0)), TRUE, FALSE)</f>
        <v>1</v>
      </c>
      <c r="AH196">
        <f>COUNTIF(sales!B:B, G196)</f>
        <v>1</v>
      </c>
      <c r="AI196">
        <f>IFERROR(VLOOKUP(G196,sales!B:F,5,0),"")</f>
        <v>128515</v>
      </c>
      <c r="AJ196" t="str">
        <f t="array" ref="AJ196">IFERROR(INDEX(sales!F:F, SMALL(IF(sales!B:B=G196, ROW(sales!B:B)), 2)), "")</f>
        <v/>
      </c>
      <c r="AK196" t="str">
        <f t="array" ref="AK196">IFERROR(INDEX(sales!F:F, SMALL(IF(sales!B:B=G196, ROW(sales!B:B)), 3)), "")</f>
        <v/>
      </c>
      <c r="AL196" t="str">
        <f>IFERROR(VLOOKUP(G196,sales!B:G,6,0),"")</f>
        <v>-1423</v>
      </c>
      <c r="AM196" t="str">
        <f t="array" ref="AM196">IFERROR(INDEX(sales!G:G, SMALL(IF(sales!B:B=G196, ROW(sales!B:B)),2)), "")</f>
        <v/>
      </c>
      <c r="AN196" t="str">
        <f t="array" ref="AN196">IFERROR(INDEX(sales!G:G, SMALL(IF(sales!B:B=G196, ROW(sales!B:B)), 3)), "")</f>
        <v/>
      </c>
    </row>
    <row r="197" spans="1:40" ht="20.100000000000001" customHeight="1">
      <c r="A197">
        <v>44347</v>
      </c>
      <c r="B197" t="s">
        <v>2106</v>
      </c>
      <c r="C197" t="s">
        <v>51</v>
      </c>
      <c r="D197" t="s">
        <v>13</v>
      </c>
      <c r="E197">
        <v>2</v>
      </c>
      <c r="F197">
        <v>1301</v>
      </c>
      <c r="G197" t="s">
        <v>2107</v>
      </c>
      <c r="H197" t="s">
        <v>2106</v>
      </c>
      <c r="I197">
        <v>113.96</v>
      </c>
      <c r="J197">
        <v>1826621</v>
      </c>
      <c r="K197" t="s">
        <v>53</v>
      </c>
      <c r="L197">
        <v>1326621</v>
      </c>
      <c r="M197" t="s">
        <v>54</v>
      </c>
      <c r="N197" t="s">
        <v>3069</v>
      </c>
      <c r="O197" t="s">
        <v>56</v>
      </c>
      <c r="P197" t="s">
        <v>80</v>
      </c>
      <c r="Q197" t="s">
        <v>75</v>
      </c>
      <c r="R197" t="s">
        <v>59</v>
      </c>
      <c r="S197">
        <v>1</v>
      </c>
      <c r="T197" t="s">
        <v>82</v>
      </c>
      <c r="U197" t="s">
        <v>83</v>
      </c>
      <c r="V197">
        <v>1</v>
      </c>
      <c r="W197" t="s">
        <v>123</v>
      </c>
      <c r="X197" t="s">
        <v>4</v>
      </c>
      <c r="Y197" t="s">
        <v>85</v>
      </c>
      <c r="AA197" t="s">
        <v>86</v>
      </c>
      <c r="AB197" t="s">
        <v>108</v>
      </c>
      <c r="AC197" t="s">
        <v>1096</v>
      </c>
      <c r="AD197" t="s">
        <v>2095</v>
      </c>
      <c r="AE197" t="s">
        <v>2096</v>
      </c>
      <c r="AF197" t="s">
        <v>1753</v>
      </c>
      <c r="AG197" t="b">
        <f>IF(ISNUMBER(MATCH(G197, sales!B:B, 0)), TRUE, FALSE)</f>
        <v>1</v>
      </c>
      <c r="AH197">
        <f>COUNTIF(sales!B:B, G197)</f>
        <v>1</v>
      </c>
      <c r="AI197">
        <f>IFERROR(VLOOKUP(G197,sales!B:F,5,0),"")</f>
        <v>125515</v>
      </c>
      <c r="AJ197" t="str">
        <f t="array" ref="AJ197">IFERROR(INDEX(sales!F:F, SMALL(IF(sales!B:B=G197, ROW(sales!B:B)), 2)), "")</f>
        <v/>
      </c>
      <c r="AK197" t="str">
        <f t="array" ref="AK197">IFERROR(INDEX(sales!F:F, SMALL(IF(sales!B:B=G197, ROW(sales!B:B)), 3)), "")</f>
        <v/>
      </c>
      <c r="AL197" t="str">
        <f>IFERROR(VLOOKUP(G197,sales!B:G,6,0),"")</f>
        <v>-2337</v>
      </c>
      <c r="AM197" t="str">
        <f t="array" ref="AM197">IFERROR(INDEX(sales!G:G, SMALL(IF(sales!B:B=G197, ROW(sales!B:B)),2)), "")</f>
        <v/>
      </c>
      <c r="AN197" t="str">
        <f t="array" ref="AN197">IFERROR(INDEX(sales!G:G, SMALL(IF(sales!B:B=G197, ROW(sales!B:B)), 3)), "")</f>
        <v/>
      </c>
    </row>
    <row r="198" spans="1:40" ht="20.100000000000001" customHeight="1">
      <c r="A198">
        <v>44347</v>
      </c>
      <c r="B198" t="s">
        <v>614</v>
      </c>
      <c r="C198" t="s">
        <v>51</v>
      </c>
      <c r="D198" t="s">
        <v>18</v>
      </c>
      <c r="E198">
        <v>1</v>
      </c>
      <c r="F198">
        <v>1602</v>
      </c>
      <c r="G198" t="s">
        <v>615</v>
      </c>
      <c r="H198" t="s">
        <v>614</v>
      </c>
      <c r="I198">
        <v>131.05000000000001</v>
      </c>
      <c r="J198">
        <v>2110016</v>
      </c>
      <c r="K198" t="s">
        <v>72</v>
      </c>
      <c r="L198">
        <v>1310016</v>
      </c>
      <c r="M198" t="s">
        <v>107</v>
      </c>
      <c r="N198" t="s">
        <v>3069</v>
      </c>
      <c r="O198" t="s">
        <v>74</v>
      </c>
      <c r="P198" t="s">
        <v>80</v>
      </c>
      <c r="Q198" t="s">
        <v>75</v>
      </c>
      <c r="R198" t="s">
        <v>171</v>
      </c>
      <c r="S198">
        <v>1</v>
      </c>
      <c r="T198" t="s">
        <v>104</v>
      </c>
      <c r="U198" t="s">
        <v>83</v>
      </c>
      <c r="V198">
        <v>0</v>
      </c>
      <c r="W198" t="s">
        <v>61</v>
      </c>
      <c r="X198" t="s">
        <v>3</v>
      </c>
      <c r="Y198" t="s">
        <v>62</v>
      </c>
      <c r="Z198" t="s">
        <v>94</v>
      </c>
      <c r="AA198" t="s">
        <v>95</v>
      </c>
      <c r="AB198" t="s">
        <v>87</v>
      </c>
      <c r="AC198" t="s">
        <v>66</v>
      </c>
      <c r="AD198" t="s">
        <v>607</v>
      </c>
      <c r="AE198" t="s">
        <v>600</v>
      </c>
      <c r="AF198" t="s">
        <v>69</v>
      </c>
      <c r="AG198" t="b">
        <f>IF(ISNUMBER(MATCH(G198, sales!B:B, 0)), TRUE, FALSE)</f>
        <v>1</v>
      </c>
      <c r="AH198">
        <f>COUNTIF(sales!B:B, G198)</f>
        <v>1</v>
      </c>
      <c r="AI198">
        <f>IFERROR(VLOOKUP(G198,sales!B:F,5,0),"")</f>
        <v>128515</v>
      </c>
      <c r="AJ198" t="str">
        <f t="array" ref="AJ198">IFERROR(INDEX(sales!F:F, SMALL(IF(sales!B:B=G198, ROW(sales!B:B)), 2)), "")</f>
        <v/>
      </c>
      <c r="AK198" t="str">
        <f t="array" ref="AK198">IFERROR(INDEX(sales!F:F, SMALL(IF(sales!B:B=G198, ROW(sales!B:B)), 3)), "")</f>
        <v/>
      </c>
      <c r="AL198" t="str">
        <f>IFERROR(VLOOKUP(G198,sales!B:G,6,0),"")</f>
        <v>-1384</v>
      </c>
      <c r="AM198" t="str">
        <f t="array" ref="AM198">IFERROR(INDEX(sales!G:G, SMALL(IF(sales!B:B=G198, ROW(sales!B:B)),2)), "")</f>
        <v/>
      </c>
      <c r="AN198" t="str">
        <f t="array" ref="AN198">IFERROR(INDEX(sales!G:G, SMALL(IF(sales!B:B=G198, ROW(sales!B:B)), 3)), "")</f>
        <v/>
      </c>
    </row>
    <row r="199" spans="1:40" ht="20.100000000000001" customHeight="1">
      <c r="A199">
        <v>44737</v>
      </c>
      <c r="B199" t="s">
        <v>986</v>
      </c>
      <c r="C199" t="s">
        <v>51</v>
      </c>
      <c r="D199" t="s">
        <v>21</v>
      </c>
      <c r="E199">
        <v>1</v>
      </c>
      <c r="F199">
        <v>1201</v>
      </c>
      <c r="G199" t="s">
        <v>987</v>
      </c>
      <c r="H199" t="s">
        <v>986</v>
      </c>
      <c r="I199">
        <v>130.97</v>
      </c>
      <c r="J199">
        <v>2142035</v>
      </c>
      <c r="K199" t="s">
        <v>72</v>
      </c>
      <c r="L199">
        <v>1292035</v>
      </c>
      <c r="M199" t="s">
        <v>174</v>
      </c>
      <c r="N199" t="s">
        <v>3063</v>
      </c>
      <c r="O199" t="s">
        <v>74</v>
      </c>
      <c r="P199" t="s">
        <v>80</v>
      </c>
      <c r="Q199" t="s">
        <v>75</v>
      </c>
      <c r="R199" t="s">
        <v>115</v>
      </c>
      <c r="S199">
        <v>0</v>
      </c>
      <c r="T199">
        <v>0</v>
      </c>
      <c r="U199" t="s">
        <v>76</v>
      </c>
      <c r="V199">
        <v>1</v>
      </c>
      <c r="W199" t="s">
        <v>123</v>
      </c>
      <c r="X199" t="s">
        <v>4</v>
      </c>
      <c r="Y199" t="s">
        <v>85</v>
      </c>
      <c r="AA199" t="s">
        <v>709</v>
      </c>
      <c r="AB199" t="s">
        <v>108</v>
      </c>
      <c r="AC199" t="s">
        <v>143</v>
      </c>
      <c r="AD199" t="s">
        <v>904</v>
      </c>
      <c r="AE199" t="s">
        <v>904</v>
      </c>
      <c r="AF199" t="s">
        <v>905</v>
      </c>
      <c r="AG199" t="b">
        <f>IF(ISNUMBER(MATCH(G199, sales!B:B, 0)), TRUE, FALSE)</f>
        <v>1</v>
      </c>
      <c r="AH199">
        <f>COUNTIF(sales!B:B, G199)</f>
        <v>1</v>
      </c>
      <c r="AI199">
        <f>IFERROR(VLOOKUP(G199,sales!B:F,5,0),"")</f>
        <v>102515</v>
      </c>
      <c r="AJ199" t="str">
        <f t="array" ref="AJ199">IFERROR(INDEX(sales!F:F, SMALL(IF(sales!B:B=G199, ROW(sales!B:B)), 2)), "")</f>
        <v/>
      </c>
      <c r="AK199" t="str">
        <f t="array" ref="AK199">IFERROR(INDEX(sales!F:F, SMALL(IF(sales!B:B=G199, ROW(sales!B:B)), 3)), "")</f>
        <v/>
      </c>
      <c r="AL199" t="str">
        <f>IFERROR(VLOOKUP(G199,sales!B:G,6,0),"")</f>
        <v>-245</v>
      </c>
      <c r="AM199" t="str">
        <f t="array" ref="AM199">IFERROR(INDEX(sales!G:G, SMALL(IF(sales!B:B=G199, ROW(sales!B:B)),2)), "")</f>
        <v/>
      </c>
      <c r="AN199" t="str">
        <f t="array" ref="AN199">IFERROR(INDEX(sales!G:G, SMALL(IF(sales!B:B=G199, ROW(sales!B:B)), 3)), "")</f>
        <v/>
      </c>
    </row>
    <row r="200" spans="1:40" ht="20.100000000000001" customHeight="1">
      <c r="A200">
        <v>44752</v>
      </c>
      <c r="B200" t="s">
        <v>588</v>
      </c>
      <c r="C200" t="s">
        <v>51</v>
      </c>
      <c r="D200" t="s">
        <v>21</v>
      </c>
      <c r="E200">
        <v>1</v>
      </c>
      <c r="F200">
        <v>1101</v>
      </c>
      <c r="G200" t="s">
        <v>589</v>
      </c>
      <c r="H200" t="s">
        <v>588</v>
      </c>
      <c r="I200">
        <v>130.97</v>
      </c>
      <c r="J200">
        <v>2135456</v>
      </c>
      <c r="K200" t="s">
        <v>72</v>
      </c>
      <c r="L200">
        <v>1285456</v>
      </c>
      <c r="M200" t="s">
        <v>91</v>
      </c>
      <c r="N200" t="s">
        <v>3069</v>
      </c>
      <c r="O200" t="s">
        <v>56</v>
      </c>
      <c r="P200" t="s">
        <v>80</v>
      </c>
      <c r="Q200" t="s">
        <v>75</v>
      </c>
      <c r="R200" t="s">
        <v>317</v>
      </c>
      <c r="S200">
        <v>1</v>
      </c>
      <c r="T200" t="s">
        <v>82</v>
      </c>
      <c r="U200" t="s">
        <v>83</v>
      </c>
      <c r="V200">
        <v>0</v>
      </c>
      <c r="W200" t="s">
        <v>61</v>
      </c>
      <c r="X200" t="s">
        <v>3</v>
      </c>
      <c r="Y200" t="s">
        <v>62</v>
      </c>
      <c r="Z200" t="s">
        <v>94</v>
      </c>
      <c r="AA200" t="s">
        <v>95</v>
      </c>
      <c r="AB200" t="s">
        <v>108</v>
      </c>
      <c r="AC200" t="s">
        <v>66</v>
      </c>
      <c r="AD200" t="s">
        <v>516</v>
      </c>
      <c r="AE200" t="s">
        <v>200</v>
      </c>
      <c r="AF200" t="s">
        <v>69</v>
      </c>
      <c r="AG200" t="b">
        <f>IF(ISNUMBER(MATCH(G200, sales!B:B, 0)), TRUE, FALSE)</f>
        <v>1</v>
      </c>
      <c r="AH200">
        <f>COUNTIF(sales!B:B, G200)</f>
        <v>1</v>
      </c>
      <c r="AI200">
        <f>IFERROR(VLOOKUP(G200,sales!B:F,5,0),"")</f>
        <v>102515</v>
      </c>
      <c r="AJ200" t="str">
        <f t="array" ref="AJ200">IFERROR(INDEX(sales!F:F, SMALL(IF(sales!B:B=G200, ROW(sales!B:B)), 2)), "")</f>
        <v/>
      </c>
      <c r="AK200" t="str">
        <f t="array" ref="AK200">IFERROR(INDEX(sales!F:F, SMALL(IF(sales!B:B=G200, ROW(sales!B:B)), 3)), "")</f>
        <v/>
      </c>
      <c r="AL200" t="str">
        <f>IFERROR(VLOOKUP(G200,sales!B:G,6,0),"")</f>
        <v>F2132</v>
      </c>
      <c r="AM200" t="str">
        <f t="array" ref="AM200">IFERROR(INDEX(sales!G:G, SMALL(IF(sales!B:B=G200, ROW(sales!B:B)),2)), "")</f>
        <v/>
      </c>
      <c r="AN200" t="str">
        <f t="array" ref="AN200">IFERROR(INDEX(sales!G:G, SMALL(IF(sales!B:B=G200, ROW(sales!B:B)), 3)), "")</f>
        <v/>
      </c>
    </row>
    <row r="201" spans="1:40" ht="20.100000000000001" customHeight="1">
      <c r="A201">
        <v>44871</v>
      </c>
      <c r="B201" t="s">
        <v>893</v>
      </c>
      <c r="C201" t="s">
        <v>51</v>
      </c>
      <c r="D201" t="s">
        <v>15</v>
      </c>
      <c r="E201">
        <v>2</v>
      </c>
      <c r="F201">
        <v>1702</v>
      </c>
      <c r="G201" t="s">
        <v>894</v>
      </c>
      <c r="H201" t="s">
        <v>893</v>
      </c>
      <c r="I201">
        <v>130.78</v>
      </c>
      <c r="J201">
        <v>2080597</v>
      </c>
      <c r="K201" t="s">
        <v>53</v>
      </c>
      <c r="L201">
        <v>1280597</v>
      </c>
      <c r="M201" t="s">
        <v>91</v>
      </c>
      <c r="N201" t="s">
        <v>3059</v>
      </c>
      <c r="O201" t="s">
        <v>56</v>
      </c>
      <c r="P201" t="s">
        <v>80</v>
      </c>
      <c r="Q201" t="s">
        <v>75</v>
      </c>
      <c r="R201" t="s">
        <v>171</v>
      </c>
      <c r="S201">
        <v>1</v>
      </c>
      <c r="T201" t="s">
        <v>104</v>
      </c>
      <c r="U201" t="s">
        <v>83</v>
      </c>
      <c r="V201">
        <v>0</v>
      </c>
      <c r="W201" t="s">
        <v>61</v>
      </c>
      <c r="X201" t="s">
        <v>3</v>
      </c>
      <c r="Y201" t="s">
        <v>62</v>
      </c>
      <c r="Z201" t="s">
        <v>231</v>
      </c>
      <c r="AA201" t="s">
        <v>95</v>
      </c>
      <c r="AB201" t="s">
        <v>167</v>
      </c>
      <c r="AC201" t="s">
        <v>66</v>
      </c>
      <c r="AD201" t="s">
        <v>795</v>
      </c>
      <c r="AE201" t="s">
        <v>795</v>
      </c>
      <c r="AF201" t="s">
        <v>69</v>
      </c>
      <c r="AG201" t="b">
        <f>IF(ISNUMBER(MATCH(G201, sales!B:B, 0)), TRUE, FALSE)</f>
        <v>1</v>
      </c>
      <c r="AH201">
        <f>COUNTIF(sales!B:B, G201)</f>
        <v>1</v>
      </c>
      <c r="AI201">
        <f>IFERROR(VLOOKUP(G201,sales!B:F,5,0),"")</f>
        <v>101515</v>
      </c>
      <c r="AJ201" t="str">
        <f t="array" ref="AJ201">IFERROR(INDEX(sales!F:F, SMALL(IF(sales!B:B=G201, ROW(sales!B:B)), 2)), "")</f>
        <v/>
      </c>
      <c r="AK201" t="str">
        <f t="array" ref="AK201">IFERROR(INDEX(sales!F:F, SMALL(IF(sales!B:B=G201, ROW(sales!B:B)), 3)), "")</f>
        <v/>
      </c>
      <c r="AL201" t="str">
        <f>IFERROR(VLOOKUP(G201,sales!B:G,6,0),"")</f>
        <v>F2143</v>
      </c>
      <c r="AM201" t="str">
        <f t="array" ref="AM201">IFERROR(INDEX(sales!G:G, SMALL(IF(sales!B:B=G201, ROW(sales!B:B)),2)), "")</f>
        <v/>
      </c>
      <c r="AN201" t="str">
        <f t="array" ref="AN201">IFERROR(INDEX(sales!G:G, SMALL(IF(sales!B:B=G201, ROW(sales!B:B)), 3)), "")</f>
        <v/>
      </c>
    </row>
    <row r="202" spans="1:40" ht="20.100000000000001" customHeight="1">
      <c r="A202">
        <v>44387</v>
      </c>
      <c r="B202" t="s">
        <v>1950</v>
      </c>
      <c r="C202" t="s">
        <v>51</v>
      </c>
      <c r="D202" t="s">
        <v>17</v>
      </c>
      <c r="E202">
        <v>2</v>
      </c>
      <c r="F202">
        <v>601</v>
      </c>
      <c r="G202" t="s">
        <v>1951</v>
      </c>
      <c r="H202" t="s">
        <v>1950</v>
      </c>
      <c r="I202">
        <v>131.79</v>
      </c>
      <c r="J202">
        <v>2115320</v>
      </c>
      <c r="K202" t="s">
        <v>72</v>
      </c>
      <c r="L202">
        <v>1275320</v>
      </c>
      <c r="M202" t="s">
        <v>107</v>
      </c>
      <c r="N202" t="s">
        <v>3069</v>
      </c>
      <c r="O202" t="s">
        <v>56</v>
      </c>
      <c r="P202" t="s">
        <v>57</v>
      </c>
      <c r="Q202" t="s">
        <v>75</v>
      </c>
      <c r="R202" t="s">
        <v>93</v>
      </c>
      <c r="S202">
        <v>1</v>
      </c>
      <c r="T202" t="s">
        <v>104</v>
      </c>
      <c r="U202" t="s">
        <v>83</v>
      </c>
      <c r="V202">
        <v>1</v>
      </c>
      <c r="W202" t="s">
        <v>61</v>
      </c>
      <c r="X202" t="s">
        <v>3</v>
      </c>
      <c r="Y202" t="s">
        <v>244</v>
      </c>
      <c r="Z202" t="s">
        <v>231</v>
      </c>
      <c r="AA202" t="s">
        <v>95</v>
      </c>
      <c r="AB202" t="s">
        <v>108</v>
      </c>
      <c r="AC202" t="s">
        <v>1096</v>
      </c>
      <c r="AD202" t="s">
        <v>1916</v>
      </c>
      <c r="AE202" t="s">
        <v>1909</v>
      </c>
      <c r="AF202" t="s">
        <v>1753</v>
      </c>
      <c r="AG202" t="b">
        <f>IF(ISNUMBER(MATCH(G202, sales!B:B, 0)), TRUE, FALSE)</f>
        <v>1</v>
      </c>
      <c r="AH202">
        <f>COUNTIF(sales!B:B, G202)</f>
        <v>1</v>
      </c>
      <c r="AI202">
        <f>IFERROR(VLOOKUP(G202,sales!B:F,5,0),"")</f>
        <v>116515</v>
      </c>
      <c r="AJ202" t="str">
        <f t="array" ref="AJ202">IFERROR(INDEX(sales!F:F, SMALL(IF(sales!B:B=G202, ROW(sales!B:B)), 2)), "")</f>
        <v/>
      </c>
      <c r="AK202" t="str">
        <f t="array" ref="AK202">IFERROR(INDEX(sales!F:F, SMALL(IF(sales!B:B=G202, ROW(sales!B:B)), 3)), "")</f>
        <v/>
      </c>
      <c r="AL202" t="str">
        <f>IFERROR(VLOOKUP(G202,sales!B:G,6,0),"")</f>
        <v>-2174</v>
      </c>
      <c r="AM202" t="str">
        <f t="array" ref="AM202">IFERROR(INDEX(sales!G:G, SMALL(IF(sales!B:B=G202, ROW(sales!B:B)),2)), "")</f>
        <v/>
      </c>
      <c r="AN202" t="str">
        <f t="array" ref="AN202">IFERROR(INDEX(sales!G:G, SMALL(IF(sales!B:B=G202, ROW(sales!B:B)), 3)), "")</f>
        <v/>
      </c>
    </row>
    <row r="203" spans="1:40" ht="20.100000000000001" customHeight="1">
      <c r="A203">
        <v>44618</v>
      </c>
      <c r="B203" t="s">
        <v>1684</v>
      </c>
      <c r="C203" t="s">
        <v>51</v>
      </c>
      <c r="D203" t="s">
        <v>22</v>
      </c>
      <c r="E203">
        <v>2</v>
      </c>
      <c r="F203">
        <v>1601</v>
      </c>
      <c r="G203" t="s">
        <v>1685</v>
      </c>
      <c r="H203" t="s">
        <v>1684</v>
      </c>
      <c r="I203">
        <v>130.68</v>
      </c>
      <c r="J203">
        <v>2106440</v>
      </c>
      <c r="K203" t="s">
        <v>53</v>
      </c>
      <c r="L203">
        <v>1266440</v>
      </c>
      <c r="M203" t="s">
        <v>107</v>
      </c>
      <c r="N203" t="s">
        <v>3061</v>
      </c>
      <c r="O203" t="s">
        <v>56</v>
      </c>
      <c r="P203" t="s">
        <v>57</v>
      </c>
      <c r="Q203" t="s">
        <v>75</v>
      </c>
      <c r="R203" t="s">
        <v>115</v>
      </c>
      <c r="S203">
        <v>1</v>
      </c>
      <c r="T203" t="s">
        <v>104</v>
      </c>
      <c r="U203" t="s">
        <v>83</v>
      </c>
      <c r="V203">
        <v>0</v>
      </c>
      <c r="W203" t="s">
        <v>61</v>
      </c>
      <c r="X203" t="s">
        <v>3</v>
      </c>
      <c r="Y203" t="s">
        <v>127</v>
      </c>
      <c r="Z203" t="s">
        <v>94</v>
      </c>
      <c r="AA203" t="s">
        <v>95</v>
      </c>
      <c r="AB203" t="s">
        <v>108</v>
      </c>
      <c r="AC203" t="s">
        <v>1096</v>
      </c>
      <c r="AD203" t="s">
        <v>1592</v>
      </c>
      <c r="AE203" t="s">
        <v>1589</v>
      </c>
      <c r="AF203" t="s">
        <v>905</v>
      </c>
      <c r="AG203" t="b">
        <f>IF(ISNUMBER(MATCH(G203, sales!B:B, 0)), TRUE, FALSE)</f>
        <v>1</v>
      </c>
      <c r="AH203">
        <f>COUNTIF(sales!B:B, G203)</f>
        <v>1</v>
      </c>
      <c r="AI203">
        <f>IFERROR(VLOOKUP(G203,sales!B:F,5,0),"")</f>
        <v>125515</v>
      </c>
      <c r="AJ203" t="str">
        <f t="array" ref="AJ203">IFERROR(INDEX(sales!F:F, SMALL(IF(sales!B:B=G203, ROW(sales!B:B)), 2)), "")</f>
        <v/>
      </c>
      <c r="AK203" t="str">
        <f t="array" ref="AK203">IFERROR(INDEX(sales!F:F, SMALL(IF(sales!B:B=G203, ROW(sales!B:B)), 3)), "")</f>
        <v/>
      </c>
      <c r="AL203" t="str">
        <f>IFERROR(VLOOKUP(G203,sales!B:G,6,0),"")</f>
        <v>-1428</v>
      </c>
      <c r="AM203" t="str">
        <f t="array" ref="AM203">IFERROR(INDEX(sales!G:G, SMALL(IF(sales!B:B=G203, ROW(sales!B:B)),2)), "")</f>
        <v/>
      </c>
      <c r="AN203" t="str">
        <f t="array" ref="AN203">IFERROR(INDEX(sales!G:G, SMALL(IF(sales!B:B=G203, ROW(sales!B:B)), 3)), "")</f>
        <v/>
      </c>
    </row>
    <row r="204" spans="1:40" ht="20.100000000000001" customHeight="1">
      <c r="A204">
        <v>44620</v>
      </c>
      <c r="B204" t="s">
        <v>2124</v>
      </c>
      <c r="C204" t="s">
        <v>51</v>
      </c>
      <c r="D204" t="s">
        <v>22</v>
      </c>
      <c r="E204">
        <v>2</v>
      </c>
      <c r="F204">
        <v>801</v>
      </c>
      <c r="G204" t="s">
        <v>2125</v>
      </c>
      <c r="H204" t="s">
        <v>2124</v>
      </c>
      <c r="I204">
        <v>130.68</v>
      </c>
      <c r="J204">
        <v>1986012</v>
      </c>
      <c r="K204" t="s">
        <v>53</v>
      </c>
      <c r="L204">
        <v>1266012</v>
      </c>
      <c r="M204" t="s">
        <v>107</v>
      </c>
      <c r="N204" t="s">
        <v>3064</v>
      </c>
      <c r="O204" t="s">
        <v>74</v>
      </c>
      <c r="P204" t="s">
        <v>57</v>
      </c>
      <c r="Q204" t="s">
        <v>75</v>
      </c>
      <c r="R204" t="s">
        <v>59</v>
      </c>
      <c r="S204">
        <v>1</v>
      </c>
      <c r="T204" t="s">
        <v>104</v>
      </c>
      <c r="U204" t="s">
        <v>60</v>
      </c>
      <c r="V204">
        <v>1</v>
      </c>
      <c r="W204" t="s">
        <v>123</v>
      </c>
      <c r="X204" t="s">
        <v>3</v>
      </c>
      <c r="Y204" t="s">
        <v>62</v>
      </c>
      <c r="Z204" t="s">
        <v>231</v>
      </c>
      <c r="AA204" t="s">
        <v>86</v>
      </c>
      <c r="AB204" t="s">
        <v>236</v>
      </c>
      <c r="AC204" t="s">
        <v>1096</v>
      </c>
      <c r="AD204" t="s">
        <v>2095</v>
      </c>
      <c r="AE204" t="s">
        <v>2096</v>
      </c>
      <c r="AF204" t="s">
        <v>1753</v>
      </c>
      <c r="AG204" t="b">
        <f>IF(ISNUMBER(MATCH(G204, sales!B:B, 0)), TRUE, FALSE)</f>
        <v>1</v>
      </c>
      <c r="AH204">
        <f>COUNTIF(sales!B:B, G204)</f>
        <v>1</v>
      </c>
      <c r="AI204">
        <f>IFERROR(VLOOKUP(G204,sales!B:F,5,0),"")</f>
        <v>120515</v>
      </c>
      <c r="AJ204" t="str">
        <f t="array" ref="AJ204">IFERROR(INDEX(sales!F:F, SMALL(IF(sales!B:B=G204, ROW(sales!B:B)), 2)), "")</f>
        <v/>
      </c>
      <c r="AK204" t="str">
        <f t="array" ref="AK204">IFERROR(INDEX(sales!F:F, SMALL(IF(sales!B:B=G204, ROW(sales!B:B)), 3)), "")</f>
        <v/>
      </c>
      <c r="AL204" t="str">
        <f>IFERROR(VLOOKUP(G204,sales!B:G,6,0),"")</f>
        <v>-1329</v>
      </c>
      <c r="AM204" t="str">
        <f t="array" ref="AM204">IFERROR(INDEX(sales!G:G, SMALL(IF(sales!B:B=G204, ROW(sales!B:B)),2)), "")</f>
        <v/>
      </c>
      <c r="AN204" t="str">
        <f t="array" ref="AN204">IFERROR(INDEX(sales!G:G, SMALL(IF(sales!B:B=G204, ROW(sales!B:B)), 3)), "")</f>
        <v/>
      </c>
    </row>
    <row r="205" spans="1:40" ht="20.100000000000001" customHeight="1">
      <c r="A205">
        <v>44347</v>
      </c>
      <c r="B205" t="s">
        <v>1114</v>
      </c>
      <c r="C205" t="s">
        <v>51</v>
      </c>
      <c r="D205" t="s">
        <v>18</v>
      </c>
      <c r="E205">
        <v>1</v>
      </c>
      <c r="F205">
        <v>1201</v>
      </c>
      <c r="G205" t="s">
        <v>1115</v>
      </c>
      <c r="H205" t="s">
        <v>1114</v>
      </c>
      <c r="I205">
        <v>131.12</v>
      </c>
      <c r="J205">
        <v>2091412</v>
      </c>
      <c r="K205" t="s">
        <v>72</v>
      </c>
      <c r="L205">
        <v>1255412</v>
      </c>
      <c r="M205" t="s">
        <v>107</v>
      </c>
      <c r="N205" t="s">
        <v>3056</v>
      </c>
      <c r="O205" t="s">
        <v>56</v>
      </c>
      <c r="P205" t="s">
        <v>57</v>
      </c>
      <c r="Q205" t="s">
        <v>75</v>
      </c>
      <c r="R205" t="s">
        <v>220</v>
      </c>
      <c r="S205">
        <v>1</v>
      </c>
      <c r="T205" t="s">
        <v>104</v>
      </c>
      <c r="U205" t="s">
        <v>83</v>
      </c>
      <c r="V205">
        <v>0</v>
      </c>
      <c r="W205" t="s">
        <v>61</v>
      </c>
      <c r="X205" t="s">
        <v>3</v>
      </c>
      <c r="Y205" t="s">
        <v>119</v>
      </c>
      <c r="Z205" t="s">
        <v>220</v>
      </c>
      <c r="AA205" t="s">
        <v>95</v>
      </c>
      <c r="AB205" t="s">
        <v>108</v>
      </c>
      <c r="AC205" t="s">
        <v>143</v>
      </c>
      <c r="AD205" t="s">
        <v>1109</v>
      </c>
      <c r="AE205" t="s">
        <v>1098</v>
      </c>
      <c r="AF205" t="s">
        <v>905</v>
      </c>
      <c r="AG205" t="b">
        <f>IF(ISNUMBER(MATCH(G205, sales!B:B, 0)), TRUE, FALSE)</f>
        <v>1</v>
      </c>
      <c r="AH205">
        <f>COUNTIF(sales!B:B, G205)</f>
        <v>1</v>
      </c>
      <c r="AI205">
        <f>IFERROR(VLOOKUP(G205,sales!B:F,5,0),"")</f>
        <v>128515</v>
      </c>
      <c r="AJ205" t="str">
        <f t="array" ref="AJ205">IFERROR(INDEX(sales!F:F, SMALL(IF(sales!B:B=G205, ROW(sales!B:B)), 2)), "")</f>
        <v/>
      </c>
      <c r="AK205" t="str">
        <f t="array" ref="AK205">IFERROR(INDEX(sales!F:F, SMALL(IF(sales!B:B=G205, ROW(sales!B:B)), 3)), "")</f>
        <v/>
      </c>
      <c r="AL205" t="str">
        <f>IFERROR(VLOOKUP(G205,sales!B:G,6,0),"")</f>
        <v>-1385</v>
      </c>
      <c r="AM205" t="str">
        <f t="array" ref="AM205">IFERROR(INDEX(sales!G:G, SMALL(IF(sales!B:B=G205, ROW(sales!B:B)),2)), "")</f>
        <v/>
      </c>
      <c r="AN205" t="str">
        <f t="array" ref="AN205">IFERROR(INDEX(sales!G:G, SMALL(IF(sales!B:B=G205, ROW(sales!B:B)), 3)), "")</f>
        <v/>
      </c>
    </row>
    <row r="206" spans="1:40" ht="20.100000000000001" customHeight="1">
      <c r="A206">
        <v>44436</v>
      </c>
      <c r="B206" t="s">
        <v>837</v>
      </c>
      <c r="C206" t="s">
        <v>51</v>
      </c>
      <c r="D206" t="s">
        <v>2</v>
      </c>
      <c r="E206">
        <v>1</v>
      </c>
      <c r="F206">
        <v>701</v>
      </c>
      <c r="G206" t="s">
        <v>838</v>
      </c>
      <c r="H206" t="s">
        <v>837</v>
      </c>
      <c r="I206">
        <v>132.22</v>
      </c>
      <c r="J206">
        <v>2241335</v>
      </c>
      <c r="K206" t="s">
        <v>53</v>
      </c>
      <c r="L206">
        <v>1241335</v>
      </c>
      <c r="M206" t="s">
        <v>54</v>
      </c>
      <c r="N206" t="s">
        <v>3055</v>
      </c>
      <c r="O206" t="s">
        <v>114</v>
      </c>
      <c r="P206" t="s">
        <v>57</v>
      </c>
      <c r="Q206" t="s">
        <v>75</v>
      </c>
      <c r="R206" t="s">
        <v>220</v>
      </c>
      <c r="S206">
        <v>0</v>
      </c>
      <c r="T206">
        <v>0</v>
      </c>
      <c r="U206" t="s">
        <v>60</v>
      </c>
      <c r="V206">
        <v>0</v>
      </c>
      <c r="W206" t="s">
        <v>61</v>
      </c>
      <c r="X206" t="s">
        <v>3</v>
      </c>
      <c r="Y206" t="s">
        <v>119</v>
      </c>
      <c r="Z206" t="s">
        <v>63</v>
      </c>
      <c r="AA206" t="s">
        <v>64</v>
      </c>
      <c r="AB206" t="s">
        <v>108</v>
      </c>
      <c r="AC206" t="s">
        <v>66</v>
      </c>
      <c r="AD206" t="s">
        <v>291</v>
      </c>
      <c r="AE206" t="s">
        <v>795</v>
      </c>
      <c r="AF206" t="s">
        <v>69</v>
      </c>
      <c r="AG206" t="b">
        <f>IF(ISNUMBER(MATCH(G206, sales!B:B, 0)), TRUE, FALSE)</f>
        <v>1</v>
      </c>
      <c r="AH206">
        <f>COUNTIF(sales!B:B, G206)</f>
        <v>1</v>
      </c>
      <c r="AI206">
        <f>IFERROR(VLOOKUP(G206,sales!B:F,5,0),"")</f>
        <v>107515</v>
      </c>
      <c r="AJ206" t="str">
        <f t="array" ref="AJ206">IFERROR(INDEX(sales!F:F, SMALL(IF(sales!B:B=G206, ROW(sales!B:B)), 2)), "")</f>
        <v/>
      </c>
      <c r="AK206" t="str">
        <f t="array" ref="AK206">IFERROR(INDEX(sales!F:F, SMALL(IF(sales!B:B=G206, ROW(sales!B:B)), 3)), "")</f>
        <v/>
      </c>
      <c r="AL206" t="str">
        <f>IFERROR(VLOOKUP(G206,sales!B:G,6,0),"")</f>
        <v>-1156</v>
      </c>
      <c r="AM206" t="str">
        <f t="array" ref="AM206">IFERROR(INDEX(sales!G:G, SMALL(IF(sales!B:B=G206, ROW(sales!B:B)),2)), "")</f>
        <v/>
      </c>
      <c r="AN206" t="str">
        <f t="array" ref="AN206">IFERROR(INDEX(sales!G:G, SMALL(IF(sales!B:B=G206, ROW(sales!B:B)), 3)), "")</f>
        <v/>
      </c>
    </row>
    <row r="207" spans="1:40" ht="20.100000000000001" customHeight="1">
      <c r="A207">
        <v>44347</v>
      </c>
      <c r="B207" t="s">
        <v>1914</v>
      </c>
      <c r="C207" t="s">
        <v>51</v>
      </c>
      <c r="D207" t="s">
        <v>5</v>
      </c>
      <c r="E207">
        <v>1</v>
      </c>
      <c r="F207">
        <v>1702</v>
      </c>
      <c r="G207" t="s">
        <v>1915</v>
      </c>
      <c r="H207" t="s">
        <v>1914</v>
      </c>
      <c r="I207">
        <v>130.84</v>
      </c>
      <c r="J207">
        <v>2043940</v>
      </c>
      <c r="K207" t="s">
        <v>53</v>
      </c>
      <c r="L207">
        <v>1233940</v>
      </c>
      <c r="M207" t="s">
        <v>174</v>
      </c>
      <c r="N207" t="s">
        <v>3069</v>
      </c>
      <c r="O207" t="s">
        <v>56</v>
      </c>
      <c r="P207" t="s">
        <v>57</v>
      </c>
      <c r="Q207" t="s">
        <v>75</v>
      </c>
      <c r="R207" t="s">
        <v>59</v>
      </c>
      <c r="S207">
        <v>1</v>
      </c>
      <c r="T207" t="s">
        <v>104</v>
      </c>
      <c r="U207" t="s">
        <v>83</v>
      </c>
      <c r="V207">
        <v>1</v>
      </c>
      <c r="W207" t="s">
        <v>61</v>
      </c>
      <c r="X207" t="s">
        <v>3</v>
      </c>
      <c r="Y207" t="s">
        <v>127</v>
      </c>
      <c r="Z207" t="s">
        <v>94</v>
      </c>
      <c r="AA207" t="s">
        <v>95</v>
      </c>
      <c r="AB207" t="s">
        <v>257</v>
      </c>
      <c r="AC207" t="s">
        <v>1096</v>
      </c>
      <c r="AD207" t="s">
        <v>1916</v>
      </c>
      <c r="AE207" t="s">
        <v>1909</v>
      </c>
      <c r="AF207" t="s">
        <v>1753</v>
      </c>
      <c r="AG207" t="b">
        <f>IF(ISNUMBER(MATCH(G207, sales!B:B, 0)), TRUE, FALSE)</f>
        <v>1</v>
      </c>
      <c r="AH207">
        <f>COUNTIF(sales!B:B, G207)</f>
        <v>1</v>
      </c>
      <c r="AI207">
        <f>IFERROR(VLOOKUP(G207,sales!B:F,5,0),"")</f>
        <v>122515</v>
      </c>
      <c r="AJ207" t="str">
        <f t="array" ref="AJ207">IFERROR(INDEX(sales!F:F, SMALL(IF(sales!B:B=G207, ROW(sales!B:B)), 2)), "")</f>
        <v/>
      </c>
      <c r="AK207" t="str">
        <f t="array" ref="AK207">IFERROR(INDEX(sales!F:F, SMALL(IF(sales!B:B=G207, ROW(sales!B:B)), 3)), "")</f>
        <v/>
      </c>
      <c r="AL207" t="str">
        <f>IFERROR(VLOOKUP(G207,sales!B:G,6,0),"")</f>
        <v>-2285</v>
      </c>
      <c r="AM207" t="str">
        <f t="array" ref="AM207">IFERROR(INDEX(sales!G:G, SMALL(IF(sales!B:B=G207, ROW(sales!B:B)),2)), "")</f>
        <v/>
      </c>
      <c r="AN207" t="str">
        <f t="array" ref="AN207">IFERROR(INDEX(sales!G:G, SMALL(IF(sales!B:B=G207, ROW(sales!B:B)), 3)), "")</f>
        <v/>
      </c>
    </row>
    <row r="208" spans="1:40" ht="20.100000000000001" customHeight="1">
      <c r="A208">
        <v>44347</v>
      </c>
      <c r="B208" t="s">
        <v>1179</v>
      </c>
      <c r="C208" t="s">
        <v>51</v>
      </c>
      <c r="D208" t="s">
        <v>13</v>
      </c>
      <c r="E208">
        <v>1</v>
      </c>
      <c r="F208">
        <v>1202</v>
      </c>
      <c r="G208" t="s">
        <v>1180</v>
      </c>
      <c r="H208" t="s">
        <v>1179</v>
      </c>
      <c r="I208">
        <v>113.96</v>
      </c>
      <c r="J208">
        <v>1820905</v>
      </c>
      <c r="K208" t="s">
        <v>72</v>
      </c>
      <c r="L208">
        <v>1230905</v>
      </c>
      <c r="M208" t="s">
        <v>107</v>
      </c>
      <c r="N208" t="s">
        <v>3069</v>
      </c>
      <c r="O208" t="s">
        <v>74</v>
      </c>
      <c r="P208" t="s">
        <v>80</v>
      </c>
      <c r="Q208" t="s">
        <v>75</v>
      </c>
      <c r="R208" t="s">
        <v>59</v>
      </c>
      <c r="S208">
        <v>0</v>
      </c>
      <c r="T208">
        <v>0</v>
      </c>
      <c r="U208" t="s">
        <v>60</v>
      </c>
      <c r="V208">
        <v>0</v>
      </c>
      <c r="W208" t="s">
        <v>61</v>
      </c>
      <c r="X208" t="s">
        <v>3</v>
      </c>
      <c r="Y208" t="s">
        <v>119</v>
      </c>
      <c r="Z208" t="s">
        <v>63</v>
      </c>
      <c r="AA208" t="s">
        <v>709</v>
      </c>
      <c r="AB208" t="s">
        <v>167</v>
      </c>
      <c r="AC208" t="s">
        <v>1096</v>
      </c>
      <c r="AD208" t="s">
        <v>1174</v>
      </c>
      <c r="AE208" t="s">
        <v>1174</v>
      </c>
      <c r="AF208" t="s">
        <v>905</v>
      </c>
      <c r="AG208" t="b">
        <f>IF(ISNUMBER(MATCH(G208, sales!B:B, 0)), TRUE, FALSE)</f>
        <v>1</v>
      </c>
      <c r="AH208">
        <f>COUNTIF(sales!B:B, G208)</f>
        <v>1</v>
      </c>
      <c r="AI208">
        <f>IFERROR(VLOOKUP(G208,sales!B:F,5,0),"")</f>
        <v>108515</v>
      </c>
      <c r="AJ208" t="str">
        <f t="array" ref="AJ208">IFERROR(INDEX(sales!F:F, SMALL(IF(sales!B:B=G208, ROW(sales!B:B)), 2)), "")</f>
        <v/>
      </c>
      <c r="AK208" t="str">
        <f t="array" ref="AK208">IFERROR(INDEX(sales!F:F, SMALL(IF(sales!B:B=G208, ROW(sales!B:B)), 3)), "")</f>
        <v/>
      </c>
      <c r="AL208" t="str">
        <f>IFERROR(VLOOKUP(G208,sales!B:G,6,0),"")</f>
        <v>-2351</v>
      </c>
      <c r="AM208" t="str">
        <f t="array" ref="AM208">IFERROR(INDEX(sales!G:G, SMALL(IF(sales!B:B=G208, ROW(sales!B:B)),2)), "")</f>
        <v/>
      </c>
      <c r="AN208" t="str">
        <f t="array" ref="AN208">IFERROR(INDEX(sales!G:G, SMALL(IF(sales!B:B=G208, ROW(sales!B:B)), 3)), "")</f>
        <v/>
      </c>
    </row>
    <row r="209" spans="1:40" ht="20.100000000000001" customHeight="1">
      <c r="A209">
        <v>44347</v>
      </c>
      <c r="B209" t="s">
        <v>421</v>
      </c>
      <c r="C209" t="s">
        <v>51</v>
      </c>
      <c r="D209" t="s">
        <v>5</v>
      </c>
      <c r="E209">
        <v>1</v>
      </c>
      <c r="F209">
        <v>1101</v>
      </c>
      <c r="G209" t="s">
        <v>422</v>
      </c>
      <c r="H209" t="s">
        <v>421</v>
      </c>
      <c r="I209">
        <v>130.91999999999999</v>
      </c>
      <c r="J209">
        <v>2034112</v>
      </c>
      <c r="K209" t="s">
        <v>53</v>
      </c>
      <c r="L209">
        <v>1224112</v>
      </c>
      <c r="M209" t="s">
        <v>174</v>
      </c>
      <c r="N209" t="s">
        <v>3054</v>
      </c>
      <c r="O209" t="s">
        <v>56</v>
      </c>
      <c r="P209" t="s">
        <v>57</v>
      </c>
      <c r="Q209" t="s">
        <v>75</v>
      </c>
      <c r="R209" t="s">
        <v>93</v>
      </c>
      <c r="S209">
        <v>1</v>
      </c>
      <c r="T209" t="s">
        <v>82</v>
      </c>
      <c r="U209" t="s">
        <v>83</v>
      </c>
      <c r="V209">
        <v>0</v>
      </c>
      <c r="W209" t="s">
        <v>61</v>
      </c>
      <c r="X209" t="s">
        <v>3</v>
      </c>
      <c r="Y209" t="s">
        <v>127</v>
      </c>
      <c r="Z209" t="s">
        <v>94</v>
      </c>
      <c r="AA209" t="s">
        <v>95</v>
      </c>
      <c r="AB209" t="s">
        <v>108</v>
      </c>
      <c r="AC209" t="s">
        <v>66</v>
      </c>
      <c r="AD209" t="s">
        <v>423</v>
      </c>
      <c r="AE209" t="s">
        <v>416</v>
      </c>
      <c r="AF209" t="s">
        <v>69</v>
      </c>
      <c r="AG209" t="b">
        <f>IF(ISNUMBER(MATCH(G209, sales!B:B, 0)), TRUE, FALSE)</f>
        <v>1</v>
      </c>
      <c r="AH209">
        <f>COUNTIF(sales!B:B, G209)</f>
        <v>1</v>
      </c>
      <c r="AI209">
        <f>IFERROR(VLOOKUP(G209,sales!B:F,5,0),"")</f>
        <v>128515</v>
      </c>
      <c r="AJ209" t="str">
        <f t="array" ref="AJ209">IFERROR(INDEX(sales!F:F, SMALL(IF(sales!B:B=G209, ROW(sales!B:B)), 2)), "")</f>
        <v/>
      </c>
      <c r="AK209" t="str">
        <f t="array" ref="AK209">IFERROR(INDEX(sales!F:F, SMALL(IF(sales!B:B=G209, ROW(sales!B:B)), 3)), "")</f>
        <v/>
      </c>
      <c r="AL209" t="str">
        <f>IFERROR(VLOOKUP(G209,sales!B:G,6,0),"")</f>
        <v>-1478</v>
      </c>
      <c r="AM209" t="str">
        <f t="array" ref="AM209">IFERROR(INDEX(sales!G:G, SMALL(IF(sales!B:B=G209, ROW(sales!B:B)),2)), "")</f>
        <v/>
      </c>
      <c r="AN209" t="str">
        <f t="array" ref="AN209">IFERROR(INDEX(sales!G:G, SMALL(IF(sales!B:B=G209, ROW(sales!B:B)), 3)), "")</f>
        <v/>
      </c>
    </row>
    <row r="210" spans="1:40" ht="20.100000000000001" customHeight="1">
      <c r="A210">
        <v>44347</v>
      </c>
      <c r="B210" t="s">
        <v>2327</v>
      </c>
      <c r="C210" t="s">
        <v>51</v>
      </c>
      <c r="D210" t="s">
        <v>13</v>
      </c>
      <c r="E210">
        <v>1</v>
      </c>
      <c r="F210">
        <v>1301</v>
      </c>
      <c r="G210" t="s">
        <v>2328</v>
      </c>
      <c r="H210" t="s">
        <v>2327</v>
      </c>
      <c r="I210">
        <v>114</v>
      </c>
      <c r="J210">
        <v>1832980</v>
      </c>
      <c r="K210" t="s">
        <v>72</v>
      </c>
      <c r="L210">
        <v>1222980</v>
      </c>
      <c r="M210" t="s">
        <v>174</v>
      </c>
      <c r="N210" t="s">
        <v>3063</v>
      </c>
      <c r="O210" t="s">
        <v>74</v>
      </c>
      <c r="P210" t="s">
        <v>57</v>
      </c>
      <c r="Q210" t="s">
        <v>75</v>
      </c>
      <c r="R210" t="s">
        <v>59</v>
      </c>
      <c r="S210">
        <v>0</v>
      </c>
      <c r="T210">
        <v>0</v>
      </c>
      <c r="U210" t="s">
        <v>60</v>
      </c>
      <c r="V210">
        <v>0</v>
      </c>
      <c r="W210" t="s">
        <v>61</v>
      </c>
      <c r="X210" t="s">
        <v>3</v>
      </c>
      <c r="Y210" t="s">
        <v>119</v>
      </c>
      <c r="Z210" t="s">
        <v>94</v>
      </c>
      <c r="AA210" t="s">
        <v>64</v>
      </c>
      <c r="AB210" t="s">
        <v>65</v>
      </c>
      <c r="AC210" t="s">
        <v>143</v>
      </c>
      <c r="AD210" t="s">
        <v>2314</v>
      </c>
      <c r="AE210" t="s">
        <v>2315</v>
      </c>
      <c r="AF210" t="s">
        <v>1753</v>
      </c>
      <c r="AG210" t="b">
        <f>IF(ISNUMBER(MATCH(G210, sales!B:B, 0)), TRUE, FALSE)</f>
        <v>1</v>
      </c>
      <c r="AH210">
        <f>COUNTIF(sales!B:B, G210)</f>
        <v>1</v>
      </c>
      <c r="AI210">
        <f>IFERROR(VLOOKUP(G210,sales!B:F,5,0),"")</f>
        <v>116515</v>
      </c>
      <c r="AJ210" t="str">
        <f t="array" ref="AJ210">IFERROR(INDEX(sales!F:F, SMALL(IF(sales!B:B=G210, ROW(sales!B:B)), 2)), "")</f>
        <v/>
      </c>
      <c r="AK210" t="str">
        <f t="array" ref="AK210">IFERROR(INDEX(sales!F:F, SMALL(IF(sales!B:B=G210, ROW(sales!B:B)), 3)), "")</f>
        <v/>
      </c>
      <c r="AL210" t="str">
        <f>IFERROR(VLOOKUP(G210,sales!B:G,6,0),"")</f>
        <v>-2355</v>
      </c>
      <c r="AM210" t="str">
        <f t="array" ref="AM210">IFERROR(INDEX(sales!G:G, SMALL(IF(sales!B:B=G210, ROW(sales!B:B)),2)), "")</f>
        <v/>
      </c>
      <c r="AN210" t="str">
        <f t="array" ref="AN210">IFERROR(INDEX(sales!G:G, SMALL(IF(sales!B:B=G210, ROW(sales!B:B)), 3)), "")</f>
        <v/>
      </c>
    </row>
    <row r="211" spans="1:40" ht="20.100000000000001" customHeight="1">
      <c r="A211">
        <v>44347</v>
      </c>
      <c r="B211" t="s">
        <v>1844</v>
      </c>
      <c r="C211" t="s">
        <v>51</v>
      </c>
      <c r="D211" t="s">
        <v>5</v>
      </c>
      <c r="E211">
        <v>1</v>
      </c>
      <c r="F211">
        <v>901</v>
      </c>
      <c r="G211" t="s">
        <v>1845</v>
      </c>
      <c r="H211" t="s">
        <v>1844</v>
      </c>
      <c r="I211">
        <v>130.91999999999999</v>
      </c>
      <c r="J211">
        <v>2020980</v>
      </c>
      <c r="K211" t="s">
        <v>53</v>
      </c>
      <c r="L211">
        <v>1220980</v>
      </c>
      <c r="M211" t="s">
        <v>91</v>
      </c>
      <c r="N211" t="s">
        <v>3054</v>
      </c>
      <c r="O211" t="s">
        <v>74</v>
      </c>
      <c r="P211" t="s">
        <v>80</v>
      </c>
      <c r="Q211" t="s">
        <v>75</v>
      </c>
      <c r="R211" t="s">
        <v>115</v>
      </c>
      <c r="S211">
        <v>1</v>
      </c>
      <c r="T211" t="s">
        <v>104</v>
      </c>
      <c r="U211" t="s">
        <v>83</v>
      </c>
      <c r="V211">
        <v>0</v>
      </c>
      <c r="W211" t="s">
        <v>61</v>
      </c>
      <c r="X211" t="s">
        <v>3</v>
      </c>
      <c r="Y211" t="s">
        <v>127</v>
      </c>
      <c r="Z211" t="s">
        <v>94</v>
      </c>
      <c r="AA211" t="s">
        <v>95</v>
      </c>
      <c r="AB211" t="s">
        <v>65</v>
      </c>
      <c r="AC211" t="s">
        <v>143</v>
      </c>
      <c r="AD211" t="s">
        <v>1846</v>
      </c>
      <c r="AE211" t="s">
        <v>1847</v>
      </c>
      <c r="AF211" t="s">
        <v>1753</v>
      </c>
      <c r="AG211" t="b">
        <f>IF(ISNUMBER(MATCH(G211, sales!B:B, 0)), TRUE, FALSE)</f>
        <v>1</v>
      </c>
      <c r="AH211">
        <f>COUNTIF(sales!B:B, G211)</f>
        <v>1</v>
      </c>
      <c r="AI211">
        <f>IFERROR(VLOOKUP(G211,sales!B:F,5,0),"")</f>
        <v>128515</v>
      </c>
      <c r="AJ211" t="str">
        <f t="array" ref="AJ211">IFERROR(INDEX(sales!F:F, SMALL(IF(sales!B:B=G211, ROW(sales!B:B)), 2)), "")</f>
        <v/>
      </c>
      <c r="AK211" t="str">
        <f t="array" ref="AK211">IFERROR(INDEX(sales!F:F, SMALL(IF(sales!B:B=G211, ROW(sales!B:B)), 3)), "")</f>
        <v/>
      </c>
      <c r="AL211" t="str">
        <f>IFERROR(VLOOKUP(G211,sales!B:G,6,0),"")</f>
        <v>-1472</v>
      </c>
      <c r="AM211" t="str">
        <f t="array" ref="AM211">IFERROR(INDEX(sales!G:G, SMALL(IF(sales!B:B=G211, ROW(sales!B:B)),2)), "")</f>
        <v/>
      </c>
      <c r="AN211" t="str">
        <f t="array" ref="AN211">IFERROR(INDEX(sales!G:G, SMALL(IF(sales!B:B=G211, ROW(sales!B:B)), 3)), "")</f>
        <v/>
      </c>
    </row>
    <row r="212" spans="1:40" ht="20.100000000000001" customHeight="1">
      <c r="A212">
        <v>44347</v>
      </c>
      <c r="B212" t="s">
        <v>413</v>
      </c>
      <c r="C212" t="s">
        <v>51</v>
      </c>
      <c r="D212" t="s">
        <v>5</v>
      </c>
      <c r="E212">
        <v>1</v>
      </c>
      <c r="F212">
        <v>101</v>
      </c>
      <c r="G212" t="s">
        <v>414</v>
      </c>
      <c r="H212" t="s">
        <v>413</v>
      </c>
      <c r="I212">
        <v>130.91999999999999</v>
      </c>
      <c r="J212">
        <v>2029938</v>
      </c>
      <c r="K212" t="s">
        <v>53</v>
      </c>
      <c r="L212">
        <v>1219938</v>
      </c>
      <c r="M212" t="s">
        <v>107</v>
      </c>
      <c r="N212" t="s">
        <v>3069</v>
      </c>
      <c r="O212" t="s">
        <v>56</v>
      </c>
      <c r="P212" t="s">
        <v>57</v>
      </c>
      <c r="Q212" t="s">
        <v>75</v>
      </c>
      <c r="R212" t="s">
        <v>115</v>
      </c>
      <c r="S212">
        <v>1</v>
      </c>
      <c r="T212" t="s">
        <v>82</v>
      </c>
      <c r="U212" t="s">
        <v>83</v>
      </c>
      <c r="V212">
        <v>0</v>
      </c>
      <c r="W212" t="s">
        <v>61</v>
      </c>
      <c r="X212" t="s">
        <v>3</v>
      </c>
      <c r="Y212" t="s">
        <v>127</v>
      </c>
      <c r="Z212" t="s">
        <v>94</v>
      </c>
      <c r="AA212" t="s">
        <v>95</v>
      </c>
      <c r="AB212" t="s">
        <v>87</v>
      </c>
      <c r="AC212" t="s">
        <v>66</v>
      </c>
      <c r="AD212" t="s">
        <v>415</v>
      </c>
      <c r="AE212" t="s">
        <v>416</v>
      </c>
      <c r="AF212" t="s">
        <v>69</v>
      </c>
      <c r="AG212" t="b">
        <f>IF(ISNUMBER(MATCH(G212, sales!B:B, 0)), TRUE, FALSE)</f>
        <v>1</v>
      </c>
      <c r="AH212">
        <f>COUNTIF(sales!B:B, G212)</f>
        <v>1</v>
      </c>
      <c r="AI212">
        <f>IFERROR(VLOOKUP(G212,sales!B:F,5,0),"")</f>
        <v>118515</v>
      </c>
      <c r="AJ212" t="str">
        <f t="array" ref="AJ212">IFERROR(INDEX(sales!F:F, SMALL(IF(sales!B:B=G212, ROW(sales!B:B)), 2)), "")</f>
        <v/>
      </c>
      <c r="AK212" t="str">
        <f t="array" ref="AK212">IFERROR(INDEX(sales!F:F, SMALL(IF(sales!B:B=G212, ROW(sales!B:B)), 3)), "")</f>
        <v/>
      </c>
      <c r="AL212" t="str">
        <f>IFERROR(VLOOKUP(G212,sales!B:G,6,0),"")</f>
        <v>-2295</v>
      </c>
      <c r="AM212" t="str">
        <f t="array" ref="AM212">IFERROR(INDEX(sales!G:G, SMALL(IF(sales!B:B=G212, ROW(sales!B:B)),2)), "")</f>
        <v/>
      </c>
      <c r="AN212" t="str">
        <f t="array" ref="AN212">IFERROR(INDEX(sales!G:G, SMALL(IF(sales!B:B=G212, ROW(sales!B:B)), 3)), "")</f>
        <v/>
      </c>
    </row>
    <row r="213" spans="1:40" ht="20.100000000000001" customHeight="1">
      <c r="A213">
        <v>44557</v>
      </c>
      <c r="B213" t="s">
        <v>1480</v>
      </c>
      <c r="C213" t="s">
        <v>51</v>
      </c>
      <c r="D213" t="s">
        <v>22</v>
      </c>
      <c r="E213">
        <v>2</v>
      </c>
      <c r="F213">
        <v>1201</v>
      </c>
      <c r="G213" t="s">
        <v>1481</v>
      </c>
      <c r="H213" t="s">
        <v>1480</v>
      </c>
      <c r="I213">
        <v>130.68</v>
      </c>
      <c r="J213">
        <v>2005512</v>
      </c>
      <c r="K213" t="s">
        <v>72</v>
      </c>
      <c r="L213">
        <v>1205512</v>
      </c>
      <c r="M213" t="s">
        <v>174</v>
      </c>
      <c r="N213" t="s">
        <v>3062</v>
      </c>
      <c r="O213" t="s">
        <v>74</v>
      </c>
      <c r="P213" t="s">
        <v>219</v>
      </c>
      <c r="Q213" t="s">
        <v>75</v>
      </c>
      <c r="R213" t="s">
        <v>93</v>
      </c>
      <c r="S213">
        <v>0</v>
      </c>
      <c r="T213">
        <v>0</v>
      </c>
      <c r="U213" t="s">
        <v>60</v>
      </c>
      <c r="V213">
        <v>0</v>
      </c>
      <c r="W213" t="s">
        <v>61</v>
      </c>
      <c r="X213" t="s">
        <v>3</v>
      </c>
      <c r="Y213" t="s">
        <v>244</v>
      </c>
      <c r="Z213" t="s">
        <v>231</v>
      </c>
      <c r="AA213" t="s">
        <v>64</v>
      </c>
      <c r="AB213" t="s">
        <v>236</v>
      </c>
      <c r="AC213" t="s">
        <v>143</v>
      </c>
      <c r="AD213" t="s">
        <v>1363</v>
      </c>
      <c r="AE213" t="s">
        <v>1363</v>
      </c>
      <c r="AF213" t="s">
        <v>905</v>
      </c>
      <c r="AG213" t="b">
        <f>IF(ISNUMBER(MATCH(G213, sales!B:B, 0)), TRUE, FALSE)</f>
        <v>1</v>
      </c>
      <c r="AH213">
        <f>COUNTIF(sales!B:B, G213)</f>
        <v>1</v>
      </c>
      <c r="AI213">
        <f>IFERROR(VLOOKUP(G213,sales!B:F,5,0),"")</f>
        <v>115515</v>
      </c>
      <c r="AJ213" t="str">
        <f t="array" ref="AJ213">IFERROR(INDEX(sales!F:F, SMALL(IF(sales!B:B=G213, ROW(sales!B:B)), 2)), "")</f>
        <v/>
      </c>
      <c r="AK213" t="str">
        <f t="array" ref="AK213">IFERROR(INDEX(sales!F:F, SMALL(IF(sales!B:B=G213, ROW(sales!B:B)), 3)), "")</f>
        <v/>
      </c>
      <c r="AL213" t="str">
        <f>IFERROR(VLOOKUP(G213,sales!B:G,6,0),"")</f>
        <v>-1337</v>
      </c>
      <c r="AM213" t="str">
        <f t="array" ref="AM213">IFERROR(INDEX(sales!G:G, SMALL(IF(sales!B:B=G213, ROW(sales!B:B)),2)), "")</f>
        <v/>
      </c>
      <c r="AN213" t="str">
        <f t="array" ref="AN213">IFERROR(INDEX(sales!G:G, SMALL(IF(sales!B:B=G213, ROW(sales!B:B)), 3)), "")</f>
        <v/>
      </c>
    </row>
    <row r="214" spans="1:40" ht="20.100000000000001" customHeight="1">
      <c r="A214">
        <v>44770</v>
      </c>
      <c r="B214" t="s">
        <v>996</v>
      </c>
      <c r="C214" t="s">
        <v>51</v>
      </c>
      <c r="D214" t="s">
        <v>8</v>
      </c>
      <c r="E214">
        <v>2</v>
      </c>
      <c r="F214">
        <v>402</v>
      </c>
      <c r="G214" t="s">
        <v>997</v>
      </c>
      <c r="H214" t="s">
        <v>996</v>
      </c>
      <c r="I214">
        <v>113.88</v>
      </c>
      <c r="J214">
        <v>1720310</v>
      </c>
      <c r="K214" t="s">
        <v>53</v>
      </c>
      <c r="L214">
        <v>1200310</v>
      </c>
      <c r="M214" t="s">
        <v>112</v>
      </c>
      <c r="N214" t="s">
        <v>3067</v>
      </c>
      <c r="O214" t="s">
        <v>114</v>
      </c>
      <c r="P214" t="s">
        <v>57</v>
      </c>
      <c r="Q214" t="s">
        <v>75</v>
      </c>
      <c r="R214" t="s">
        <v>115</v>
      </c>
      <c r="S214">
        <v>1</v>
      </c>
      <c r="T214" t="s">
        <v>82</v>
      </c>
      <c r="U214" t="s">
        <v>83</v>
      </c>
      <c r="V214">
        <v>1</v>
      </c>
      <c r="W214" t="s">
        <v>84</v>
      </c>
      <c r="X214" t="s">
        <v>3</v>
      </c>
      <c r="Y214" t="s">
        <v>127</v>
      </c>
      <c r="Z214" t="s">
        <v>94</v>
      </c>
      <c r="AA214" t="s">
        <v>95</v>
      </c>
      <c r="AB214" t="s">
        <v>65</v>
      </c>
      <c r="AC214" t="s">
        <v>143</v>
      </c>
      <c r="AD214" t="s">
        <v>904</v>
      </c>
      <c r="AE214" t="s">
        <v>904</v>
      </c>
      <c r="AF214" t="s">
        <v>905</v>
      </c>
      <c r="AG214" t="b">
        <f>IF(ISNUMBER(MATCH(G214, sales!B:B, 0)), TRUE, FALSE)</f>
        <v>1</v>
      </c>
      <c r="AH214">
        <f>COUNTIF(sales!B:B, G214)</f>
        <v>1</v>
      </c>
      <c r="AI214">
        <f>IFERROR(VLOOKUP(G214,sales!B:F,5,0),"")</f>
        <v>92515</v>
      </c>
      <c r="AJ214" t="str">
        <f t="array" ref="AJ214">IFERROR(INDEX(sales!F:F, SMALL(IF(sales!B:B=G214, ROW(sales!B:B)), 2)), "")</f>
        <v/>
      </c>
      <c r="AK214" t="str">
        <f t="array" ref="AK214">IFERROR(INDEX(sales!F:F, SMALL(IF(sales!B:B=G214, ROW(sales!B:B)), 3)), "")</f>
        <v/>
      </c>
      <c r="AL214" t="str">
        <f>IFERROR(VLOOKUP(G214,sales!B:G,6,0),"")</f>
        <v>F2012</v>
      </c>
      <c r="AM214" t="str">
        <f t="array" ref="AM214">IFERROR(INDEX(sales!G:G, SMALL(IF(sales!B:B=G214, ROW(sales!B:B)),2)), "")</f>
        <v/>
      </c>
      <c r="AN214" t="str">
        <f t="array" ref="AN214">IFERROR(INDEX(sales!G:G, SMALL(IF(sales!B:B=G214, ROW(sales!B:B)), 3)), "")</f>
        <v/>
      </c>
    </row>
    <row r="215" spans="1:40" ht="20.100000000000001" customHeight="1">
      <c r="A215">
        <v>44841</v>
      </c>
      <c r="B215" t="s">
        <v>2209</v>
      </c>
      <c r="C215" t="s">
        <v>51</v>
      </c>
      <c r="D215" t="s">
        <v>20</v>
      </c>
      <c r="E215">
        <v>1</v>
      </c>
      <c r="F215">
        <v>1201</v>
      </c>
      <c r="G215" t="s">
        <v>2210</v>
      </c>
      <c r="H215" t="s">
        <v>2209</v>
      </c>
      <c r="I215">
        <v>130.69999999999999</v>
      </c>
      <c r="J215">
        <v>2118006</v>
      </c>
      <c r="K215" t="s">
        <v>72</v>
      </c>
      <c r="L215">
        <v>1188006</v>
      </c>
      <c r="M215" t="s">
        <v>54</v>
      </c>
      <c r="N215" t="s">
        <v>3062</v>
      </c>
      <c r="O215" t="s">
        <v>74</v>
      </c>
      <c r="P215" t="s">
        <v>219</v>
      </c>
      <c r="Q215" t="s">
        <v>75</v>
      </c>
      <c r="R215" t="s">
        <v>163</v>
      </c>
      <c r="S215">
        <v>0</v>
      </c>
      <c r="T215">
        <v>0</v>
      </c>
      <c r="U215" t="s">
        <v>76</v>
      </c>
      <c r="V215">
        <v>0</v>
      </c>
      <c r="W215" t="s">
        <v>61</v>
      </c>
      <c r="X215" t="s">
        <v>3</v>
      </c>
      <c r="Y215" t="s">
        <v>127</v>
      </c>
      <c r="Z215" t="s">
        <v>94</v>
      </c>
      <c r="AA215" t="s">
        <v>64</v>
      </c>
      <c r="AB215" t="s">
        <v>120</v>
      </c>
      <c r="AC215" t="s">
        <v>143</v>
      </c>
      <c r="AD215" t="s">
        <v>2197</v>
      </c>
      <c r="AE215" t="s">
        <v>2197</v>
      </c>
      <c r="AF215" t="s">
        <v>1753</v>
      </c>
      <c r="AG215" t="b">
        <f>IF(ISNUMBER(MATCH(G215, sales!B:B, 0)), TRUE, FALSE)</f>
        <v>1</v>
      </c>
      <c r="AH215">
        <f>COUNTIF(sales!B:B, G215)</f>
        <v>1</v>
      </c>
      <c r="AI215">
        <f>IFERROR(VLOOKUP(G215,sales!B:F,5,0),"")</f>
        <v>84503</v>
      </c>
      <c r="AJ215" t="str">
        <f t="array" ref="AJ215">IFERROR(INDEX(sales!F:F, SMALL(IF(sales!B:B=G215, ROW(sales!B:B)), 2)), "")</f>
        <v/>
      </c>
      <c r="AK215" t="str">
        <f t="array" ref="AK215">IFERROR(INDEX(sales!F:F, SMALL(IF(sales!B:B=G215, ROW(sales!B:B)), 3)), "")</f>
        <v/>
      </c>
      <c r="AL215" t="str">
        <f>IFERROR(VLOOKUP(G215,sales!B:G,6,0),"")</f>
        <v>F2087</v>
      </c>
      <c r="AM215" t="str">
        <f t="array" ref="AM215">IFERROR(INDEX(sales!G:G, SMALL(IF(sales!B:B=G215, ROW(sales!B:B)),2)), "")</f>
        <v/>
      </c>
      <c r="AN215" t="str">
        <f t="array" ref="AN215">IFERROR(INDEX(sales!G:G, SMALL(IF(sales!B:B=G215, ROW(sales!B:B)), 3)), "")</f>
        <v/>
      </c>
    </row>
    <row r="216" spans="1:40" ht="20.100000000000001" customHeight="1">
      <c r="A216">
        <v>44771</v>
      </c>
      <c r="B216" t="s">
        <v>2295</v>
      </c>
      <c r="C216" t="s">
        <v>51</v>
      </c>
      <c r="D216" t="s">
        <v>9</v>
      </c>
      <c r="E216">
        <v>1</v>
      </c>
      <c r="F216">
        <v>1401</v>
      </c>
      <c r="G216" t="s">
        <v>2296</v>
      </c>
      <c r="H216" t="s">
        <v>2295</v>
      </c>
      <c r="I216">
        <v>113.98</v>
      </c>
      <c r="J216">
        <v>1808238</v>
      </c>
      <c r="K216" t="s">
        <v>111</v>
      </c>
      <c r="L216">
        <v>1108238</v>
      </c>
      <c r="N216" t="s">
        <v>3065</v>
      </c>
      <c r="O216" t="s">
        <v>149</v>
      </c>
      <c r="P216" t="s">
        <v>57</v>
      </c>
      <c r="Q216" t="s">
        <v>75</v>
      </c>
      <c r="R216" t="s">
        <v>115</v>
      </c>
      <c r="S216">
        <v>0</v>
      </c>
      <c r="U216" t="s">
        <v>1783</v>
      </c>
      <c r="V216">
        <v>0</v>
      </c>
      <c r="W216" t="s">
        <v>61</v>
      </c>
      <c r="X216" t="s">
        <v>3</v>
      </c>
      <c r="Y216" t="s">
        <v>119</v>
      </c>
      <c r="Z216" t="s">
        <v>63</v>
      </c>
      <c r="AA216" t="s">
        <v>64</v>
      </c>
      <c r="AB216" t="s">
        <v>167</v>
      </c>
      <c r="AC216" t="s">
        <v>143</v>
      </c>
      <c r="AD216" t="s">
        <v>2284</v>
      </c>
      <c r="AE216" t="s">
        <v>2284</v>
      </c>
      <c r="AF216" t="s">
        <v>1753</v>
      </c>
      <c r="AG216" t="b">
        <f>IF(ISNUMBER(MATCH(G216, sales!B:B, 0)), TRUE, FALSE)</f>
        <v>1</v>
      </c>
      <c r="AH216">
        <f>COUNTIF(sales!B:B, G216)</f>
        <v>1</v>
      </c>
      <c r="AI216">
        <f>IFERROR(VLOOKUP(G216,sales!B:F,5,0),"")</f>
        <v>120515</v>
      </c>
      <c r="AJ216" t="str">
        <f t="array" ref="AJ216">IFERROR(INDEX(sales!F:F, SMALL(IF(sales!B:B=G216, ROW(sales!B:B)), 2)), "")</f>
        <v/>
      </c>
      <c r="AK216" t="str">
        <f t="array" ref="AK216">IFERROR(INDEX(sales!F:F, SMALL(IF(sales!B:B=G216, ROW(sales!B:B)), 3)), "")</f>
        <v/>
      </c>
      <c r="AL216" t="str">
        <f>IFERROR(VLOOKUP(G216,sales!B:G,6,0),"")</f>
        <v>-1593</v>
      </c>
      <c r="AM216" t="str">
        <f t="array" ref="AM216">IFERROR(INDEX(sales!G:G, SMALL(IF(sales!B:B=G216, ROW(sales!B:B)),2)), "")</f>
        <v/>
      </c>
      <c r="AN216" t="str">
        <f t="array" ref="AN216">IFERROR(INDEX(sales!G:G, SMALL(IF(sales!B:B=G216, ROW(sales!B:B)), 3)), "")</f>
        <v/>
      </c>
    </row>
    <row r="217" spans="1:40" ht="20.100000000000001" customHeight="1">
      <c r="A217">
        <v>44768</v>
      </c>
      <c r="B217" t="s">
        <v>172</v>
      </c>
      <c r="C217" t="s">
        <v>51</v>
      </c>
      <c r="D217" t="s">
        <v>21</v>
      </c>
      <c r="E217">
        <v>2</v>
      </c>
      <c r="F217">
        <v>701</v>
      </c>
      <c r="G217" t="s">
        <v>173</v>
      </c>
      <c r="H217" t="s">
        <v>172</v>
      </c>
      <c r="I217">
        <v>130.9</v>
      </c>
      <c r="J217">
        <v>2055130</v>
      </c>
      <c r="K217" t="s">
        <v>53</v>
      </c>
      <c r="L217">
        <v>1105130</v>
      </c>
      <c r="M217" t="s">
        <v>174</v>
      </c>
      <c r="N217" t="s">
        <v>3069</v>
      </c>
      <c r="O217" t="s">
        <v>74</v>
      </c>
      <c r="P217" t="s">
        <v>57</v>
      </c>
      <c r="Q217" t="s">
        <v>75</v>
      </c>
      <c r="R217" t="s">
        <v>115</v>
      </c>
      <c r="S217">
        <v>0</v>
      </c>
      <c r="T217">
        <v>0</v>
      </c>
      <c r="U217" t="s">
        <v>100</v>
      </c>
      <c r="V217">
        <v>0</v>
      </c>
      <c r="W217" t="s">
        <v>61</v>
      </c>
      <c r="X217" t="s">
        <v>3</v>
      </c>
      <c r="Y217" t="s">
        <v>62</v>
      </c>
      <c r="Z217" t="s">
        <v>63</v>
      </c>
      <c r="AA217" t="s">
        <v>64</v>
      </c>
      <c r="AB217" t="s">
        <v>87</v>
      </c>
      <c r="AC217" t="s">
        <v>66</v>
      </c>
      <c r="AD217" t="s">
        <v>116</v>
      </c>
      <c r="AE217" t="s">
        <v>68</v>
      </c>
      <c r="AF217" t="s">
        <v>69</v>
      </c>
      <c r="AG217" t="b">
        <f>IF(ISNUMBER(MATCH(G217, sales!B:B, 0)), TRUE, FALSE)</f>
        <v>1</v>
      </c>
      <c r="AH217">
        <f>COUNTIF(sales!B:B, G217)</f>
        <v>1</v>
      </c>
      <c r="AI217">
        <f>IFERROR(VLOOKUP(G217,sales!B:F,5,0),"")</f>
        <v>113515</v>
      </c>
      <c r="AJ217" t="str">
        <f t="array" ref="AJ217">IFERROR(INDEX(sales!F:F, SMALL(IF(sales!B:B=G217, ROW(sales!B:B)), 2)), "")</f>
        <v/>
      </c>
      <c r="AK217" t="str">
        <f t="array" ref="AK217">IFERROR(INDEX(sales!F:F, SMALL(IF(sales!B:B=G217, ROW(sales!B:B)), 3)), "")</f>
        <v/>
      </c>
      <c r="AL217" t="str">
        <f>IFERROR(VLOOKUP(G217,sales!B:G,6,0),"")</f>
        <v>F1072</v>
      </c>
      <c r="AM217" t="str">
        <f t="array" ref="AM217">IFERROR(INDEX(sales!G:G, SMALL(IF(sales!B:B=G217, ROW(sales!B:B)),2)), "")</f>
        <v/>
      </c>
      <c r="AN217" t="str">
        <f t="array" ref="AN217">IFERROR(INDEX(sales!G:G, SMALL(IF(sales!B:B=G217, ROW(sales!B:B)), 3)), "")</f>
        <v/>
      </c>
    </row>
    <row r="218" spans="1:40" ht="20.100000000000001" customHeight="1">
      <c r="A218">
        <v>44554</v>
      </c>
      <c r="B218" t="s">
        <v>472</v>
      </c>
      <c r="C218" t="s">
        <v>51</v>
      </c>
      <c r="D218" t="s">
        <v>2</v>
      </c>
      <c r="E218">
        <v>2</v>
      </c>
      <c r="F218">
        <v>801</v>
      </c>
      <c r="G218" t="s">
        <v>473</v>
      </c>
      <c r="H218" t="s">
        <v>472</v>
      </c>
      <c r="I218">
        <v>132.30000000000001</v>
      </c>
      <c r="J218">
        <v>2190511</v>
      </c>
      <c r="K218" t="s">
        <v>72</v>
      </c>
      <c r="L218">
        <v>1100511</v>
      </c>
      <c r="M218" t="s">
        <v>91</v>
      </c>
      <c r="N218" t="s">
        <v>3061</v>
      </c>
      <c r="O218" t="s">
        <v>74</v>
      </c>
      <c r="P218" t="s">
        <v>80</v>
      </c>
      <c r="Q218" t="s">
        <v>75</v>
      </c>
      <c r="R218" t="s">
        <v>115</v>
      </c>
      <c r="S218">
        <v>1</v>
      </c>
      <c r="T218" t="s">
        <v>104</v>
      </c>
      <c r="U218" t="s">
        <v>83</v>
      </c>
      <c r="V218">
        <v>1</v>
      </c>
      <c r="W218" t="s">
        <v>123</v>
      </c>
      <c r="X218" t="s">
        <v>4</v>
      </c>
      <c r="Y218" t="s">
        <v>85</v>
      </c>
      <c r="AA218" t="s">
        <v>95</v>
      </c>
      <c r="AB218" t="s">
        <v>262</v>
      </c>
      <c r="AC218" t="s">
        <v>66</v>
      </c>
      <c r="AD218" t="s">
        <v>416</v>
      </c>
      <c r="AE218" t="s">
        <v>416</v>
      </c>
      <c r="AF218" t="s">
        <v>69</v>
      </c>
      <c r="AG218" t="b">
        <f>IF(ISNUMBER(MATCH(G218, sales!B:B, 0)), TRUE, FALSE)</f>
        <v>1</v>
      </c>
      <c r="AH218">
        <f>COUNTIF(sales!B:B, G218)</f>
        <v>1</v>
      </c>
      <c r="AI218">
        <f>IFERROR(VLOOKUP(G218,sales!B:F,5,0),"")</f>
        <v>117515</v>
      </c>
      <c r="AJ218" t="str">
        <f t="array" ref="AJ218">IFERROR(INDEX(sales!F:F, SMALL(IF(sales!B:B=G218, ROW(sales!B:B)), 2)), "")</f>
        <v/>
      </c>
      <c r="AK218" t="str">
        <f t="array" ref="AK218">IFERROR(INDEX(sales!F:F, SMALL(IF(sales!B:B=G218, ROW(sales!B:B)), 3)), "")</f>
        <v/>
      </c>
      <c r="AL218" t="str">
        <f>IFERROR(VLOOKUP(G218,sales!B:G,6,0),"")</f>
        <v>-1118</v>
      </c>
      <c r="AM218" t="str">
        <f t="array" ref="AM218">IFERROR(INDEX(sales!G:G, SMALL(IF(sales!B:B=G218, ROW(sales!B:B)),2)), "")</f>
        <v/>
      </c>
      <c r="AN218" t="str">
        <f t="array" ref="AN218">IFERROR(INDEX(sales!G:G, SMALL(IF(sales!B:B=G218, ROW(sales!B:B)), 3)), "")</f>
        <v/>
      </c>
    </row>
    <row r="219" spans="1:40" ht="20.100000000000001" customHeight="1">
      <c r="A219">
        <v>44773</v>
      </c>
      <c r="B219" t="s">
        <v>493</v>
      </c>
      <c r="C219" t="s">
        <v>51</v>
      </c>
      <c r="D219" t="s">
        <v>14</v>
      </c>
      <c r="E219">
        <v>1</v>
      </c>
      <c r="F219">
        <v>1301</v>
      </c>
      <c r="G219" t="s">
        <v>494</v>
      </c>
      <c r="H219" t="s">
        <v>493</v>
      </c>
      <c r="I219">
        <v>131.49</v>
      </c>
      <c r="J219">
        <v>2072856</v>
      </c>
      <c r="K219" t="s">
        <v>72</v>
      </c>
      <c r="L219">
        <v>1072856</v>
      </c>
      <c r="M219" t="s">
        <v>54</v>
      </c>
      <c r="N219" t="s">
        <v>3069</v>
      </c>
      <c r="O219" t="s">
        <v>56</v>
      </c>
      <c r="P219" t="s">
        <v>80</v>
      </c>
      <c r="Q219" t="s">
        <v>75</v>
      </c>
      <c r="R219" t="s">
        <v>163</v>
      </c>
      <c r="S219">
        <v>1</v>
      </c>
      <c r="T219" t="s">
        <v>104</v>
      </c>
      <c r="U219" t="s">
        <v>83</v>
      </c>
      <c r="V219">
        <v>0</v>
      </c>
      <c r="W219" t="s">
        <v>61</v>
      </c>
      <c r="X219" t="s">
        <v>3</v>
      </c>
      <c r="Y219" t="s">
        <v>62</v>
      </c>
      <c r="Z219" t="s">
        <v>94</v>
      </c>
      <c r="AA219" t="s">
        <v>95</v>
      </c>
      <c r="AB219" t="s">
        <v>120</v>
      </c>
      <c r="AC219" t="s">
        <v>66</v>
      </c>
      <c r="AD219" t="s">
        <v>492</v>
      </c>
      <c r="AE219" t="s">
        <v>416</v>
      </c>
      <c r="AF219" t="s">
        <v>69</v>
      </c>
      <c r="AG219" t="b">
        <f>IF(ISNUMBER(MATCH(G219, sales!B:B, 0)), TRUE, FALSE)</f>
        <v>1</v>
      </c>
      <c r="AH219">
        <f>COUNTIF(sales!B:B, G219)</f>
        <v>1</v>
      </c>
      <c r="AI219">
        <f>IFERROR(VLOOKUP(G219,sales!B:F,5,0),"")</f>
        <v>144515</v>
      </c>
      <c r="AJ219" t="str">
        <f t="array" ref="AJ219">IFERROR(INDEX(sales!F:F, SMALL(IF(sales!B:B=G219, ROW(sales!B:B)), 2)), "")</f>
        <v/>
      </c>
      <c r="AK219" t="str">
        <f t="array" ref="AK219">IFERROR(INDEX(sales!F:F, SMALL(IF(sales!B:B=G219, ROW(sales!B:B)), 3)), "")</f>
        <v/>
      </c>
      <c r="AL219" t="str">
        <f>IFERROR(VLOOKUP(G219,sales!B:G,6,0),"")</f>
        <v>F1010</v>
      </c>
      <c r="AM219" t="str">
        <f t="array" ref="AM219">IFERROR(INDEX(sales!G:G, SMALL(IF(sales!B:B=G219, ROW(sales!B:B)),2)), "")</f>
        <v/>
      </c>
      <c r="AN219" t="str">
        <f t="array" ref="AN219">IFERROR(INDEX(sales!G:G, SMALL(IF(sales!B:B=G219, ROW(sales!B:B)), 3)), "")</f>
        <v/>
      </c>
    </row>
    <row r="220" spans="1:40" ht="20.100000000000001" customHeight="1">
      <c r="A220">
        <v>44347</v>
      </c>
      <c r="B220" t="s">
        <v>1400</v>
      </c>
      <c r="C220" t="s">
        <v>51</v>
      </c>
      <c r="D220" t="s">
        <v>13</v>
      </c>
      <c r="E220">
        <v>1</v>
      </c>
      <c r="F220">
        <v>1702</v>
      </c>
      <c r="G220" t="s">
        <v>1401</v>
      </c>
      <c r="H220" t="s">
        <v>1400</v>
      </c>
      <c r="I220">
        <v>113.96</v>
      </c>
      <c r="J220">
        <v>1843769</v>
      </c>
      <c r="K220" t="s">
        <v>53</v>
      </c>
      <c r="L220">
        <v>1023769</v>
      </c>
      <c r="M220" t="s">
        <v>107</v>
      </c>
      <c r="N220" t="s">
        <v>3063</v>
      </c>
      <c r="O220" t="s">
        <v>74</v>
      </c>
      <c r="P220" t="s">
        <v>57</v>
      </c>
      <c r="Q220" t="s">
        <v>75</v>
      </c>
      <c r="R220" t="s">
        <v>115</v>
      </c>
      <c r="S220">
        <v>0</v>
      </c>
      <c r="T220">
        <v>0</v>
      </c>
      <c r="U220" t="s">
        <v>60</v>
      </c>
      <c r="V220">
        <v>0</v>
      </c>
      <c r="W220" t="s">
        <v>61</v>
      </c>
      <c r="X220" t="s">
        <v>3</v>
      </c>
      <c r="Y220" t="s">
        <v>119</v>
      </c>
      <c r="AA220" t="s">
        <v>64</v>
      </c>
      <c r="AB220" t="s">
        <v>65</v>
      </c>
      <c r="AC220" t="s">
        <v>143</v>
      </c>
      <c r="AD220" t="s">
        <v>1363</v>
      </c>
      <c r="AE220" t="s">
        <v>1363</v>
      </c>
      <c r="AF220" t="s">
        <v>905</v>
      </c>
      <c r="AG220" t="b">
        <f>IF(ISNUMBER(MATCH(G220, sales!B:B, 0)), TRUE, FALSE)</f>
        <v>1</v>
      </c>
      <c r="AH220">
        <f>COUNTIF(sales!B:B, G220)</f>
        <v>1</v>
      </c>
      <c r="AI220">
        <f>IFERROR(VLOOKUP(G220,sales!B:F,5,0),"")</f>
        <v>131515</v>
      </c>
      <c r="AJ220" t="str">
        <f t="array" ref="AJ220">IFERROR(INDEX(sales!F:F, SMALL(IF(sales!B:B=G220, ROW(sales!B:B)), 2)), "")</f>
        <v/>
      </c>
      <c r="AK220" t="str">
        <f t="array" ref="AK220">IFERROR(INDEX(sales!F:F, SMALL(IF(sales!B:B=G220, ROW(sales!B:B)), 3)), "")</f>
        <v/>
      </c>
      <c r="AL220" t="str">
        <f>IFERROR(VLOOKUP(G220,sales!B:G,6,0),"")</f>
        <v>-1517</v>
      </c>
      <c r="AM220" t="str">
        <f t="array" ref="AM220">IFERROR(INDEX(sales!G:G, SMALL(IF(sales!B:B=G220, ROW(sales!B:B)),2)), "")</f>
        <v/>
      </c>
      <c r="AN220" t="str">
        <f t="array" ref="AN220">IFERROR(INDEX(sales!G:G, SMALL(IF(sales!B:B=G220, ROW(sales!B:B)), 3)), "")</f>
        <v/>
      </c>
    </row>
    <row r="221" spans="1:40" ht="20.100000000000001" customHeight="1">
      <c r="A221">
        <v>44724</v>
      </c>
      <c r="B221" t="s">
        <v>2065</v>
      </c>
      <c r="C221" t="s">
        <v>51</v>
      </c>
      <c r="D221" t="s">
        <v>14</v>
      </c>
      <c r="E221">
        <v>1</v>
      </c>
      <c r="F221">
        <v>802</v>
      </c>
      <c r="G221" t="s">
        <v>2066</v>
      </c>
      <c r="H221" t="s">
        <v>2065</v>
      </c>
      <c r="I221">
        <v>131.41999999999999</v>
      </c>
      <c r="J221">
        <v>2015775</v>
      </c>
      <c r="K221" t="s">
        <v>72</v>
      </c>
      <c r="L221">
        <v>1015775</v>
      </c>
      <c r="M221" t="s">
        <v>91</v>
      </c>
      <c r="N221" t="s">
        <v>3055</v>
      </c>
      <c r="O221" t="s">
        <v>56</v>
      </c>
      <c r="P221" t="s">
        <v>57</v>
      </c>
      <c r="Q221" t="s">
        <v>75</v>
      </c>
      <c r="R221" t="s">
        <v>115</v>
      </c>
      <c r="S221">
        <v>1</v>
      </c>
      <c r="T221" t="s">
        <v>104</v>
      </c>
      <c r="U221" t="s">
        <v>83</v>
      </c>
      <c r="V221">
        <v>1</v>
      </c>
      <c r="W221" t="s">
        <v>61</v>
      </c>
      <c r="X221" t="s">
        <v>3</v>
      </c>
      <c r="Y221" t="s">
        <v>62</v>
      </c>
      <c r="Z221" t="s">
        <v>94</v>
      </c>
      <c r="AA221" t="s">
        <v>95</v>
      </c>
      <c r="AB221" t="s">
        <v>262</v>
      </c>
      <c r="AC221" t="s">
        <v>143</v>
      </c>
      <c r="AD221" t="s">
        <v>2025</v>
      </c>
      <c r="AE221" t="s">
        <v>2026</v>
      </c>
      <c r="AF221" t="s">
        <v>1753</v>
      </c>
      <c r="AG221" t="b">
        <f>IF(ISNUMBER(MATCH(G221, sales!B:B, 0)), TRUE, FALSE)</f>
        <v>1</v>
      </c>
      <c r="AH221">
        <f>COUNTIF(sales!B:B, G221)</f>
        <v>1</v>
      </c>
      <c r="AI221">
        <f>IFERROR(VLOOKUP(G221,sales!B:F,5,0),"")</f>
        <v>124515</v>
      </c>
      <c r="AJ221" t="str">
        <f t="array" ref="AJ221">IFERROR(INDEX(sales!F:F, SMALL(IF(sales!B:B=G221, ROW(sales!B:B)), 2)), "")</f>
        <v/>
      </c>
      <c r="AK221" t="str">
        <f t="array" ref="AK221">IFERROR(INDEX(sales!F:F, SMALL(IF(sales!B:B=G221, ROW(sales!B:B)), 3)), "")</f>
        <v/>
      </c>
      <c r="AL221" t="str">
        <f>IFERROR(VLOOKUP(G221,sales!B:G,6,0),"")</f>
        <v>F1032</v>
      </c>
      <c r="AM221" t="str">
        <f t="array" ref="AM221">IFERROR(INDEX(sales!G:G, SMALL(IF(sales!B:B=G221, ROW(sales!B:B)),2)), "")</f>
        <v/>
      </c>
      <c r="AN221" t="str">
        <f t="array" ref="AN221">IFERROR(INDEX(sales!G:G, SMALL(IF(sales!B:B=G221, ROW(sales!B:B)), 3)), "")</f>
        <v/>
      </c>
    </row>
    <row r="222" spans="1:40" ht="20.100000000000001" customHeight="1">
      <c r="A222">
        <v>44476</v>
      </c>
      <c r="B222" t="s">
        <v>376</v>
      </c>
      <c r="C222" t="s">
        <v>51</v>
      </c>
      <c r="D222" t="s">
        <v>6</v>
      </c>
      <c r="E222">
        <v>2</v>
      </c>
      <c r="F222">
        <v>602</v>
      </c>
      <c r="G222" t="s">
        <v>377</v>
      </c>
      <c r="H222" t="s">
        <v>376</v>
      </c>
      <c r="I222">
        <v>113.73</v>
      </c>
      <c r="J222">
        <v>1840658</v>
      </c>
      <c r="K222" t="s">
        <v>53</v>
      </c>
      <c r="L222">
        <v>1010658</v>
      </c>
      <c r="M222" t="s">
        <v>174</v>
      </c>
      <c r="N222" t="s">
        <v>3054</v>
      </c>
      <c r="O222" t="s">
        <v>56</v>
      </c>
      <c r="P222" t="s">
        <v>57</v>
      </c>
      <c r="Q222" t="s">
        <v>75</v>
      </c>
      <c r="R222" t="s">
        <v>115</v>
      </c>
      <c r="S222">
        <v>1</v>
      </c>
      <c r="T222" t="s">
        <v>82</v>
      </c>
      <c r="U222" t="s">
        <v>83</v>
      </c>
      <c r="V222">
        <v>0</v>
      </c>
      <c r="W222" t="s">
        <v>61</v>
      </c>
      <c r="X222" t="s">
        <v>3</v>
      </c>
      <c r="Y222" t="s">
        <v>244</v>
      </c>
      <c r="Z222" t="s">
        <v>94</v>
      </c>
      <c r="AA222" t="s">
        <v>95</v>
      </c>
      <c r="AB222" t="s">
        <v>96</v>
      </c>
      <c r="AC222" t="s">
        <v>66</v>
      </c>
      <c r="AD222" t="s">
        <v>378</v>
      </c>
      <c r="AE222" t="s">
        <v>348</v>
      </c>
      <c r="AF222" t="s">
        <v>69</v>
      </c>
      <c r="AG222" t="b">
        <f>IF(ISNUMBER(MATCH(G222, sales!B:B, 0)), TRUE, FALSE)</f>
        <v>1</v>
      </c>
      <c r="AH222">
        <f>COUNTIF(sales!B:B, G222)</f>
        <v>1</v>
      </c>
      <c r="AI222">
        <f>IFERROR(VLOOKUP(G222,sales!B:F,5,0),"")</f>
        <v>121515</v>
      </c>
      <c r="AJ222" t="str">
        <f t="array" ref="AJ222">IFERROR(INDEX(sales!F:F, SMALL(IF(sales!B:B=G222, ROW(sales!B:B)), 2)), "")</f>
        <v/>
      </c>
      <c r="AK222" t="str">
        <f t="array" ref="AK222">IFERROR(INDEX(sales!F:F, SMALL(IF(sales!B:B=G222, ROW(sales!B:B)), 3)), "")</f>
        <v/>
      </c>
      <c r="AL222" t="str">
        <f>IFERROR(VLOOKUP(G222,sales!B:G,6,0),"")</f>
        <v>-2317</v>
      </c>
      <c r="AM222" t="str">
        <f t="array" ref="AM222">IFERROR(INDEX(sales!G:G, SMALL(IF(sales!B:B=G222, ROW(sales!B:B)),2)), "")</f>
        <v/>
      </c>
      <c r="AN222" t="str">
        <f t="array" ref="AN222">IFERROR(INDEX(sales!G:G, SMALL(IF(sales!B:B=G222, ROW(sales!B:B)), 3)), "")</f>
        <v/>
      </c>
    </row>
    <row r="223" spans="1:40" ht="20.100000000000001" customHeight="1">
      <c r="A223">
        <v>44847</v>
      </c>
      <c r="B223" t="s">
        <v>194</v>
      </c>
      <c r="C223" t="s">
        <v>51</v>
      </c>
      <c r="D223" t="s">
        <v>20</v>
      </c>
      <c r="E223">
        <v>2</v>
      </c>
      <c r="F223">
        <v>1001</v>
      </c>
      <c r="G223" t="s">
        <v>195</v>
      </c>
      <c r="H223" t="s">
        <v>194</v>
      </c>
      <c r="I223">
        <v>130.62</v>
      </c>
      <c r="J223">
        <v>2124847</v>
      </c>
      <c r="K223" t="s">
        <v>72</v>
      </c>
      <c r="L223">
        <v>1000847</v>
      </c>
      <c r="M223" t="s">
        <v>54</v>
      </c>
      <c r="N223" t="s">
        <v>3062</v>
      </c>
      <c r="O223" t="s">
        <v>56</v>
      </c>
      <c r="P223" t="s">
        <v>57</v>
      </c>
      <c r="Q223" t="s">
        <v>75</v>
      </c>
      <c r="R223" t="s">
        <v>115</v>
      </c>
      <c r="S223">
        <v>0</v>
      </c>
      <c r="T223">
        <v>0</v>
      </c>
      <c r="U223" t="s">
        <v>60</v>
      </c>
      <c r="V223">
        <v>0</v>
      </c>
      <c r="W223" t="s">
        <v>61</v>
      </c>
      <c r="X223" t="s">
        <v>3</v>
      </c>
      <c r="Y223" t="s">
        <v>119</v>
      </c>
      <c r="Z223" t="s">
        <v>63</v>
      </c>
      <c r="AA223" t="s">
        <v>64</v>
      </c>
      <c r="AB223" t="s">
        <v>65</v>
      </c>
      <c r="AC223" t="s">
        <v>66</v>
      </c>
      <c r="AD223" t="s">
        <v>116</v>
      </c>
      <c r="AE223" t="s">
        <v>68</v>
      </c>
      <c r="AF223" t="s">
        <v>69</v>
      </c>
      <c r="AG223" t="b">
        <f>IF(ISNUMBER(MATCH(G223, sales!B:B, 0)), TRUE, FALSE)</f>
        <v>1</v>
      </c>
      <c r="AH223">
        <f>COUNTIF(sales!B:B, G223)</f>
        <v>1</v>
      </c>
      <c r="AI223">
        <f>IFERROR(VLOOKUP(G223,sales!B:F,5,0),"")</f>
        <v>123515</v>
      </c>
      <c r="AJ223" t="str">
        <f t="array" ref="AJ223">IFERROR(INDEX(sales!F:F, SMALL(IF(sales!B:B=G223, ROW(sales!B:B)), 2)), "")</f>
        <v/>
      </c>
      <c r="AK223" t="str">
        <f t="array" ref="AK223">IFERROR(INDEX(sales!F:F, SMALL(IF(sales!B:B=G223, ROW(sales!B:B)), 3)), "")</f>
        <v/>
      </c>
      <c r="AL223" t="str">
        <f>IFERROR(VLOOKUP(G223,sales!B:G,6,0),"")</f>
        <v>-1130</v>
      </c>
      <c r="AM223" t="str">
        <f t="array" ref="AM223">IFERROR(INDEX(sales!G:G, SMALL(IF(sales!B:B=G223, ROW(sales!B:B)),2)), "")</f>
        <v/>
      </c>
      <c r="AN223" t="str">
        <f t="array" ref="AN223">IFERROR(INDEX(sales!G:G, SMALL(IF(sales!B:B=G223, ROW(sales!B:B)), 3)), "")</f>
        <v/>
      </c>
    </row>
    <row r="224" spans="1:40" ht="20.100000000000001" customHeight="1">
      <c r="A224">
        <v>44838</v>
      </c>
      <c r="B224" t="s">
        <v>1567</v>
      </c>
      <c r="C224" t="s">
        <v>51</v>
      </c>
      <c r="D224" t="s">
        <v>15</v>
      </c>
      <c r="E224">
        <v>2</v>
      </c>
      <c r="F224">
        <v>1202</v>
      </c>
      <c r="G224" t="s">
        <v>1568</v>
      </c>
      <c r="H224" t="s">
        <v>1567</v>
      </c>
      <c r="I224">
        <v>130.78</v>
      </c>
      <c r="J224">
        <v>2099592</v>
      </c>
      <c r="K224" t="s">
        <v>72</v>
      </c>
      <c r="L224">
        <v>999592</v>
      </c>
      <c r="M224" t="s">
        <v>54</v>
      </c>
      <c r="N224" t="s">
        <v>3069</v>
      </c>
      <c r="O224" t="s">
        <v>56</v>
      </c>
      <c r="P224" t="s">
        <v>57</v>
      </c>
      <c r="Q224" t="s">
        <v>75</v>
      </c>
      <c r="R224" t="s">
        <v>59</v>
      </c>
      <c r="S224">
        <v>0</v>
      </c>
      <c r="T224">
        <v>0</v>
      </c>
      <c r="U224" t="s">
        <v>60</v>
      </c>
      <c r="V224">
        <v>0</v>
      </c>
      <c r="W224" t="s">
        <v>61</v>
      </c>
      <c r="X224" t="s">
        <v>3</v>
      </c>
      <c r="Y224" t="s">
        <v>119</v>
      </c>
      <c r="Z224" t="s">
        <v>94</v>
      </c>
      <c r="AA224" t="s">
        <v>64</v>
      </c>
      <c r="AB224" t="s">
        <v>65</v>
      </c>
      <c r="AC224" t="s">
        <v>143</v>
      </c>
      <c r="AD224" t="s">
        <v>1556</v>
      </c>
      <c r="AE224" t="s">
        <v>1556</v>
      </c>
      <c r="AF224" t="s">
        <v>905</v>
      </c>
      <c r="AG224" t="b">
        <f>IF(ISNUMBER(MATCH(G224, sales!B:B, 0)), TRUE, FALSE)</f>
        <v>1</v>
      </c>
      <c r="AH224">
        <f>COUNTIF(sales!B:B, G224)</f>
        <v>1</v>
      </c>
      <c r="AI224">
        <f>IFERROR(VLOOKUP(G224,sales!B:F,5,0),"")</f>
        <v>126515</v>
      </c>
      <c r="AJ224" t="str">
        <f t="array" ref="AJ224">IFERROR(INDEX(sales!F:F, SMALL(IF(sales!B:B=G224, ROW(sales!B:B)), 2)), "")</f>
        <v/>
      </c>
      <c r="AK224" t="str">
        <f t="array" ref="AK224">IFERROR(INDEX(sales!F:F, SMALL(IF(sales!B:B=G224, ROW(sales!B:B)), 3)), "")</f>
        <v/>
      </c>
      <c r="AL224" t="str">
        <f>IFERROR(VLOOKUP(G224,sales!B:G,6,0),"")</f>
        <v>F1046</v>
      </c>
      <c r="AM224" t="str">
        <f t="array" ref="AM224">IFERROR(INDEX(sales!G:G, SMALL(IF(sales!B:B=G224, ROW(sales!B:B)),2)), "")</f>
        <v/>
      </c>
      <c r="AN224" t="str">
        <f t="array" ref="AN224">IFERROR(INDEX(sales!G:G, SMALL(IF(sales!B:B=G224, ROW(sales!B:B)), 3)), "")</f>
        <v/>
      </c>
    </row>
    <row r="225" spans="1:40" ht="20.100000000000001" customHeight="1">
      <c r="A225">
        <v>44541</v>
      </c>
      <c r="B225" t="s">
        <v>131</v>
      </c>
      <c r="C225" t="s">
        <v>51</v>
      </c>
      <c r="D225" t="s">
        <v>6</v>
      </c>
      <c r="E225">
        <v>2</v>
      </c>
      <c r="F225">
        <v>1802</v>
      </c>
      <c r="G225" t="s">
        <v>132</v>
      </c>
      <c r="H225" t="s">
        <v>131</v>
      </c>
      <c r="I225">
        <v>113.73</v>
      </c>
      <c r="J225">
        <v>1576582</v>
      </c>
      <c r="K225" t="s">
        <v>111</v>
      </c>
      <c r="L225">
        <v>976582</v>
      </c>
      <c r="M225" t="s">
        <v>112</v>
      </c>
      <c r="N225" t="s">
        <v>3063</v>
      </c>
      <c r="O225" t="s">
        <v>133</v>
      </c>
      <c r="P225" t="s">
        <v>57</v>
      </c>
      <c r="Q225" t="s">
        <v>75</v>
      </c>
      <c r="R225" t="s">
        <v>115</v>
      </c>
      <c r="S225">
        <v>1</v>
      </c>
      <c r="T225" t="s">
        <v>82</v>
      </c>
      <c r="U225" t="s">
        <v>83</v>
      </c>
      <c r="V225">
        <v>0</v>
      </c>
      <c r="W225" t="s">
        <v>61</v>
      </c>
      <c r="X225" t="s">
        <v>3</v>
      </c>
      <c r="Y225" t="s">
        <v>62</v>
      </c>
      <c r="Z225" t="s">
        <v>94</v>
      </c>
      <c r="AA225" t="s">
        <v>95</v>
      </c>
      <c r="AB225" t="s">
        <v>120</v>
      </c>
      <c r="AC225" t="s">
        <v>66</v>
      </c>
      <c r="AD225" t="s">
        <v>88</v>
      </c>
      <c r="AE225" t="s">
        <v>68</v>
      </c>
      <c r="AF225" t="s">
        <v>69</v>
      </c>
      <c r="AG225" t="b">
        <f>IF(ISNUMBER(MATCH(G225, sales!B:B, 0)), TRUE, FALSE)</f>
        <v>1</v>
      </c>
      <c r="AH225">
        <f>COUNTIF(sales!B:B, G225)</f>
        <v>1</v>
      </c>
      <c r="AI225">
        <f>IFERROR(VLOOKUP(G225,sales!B:F,5,0),"")</f>
        <v>118515</v>
      </c>
      <c r="AJ225" t="str">
        <f t="array" ref="AJ225">IFERROR(INDEX(sales!F:F, SMALL(IF(sales!B:B=G225, ROW(sales!B:B)), 2)), "")</f>
        <v/>
      </c>
      <c r="AK225" t="str">
        <f t="array" ref="AK225">IFERROR(INDEX(sales!F:F, SMALL(IF(sales!B:B=G225, ROW(sales!B:B)), 3)), "")</f>
        <v/>
      </c>
      <c r="AL225" t="str">
        <f>IFERROR(VLOOKUP(G225,sales!B:G,6,0),"")</f>
        <v>-2305</v>
      </c>
      <c r="AM225" t="str">
        <f t="array" ref="AM225">IFERROR(INDEX(sales!G:G, SMALL(IF(sales!B:B=G225, ROW(sales!B:B)),2)), "")</f>
        <v/>
      </c>
      <c r="AN225" t="str">
        <f t="array" ref="AN225">IFERROR(INDEX(sales!G:G, SMALL(IF(sales!B:B=G225, ROW(sales!B:B)), 3)), "")</f>
        <v/>
      </c>
    </row>
    <row r="226" spans="1:40" ht="20.100000000000001" customHeight="1">
      <c r="A226">
        <v>44773</v>
      </c>
      <c r="B226" t="s">
        <v>2333</v>
      </c>
      <c r="C226" t="s">
        <v>51</v>
      </c>
      <c r="D226" t="s">
        <v>10</v>
      </c>
      <c r="E226">
        <v>1</v>
      </c>
      <c r="F226">
        <v>201</v>
      </c>
      <c r="G226" t="s">
        <v>2377</v>
      </c>
      <c r="H226" t="s">
        <v>2333</v>
      </c>
      <c r="I226">
        <v>113.97</v>
      </c>
      <c r="J226">
        <v>1673255</v>
      </c>
      <c r="K226" t="s">
        <v>53</v>
      </c>
      <c r="L226">
        <v>973255</v>
      </c>
      <c r="M226" t="s">
        <v>107</v>
      </c>
      <c r="N226" t="s">
        <v>3055</v>
      </c>
      <c r="O226" t="s">
        <v>74</v>
      </c>
      <c r="P226" t="s">
        <v>57</v>
      </c>
      <c r="Q226" t="s">
        <v>75</v>
      </c>
      <c r="R226" t="s">
        <v>115</v>
      </c>
      <c r="S226">
        <v>0</v>
      </c>
      <c r="T226">
        <v>0</v>
      </c>
      <c r="U226" t="s">
        <v>60</v>
      </c>
      <c r="V226">
        <v>0</v>
      </c>
      <c r="W226" t="s">
        <v>61</v>
      </c>
      <c r="X226" t="s">
        <v>3</v>
      </c>
      <c r="Y226" t="s">
        <v>62</v>
      </c>
      <c r="Z226" t="s">
        <v>63</v>
      </c>
      <c r="AA226" t="s">
        <v>64</v>
      </c>
      <c r="AB226" t="s">
        <v>236</v>
      </c>
      <c r="AC226" t="s">
        <v>143</v>
      </c>
      <c r="AD226" t="s">
        <v>2314</v>
      </c>
      <c r="AE226" t="s">
        <v>2315</v>
      </c>
      <c r="AF226" t="s">
        <v>1753</v>
      </c>
      <c r="AG226" t="b">
        <f>IF(ISNUMBER(MATCH(G226, sales!B:B, 0)), TRUE, FALSE)</f>
        <v>1</v>
      </c>
      <c r="AH226">
        <f>COUNTIF(sales!B:B, G226)</f>
        <v>1</v>
      </c>
      <c r="AI226">
        <f>IFERROR(VLOOKUP(G226,sales!B:F,5,0),"")</f>
        <v>134515</v>
      </c>
      <c r="AJ226" t="str">
        <f t="array" ref="AJ226">IFERROR(INDEX(sales!F:F, SMALL(IF(sales!B:B=G226, ROW(sales!B:B)), 2)), "")</f>
        <v/>
      </c>
      <c r="AK226" t="str">
        <f t="array" ref="AK226">IFERROR(INDEX(sales!F:F, SMALL(IF(sales!B:B=G226, ROW(sales!B:B)), 3)), "")</f>
        <v/>
      </c>
      <c r="AL226" t="str">
        <f>IFERROR(VLOOKUP(G226,sales!B:G,6,0),"")</f>
        <v>-157</v>
      </c>
      <c r="AM226" t="str">
        <f t="array" ref="AM226">IFERROR(INDEX(sales!G:G, SMALL(IF(sales!B:B=G226, ROW(sales!B:B)),2)), "")</f>
        <v/>
      </c>
      <c r="AN226" t="str">
        <f t="array" ref="AN226">IFERROR(INDEX(sales!G:G, SMALL(IF(sales!B:B=G226, ROW(sales!B:B)), 3)), "")</f>
        <v/>
      </c>
    </row>
    <row r="227" spans="1:40" ht="20.100000000000001" customHeight="1">
      <c r="A227">
        <v>44871</v>
      </c>
      <c r="B227" t="s">
        <v>1833</v>
      </c>
      <c r="C227" t="s">
        <v>51</v>
      </c>
      <c r="D227" t="s">
        <v>14</v>
      </c>
      <c r="E227">
        <v>1</v>
      </c>
      <c r="F227">
        <v>1401</v>
      </c>
      <c r="G227" t="s">
        <v>1834</v>
      </c>
      <c r="H227" t="s">
        <v>1833</v>
      </c>
      <c r="I227">
        <v>131.49</v>
      </c>
      <c r="J227">
        <v>2059389</v>
      </c>
      <c r="K227" t="s">
        <v>72</v>
      </c>
      <c r="L227">
        <v>959389</v>
      </c>
      <c r="M227" t="s">
        <v>91</v>
      </c>
      <c r="N227" t="s">
        <v>3054</v>
      </c>
      <c r="O227" t="s">
        <v>56</v>
      </c>
      <c r="P227" t="s">
        <v>57</v>
      </c>
      <c r="Q227" t="s">
        <v>75</v>
      </c>
      <c r="R227" t="s">
        <v>115</v>
      </c>
      <c r="S227">
        <v>1</v>
      </c>
      <c r="T227" t="s">
        <v>104</v>
      </c>
      <c r="U227" t="s">
        <v>60</v>
      </c>
      <c r="V227">
        <v>1</v>
      </c>
      <c r="W227" t="s">
        <v>123</v>
      </c>
      <c r="X227" t="s">
        <v>4</v>
      </c>
      <c r="Y227" t="s">
        <v>85</v>
      </c>
      <c r="AA227" t="s">
        <v>95</v>
      </c>
      <c r="AB227" t="s">
        <v>65</v>
      </c>
      <c r="AC227" t="s">
        <v>143</v>
      </c>
      <c r="AD227" t="s">
        <v>1835</v>
      </c>
      <c r="AE227" t="s">
        <v>1752</v>
      </c>
      <c r="AF227" t="s">
        <v>1753</v>
      </c>
      <c r="AG227" t="b">
        <f>IF(ISNUMBER(MATCH(G227, sales!B:B, 0)), TRUE, FALSE)</f>
        <v>1</v>
      </c>
      <c r="AH227">
        <f>COUNTIF(sales!B:B, G227)</f>
        <v>1</v>
      </c>
      <c r="AI227">
        <f>IFERROR(VLOOKUP(G227,sales!B:F,5,0),"")</f>
        <v>124515</v>
      </c>
      <c r="AJ227" t="str">
        <f t="array" ref="AJ227">IFERROR(INDEX(sales!F:F, SMALL(IF(sales!B:B=G227, ROW(sales!B:B)), 2)), "")</f>
        <v/>
      </c>
      <c r="AK227" t="str">
        <f t="array" ref="AK227">IFERROR(INDEX(sales!F:F, SMALL(IF(sales!B:B=G227, ROW(sales!B:B)), 3)), "")</f>
        <v/>
      </c>
      <c r="AL227" t="str">
        <f>IFERROR(VLOOKUP(G227,sales!B:G,6,0),"")</f>
        <v>F1031</v>
      </c>
      <c r="AM227" t="str">
        <f t="array" ref="AM227">IFERROR(INDEX(sales!G:G, SMALL(IF(sales!B:B=G227, ROW(sales!B:B)),2)), "")</f>
        <v/>
      </c>
      <c r="AN227" t="str">
        <f t="array" ref="AN227">IFERROR(INDEX(sales!G:G, SMALL(IF(sales!B:B=G227, ROW(sales!B:B)), 3)), "")</f>
        <v/>
      </c>
    </row>
    <row r="228" spans="1:40" ht="20.100000000000001" customHeight="1">
      <c r="A228">
        <v>44347</v>
      </c>
      <c r="B228" t="s">
        <v>2420</v>
      </c>
      <c r="C228" t="s">
        <v>51</v>
      </c>
      <c r="D228" t="s">
        <v>19</v>
      </c>
      <c r="E228">
        <v>2</v>
      </c>
      <c r="F228">
        <v>302</v>
      </c>
      <c r="G228" t="s">
        <v>2421</v>
      </c>
      <c r="H228" t="s">
        <v>2420</v>
      </c>
      <c r="I228">
        <v>143.75</v>
      </c>
      <c r="J228">
        <v>2383282</v>
      </c>
      <c r="K228" t="s">
        <v>53</v>
      </c>
      <c r="L228">
        <v>954282</v>
      </c>
      <c r="M228" t="s">
        <v>54</v>
      </c>
      <c r="N228" t="s">
        <v>3064</v>
      </c>
      <c r="O228" t="s">
        <v>149</v>
      </c>
      <c r="P228" t="s">
        <v>80</v>
      </c>
      <c r="Q228" t="s">
        <v>75</v>
      </c>
      <c r="R228" t="s">
        <v>171</v>
      </c>
      <c r="S228">
        <v>1</v>
      </c>
      <c r="T228" t="s">
        <v>104</v>
      </c>
      <c r="U228" t="s">
        <v>83</v>
      </c>
      <c r="V228">
        <v>1</v>
      </c>
      <c r="W228" t="s">
        <v>123</v>
      </c>
      <c r="X228" t="s">
        <v>4</v>
      </c>
      <c r="Y228" t="s">
        <v>85</v>
      </c>
      <c r="AA228" t="s">
        <v>86</v>
      </c>
      <c r="AB228" t="s">
        <v>108</v>
      </c>
      <c r="AC228" t="s">
        <v>1096</v>
      </c>
      <c r="AD228" t="s">
        <v>2398</v>
      </c>
      <c r="AE228" t="s">
        <v>2228</v>
      </c>
      <c r="AF228" t="s">
        <v>1753</v>
      </c>
      <c r="AG228" t="b">
        <f>IF(ISNUMBER(MATCH(G228, sales!B:B, 0)), TRUE, FALSE)</f>
        <v>1</v>
      </c>
      <c r="AH228">
        <f>COUNTIF(sales!B:B, G228)</f>
        <v>1</v>
      </c>
      <c r="AI228">
        <f>IFERROR(VLOOKUP(G228,sales!B:F,5,0),"")</f>
        <v>118515</v>
      </c>
      <c r="AJ228" t="str">
        <f t="array" ref="AJ228">IFERROR(INDEX(sales!F:F, SMALL(IF(sales!B:B=G228, ROW(sales!B:B)), 2)), "")</f>
        <v/>
      </c>
      <c r="AK228" t="str">
        <f t="array" ref="AK228">IFERROR(INDEX(sales!F:F, SMALL(IF(sales!B:B=G228, ROW(sales!B:B)), 3)), "")</f>
        <v/>
      </c>
      <c r="AL228" t="str">
        <f>IFERROR(VLOOKUP(G228,sales!B:G,6,0),"")</f>
        <v>-141</v>
      </c>
      <c r="AM228" t="str">
        <f t="array" ref="AM228">IFERROR(INDEX(sales!G:G, SMALL(IF(sales!B:B=G228, ROW(sales!B:B)),2)), "")</f>
        <v/>
      </c>
      <c r="AN228" t="str">
        <f t="array" ref="AN228">IFERROR(INDEX(sales!G:G, SMALL(IF(sales!B:B=G228, ROW(sales!B:B)), 3)), "")</f>
        <v/>
      </c>
    </row>
    <row r="229" spans="1:40" ht="20.100000000000001" customHeight="1">
      <c r="A229">
        <v>44443</v>
      </c>
      <c r="B229" t="s">
        <v>249</v>
      </c>
      <c r="C229" t="s">
        <v>51</v>
      </c>
      <c r="D229" t="s">
        <v>6</v>
      </c>
      <c r="E229">
        <v>1</v>
      </c>
      <c r="F229">
        <v>1002</v>
      </c>
      <c r="G229" t="s">
        <v>250</v>
      </c>
      <c r="H229" t="s">
        <v>249</v>
      </c>
      <c r="I229">
        <v>113.69</v>
      </c>
      <c r="J229">
        <v>1878125</v>
      </c>
      <c r="K229" t="s">
        <v>53</v>
      </c>
      <c r="L229">
        <v>948125</v>
      </c>
      <c r="M229" t="s">
        <v>54</v>
      </c>
      <c r="N229" t="s">
        <v>3063</v>
      </c>
      <c r="O229" t="s">
        <v>149</v>
      </c>
      <c r="P229" t="s">
        <v>251</v>
      </c>
      <c r="Q229" t="s">
        <v>75</v>
      </c>
      <c r="R229" t="s">
        <v>163</v>
      </c>
      <c r="S229">
        <v>0</v>
      </c>
      <c r="T229">
        <v>0</v>
      </c>
      <c r="U229" t="s">
        <v>76</v>
      </c>
      <c r="V229">
        <v>0</v>
      </c>
      <c r="W229" t="s">
        <v>61</v>
      </c>
      <c r="X229" t="s">
        <v>3</v>
      </c>
      <c r="Y229" t="s">
        <v>119</v>
      </c>
      <c r="Z229" t="s">
        <v>63</v>
      </c>
      <c r="AA229" t="s">
        <v>64</v>
      </c>
      <c r="AB229" t="s">
        <v>65</v>
      </c>
      <c r="AC229" t="s">
        <v>66</v>
      </c>
      <c r="AD229" t="s">
        <v>205</v>
      </c>
      <c r="AE229" t="s">
        <v>201</v>
      </c>
      <c r="AF229" t="s">
        <v>69</v>
      </c>
      <c r="AG229" t="b">
        <f>IF(ISNUMBER(MATCH(G229, sales!B:B, 0)), TRUE, FALSE)</f>
        <v>1</v>
      </c>
      <c r="AH229">
        <f>COUNTIF(sales!B:B, G229)</f>
        <v>1</v>
      </c>
      <c r="AI229">
        <f>IFERROR(VLOOKUP(G229,sales!B:F,5,0),"")</f>
        <v>118515</v>
      </c>
      <c r="AJ229" t="str">
        <f t="array" ref="AJ229">IFERROR(INDEX(sales!F:F, SMALL(IF(sales!B:B=G229, ROW(sales!B:B)), 2)), "")</f>
        <v/>
      </c>
      <c r="AK229" t="str">
        <f t="array" ref="AK229">IFERROR(INDEX(sales!F:F, SMALL(IF(sales!B:B=G229, ROW(sales!B:B)), 3)), "")</f>
        <v/>
      </c>
      <c r="AL229" t="str">
        <f>IFERROR(VLOOKUP(G229,sales!B:G,6,0),"")</f>
        <v>-2303</v>
      </c>
      <c r="AM229" t="str">
        <f t="array" ref="AM229">IFERROR(INDEX(sales!G:G, SMALL(IF(sales!B:B=G229, ROW(sales!B:B)),2)), "")</f>
        <v/>
      </c>
      <c r="AN229" t="str">
        <f t="array" ref="AN229">IFERROR(INDEX(sales!G:G, SMALL(IF(sales!B:B=G229, ROW(sales!B:B)), 3)), "")</f>
        <v/>
      </c>
    </row>
    <row r="230" spans="1:40" ht="20.100000000000001" customHeight="1">
      <c r="A230">
        <v>44840</v>
      </c>
      <c r="B230" t="s">
        <v>895</v>
      </c>
      <c r="C230" t="s">
        <v>51</v>
      </c>
      <c r="D230" t="s">
        <v>15</v>
      </c>
      <c r="E230">
        <v>2</v>
      </c>
      <c r="F230">
        <v>302</v>
      </c>
      <c r="G230" t="s">
        <v>896</v>
      </c>
      <c r="H230" t="s">
        <v>895</v>
      </c>
      <c r="I230">
        <v>130.78</v>
      </c>
      <c r="J230">
        <v>1926000</v>
      </c>
      <c r="K230" t="s">
        <v>72</v>
      </c>
      <c r="L230">
        <v>926000</v>
      </c>
      <c r="M230" t="s">
        <v>54</v>
      </c>
      <c r="N230" t="s">
        <v>3056</v>
      </c>
      <c r="O230" t="s">
        <v>56</v>
      </c>
      <c r="P230" t="s">
        <v>80</v>
      </c>
      <c r="Q230" t="s">
        <v>75</v>
      </c>
      <c r="R230" t="s">
        <v>93</v>
      </c>
      <c r="S230">
        <v>1</v>
      </c>
      <c r="T230" t="s">
        <v>104</v>
      </c>
      <c r="U230" t="s">
        <v>83</v>
      </c>
      <c r="V230">
        <v>1</v>
      </c>
      <c r="W230" t="s">
        <v>123</v>
      </c>
      <c r="X230" t="s">
        <v>4</v>
      </c>
      <c r="Y230" t="s">
        <v>85</v>
      </c>
      <c r="AA230" t="s">
        <v>95</v>
      </c>
      <c r="AB230" t="s">
        <v>108</v>
      </c>
      <c r="AC230" t="s">
        <v>66</v>
      </c>
      <c r="AD230" t="s">
        <v>795</v>
      </c>
      <c r="AE230" t="s">
        <v>795</v>
      </c>
      <c r="AF230" t="s">
        <v>69</v>
      </c>
      <c r="AG230" t="b">
        <f>IF(ISNUMBER(MATCH(G230, sales!B:B, 0)), TRUE, FALSE)</f>
        <v>1</v>
      </c>
      <c r="AH230">
        <f>COUNTIF(sales!B:B, G230)</f>
        <v>1</v>
      </c>
      <c r="AI230">
        <f>IFERROR(VLOOKUP(G230,sales!B:F,5,0),"")</f>
        <v>96515</v>
      </c>
      <c r="AJ230" t="str">
        <f t="array" ref="AJ230">IFERROR(INDEX(sales!F:F, SMALL(IF(sales!B:B=G230, ROW(sales!B:B)), 2)), "")</f>
        <v/>
      </c>
      <c r="AK230" t="str">
        <f t="array" ref="AK230">IFERROR(INDEX(sales!F:F, SMALL(IF(sales!B:B=G230, ROW(sales!B:B)), 3)), "")</f>
        <v/>
      </c>
      <c r="AL230" t="str">
        <f>IFERROR(VLOOKUP(G230,sales!B:G,6,0),"")</f>
        <v>F2099</v>
      </c>
      <c r="AM230" t="str">
        <f t="array" ref="AM230">IFERROR(INDEX(sales!G:G, SMALL(IF(sales!B:B=G230, ROW(sales!B:B)),2)), "")</f>
        <v/>
      </c>
      <c r="AN230" t="str">
        <f t="array" ref="AN230">IFERROR(INDEX(sales!G:G, SMALL(IF(sales!B:B=G230, ROW(sales!B:B)), 3)), "")</f>
        <v/>
      </c>
    </row>
    <row r="231" spans="1:40" ht="20.100000000000001" customHeight="1">
      <c r="A231">
        <v>44618</v>
      </c>
      <c r="B231" t="s">
        <v>1878</v>
      </c>
      <c r="C231" t="s">
        <v>51</v>
      </c>
      <c r="D231" t="s">
        <v>22</v>
      </c>
      <c r="E231">
        <v>1</v>
      </c>
      <c r="F231">
        <v>501</v>
      </c>
      <c r="G231" t="s">
        <v>1879</v>
      </c>
      <c r="H231" t="s">
        <v>1878</v>
      </c>
      <c r="I231">
        <v>130.75</v>
      </c>
      <c r="J231">
        <v>2031346</v>
      </c>
      <c r="K231" t="s">
        <v>72</v>
      </c>
      <c r="L231">
        <v>921346</v>
      </c>
      <c r="M231" t="s">
        <v>223</v>
      </c>
      <c r="N231" t="s">
        <v>3063</v>
      </c>
      <c r="O231" t="s">
        <v>114</v>
      </c>
      <c r="P231" t="s">
        <v>57</v>
      </c>
      <c r="Q231" t="s">
        <v>75</v>
      </c>
      <c r="R231" t="s">
        <v>115</v>
      </c>
      <c r="S231">
        <v>0</v>
      </c>
      <c r="T231">
        <v>0</v>
      </c>
      <c r="U231" t="s">
        <v>60</v>
      </c>
      <c r="V231">
        <v>0</v>
      </c>
      <c r="W231" t="s">
        <v>61</v>
      </c>
      <c r="X231" t="s">
        <v>3</v>
      </c>
      <c r="Y231" t="s">
        <v>127</v>
      </c>
      <c r="Z231" t="s">
        <v>94</v>
      </c>
      <c r="AA231" t="s">
        <v>64</v>
      </c>
      <c r="AB231" t="s">
        <v>87</v>
      </c>
      <c r="AC231" t="s">
        <v>143</v>
      </c>
      <c r="AD231" t="s">
        <v>1846</v>
      </c>
      <c r="AE231" t="s">
        <v>1847</v>
      </c>
      <c r="AF231" t="s">
        <v>1753</v>
      </c>
      <c r="AG231" t="b">
        <f>IF(ISNUMBER(MATCH(G231, sales!B:B, 0)), TRUE, FALSE)</f>
        <v>1</v>
      </c>
      <c r="AH231">
        <f>COUNTIF(sales!B:B, G231)</f>
        <v>1</v>
      </c>
      <c r="AI231">
        <f>IFERROR(VLOOKUP(G231,sales!B:F,5,0),"")</f>
        <v>94515</v>
      </c>
      <c r="AJ231" t="str">
        <f t="array" ref="AJ231">IFERROR(INDEX(sales!F:F, SMALL(IF(sales!B:B=G231, ROW(sales!B:B)), 2)), "")</f>
        <v/>
      </c>
      <c r="AK231" t="str">
        <f t="array" ref="AK231">IFERROR(INDEX(sales!F:F, SMALL(IF(sales!B:B=G231, ROW(sales!B:B)), 3)), "")</f>
        <v/>
      </c>
      <c r="AL231" t="str">
        <f>IFERROR(VLOOKUP(G231,sales!B:G,6,0),"")</f>
        <v>-2117</v>
      </c>
      <c r="AM231" t="str">
        <f t="array" ref="AM231">IFERROR(INDEX(sales!G:G, SMALL(IF(sales!B:B=G231, ROW(sales!B:B)),2)), "")</f>
        <v/>
      </c>
      <c r="AN231" t="str">
        <f t="array" ref="AN231">IFERROR(INDEX(sales!G:G, SMALL(IF(sales!B:B=G231, ROW(sales!B:B)), 3)), "")</f>
        <v/>
      </c>
    </row>
    <row r="232" spans="1:40" ht="20.100000000000001" customHeight="1">
      <c r="A232">
        <v>44793</v>
      </c>
      <c r="B232" t="s">
        <v>505</v>
      </c>
      <c r="C232" t="s">
        <v>51</v>
      </c>
      <c r="D232" t="s">
        <v>8</v>
      </c>
      <c r="E232">
        <v>1</v>
      </c>
      <c r="F232">
        <v>801</v>
      </c>
      <c r="G232" t="s">
        <v>506</v>
      </c>
      <c r="H232" t="s">
        <v>505</v>
      </c>
      <c r="I232">
        <v>113.88</v>
      </c>
      <c r="J232">
        <v>1812000</v>
      </c>
      <c r="K232" t="s">
        <v>53</v>
      </c>
      <c r="L232">
        <v>912000</v>
      </c>
      <c r="M232" t="s">
        <v>174</v>
      </c>
      <c r="N232" t="s">
        <v>3069</v>
      </c>
      <c r="O232" t="s">
        <v>149</v>
      </c>
      <c r="P232" t="s">
        <v>57</v>
      </c>
      <c r="Q232" t="s">
        <v>75</v>
      </c>
      <c r="R232" t="s">
        <v>115</v>
      </c>
      <c r="S232">
        <v>0</v>
      </c>
      <c r="T232">
        <v>0</v>
      </c>
      <c r="U232" t="s">
        <v>60</v>
      </c>
      <c r="V232">
        <v>0</v>
      </c>
      <c r="W232" t="s">
        <v>61</v>
      </c>
      <c r="X232" t="s">
        <v>3</v>
      </c>
      <c r="Y232" t="s">
        <v>119</v>
      </c>
      <c r="Z232" t="s">
        <v>63</v>
      </c>
      <c r="AA232" t="s">
        <v>64</v>
      </c>
      <c r="AB232" t="s">
        <v>262</v>
      </c>
      <c r="AC232" t="s">
        <v>66</v>
      </c>
      <c r="AD232" t="s">
        <v>492</v>
      </c>
      <c r="AE232" t="s">
        <v>416</v>
      </c>
      <c r="AF232" t="s">
        <v>69</v>
      </c>
      <c r="AG232" t="b">
        <f>IF(ISNUMBER(MATCH(G232, sales!B:B, 0)), TRUE, FALSE)</f>
        <v>1</v>
      </c>
      <c r="AH232">
        <f>COUNTIF(sales!B:B, G232)</f>
        <v>1</v>
      </c>
      <c r="AI232">
        <f>IFERROR(VLOOKUP(G232,sales!B:F,5,0),"")</f>
        <v>102503</v>
      </c>
      <c r="AJ232" t="str">
        <f t="array" ref="AJ232">IFERROR(INDEX(sales!F:F, SMALL(IF(sales!B:B=G232, ROW(sales!B:B)), 2)), "")</f>
        <v/>
      </c>
      <c r="AK232" t="str">
        <f t="array" ref="AK232">IFERROR(INDEX(sales!F:F, SMALL(IF(sales!B:B=G232, ROW(sales!B:B)), 3)), "")</f>
        <v/>
      </c>
      <c r="AL232" t="str">
        <f>IFERROR(VLOOKUP(G232,sales!B:G,6,0),"")</f>
        <v>-1671</v>
      </c>
      <c r="AM232" t="str">
        <f t="array" ref="AM232">IFERROR(INDEX(sales!G:G, SMALL(IF(sales!B:B=G232, ROW(sales!B:B)),2)), "")</f>
        <v/>
      </c>
      <c r="AN232" t="str">
        <f t="array" ref="AN232">IFERROR(INDEX(sales!G:G, SMALL(IF(sales!B:B=G232, ROW(sales!B:B)), 3)), "")</f>
        <v/>
      </c>
    </row>
    <row r="233" spans="1:40" ht="20.100000000000001" customHeight="1">
      <c r="A233">
        <v>44436</v>
      </c>
      <c r="B233" t="s">
        <v>294</v>
      </c>
      <c r="C233" t="s">
        <v>51</v>
      </c>
      <c r="D233" t="s">
        <v>2</v>
      </c>
      <c r="E233">
        <v>1</v>
      </c>
      <c r="F233">
        <v>1002</v>
      </c>
      <c r="G233" t="s">
        <v>295</v>
      </c>
      <c r="H233" t="s">
        <v>294</v>
      </c>
      <c r="I233">
        <v>132.30000000000001</v>
      </c>
      <c r="J233">
        <v>2265781</v>
      </c>
      <c r="K233" t="s">
        <v>72</v>
      </c>
      <c r="L233">
        <v>905781</v>
      </c>
      <c r="M233" t="s">
        <v>54</v>
      </c>
      <c r="N233" t="s">
        <v>3059</v>
      </c>
      <c r="O233" t="s">
        <v>149</v>
      </c>
      <c r="P233" t="s">
        <v>57</v>
      </c>
      <c r="Q233" t="s">
        <v>75</v>
      </c>
      <c r="R233" t="s">
        <v>115</v>
      </c>
      <c r="S233">
        <v>0</v>
      </c>
      <c r="T233">
        <v>0</v>
      </c>
      <c r="U233" t="s">
        <v>76</v>
      </c>
      <c r="V233">
        <v>0</v>
      </c>
      <c r="W233" t="s">
        <v>61</v>
      </c>
      <c r="X233" t="s">
        <v>3</v>
      </c>
      <c r="Y233" t="s">
        <v>127</v>
      </c>
      <c r="Z233" t="s">
        <v>94</v>
      </c>
      <c r="AA233" t="s">
        <v>64</v>
      </c>
      <c r="AB233" t="s">
        <v>296</v>
      </c>
      <c r="AC233" t="s">
        <v>66</v>
      </c>
      <c r="AD233" t="s">
        <v>287</v>
      </c>
      <c r="AE233" t="s">
        <v>288</v>
      </c>
      <c r="AF233" t="s">
        <v>69</v>
      </c>
      <c r="AG233" t="b">
        <f>IF(ISNUMBER(MATCH(G233, sales!B:B, 0)), TRUE, FALSE)</f>
        <v>1</v>
      </c>
      <c r="AH233">
        <f>COUNTIF(sales!B:B, G233)</f>
        <v>1</v>
      </c>
      <c r="AI233">
        <f>IFERROR(VLOOKUP(G233,sales!B:F,5,0),"")</f>
        <v>127515</v>
      </c>
      <c r="AJ233" t="str">
        <f t="array" ref="AJ233">IFERROR(INDEX(sales!F:F, SMALL(IF(sales!B:B=G233, ROW(sales!B:B)), 2)), "")</f>
        <v/>
      </c>
      <c r="AK233" t="str">
        <f t="array" ref="AK233">IFERROR(INDEX(sales!F:F, SMALL(IF(sales!B:B=G233, ROW(sales!B:B)), 3)), "")</f>
        <v/>
      </c>
      <c r="AL233" t="str">
        <f>IFERROR(VLOOKUP(G233,sales!B:G,6,0),"")</f>
        <v>-1170</v>
      </c>
      <c r="AM233" t="str">
        <f t="array" ref="AM233">IFERROR(INDEX(sales!G:G, SMALL(IF(sales!B:B=G233, ROW(sales!B:B)),2)), "")</f>
        <v/>
      </c>
      <c r="AN233" t="str">
        <f t="array" ref="AN233">IFERROR(INDEX(sales!G:G, SMALL(IF(sales!B:B=G233, ROW(sales!B:B)), 3)), "")</f>
        <v/>
      </c>
    </row>
    <row r="234" spans="1:40" ht="20.100000000000001" customHeight="1">
      <c r="A234">
        <v>44828</v>
      </c>
      <c r="B234" t="s">
        <v>1530</v>
      </c>
      <c r="C234" t="s">
        <v>51</v>
      </c>
      <c r="D234" t="s">
        <v>15</v>
      </c>
      <c r="E234">
        <v>2</v>
      </c>
      <c r="F234">
        <v>1201</v>
      </c>
      <c r="G234" t="s">
        <v>1531</v>
      </c>
      <c r="H234" t="s">
        <v>1530</v>
      </c>
      <c r="I234">
        <v>130.71</v>
      </c>
      <c r="J234">
        <v>2085334</v>
      </c>
      <c r="K234" t="s">
        <v>53</v>
      </c>
      <c r="L234">
        <v>905334</v>
      </c>
      <c r="M234" t="s">
        <v>107</v>
      </c>
      <c r="N234" t="s">
        <v>3063</v>
      </c>
      <c r="O234" t="s">
        <v>74</v>
      </c>
      <c r="P234" t="s">
        <v>80</v>
      </c>
      <c r="Q234" t="s">
        <v>75</v>
      </c>
      <c r="R234" t="s">
        <v>171</v>
      </c>
      <c r="S234">
        <v>0</v>
      </c>
      <c r="T234">
        <v>0</v>
      </c>
      <c r="U234" t="s">
        <v>60</v>
      </c>
      <c r="V234">
        <v>0</v>
      </c>
      <c r="W234" t="s">
        <v>61</v>
      </c>
      <c r="X234" t="s">
        <v>3</v>
      </c>
      <c r="Y234" t="s">
        <v>119</v>
      </c>
      <c r="Z234" t="s">
        <v>63</v>
      </c>
      <c r="AA234" t="s">
        <v>64</v>
      </c>
      <c r="AB234" t="s">
        <v>65</v>
      </c>
      <c r="AC234" t="s">
        <v>143</v>
      </c>
      <c r="AD234" t="s">
        <v>1363</v>
      </c>
      <c r="AE234" t="s">
        <v>1363</v>
      </c>
      <c r="AF234" t="s">
        <v>905</v>
      </c>
      <c r="AG234" t="b">
        <f>IF(ISNUMBER(MATCH(G234, sales!B:B, 0)), TRUE, FALSE)</f>
        <v>1</v>
      </c>
      <c r="AH234">
        <f>COUNTIF(sales!B:B, G234)</f>
        <v>1</v>
      </c>
      <c r="AI234">
        <f>IFERROR(VLOOKUP(G234,sales!B:F,5,0),"")</f>
        <v>124515</v>
      </c>
      <c r="AJ234" t="str">
        <f t="array" ref="AJ234">IFERROR(INDEX(sales!F:F, SMALL(IF(sales!B:B=G234, ROW(sales!B:B)), 2)), "")</f>
        <v/>
      </c>
      <c r="AK234" t="str">
        <f t="array" ref="AK234">IFERROR(INDEX(sales!F:F, SMALL(IF(sales!B:B=G234, ROW(sales!B:B)), 3)), "")</f>
        <v/>
      </c>
      <c r="AL234" t="str">
        <f>IFERROR(VLOOKUP(G234,sales!B:G,6,0),"")</f>
        <v>F1047</v>
      </c>
      <c r="AM234" t="str">
        <f t="array" ref="AM234">IFERROR(INDEX(sales!G:G, SMALL(IF(sales!B:B=G234, ROW(sales!B:B)),2)), "")</f>
        <v/>
      </c>
      <c r="AN234" t="str">
        <f t="array" ref="AN234">IFERROR(INDEX(sales!G:G, SMALL(IF(sales!B:B=G234, ROW(sales!B:B)), 3)), "")</f>
        <v/>
      </c>
    </row>
    <row r="235" spans="1:40" ht="20.100000000000001" customHeight="1">
      <c r="A235">
        <v>44534</v>
      </c>
      <c r="B235" t="s">
        <v>263</v>
      </c>
      <c r="C235" t="s">
        <v>51</v>
      </c>
      <c r="D235" t="s">
        <v>12</v>
      </c>
      <c r="E235">
        <v>1</v>
      </c>
      <c r="F235">
        <v>1302</v>
      </c>
      <c r="G235" t="s">
        <v>264</v>
      </c>
      <c r="H235" t="s">
        <v>263</v>
      </c>
      <c r="I235">
        <v>113.72</v>
      </c>
      <c r="J235">
        <v>1737238</v>
      </c>
      <c r="K235" t="s">
        <v>72</v>
      </c>
      <c r="L235">
        <v>877238</v>
      </c>
      <c r="M235" t="s">
        <v>174</v>
      </c>
      <c r="N235" t="s">
        <v>3058</v>
      </c>
      <c r="O235" t="s">
        <v>56</v>
      </c>
      <c r="P235" t="s">
        <v>57</v>
      </c>
      <c r="Q235" t="s">
        <v>75</v>
      </c>
      <c r="R235" t="s">
        <v>115</v>
      </c>
      <c r="S235">
        <v>1</v>
      </c>
      <c r="T235" t="s">
        <v>104</v>
      </c>
      <c r="U235" t="s">
        <v>83</v>
      </c>
      <c r="V235">
        <v>0</v>
      </c>
      <c r="W235" t="s">
        <v>61</v>
      </c>
      <c r="X235" t="s">
        <v>3</v>
      </c>
      <c r="Y235" t="s">
        <v>62</v>
      </c>
      <c r="Z235" t="s">
        <v>231</v>
      </c>
      <c r="AA235" t="s">
        <v>95</v>
      </c>
      <c r="AB235" t="s">
        <v>87</v>
      </c>
      <c r="AC235" t="s">
        <v>66</v>
      </c>
      <c r="AD235" t="s">
        <v>205</v>
      </c>
      <c r="AE235" t="s">
        <v>201</v>
      </c>
      <c r="AF235" t="s">
        <v>69</v>
      </c>
      <c r="AG235" t="b">
        <f>IF(ISNUMBER(MATCH(G235, sales!B:B, 0)), TRUE, FALSE)</f>
        <v>1</v>
      </c>
      <c r="AH235">
        <f>COUNTIF(sales!B:B, G235)</f>
        <v>1</v>
      </c>
      <c r="AI235">
        <f>IFERROR(VLOOKUP(G235,sales!B:F,5,0),"")</f>
        <v>118515</v>
      </c>
      <c r="AJ235" t="str">
        <f t="array" ref="AJ235">IFERROR(INDEX(sales!F:F, SMALL(IF(sales!B:B=G235, ROW(sales!B:B)), 2)), "")</f>
        <v/>
      </c>
      <c r="AK235" t="str">
        <f t="array" ref="AK235">IFERROR(INDEX(sales!F:F, SMALL(IF(sales!B:B=G235, ROW(sales!B:B)), 3)), "")</f>
        <v/>
      </c>
      <c r="AL235" t="str">
        <f>IFERROR(VLOOKUP(G235,sales!B:G,6,0),"")</f>
        <v>-2367</v>
      </c>
      <c r="AM235" t="str">
        <f t="array" ref="AM235">IFERROR(INDEX(sales!G:G, SMALL(IF(sales!B:B=G235, ROW(sales!B:B)),2)), "")</f>
        <v/>
      </c>
      <c r="AN235" t="str">
        <f t="array" ref="AN235">IFERROR(INDEX(sales!G:G, SMALL(IF(sales!B:B=G235, ROW(sales!B:B)), 3)), "")</f>
        <v/>
      </c>
    </row>
    <row r="236" spans="1:40" ht="20.100000000000001" customHeight="1">
      <c r="A236">
        <v>44853</v>
      </c>
      <c r="B236" t="s">
        <v>285</v>
      </c>
      <c r="C236" t="s">
        <v>51</v>
      </c>
      <c r="D236" t="s">
        <v>20</v>
      </c>
      <c r="E236">
        <v>1</v>
      </c>
      <c r="F236">
        <v>602</v>
      </c>
      <c r="G236" t="s">
        <v>286</v>
      </c>
      <c r="H236" t="s">
        <v>285</v>
      </c>
      <c r="I236">
        <v>130.62</v>
      </c>
      <c r="J236">
        <v>2115024</v>
      </c>
      <c r="K236" t="s">
        <v>53</v>
      </c>
      <c r="L236">
        <v>855024</v>
      </c>
      <c r="M236" t="s">
        <v>54</v>
      </c>
      <c r="N236" t="s">
        <v>3054</v>
      </c>
      <c r="O236" t="s">
        <v>56</v>
      </c>
      <c r="P236" t="s">
        <v>57</v>
      </c>
      <c r="Q236" t="s">
        <v>75</v>
      </c>
      <c r="R236" t="s">
        <v>115</v>
      </c>
      <c r="S236">
        <v>1</v>
      </c>
      <c r="T236" t="s">
        <v>104</v>
      </c>
      <c r="U236" t="s">
        <v>60</v>
      </c>
      <c r="V236">
        <v>1</v>
      </c>
      <c r="W236" t="s">
        <v>123</v>
      </c>
      <c r="X236" t="s">
        <v>4</v>
      </c>
      <c r="Y236" t="s">
        <v>85</v>
      </c>
      <c r="AA236" t="s">
        <v>95</v>
      </c>
      <c r="AB236" t="s">
        <v>167</v>
      </c>
      <c r="AC236" t="s">
        <v>66</v>
      </c>
      <c r="AD236" t="s">
        <v>201</v>
      </c>
      <c r="AE236" t="s">
        <v>201</v>
      </c>
      <c r="AF236" t="s">
        <v>69</v>
      </c>
      <c r="AG236" t="b">
        <f>IF(ISNUMBER(MATCH(G236, sales!B:B, 0)), TRUE, FALSE)</f>
        <v>1</v>
      </c>
      <c r="AH236">
        <f>COUNTIF(sales!B:B, G236)</f>
        <v>1</v>
      </c>
      <c r="AI236">
        <f>IFERROR(VLOOKUP(G236,sales!B:F,5,0),"")</f>
        <v>137515</v>
      </c>
      <c r="AJ236" t="str">
        <f t="array" ref="AJ236">IFERROR(INDEX(sales!F:F, SMALL(IF(sales!B:B=G236, ROW(sales!B:B)), 2)), "")</f>
        <v/>
      </c>
      <c r="AK236" t="str">
        <f t="array" ref="AK236">IFERROR(INDEX(sales!F:F, SMALL(IF(sales!B:B=G236, ROW(sales!B:B)), 3)), "")</f>
        <v/>
      </c>
      <c r="AL236" t="str">
        <f>IFERROR(VLOOKUP(G236,sales!B:G,6,0),"")</f>
        <v>-1182</v>
      </c>
      <c r="AM236" t="str">
        <f t="array" ref="AM236">IFERROR(INDEX(sales!G:G, SMALL(IF(sales!B:B=G236, ROW(sales!B:B)),2)), "")</f>
        <v/>
      </c>
      <c r="AN236" t="str">
        <f t="array" ref="AN236">IFERROR(INDEX(sales!G:G, SMALL(IF(sales!B:B=G236, ROW(sales!B:B)), 3)), "")</f>
        <v/>
      </c>
    </row>
    <row r="237" spans="1:40" ht="20.100000000000001" customHeight="1">
      <c r="A237">
        <v>44526</v>
      </c>
      <c r="B237" t="s">
        <v>552</v>
      </c>
      <c r="C237" t="s">
        <v>51</v>
      </c>
      <c r="D237" t="s">
        <v>12</v>
      </c>
      <c r="E237">
        <v>2</v>
      </c>
      <c r="F237">
        <v>901</v>
      </c>
      <c r="G237" t="s">
        <v>553</v>
      </c>
      <c r="H237" t="s">
        <v>552</v>
      </c>
      <c r="I237">
        <v>113.72</v>
      </c>
      <c r="J237">
        <v>1711987</v>
      </c>
      <c r="K237" t="s">
        <v>72</v>
      </c>
      <c r="L237">
        <v>851987</v>
      </c>
      <c r="M237" t="s">
        <v>174</v>
      </c>
      <c r="N237" t="s">
        <v>3062</v>
      </c>
      <c r="O237" t="s">
        <v>149</v>
      </c>
      <c r="P237" t="s">
        <v>57</v>
      </c>
      <c r="Q237" t="s">
        <v>75</v>
      </c>
      <c r="R237" t="s">
        <v>93</v>
      </c>
      <c r="S237">
        <v>0</v>
      </c>
      <c r="T237">
        <v>0</v>
      </c>
      <c r="U237" t="s">
        <v>60</v>
      </c>
      <c r="V237">
        <v>0</v>
      </c>
      <c r="W237" t="s">
        <v>61</v>
      </c>
      <c r="X237" t="s">
        <v>3</v>
      </c>
      <c r="Y237" t="s">
        <v>127</v>
      </c>
      <c r="Z237" t="s">
        <v>63</v>
      </c>
      <c r="AA237" t="s">
        <v>64</v>
      </c>
      <c r="AB237" t="s">
        <v>87</v>
      </c>
      <c r="AC237" t="s">
        <v>66</v>
      </c>
      <c r="AD237" t="s">
        <v>516</v>
      </c>
      <c r="AE237" t="s">
        <v>200</v>
      </c>
      <c r="AF237" t="s">
        <v>69</v>
      </c>
      <c r="AG237" t="b">
        <f>IF(ISNUMBER(MATCH(G237, sales!B:B, 0)), TRUE, FALSE)</f>
        <v>1</v>
      </c>
      <c r="AH237">
        <f>COUNTIF(sales!B:B, G237)</f>
        <v>1</v>
      </c>
      <c r="AI237">
        <f>IFERROR(VLOOKUP(G237,sales!B:F,5,0),"")</f>
        <v>121515</v>
      </c>
      <c r="AJ237" t="str">
        <f t="array" ref="AJ237">IFERROR(INDEX(sales!F:F, SMALL(IF(sales!B:B=G237, ROW(sales!B:B)), 2)), "")</f>
        <v/>
      </c>
      <c r="AK237" t="str">
        <f t="array" ref="AK237">IFERROR(INDEX(sales!F:F, SMALL(IF(sales!B:B=G237, ROW(sales!B:B)), 3)), "")</f>
        <v/>
      </c>
      <c r="AL237" t="str">
        <f>IFERROR(VLOOKUP(G237,sales!B:G,6,0),"")</f>
        <v>-2383</v>
      </c>
      <c r="AM237" t="str">
        <f t="array" ref="AM237">IFERROR(INDEX(sales!G:G, SMALL(IF(sales!B:B=G237, ROW(sales!B:B)),2)), "")</f>
        <v/>
      </c>
      <c r="AN237" t="str">
        <f t="array" ref="AN237">IFERROR(INDEX(sales!G:G, SMALL(IF(sales!B:B=G237, ROW(sales!B:B)), 3)), "")</f>
        <v/>
      </c>
    </row>
    <row r="238" spans="1:40" ht="20.100000000000001" customHeight="1">
      <c r="A238">
        <v>44869</v>
      </c>
      <c r="B238" t="s">
        <v>1522</v>
      </c>
      <c r="C238" t="s">
        <v>51</v>
      </c>
      <c r="D238" t="s">
        <v>15</v>
      </c>
      <c r="E238">
        <v>2</v>
      </c>
      <c r="F238">
        <v>1602</v>
      </c>
      <c r="G238" t="s">
        <v>1523</v>
      </c>
      <c r="H238" t="s">
        <v>1522</v>
      </c>
      <c r="I238">
        <v>130.78</v>
      </c>
      <c r="J238">
        <v>2092956</v>
      </c>
      <c r="K238" t="s">
        <v>72</v>
      </c>
      <c r="L238">
        <v>842956</v>
      </c>
      <c r="M238" t="s">
        <v>54</v>
      </c>
      <c r="N238" t="s">
        <v>3056</v>
      </c>
      <c r="O238" t="s">
        <v>74</v>
      </c>
      <c r="P238" t="s">
        <v>219</v>
      </c>
      <c r="Q238" t="s">
        <v>75</v>
      </c>
      <c r="R238" t="s">
        <v>115</v>
      </c>
      <c r="S238">
        <v>1</v>
      </c>
      <c r="T238" t="s">
        <v>104</v>
      </c>
      <c r="U238" t="s">
        <v>60</v>
      </c>
      <c r="V238">
        <v>1</v>
      </c>
      <c r="W238" t="s">
        <v>84</v>
      </c>
      <c r="X238" t="s">
        <v>4</v>
      </c>
      <c r="Y238" t="s">
        <v>85</v>
      </c>
      <c r="AA238" t="s">
        <v>86</v>
      </c>
      <c r="AB238" t="s">
        <v>167</v>
      </c>
      <c r="AC238" t="s">
        <v>143</v>
      </c>
      <c r="AD238" t="s">
        <v>1363</v>
      </c>
      <c r="AE238" t="s">
        <v>1363</v>
      </c>
      <c r="AF238" t="s">
        <v>905</v>
      </c>
      <c r="AG238" t="b">
        <f>IF(ISNUMBER(MATCH(G238, sales!B:B, 0)), TRUE, FALSE)</f>
        <v>1</v>
      </c>
      <c r="AH238">
        <f>COUNTIF(sales!B:B, G238)</f>
        <v>1</v>
      </c>
      <c r="AI238">
        <f>IFERROR(VLOOKUP(G238,sales!B:F,5,0),"")</f>
        <v>107515</v>
      </c>
      <c r="AJ238" t="str">
        <f t="array" ref="AJ238">IFERROR(INDEX(sales!F:F, SMALL(IF(sales!B:B=G238, ROW(sales!B:B)), 2)), "")</f>
        <v/>
      </c>
      <c r="AK238" t="str">
        <f t="array" ref="AK238">IFERROR(INDEX(sales!F:F, SMALL(IF(sales!B:B=G238, ROW(sales!B:B)), 3)), "")</f>
        <v/>
      </c>
      <c r="AL238" t="str">
        <f>IFERROR(VLOOKUP(G238,sales!B:G,6,0),"")</f>
        <v>-1353</v>
      </c>
      <c r="AM238" t="str">
        <f t="array" ref="AM238">IFERROR(INDEX(sales!G:G, SMALL(IF(sales!B:B=G238, ROW(sales!B:B)),2)), "")</f>
        <v/>
      </c>
      <c r="AN238" t="str">
        <f t="array" ref="AN238">IFERROR(INDEX(sales!G:G, SMALL(IF(sales!B:B=G238, ROW(sales!B:B)), 3)), "")</f>
        <v/>
      </c>
    </row>
    <row r="239" spans="1:40" ht="20.100000000000001" customHeight="1">
      <c r="A239">
        <v>44793</v>
      </c>
      <c r="B239" t="s">
        <v>2370</v>
      </c>
      <c r="C239" t="s">
        <v>51</v>
      </c>
      <c r="D239" t="s">
        <v>21</v>
      </c>
      <c r="E239">
        <v>2</v>
      </c>
      <c r="F239">
        <v>1302</v>
      </c>
      <c r="G239" t="s">
        <v>2371</v>
      </c>
      <c r="H239" t="s">
        <v>2370</v>
      </c>
      <c r="I239">
        <v>130.97</v>
      </c>
      <c r="J239">
        <v>2079000</v>
      </c>
      <c r="K239" t="s">
        <v>53</v>
      </c>
      <c r="L239">
        <v>839000</v>
      </c>
      <c r="M239" t="s">
        <v>174</v>
      </c>
      <c r="N239" t="s">
        <v>3065</v>
      </c>
      <c r="O239" t="s">
        <v>56</v>
      </c>
      <c r="P239" t="s">
        <v>57</v>
      </c>
      <c r="Q239" t="s">
        <v>75</v>
      </c>
      <c r="R239" t="s">
        <v>115</v>
      </c>
      <c r="S239">
        <v>0</v>
      </c>
      <c r="T239">
        <v>0</v>
      </c>
      <c r="U239" t="s">
        <v>1783</v>
      </c>
      <c r="V239">
        <v>0</v>
      </c>
      <c r="W239" t="s">
        <v>61</v>
      </c>
      <c r="X239" t="s">
        <v>3</v>
      </c>
      <c r="Y239" t="s">
        <v>127</v>
      </c>
      <c r="Z239" t="s">
        <v>63</v>
      </c>
      <c r="AA239" t="s">
        <v>64</v>
      </c>
      <c r="AB239" t="s">
        <v>120</v>
      </c>
      <c r="AC239" t="s">
        <v>143</v>
      </c>
      <c r="AD239" t="s">
        <v>2314</v>
      </c>
      <c r="AE239" t="s">
        <v>2315</v>
      </c>
      <c r="AF239" t="s">
        <v>1753</v>
      </c>
      <c r="AG239" t="b">
        <f>IF(ISNUMBER(MATCH(G239, sales!B:B, 0)), TRUE, FALSE)</f>
        <v>1</v>
      </c>
      <c r="AH239">
        <f>COUNTIF(sales!B:B, G239)</f>
        <v>1</v>
      </c>
      <c r="AI239">
        <f>IFERROR(VLOOKUP(G239,sales!B:F,5,0),"")</f>
        <v>113515</v>
      </c>
      <c r="AJ239" t="str">
        <f t="array" ref="AJ239">IFERROR(INDEX(sales!F:F, SMALL(IF(sales!B:B=G239, ROW(sales!B:B)), 2)), "")</f>
        <v/>
      </c>
      <c r="AK239" t="str">
        <f t="array" ref="AK239">IFERROR(INDEX(sales!F:F, SMALL(IF(sales!B:B=G239, ROW(sales!B:B)), 3)), "")</f>
        <v/>
      </c>
      <c r="AL239" t="str">
        <f>IFERROR(VLOOKUP(G239,sales!B:G,6,0),"")</f>
        <v>F1073</v>
      </c>
      <c r="AM239" t="str">
        <f t="array" ref="AM239">IFERROR(INDEX(sales!G:G, SMALL(IF(sales!B:B=G239, ROW(sales!B:B)),2)), "")</f>
        <v/>
      </c>
      <c r="AN239" t="str">
        <f t="array" ref="AN239">IFERROR(INDEX(sales!G:G, SMALL(IF(sales!B:B=G239, ROW(sales!B:B)), 3)), "")</f>
        <v/>
      </c>
    </row>
    <row r="240" spans="1:40" ht="20.100000000000001" customHeight="1">
      <c r="A240">
        <v>44347</v>
      </c>
      <c r="B240" t="s">
        <v>439</v>
      </c>
      <c r="C240" t="s">
        <v>51</v>
      </c>
      <c r="D240" t="s">
        <v>7</v>
      </c>
      <c r="E240">
        <v>2</v>
      </c>
      <c r="F240">
        <v>602</v>
      </c>
      <c r="G240" t="s">
        <v>440</v>
      </c>
      <c r="H240" t="s">
        <v>439</v>
      </c>
      <c r="I240">
        <v>143.79</v>
      </c>
      <c r="J240">
        <v>2397649</v>
      </c>
      <c r="K240" t="s">
        <v>53</v>
      </c>
      <c r="L240">
        <v>807649</v>
      </c>
      <c r="M240" t="s">
        <v>91</v>
      </c>
      <c r="N240" t="s">
        <v>3063</v>
      </c>
      <c r="O240" t="s">
        <v>149</v>
      </c>
      <c r="P240" t="s">
        <v>57</v>
      </c>
      <c r="Q240" t="s">
        <v>75</v>
      </c>
      <c r="R240" t="s">
        <v>115</v>
      </c>
      <c r="S240">
        <v>1</v>
      </c>
      <c r="T240" t="s">
        <v>82</v>
      </c>
      <c r="U240" t="s">
        <v>83</v>
      </c>
      <c r="V240">
        <v>0</v>
      </c>
      <c r="W240" t="s">
        <v>61</v>
      </c>
      <c r="X240" t="s">
        <v>3</v>
      </c>
      <c r="Y240" t="s">
        <v>244</v>
      </c>
      <c r="Z240" t="s">
        <v>231</v>
      </c>
      <c r="AA240" t="s">
        <v>95</v>
      </c>
      <c r="AB240" t="s">
        <v>65</v>
      </c>
      <c r="AC240" t="s">
        <v>66</v>
      </c>
      <c r="AD240" t="s">
        <v>441</v>
      </c>
      <c r="AE240" t="s">
        <v>416</v>
      </c>
      <c r="AF240" t="s">
        <v>69</v>
      </c>
      <c r="AG240" t="b">
        <f>IF(ISNUMBER(MATCH(G240, sales!B:B, 0)), TRUE, FALSE)</f>
        <v>1</v>
      </c>
      <c r="AH240">
        <f>COUNTIF(sales!B:B, G240)</f>
        <v>1</v>
      </c>
      <c r="AI240">
        <f>IFERROR(VLOOKUP(G240,sales!B:F,5,0),"")</f>
        <v>94515</v>
      </c>
      <c r="AJ240" t="str">
        <f t="array" ref="AJ240">IFERROR(INDEX(sales!F:F, SMALL(IF(sales!B:B=G240, ROW(sales!B:B)), 2)), "")</f>
        <v/>
      </c>
      <c r="AK240" t="str">
        <f t="array" ref="AK240">IFERROR(INDEX(sales!F:F, SMALL(IF(sales!B:B=G240, ROW(sales!B:B)), 3)), "")</f>
        <v/>
      </c>
      <c r="AL240" t="str">
        <f>IFERROR(VLOOKUP(G240,sales!B:G,6,0),"")</f>
        <v>F2014</v>
      </c>
      <c r="AM240" t="str">
        <f t="array" ref="AM240">IFERROR(INDEX(sales!G:G, SMALL(IF(sales!B:B=G240, ROW(sales!B:B)),2)), "")</f>
        <v/>
      </c>
      <c r="AN240" t="str">
        <f t="array" ref="AN240">IFERROR(INDEX(sales!G:G, SMALL(IF(sales!B:B=G240, ROW(sales!B:B)), 3)), "")</f>
        <v/>
      </c>
    </row>
    <row r="241" spans="1:40" ht="20.100000000000001" customHeight="1">
      <c r="A241">
        <v>44855</v>
      </c>
      <c r="B241" t="s">
        <v>1057</v>
      </c>
      <c r="C241" t="s">
        <v>51</v>
      </c>
      <c r="D241" t="s">
        <v>20</v>
      </c>
      <c r="E241">
        <v>2</v>
      </c>
      <c r="F241">
        <v>801</v>
      </c>
      <c r="G241" t="s">
        <v>1058</v>
      </c>
      <c r="H241" t="s">
        <v>1057</v>
      </c>
      <c r="I241">
        <v>130.62</v>
      </c>
      <c r="J241">
        <v>2134921</v>
      </c>
      <c r="K241" t="s">
        <v>72</v>
      </c>
      <c r="L241">
        <v>804921</v>
      </c>
      <c r="M241" t="s">
        <v>91</v>
      </c>
      <c r="N241" t="s">
        <v>3056</v>
      </c>
      <c r="O241" t="s">
        <v>74</v>
      </c>
      <c r="P241" t="s">
        <v>57</v>
      </c>
      <c r="Q241" t="s">
        <v>75</v>
      </c>
      <c r="R241" t="s">
        <v>59</v>
      </c>
      <c r="S241">
        <v>1</v>
      </c>
      <c r="T241" t="s">
        <v>104</v>
      </c>
      <c r="U241" t="s">
        <v>100</v>
      </c>
      <c r="V241">
        <v>0</v>
      </c>
      <c r="W241" t="s">
        <v>61</v>
      </c>
      <c r="X241" t="s">
        <v>3</v>
      </c>
      <c r="Y241" t="s">
        <v>127</v>
      </c>
      <c r="Z241" t="s">
        <v>94</v>
      </c>
      <c r="AA241" t="s">
        <v>95</v>
      </c>
      <c r="AB241" t="s">
        <v>167</v>
      </c>
      <c r="AC241" t="s">
        <v>143</v>
      </c>
      <c r="AD241" t="s">
        <v>1012</v>
      </c>
      <c r="AE241" t="s">
        <v>1012</v>
      </c>
      <c r="AF241" t="s">
        <v>905</v>
      </c>
      <c r="AG241" t="b">
        <f>IF(ISNUMBER(MATCH(G241, sales!B:B, 0)), TRUE, FALSE)</f>
        <v>1</v>
      </c>
      <c r="AH241">
        <f>COUNTIF(sales!B:B, G241)</f>
        <v>1</v>
      </c>
      <c r="AI241">
        <f>IFERROR(VLOOKUP(G241,sales!B:F,5,0),"")</f>
        <v>109515</v>
      </c>
      <c r="AJ241" t="str">
        <f t="array" ref="AJ241">IFERROR(INDEX(sales!F:F, SMALL(IF(sales!B:B=G241, ROW(sales!B:B)), 2)), "")</f>
        <v/>
      </c>
      <c r="AK241" t="str">
        <f t="array" ref="AK241">IFERROR(INDEX(sales!F:F, SMALL(IF(sales!B:B=G241, ROW(sales!B:B)), 3)), "")</f>
        <v/>
      </c>
      <c r="AL241" t="str">
        <f>IFERROR(VLOOKUP(G241,sales!B:G,6,0),"")</f>
        <v>F2075</v>
      </c>
      <c r="AM241" t="str">
        <f t="array" ref="AM241">IFERROR(INDEX(sales!G:G, SMALL(IF(sales!B:B=G241, ROW(sales!B:B)),2)), "")</f>
        <v/>
      </c>
      <c r="AN241" t="str">
        <f t="array" ref="AN241">IFERROR(INDEX(sales!G:G, SMALL(IF(sales!B:B=G241, ROW(sales!B:B)), 3)), "")</f>
        <v/>
      </c>
    </row>
    <row r="242" spans="1:40" ht="20.100000000000001" customHeight="1">
      <c r="A242">
        <v>44770</v>
      </c>
      <c r="B242" t="s">
        <v>590</v>
      </c>
      <c r="C242" t="s">
        <v>51</v>
      </c>
      <c r="D242" t="s">
        <v>8</v>
      </c>
      <c r="E242">
        <v>1</v>
      </c>
      <c r="F242">
        <v>1302</v>
      </c>
      <c r="G242" t="s">
        <v>591</v>
      </c>
      <c r="H242" t="s">
        <v>590</v>
      </c>
      <c r="I242">
        <v>113.88</v>
      </c>
      <c r="J242">
        <v>1702003</v>
      </c>
      <c r="K242" t="s">
        <v>53</v>
      </c>
      <c r="L242">
        <v>802003</v>
      </c>
      <c r="M242" t="s">
        <v>174</v>
      </c>
      <c r="N242" t="s">
        <v>3069</v>
      </c>
      <c r="O242" t="s">
        <v>56</v>
      </c>
      <c r="P242" t="s">
        <v>80</v>
      </c>
      <c r="Q242" t="s">
        <v>75</v>
      </c>
      <c r="R242" t="s">
        <v>171</v>
      </c>
      <c r="S242">
        <v>1</v>
      </c>
      <c r="T242" t="s">
        <v>104</v>
      </c>
      <c r="U242" t="s">
        <v>83</v>
      </c>
      <c r="V242">
        <v>1</v>
      </c>
      <c r="W242" t="s">
        <v>123</v>
      </c>
      <c r="X242" t="s">
        <v>4</v>
      </c>
      <c r="Y242" t="s">
        <v>85</v>
      </c>
      <c r="AA242" t="s">
        <v>95</v>
      </c>
      <c r="AB242" t="s">
        <v>65</v>
      </c>
      <c r="AC242" t="s">
        <v>66</v>
      </c>
      <c r="AD242" t="s">
        <v>516</v>
      </c>
      <c r="AE242" t="s">
        <v>200</v>
      </c>
      <c r="AF242" t="s">
        <v>69</v>
      </c>
      <c r="AG242" t="b">
        <f>IF(ISNUMBER(MATCH(G242, sales!B:B, 0)), TRUE, FALSE)</f>
        <v>1</v>
      </c>
      <c r="AH242">
        <f>COUNTIF(sales!B:B, G242)</f>
        <v>1</v>
      </c>
      <c r="AI242">
        <f>IFERROR(VLOOKUP(G242,sales!B:F,5,0),"")</f>
        <v>104514</v>
      </c>
      <c r="AJ242" t="str">
        <f t="array" ref="AJ242">IFERROR(INDEX(sales!F:F, SMALL(IF(sales!B:B=G242, ROW(sales!B:B)), 2)), "")</f>
        <v/>
      </c>
      <c r="AK242" t="str">
        <f t="array" ref="AK242">IFERROR(INDEX(sales!F:F, SMALL(IF(sales!B:B=G242, ROW(sales!B:B)), 3)), "")</f>
        <v/>
      </c>
      <c r="AL242" t="str">
        <f>IFERROR(VLOOKUP(G242,sales!B:G,6,0),"")</f>
        <v>-1664</v>
      </c>
      <c r="AM242" t="str">
        <f t="array" ref="AM242">IFERROR(INDEX(sales!G:G, SMALL(IF(sales!B:B=G242, ROW(sales!B:B)),2)), "")</f>
        <v/>
      </c>
      <c r="AN242" t="str">
        <f t="array" ref="AN242">IFERROR(INDEX(sales!G:G, SMALL(IF(sales!B:B=G242, ROW(sales!B:B)), 3)), "")</f>
        <v/>
      </c>
    </row>
    <row r="243" spans="1:40" ht="20.100000000000001" customHeight="1">
      <c r="A243">
        <v>44347</v>
      </c>
      <c r="B243" t="s">
        <v>1112</v>
      </c>
      <c r="C243" t="s">
        <v>51</v>
      </c>
      <c r="D243" t="s">
        <v>18</v>
      </c>
      <c r="E243">
        <v>2</v>
      </c>
      <c r="F243">
        <v>1002</v>
      </c>
      <c r="G243" t="s">
        <v>1113</v>
      </c>
      <c r="H243" t="s">
        <v>1112</v>
      </c>
      <c r="I243">
        <v>131.12</v>
      </c>
      <c r="J243">
        <v>2071682</v>
      </c>
      <c r="K243" t="s">
        <v>72</v>
      </c>
      <c r="L243">
        <v>801682</v>
      </c>
      <c r="M243" t="s">
        <v>54</v>
      </c>
      <c r="N243" t="s">
        <v>3055</v>
      </c>
      <c r="O243" t="s">
        <v>74</v>
      </c>
      <c r="P243" t="s">
        <v>80</v>
      </c>
      <c r="Q243" t="s">
        <v>75</v>
      </c>
      <c r="R243" t="s">
        <v>115</v>
      </c>
      <c r="S243">
        <v>1</v>
      </c>
      <c r="T243" t="s">
        <v>82</v>
      </c>
      <c r="U243" t="s">
        <v>83</v>
      </c>
      <c r="V243">
        <v>1</v>
      </c>
      <c r="W243" t="s">
        <v>123</v>
      </c>
      <c r="X243" t="s">
        <v>4</v>
      </c>
      <c r="Y243" t="s">
        <v>85</v>
      </c>
      <c r="AA243" t="s">
        <v>86</v>
      </c>
      <c r="AB243" t="s">
        <v>87</v>
      </c>
      <c r="AC243" t="s">
        <v>143</v>
      </c>
      <c r="AD243" t="s">
        <v>1109</v>
      </c>
      <c r="AE243" t="s">
        <v>1098</v>
      </c>
      <c r="AF243" t="s">
        <v>905</v>
      </c>
      <c r="AG243" t="b">
        <f>IF(ISNUMBER(MATCH(G243, sales!B:B, 0)), TRUE, FALSE)</f>
        <v>1</v>
      </c>
      <c r="AH243">
        <f>COUNTIF(sales!B:B, G243)</f>
        <v>1</v>
      </c>
      <c r="AI243">
        <f>IFERROR(VLOOKUP(G243,sales!B:F,5,0),"")</f>
        <v>126515</v>
      </c>
      <c r="AJ243" t="str">
        <f t="array" ref="AJ243">IFERROR(INDEX(sales!F:F, SMALL(IF(sales!B:B=G243, ROW(sales!B:B)), 2)), "")</f>
        <v/>
      </c>
      <c r="AK243" t="str">
        <f t="array" ref="AK243">IFERROR(INDEX(sales!F:F, SMALL(IF(sales!B:B=G243, ROW(sales!B:B)), 3)), "")</f>
        <v/>
      </c>
      <c r="AL243" t="str">
        <f>IFERROR(VLOOKUP(G243,sales!B:G,6,0),"")</f>
        <v>-1405</v>
      </c>
      <c r="AM243" t="str">
        <f t="array" ref="AM243">IFERROR(INDEX(sales!G:G, SMALL(IF(sales!B:B=G243, ROW(sales!B:B)),2)), "")</f>
        <v/>
      </c>
      <c r="AN243" t="str">
        <f t="array" ref="AN243">IFERROR(INDEX(sales!G:G, SMALL(IF(sales!B:B=G243, ROW(sales!B:B)), 3)), "")</f>
        <v/>
      </c>
    </row>
    <row r="244" spans="1:40" ht="20.100000000000001" customHeight="1">
      <c r="A244">
        <v>44387</v>
      </c>
      <c r="B244" t="s">
        <v>1944</v>
      </c>
      <c r="C244" t="s">
        <v>51</v>
      </c>
      <c r="D244" t="s">
        <v>17</v>
      </c>
      <c r="E244">
        <v>1</v>
      </c>
      <c r="F244">
        <v>801</v>
      </c>
      <c r="G244" t="s">
        <v>1945</v>
      </c>
      <c r="H244" t="s">
        <v>1944</v>
      </c>
      <c r="I244">
        <v>131.72</v>
      </c>
      <c r="J244">
        <v>2111554</v>
      </c>
      <c r="K244" t="s">
        <v>72</v>
      </c>
      <c r="L244">
        <v>801554</v>
      </c>
      <c r="M244" t="s">
        <v>174</v>
      </c>
      <c r="N244" t="s">
        <v>3069</v>
      </c>
      <c r="O244" t="s">
        <v>74</v>
      </c>
      <c r="P244" t="s">
        <v>80</v>
      </c>
      <c r="Q244" t="s">
        <v>75</v>
      </c>
      <c r="R244" t="s">
        <v>115</v>
      </c>
      <c r="S244">
        <v>1</v>
      </c>
      <c r="T244" t="s">
        <v>104</v>
      </c>
      <c r="U244" t="s">
        <v>83</v>
      </c>
      <c r="V244">
        <v>1</v>
      </c>
      <c r="W244" t="s">
        <v>61</v>
      </c>
      <c r="X244" t="s">
        <v>3</v>
      </c>
      <c r="Y244" t="s">
        <v>244</v>
      </c>
      <c r="Z244" t="s">
        <v>231</v>
      </c>
      <c r="AA244" t="s">
        <v>95</v>
      </c>
      <c r="AB244" t="s">
        <v>108</v>
      </c>
      <c r="AC244" t="s">
        <v>143</v>
      </c>
      <c r="AD244" t="s">
        <v>1909</v>
      </c>
      <c r="AE244" t="s">
        <v>1909</v>
      </c>
      <c r="AF244" t="s">
        <v>1753</v>
      </c>
      <c r="AG244" t="b">
        <f>IF(ISNUMBER(MATCH(G244, sales!B:B, 0)), TRUE, FALSE)</f>
        <v>1</v>
      </c>
      <c r="AH244">
        <f>COUNTIF(sales!B:B, G244)</f>
        <v>1</v>
      </c>
      <c r="AI244">
        <f>IFERROR(VLOOKUP(G244,sales!B:F,5,0),"")</f>
        <v>123515</v>
      </c>
      <c r="AJ244" t="str">
        <f t="array" ref="AJ244">IFERROR(INDEX(sales!F:F, SMALL(IF(sales!B:B=G244, ROW(sales!B:B)), 2)), "")</f>
        <v/>
      </c>
      <c r="AK244" t="str">
        <f t="array" ref="AK244">IFERROR(INDEX(sales!F:F, SMALL(IF(sales!B:B=G244, ROW(sales!B:B)), 3)), "")</f>
        <v/>
      </c>
      <c r="AL244" t="str">
        <f>IFERROR(VLOOKUP(G244,sales!B:G,6,0),"")</f>
        <v>-1417</v>
      </c>
      <c r="AM244" t="str">
        <f t="array" ref="AM244">IFERROR(INDEX(sales!G:G, SMALL(IF(sales!B:B=G244, ROW(sales!B:B)),2)), "")</f>
        <v/>
      </c>
      <c r="AN244" t="str">
        <f t="array" ref="AN244">IFERROR(INDEX(sales!G:G, SMALL(IF(sales!B:B=G244, ROW(sales!B:B)), 3)), "")</f>
        <v/>
      </c>
    </row>
    <row r="245" spans="1:40" ht="20.100000000000001" customHeight="1">
      <c r="A245">
        <v>44745</v>
      </c>
      <c r="B245" t="s">
        <v>1718</v>
      </c>
      <c r="C245" t="s">
        <v>51</v>
      </c>
      <c r="D245" t="s">
        <v>21</v>
      </c>
      <c r="E245">
        <v>1</v>
      </c>
      <c r="F245">
        <v>602</v>
      </c>
      <c r="G245" t="s">
        <v>1719</v>
      </c>
      <c r="H245" t="s">
        <v>1718</v>
      </c>
      <c r="I245">
        <v>130.9</v>
      </c>
      <c r="J245">
        <v>2068553</v>
      </c>
      <c r="K245" t="s">
        <v>72</v>
      </c>
      <c r="L245">
        <v>798553</v>
      </c>
      <c r="M245" t="s">
        <v>54</v>
      </c>
      <c r="N245" t="s">
        <v>3054</v>
      </c>
      <c r="O245" t="s">
        <v>133</v>
      </c>
      <c r="P245" t="s">
        <v>80</v>
      </c>
      <c r="Q245" t="s">
        <v>75</v>
      </c>
      <c r="R245" t="s">
        <v>93</v>
      </c>
      <c r="S245">
        <v>1</v>
      </c>
      <c r="T245" t="s">
        <v>104</v>
      </c>
      <c r="U245" t="s">
        <v>83</v>
      </c>
      <c r="V245">
        <v>1</v>
      </c>
      <c r="W245" t="s">
        <v>84</v>
      </c>
      <c r="X245" t="s">
        <v>4</v>
      </c>
      <c r="Y245" t="s">
        <v>85</v>
      </c>
      <c r="AA245" t="s">
        <v>86</v>
      </c>
      <c r="AB245" t="s">
        <v>65</v>
      </c>
      <c r="AC245" t="s">
        <v>1096</v>
      </c>
      <c r="AD245" t="s">
        <v>1589</v>
      </c>
      <c r="AE245" t="s">
        <v>1589</v>
      </c>
      <c r="AF245" t="s">
        <v>905</v>
      </c>
      <c r="AG245" t="b">
        <f>IF(ISNUMBER(MATCH(G245, sales!B:B, 0)), TRUE, FALSE)</f>
        <v>1</v>
      </c>
      <c r="AH245">
        <f>COUNTIF(sales!B:B, G245)</f>
        <v>1</v>
      </c>
      <c r="AI245">
        <f>IFERROR(VLOOKUP(G245,sales!B:F,5,0),"")</f>
        <v>109515</v>
      </c>
      <c r="AJ245" t="str">
        <f t="array" ref="AJ245">IFERROR(INDEX(sales!F:F, SMALL(IF(sales!B:B=G245, ROW(sales!B:B)), 2)), "")</f>
        <v/>
      </c>
      <c r="AK245" t="str">
        <f t="array" ref="AK245">IFERROR(INDEX(sales!F:F, SMALL(IF(sales!B:B=G245, ROW(sales!B:B)), 3)), "")</f>
        <v/>
      </c>
      <c r="AL245" t="str">
        <f>IFERROR(VLOOKUP(G245,sales!B:G,6,0),"")</f>
        <v>F2117</v>
      </c>
      <c r="AM245" t="str">
        <f t="array" ref="AM245">IFERROR(INDEX(sales!G:G, SMALL(IF(sales!B:B=G245, ROW(sales!B:B)),2)), "")</f>
        <v/>
      </c>
      <c r="AN245" t="str">
        <f t="array" ref="AN245">IFERROR(INDEX(sales!G:G, SMALL(IF(sales!B:B=G245, ROW(sales!B:B)), 3)), "")</f>
        <v/>
      </c>
    </row>
    <row r="246" spans="1:40" ht="20.100000000000001" customHeight="1">
      <c r="A246">
        <v>44347</v>
      </c>
      <c r="B246" t="s">
        <v>1919</v>
      </c>
      <c r="C246" t="s">
        <v>51</v>
      </c>
      <c r="D246" t="s">
        <v>7</v>
      </c>
      <c r="E246">
        <v>1</v>
      </c>
      <c r="F246">
        <v>502</v>
      </c>
      <c r="G246" t="s">
        <v>1920</v>
      </c>
      <c r="H246" t="s">
        <v>1919</v>
      </c>
      <c r="I246">
        <v>143.79</v>
      </c>
      <c r="J246">
        <v>2343864</v>
      </c>
      <c r="K246" t="s">
        <v>53</v>
      </c>
      <c r="L246">
        <v>793864</v>
      </c>
      <c r="M246" t="s">
        <v>223</v>
      </c>
      <c r="N246" t="s">
        <v>3054</v>
      </c>
      <c r="O246" t="s">
        <v>74</v>
      </c>
      <c r="P246" t="s">
        <v>219</v>
      </c>
      <c r="Q246" t="s">
        <v>75</v>
      </c>
      <c r="R246" t="s">
        <v>93</v>
      </c>
      <c r="S246">
        <v>2</v>
      </c>
      <c r="T246" t="s">
        <v>104</v>
      </c>
      <c r="U246" t="s">
        <v>83</v>
      </c>
      <c r="V246">
        <v>2</v>
      </c>
      <c r="W246" t="s">
        <v>84</v>
      </c>
      <c r="X246" t="s">
        <v>4</v>
      </c>
      <c r="Y246" t="s">
        <v>85</v>
      </c>
      <c r="AA246" t="s">
        <v>86</v>
      </c>
      <c r="AB246" t="s">
        <v>65</v>
      </c>
      <c r="AC246" t="s">
        <v>143</v>
      </c>
      <c r="AD246" t="s">
        <v>1921</v>
      </c>
      <c r="AE246" t="s">
        <v>1909</v>
      </c>
      <c r="AF246" t="s">
        <v>1753</v>
      </c>
      <c r="AG246" t="b">
        <f>IF(ISNUMBER(MATCH(G246, sales!B:B, 0)), TRUE, FALSE)</f>
        <v>1</v>
      </c>
      <c r="AH246">
        <f>COUNTIF(sales!B:B, G246)</f>
        <v>1</v>
      </c>
      <c r="AI246">
        <f>IFERROR(VLOOKUP(G246,sales!B:F,5,0),"")</f>
        <v>134515</v>
      </c>
      <c r="AJ246" t="str">
        <f t="array" ref="AJ246">IFERROR(INDEX(sales!F:F, SMALL(IF(sales!B:B=G246, ROW(sales!B:B)), 2)), "")</f>
        <v/>
      </c>
      <c r="AK246" t="str">
        <f t="array" ref="AK246">IFERROR(INDEX(sales!F:F, SMALL(IF(sales!B:B=G246, ROW(sales!B:B)), 3)), "")</f>
        <v/>
      </c>
      <c r="AL246" t="str">
        <f>IFERROR(VLOOKUP(G246,sales!B:G,6,0),"")</f>
        <v>-175</v>
      </c>
      <c r="AM246" t="str">
        <f t="array" ref="AM246">IFERROR(INDEX(sales!G:G, SMALL(IF(sales!B:B=G246, ROW(sales!B:B)),2)), "")</f>
        <v/>
      </c>
      <c r="AN246" t="str">
        <f t="array" ref="AN246">IFERROR(INDEX(sales!G:G, SMALL(IF(sales!B:B=G246, ROW(sales!B:B)), 3)), "")</f>
        <v/>
      </c>
    </row>
    <row r="247" spans="1:40" ht="20.100000000000001" customHeight="1">
      <c r="A247">
        <v>44773</v>
      </c>
      <c r="B247" t="s">
        <v>592</v>
      </c>
      <c r="C247" t="s">
        <v>51</v>
      </c>
      <c r="D247" t="s">
        <v>8</v>
      </c>
      <c r="E247">
        <v>1</v>
      </c>
      <c r="F247">
        <v>902</v>
      </c>
      <c r="G247" t="s">
        <v>593</v>
      </c>
      <c r="H247" t="s">
        <v>592</v>
      </c>
      <c r="I247">
        <v>113.88</v>
      </c>
      <c r="J247">
        <v>1823290</v>
      </c>
      <c r="K247" t="s">
        <v>72</v>
      </c>
      <c r="L247">
        <v>793290</v>
      </c>
      <c r="M247" t="s">
        <v>174</v>
      </c>
      <c r="N247" t="s">
        <v>3054</v>
      </c>
      <c r="O247" t="s">
        <v>74</v>
      </c>
      <c r="P247" t="s">
        <v>80</v>
      </c>
      <c r="Q247" t="s">
        <v>75</v>
      </c>
      <c r="R247" t="s">
        <v>93</v>
      </c>
      <c r="S247">
        <v>1</v>
      </c>
      <c r="T247" t="s">
        <v>104</v>
      </c>
      <c r="U247" t="s">
        <v>83</v>
      </c>
      <c r="V247">
        <v>1</v>
      </c>
      <c r="W247" t="s">
        <v>123</v>
      </c>
      <c r="X247" t="s">
        <v>3</v>
      </c>
      <c r="Y247" t="s">
        <v>127</v>
      </c>
      <c r="Z247" t="s">
        <v>94</v>
      </c>
      <c r="AA247" t="s">
        <v>95</v>
      </c>
      <c r="AB247" t="s">
        <v>594</v>
      </c>
      <c r="AC247" t="s">
        <v>66</v>
      </c>
      <c r="AD247" t="s">
        <v>516</v>
      </c>
      <c r="AE247" t="s">
        <v>200</v>
      </c>
      <c r="AF247" t="s">
        <v>69</v>
      </c>
      <c r="AG247" t="b">
        <f>IF(ISNUMBER(MATCH(G247, sales!B:B, 0)), TRUE, FALSE)</f>
        <v>1</v>
      </c>
      <c r="AH247">
        <f>COUNTIF(sales!B:B, G247)</f>
        <v>1</v>
      </c>
      <c r="AI247">
        <f>IFERROR(VLOOKUP(G247,sales!B:F,5,0),"")</f>
        <v>124515</v>
      </c>
      <c r="AJ247" t="str">
        <f t="array" ref="AJ247">IFERROR(INDEX(sales!F:F, SMALL(IF(sales!B:B=G247, ROW(sales!B:B)), 2)), "")</f>
        <v/>
      </c>
      <c r="AK247" t="str">
        <f t="array" ref="AK247">IFERROR(INDEX(sales!F:F, SMALL(IF(sales!B:B=G247, ROW(sales!B:B)), 3)), "")</f>
        <v/>
      </c>
      <c r="AL247" t="str">
        <f>IFERROR(VLOOKUP(G247,sales!B:G,6,0),"")</f>
        <v>-1677</v>
      </c>
      <c r="AM247" t="str">
        <f t="array" ref="AM247">IFERROR(INDEX(sales!G:G, SMALL(IF(sales!B:B=G247, ROW(sales!B:B)),2)), "")</f>
        <v/>
      </c>
      <c r="AN247" t="str">
        <f t="array" ref="AN247">IFERROR(INDEX(sales!G:G, SMALL(IF(sales!B:B=G247, ROW(sales!B:B)), 3)), "")</f>
        <v/>
      </c>
    </row>
    <row r="248" spans="1:40" ht="20.100000000000001" customHeight="1">
      <c r="A248">
        <v>44830</v>
      </c>
      <c r="B248" t="s">
        <v>1084</v>
      </c>
      <c r="C248" t="s">
        <v>51</v>
      </c>
      <c r="D248" t="s">
        <v>8</v>
      </c>
      <c r="E248">
        <v>1</v>
      </c>
      <c r="F248">
        <v>102</v>
      </c>
      <c r="G248" t="s">
        <v>1085</v>
      </c>
      <c r="H248" t="s">
        <v>1084</v>
      </c>
      <c r="I248">
        <v>113.88</v>
      </c>
      <c r="J248">
        <v>1860385</v>
      </c>
      <c r="K248" t="s">
        <v>72</v>
      </c>
      <c r="L248">
        <v>760385</v>
      </c>
      <c r="M248" t="s">
        <v>54</v>
      </c>
      <c r="N248" t="s">
        <v>3069</v>
      </c>
      <c r="O248" t="s">
        <v>56</v>
      </c>
      <c r="P248" t="s">
        <v>80</v>
      </c>
      <c r="Q248" t="s">
        <v>75</v>
      </c>
      <c r="R248" t="s">
        <v>115</v>
      </c>
      <c r="S248">
        <v>1</v>
      </c>
      <c r="T248" t="s">
        <v>104</v>
      </c>
      <c r="U248" t="s">
        <v>83</v>
      </c>
      <c r="V248">
        <v>1</v>
      </c>
      <c r="W248" t="s">
        <v>123</v>
      </c>
      <c r="X248" t="s">
        <v>3</v>
      </c>
      <c r="Y248" t="s">
        <v>62</v>
      </c>
      <c r="Z248" t="s">
        <v>231</v>
      </c>
      <c r="AA248" t="s">
        <v>95</v>
      </c>
      <c r="AB248" t="s">
        <v>1068</v>
      </c>
      <c r="AC248" t="s">
        <v>143</v>
      </c>
      <c r="AD248" t="s">
        <v>1061</v>
      </c>
      <c r="AE248" t="s">
        <v>1061</v>
      </c>
      <c r="AF248" t="s">
        <v>905</v>
      </c>
      <c r="AG248" t="b">
        <f>IF(ISNUMBER(MATCH(G248, sales!B:B, 0)), TRUE, FALSE)</f>
        <v>1</v>
      </c>
      <c r="AH248">
        <f>COUNTIF(sales!B:B, G248)</f>
        <v>1</v>
      </c>
      <c r="AI248">
        <f>IFERROR(VLOOKUP(G248,sales!B:F,5,0),"")</f>
        <v>119515</v>
      </c>
      <c r="AJ248" t="str">
        <f t="array" ref="AJ248">IFERROR(INDEX(sales!F:F, SMALL(IF(sales!B:B=G248, ROW(sales!B:B)), 2)), "")</f>
        <v/>
      </c>
      <c r="AK248" t="str">
        <f t="array" ref="AK248">IFERROR(INDEX(sales!F:F, SMALL(IF(sales!B:B=G248, ROW(sales!B:B)), 3)), "")</f>
        <v/>
      </c>
      <c r="AL248" t="str">
        <f>IFERROR(VLOOKUP(G248,sales!B:G,6,0),"")</f>
        <v>-1676</v>
      </c>
      <c r="AM248" t="str">
        <f t="array" ref="AM248">IFERROR(INDEX(sales!G:G, SMALL(IF(sales!B:B=G248, ROW(sales!B:B)),2)), "")</f>
        <v/>
      </c>
      <c r="AN248" t="str">
        <f t="array" ref="AN248">IFERROR(INDEX(sales!G:G, SMALL(IF(sales!B:B=G248, ROW(sales!B:B)), 3)), "")</f>
        <v/>
      </c>
    </row>
    <row r="249" spans="1:40" ht="20.100000000000001" customHeight="1">
      <c r="A249">
        <v>44347</v>
      </c>
      <c r="B249" t="s">
        <v>512</v>
      </c>
      <c r="C249" t="s">
        <v>51</v>
      </c>
      <c r="D249" t="s">
        <v>5</v>
      </c>
      <c r="E249">
        <v>1</v>
      </c>
      <c r="F249">
        <v>1401</v>
      </c>
      <c r="G249" t="s">
        <v>513</v>
      </c>
      <c r="H249" t="s">
        <v>512</v>
      </c>
      <c r="I249">
        <v>130.91999999999999</v>
      </c>
      <c r="J249">
        <v>2053813</v>
      </c>
      <c r="K249" t="s">
        <v>53</v>
      </c>
      <c r="L249">
        <v>753813</v>
      </c>
      <c r="M249" t="s">
        <v>91</v>
      </c>
      <c r="N249" t="s">
        <v>3069</v>
      </c>
      <c r="O249" t="s">
        <v>74</v>
      </c>
      <c r="P249" t="s">
        <v>80</v>
      </c>
      <c r="Q249" t="s">
        <v>75</v>
      </c>
      <c r="R249" t="s">
        <v>171</v>
      </c>
      <c r="S249">
        <v>1</v>
      </c>
      <c r="T249" t="s">
        <v>104</v>
      </c>
      <c r="U249" t="s">
        <v>83</v>
      </c>
      <c r="V249">
        <v>0</v>
      </c>
      <c r="W249" t="s">
        <v>61</v>
      </c>
      <c r="X249" t="s">
        <v>3</v>
      </c>
      <c r="Y249" t="s">
        <v>62</v>
      </c>
      <c r="Z249" t="s">
        <v>94</v>
      </c>
      <c r="AA249" t="s">
        <v>95</v>
      </c>
      <c r="AB249" t="s">
        <v>65</v>
      </c>
      <c r="AC249" t="s">
        <v>66</v>
      </c>
      <c r="AD249" t="s">
        <v>511</v>
      </c>
      <c r="AE249" t="s">
        <v>200</v>
      </c>
      <c r="AF249" t="s">
        <v>69</v>
      </c>
      <c r="AG249" t="b">
        <f>IF(ISNUMBER(MATCH(G249, sales!B:B, 0)), TRUE, FALSE)</f>
        <v>1</v>
      </c>
      <c r="AH249">
        <f>COUNTIF(sales!B:B, G249)</f>
        <v>1</v>
      </c>
      <c r="AI249">
        <f>IFERROR(VLOOKUP(G249,sales!B:F,5,0),"")</f>
        <v>120515</v>
      </c>
      <c r="AJ249" t="str">
        <f t="array" ref="AJ249">IFERROR(INDEX(sales!F:F, SMALL(IF(sales!B:B=G249, ROW(sales!B:B)), 2)), "")</f>
        <v/>
      </c>
      <c r="AK249" t="str">
        <f t="array" ref="AK249">IFERROR(INDEX(sales!F:F, SMALL(IF(sales!B:B=G249, ROW(sales!B:B)), 3)), "")</f>
        <v/>
      </c>
      <c r="AL249" t="str">
        <f>IFERROR(VLOOKUP(G249,sales!B:G,6,0),"")</f>
        <v>-2277</v>
      </c>
      <c r="AM249" t="str">
        <f t="array" ref="AM249">IFERROR(INDEX(sales!G:G, SMALL(IF(sales!B:B=G249, ROW(sales!B:B)),2)), "")</f>
        <v/>
      </c>
      <c r="AN249" t="str">
        <f t="array" ref="AN249">IFERROR(INDEX(sales!G:G, SMALL(IF(sales!B:B=G249, ROW(sales!B:B)), 3)), "")</f>
        <v/>
      </c>
    </row>
    <row r="250" spans="1:40" ht="20.100000000000001" customHeight="1">
      <c r="A250">
        <v>44869</v>
      </c>
      <c r="B250" t="s">
        <v>2017</v>
      </c>
      <c r="C250" t="s">
        <v>51</v>
      </c>
      <c r="D250" t="s">
        <v>20</v>
      </c>
      <c r="E250">
        <v>2</v>
      </c>
      <c r="F250">
        <v>201</v>
      </c>
      <c r="G250" t="s">
        <v>2018</v>
      </c>
      <c r="H250" t="s">
        <v>2017</v>
      </c>
      <c r="I250">
        <v>130.62</v>
      </c>
      <c r="J250">
        <v>1840000</v>
      </c>
      <c r="K250" t="s">
        <v>72</v>
      </c>
      <c r="L250">
        <v>740000</v>
      </c>
      <c r="M250" t="s">
        <v>54</v>
      </c>
      <c r="N250" t="s">
        <v>3069</v>
      </c>
      <c r="O250" t="s">
        <v>149</v>
      </c>
      <c r="P250" t="s">
        <v>57</v>
      </c>
      <c r="Q250" t="s">
        <v>75</v>
      </c>
      <c r="R250" t="s">
        <v>115</v>
      </c>
      <c r="S250">
        <v>1</v>
      </c>
      <c r="T250" t="s">
        <v>104</v>
      </c>
      <c r="U250" t="s">
        <v>83</v>
      </c>
      <c r="V250">
        <v>0</v>
      </c>
      <c r="W250" t="s">
        <v>61</v>
      </c>
      <c r="X250" t="s">
        <v>3</v>
      </c>
      <c r="Y250" t="s">
        <v>119</v>
      </c>
      <c r="Z250" t="s">
        <v>94</v>
      </c>
      <c r="AA250" t="s">
        <v>95</v>
      </c>
      <c r="AB250" t="s">
        <v>167</v>
      </c>
      <c r="AC250" t="s">
        <v>143</v>
      </c>
      <c r="AD250" t="s">
        <v>1909</v>
      </c>
      <c r="AE250" t="s">
        <v>1909</v>
      </c>
      <c r="AF250" t="s">
        <v>1753</v>
      </c>
      <c r="AG250" t="b">
        <f>IF(ISNUMBER(MATCH(G250, sales!B:B, 0)), TRUE, FALSE)</f>
        <v>1</v>
      </c>
      <c r="AH250">
        <f>COUNTIF(sales!B:B, G250)</f>
        <v>1</v>
      </c>
      <c r="AI250">
        <f>IFERROR(VLOOKUP(G250,sales!B:F,5,0),"")</f>
        <v>112515</v>
      </c>
      <c r="AJ250" t="str">
        <f t="array" ref="AJ250">IFERROR(INDEX(sales!F:F, SMALL(IF(sales!B:B=G250, ROW(sales!B:B)), 2)), "")</f>
        <v/>
      </c>
      <c r="AK250" t="str">
        <f t="array" ref="AK250">IFERROR(INDEX(sales!F:F, SMALL(IF(sales!B:B=G250, ROW(sales!B:B)), 3)), "")</f>
        <v/>
      </c>
      <c r="AL250" t="str">
        <f>IFERROR(VLOOKUP(G250,sales!B:G,6,0),"")</f>
        <v>-1195</v>
      </c>
      <c r="AM250" t="str">
        <f t="array" ref="AM250">IFERROR(INDEX(sales!G:G, SMALL(IF(sales!B:B=G250, ROW(sales!B:B)),2)), "")</f>
        <v/>
      </c>
      <c r="AN250" t="str">
        <f t="array" ref="AN250">IFERROR(INDEX(sales!G:G, SMALL(IF(sales!B:B=G250, ROW(sales!B:B)), 3)), "")</f>
        <v/>
      </c>
    </row>
    <row r="251" spans="1:40" ht="20.100000000000001" customHeight="1">
      <c r="A251">
        <v>44649</v>
      </c>
      <c r="B251" t="s">
        <v>2120</v>
      </c>
      <c r="C251" t="s">
        <v>51</v>
      </c>
      <c r="D251" t="s">
        <v>22</v>
      </c>
      <c r="E251">
        <v>2</v>
      </c>
      <c r="F251">
        <v>1702</v>
      </c>
      <c r="G251" t="s">
        <v>2121</v>
      </c>
      <c r="H251" t="s">
        <v>2120</v>
      </c>
      <c r="I251">
        <v>130.75</v>
      </c>
      <c r="J251">
        <v>2094672</v>
      </c>
      <c r="K251" t="s">
        <v>53</v>
      </c>
      <c r="L251">
        <v>734672</v>
      </c>
      <c r="M251" t="s">
        <v>174</v>
      </c>
      <c r="N251" t="s">
        <v>3069</v>
      </c>
      <c r="O251" t="s">
        <v>56</v>
      </c>
      <c r="P251" t="s">
        <v>57</v>
      </c>
      <c r="Q251" t="s">
        <v>75</v>
      </c>
      <c r="R251" t="s">
        <v>59</v>
      </c>
      <c r="S251">
        <v>1</v>
      </c>
      <c r="T251" t="s">
        <v>82</v>
      </c>
      <c r="U251" t="s">
        <v>1783</v>
      </c>
      <c r="V251">
        <v>0</v>
      </c>
      <c r="W251" t="s">
        <v>123</v>
      </c>
      <c r="X251" t="s">
        <v>3</v>
      </c>
      <c r="Y251" t="s">
        <v>62</v>
      </c>
      <c r="Z251" t="s">
        <v>231</v>
      </c>
      <c r="AA251" t="s">
        <v>95</v>
      </c>
      <c r="AB251" t="s">
        <v>65</v>
      </c>
      <c r="AC251" t="s">
        <v>1096</v>
      </c>
      <c r="AD251" t="s">
        <v>2095</v>
      </c>
      <c r="AE251" t="s">
        <v>2096</v>
      </c>
      <c r="AF251" t="s">
        <v>1753</v>
      </c>
      <c r="AG251" t="b">
        <f>IF(ISNUMBER(MATCH(G251, sales!B:B, 0)), TRUE, FALSE)</f>
        <v>1</v>
      </c>
      <c r="AH251">
        <f>COUNTIF(sales!B:B, G251)</f>
        <v>1</v>
      </c>
      <c r="AI251">
        <f>IFERROR(VLOOKUP(G251,sales!B:F,5,0),"")</f>
        <v>112515</v>
      </c>
      <c r="AJ251" t="str">
        <f t="array" ref="AJ251">IFERROR(INDEX(sales!F:F, SMALL(IF(sales!B:B=G251, ROW(sales!B:B)), 2)), "")</f>
        <v/>
      </c>
      <c r="AK251" t="str">
        <f t="array" ref="AK251">IFERROR(INDEX(sales!F:F, SMALL(IF(sales!B:B=G251, ROW(sales!B:B)), 3)), "")</f>
        <v/>
      </c>
      <c r="AL251" t="str">
        <f>IFERROR(VLOOKUP(G251,sales!B:G,6,0),"")</f>
        <v>-1342</v>
      </c>
      <c r="AM251" t="str">
        <f t="array" ref="AM251">IFERROR(INDEX(sales!G:G, SMALL(IF(sales!B:B=G251, ROW(sales!B:B)),2)), "")</f>
        <v/>
      </c>
      <c r="AN251" t="str">
        <f t="array" ref="AN251">IFERROR(INDEX(sales!G:G, SMALL(IF(sales!B:B=G251, ROW(sales!B:B)), 3)), "")</f>
        <v/>
      </c>
    </row>
    <row r="252" spans="1:40" ht="20.100000000000001" customHeight="1">
      <c r="A252">
        <v>44874</v>
      </c>
      <c r="B252" t="s">
        <v>1166</v>
      </c>
      <c r="C252" t="s">
        <v>51</v>
      </c>
      <c r="D252" t="s">
        <v>15</v>
      </c>
      <c r="E252">
        <v>1</v>
      </c>
      <c r="F252">
        <v>1401</v>
      </c>
      <c r="G252" t="s">
        <v>1167</v>
      </c>
      <c r="H252" t="s">
        <v>1166</v>
      </c>
      <c r="I252">
        <v>130.78</v>
      </c>
      <c r="J252">
        <v>2071708</v>
      </c>
      <c r="K252" t="s">
        <v>72</v>
      </c>
      <c r="L252">
        <v>711708</v>
      </c>
      <c r="M252" t="s">
        <v>91</v>
      </c>
      <c r="N252" t="s">
        <v>3061</v>
      </c>
      <c r="O252" t="s">
        <v>74</v>
      </c>
      <c r="P252" t="s">
        <v>80</v>
      </c>
      <c r="Q252" t="s">
        <v>75</v>
      </c>
      <c r="R252" t="s">
        <v>115</v>
      </c>
      <c r="S252">
        <v>1</v>
      </c>
      <c r="T252" t="s">
        <v>104</v>
      </c>
      <c r="U252" t="s">
        <v>83</v>
      </c>
      <c r="V252">
        <v>1</v>
      </c>
      <c r="W252" t="s">
        <v>123</v>
      </c>
      <c r="X252" t="s">
        <v>4</v>
      </c>
      <c r="Y252" t="s">
        <v>85</v>
      </c>
      <c r="AA252" t="s">
        <v>86</v>
      </c>
      <c r="AB252" t="s">
        <v>65</v>
      </c>
      <c r="AC252" t="s">
        <v>143</v>
      </c>
      <c r="AD252" t="s">
        <v>1165</v>
      </c>
      <c r="AE252" t="s">
        <v>1098</v>
      </c>
      <c r="AF252" t="s">
        <v>905</v>
      </c>
      <c r="AG252" t="b">
        <f>IF(ISNUMBER(MATCH(G252, sales!B:B, 0)), TRUE, FALSE)</f>
        <v>1</v>
      </c>
      <c r="AH252">
        <f>COUNTIF(sales!B:B, G252)</f>
        <v>1</v>
      </c>
      <c r="AI252">
        <f>IFERROR(VLOOKUP(G252,sales!B:F,5,0),"")</f>
        <v>87503</v>
      </c>
      <c r="AJ252" t="str">
        <f t="array" ref="AJ252">IFERROR(INDEX(sales!F:F, SMALL(IF(sales!B:B=G252, ROW(sales!B:B)), 2)), "")</f>
        <v/>
      </c>
      <c r="AK252" t="str">
        <f t="array" ref="AK252">IFERROR(INDEX(sales!F:F, SMALL(IF(sales!B:B=G252, ROW(sales!B:B)), 3)), "")</f>
        <v/>
      </c>
      <c r="AL252" t="str">
        <f>IFERROR(VLOOKUP(G252,sales!B:G,6,0),"")</f>
        <v>-289</v>
      </c>
      <c r="AM252" t="str">
        <f t="array" ref="AM252">IFERROR(INDEX(sales!G:G, SMALL(IF(sales!B:B=G252, ROW(sales!B:B)),2)), "")</f>
        <v/>
      </c>
      <c r="AN252" t="str">
        <f t="array" ref="AN252">IFERROR(INDEX(sales!G:G, SMALL(IF(sales!B:B=G252, ROW(sales!B:B)), 3)), "")</f>
        <v/>
      </c>
    </row>
    <row r="253" spans="1:40" ht="20.100000000000001" customHeight="1">
      <c r="A253">
        <v>44347</v>
      </c>
      <c r="B253" t="s">
        <v>727</v>
      </c>
      <c r="C253" t="s">
        <v>51</v>
      </c>
      <c r="D253" t="s">
        <v>5</v>
      </c>
      <c r="E253">
        <v>2</v>
      </c>
      <c r="F253">
        <v>1002</v>
      </c>
      <c r="G253" t="s">
        <v>728</v>
      </c>
      <c r="H253" t="s">
        <v>727</v>
      </c>
      <c r="I253">
        <v>130.91999999999999</v>
      </c>
      <c r="J253">
        <v>2007845</v>
      </c>
      <c r="K253" t="s">
        <v>72</v>
      </c>
      <c r="L253">
        <v>707845</v>
      </c>
      <c r="M253" t="s">
        <v>91</v>
      </c>
      <c r="N253" t="s">
        <v>3054</v>
      </c>
      <c r="O253" t="s">
        <v>74</v>
      </c>
      <c r="P253" t="s">
        <v>57</v>
      </c>
      <c r="Q253" t="s">
        <v>75</v>
      </c>
      <c r="R253" t="s">
        <v>59</v>
      </c>
      <c r="S253">
        <v>0</v>
      </c>
      <c r="T253">
        <v>0</v>
      </c>
      <c r="U253" t="s">
        <v>76</v>
      </c>
      <c r="V253">
        <v>0</v>
      </c>
      <c r="W253" t="s">
        <v>61</v>
      </c>
      <c r="X253" t="s">
        <v>3</v>
      </c>
      <c r="Y253" t="s">
        <v>127</v>
      </c>
      <c r="Z253" t="s">
        <v>94</v>
      </c>
      <c r="AA253" t="s">
        <v>64</v>
      </c>
      <c r="AB253" t="s">
        <v>108</v>
      </c>
      <c r="AC253" t="s">
        <v>66</v>
      </c>
      <c r="AD253" t="s">
        <v>729</v>
      </c>
      <c r="AE253" t="s">
        <v>729</v>
      </c>
      <c r="AF253" t="s">
        <v>69</v>
      </c>
      <c r="AG253" t="b">
        <f>IF(ISNUMBER(MATCH(G253, sales!B:B, 0)), TRUE, FALSE)</f>
        <v>1</v>
      </c>
      <c r="AH253">
        <f>COUNTIF(sales!B:B, G253)</f>
        <v>1</v>
      </c>
      <c r="AI253">
        <f>IFERROR(VLOOKUP(G253,sales!B:F,5,0),"")</f>
        <v>90503</v>
      </c>
      <c r="AJ253" t="str">
        <f t="array" ref="AJ253">IFERROR(INDEX(sales!F:F, SMALL(IF(sales!B:B=G253, ROW(sales!B:B)), 2)), "")</f>
        <v/>
      </c>
      <c r="AK253" t="str">
        <f t="array" ref="AK253">IFERROR(INDEX(sales!F:F, SMALL(IF(sales!B:B=G253, ROW(sales!B:B)), 3)), "")</f>
        <v/>
      </c>
      <c r="AL253" t="str">
        <f>IFERROR(VLOOKUP(G253,sales!B:G,6,0),"")</f>
        <v>-2401</v>
      </c>
      <c r="AM253" t="str">
        <f t="array" ref="AM253">IFERROR(INDEX(sales!G:G, SMALL(IF(sales!B:B=G253, ROW(sales!B:B)),2)), "")</f>
        <v/>
      </c>
      <c r="AN253" t="str">
        <f t="array" ref="AN253">IFERROR(INDEX(sales!G:G, SMALL(IF(sales!B:B=G253, ROW(sales!B:B)), 3)), "")</f>
        <v/>
      </c>
    </row>
    <row r="254" spans="1:40" ht="20.100000000000001" customHeight="1">
      <c r="A254">
        <v>44892</v>
      </c>
      <c r="B254" t="s">
        <v>1805</v>
      </c>
      <c r="C254" t="s">
        <v>51</v>
      </c>
      <c r="D254" t="s">
        <v>6</v>
      </c>
      <c r="E254">
        <v>1</v>
      </c>
      <c r="F254">
        <v>102</v>
      </c>
      <c r="G254" t="s">
        <v>1806</v>
      </c>
      <c r="H254" t="s">
        <v>1805</v>
      </c>
      <c r="I254">
        <v>113.69</v>
      </c>
      <c r="J254">
        <v>1707090</v>
      </c>
      <c r="K254" t="s">
        <v>53</v>
      </c>
      <c r="L254">
        <v>707090</v>
      </c>
      <c r="M254" t="s">
        <v>174</v>
      </c>
      <c r="N254" t="s">
        <v>3065</v>
      </c>
      <c r="O254" t="s">
        <v>149</v>
      </c>
      <c r="P254" t="s">
        <v>80</v>
      </c>
      <c r="Q254" t="s">
        <v>75</v>
      </c>
      <c r="R254" t="s">
        <v>59</v>
      </c>
      <c r="S254">
        <v>1</v>
      </c>
      <c r="T254" t="s">
        <v>104</v>
      </c>
      <c r="U254" t="s">
        <v>83</v>
      </c>
      <c r="V254">
        <v>1</v>
      </c>
      <c r="W254" t="s">
        <v>123</v>
      </c>
      <c r="X254" t="s">
        <v>3</v>
      </c>
      <c r="Y254" t="s">
        <v>62</v>
      </c>
      <c r="Z254" t="s">
        <v>231</v>
      </c>
      <c r="AA254" t="s">
        <v>95</v>
      </c>
      <c r="AB254" t="s">
        <v>108</v>
      </c>
      <c r="AC254" t="s">
        <v>143</v>
      </c>
      <c r="AD254" t="s">
        <v>1794</v>
      </c>
      <c r="AE254" t="s">
        <v>1752</v>
      </c>
      <c r="AF254" t="s">
        <v>1753</v>
      </c>
      <c r="AG254" t="b">
        <f>IF(ISNUMBER(MATCH(G254, sales!B:B, 0)), TRUE, FALSE)</f>
        <v>1</v>
      </c>
      <c r="AH254">
        <f>COUNTIF(sales!B:B, G254)</f>
        <v>1</v>
      </c>
      <c r="AI254">
        <f>IFERROR(VLOOKUP(G254,sales!B:F,5,0),"")</f>
        <v>106515</v>
      </c>
      <c r="AJ254" t="str">
        <f t="array" ref="AJ254">IFERROR(INDEX(sales!F:F, SMALL(IF(sales!B:B=G254, ROW(sales!B:B)), 2)), "")</f>
        <v/>
      </c>
      <c r="AK254" t="str">
        <f t="array" ref="AK254">IFERROR(INDEX(sales!F:F, SMALL(IF(sales!B:B=G254, ROW(sales!B:B)), 3)), "")</f>
        <v/>
      </c>
      <c r="AL254" t="str">
        <f>IFERROR(VLOOKUP(G254,sales!B:G,6,0),"")</f>
        <v>-1486</v>
      </c>
      <c r="AM254" t="str">
        <f t="array" ref="AM254">IFERROR(INDEX(sales!G:G, SMALL(IF(sales!B:B=G254, ROW(sales!B:B)),2)), "")</f>
        <v/>
      </c>
      <c r="AN254" t="str">
        <f t="array" ref="AN254">IFERROR(INDEX(sales!G:G, SMALL(IF(sales!B:B=G254, ROW(sales!B:B)), 3)), "")</f>
        <v/>
      </c>
    </row>
    <row r="255" spans="1:40" ht="20.100000000000001" customHeight="1">
      <c r="A255">
        <v>44347</v>
      </c>
      <c r="B255" t="s">
        <v>2102</v>
      </c>
      <c r="C255" t="s">
        <v>51</v>
      </c>
      <c r="D255" t="s">
        <v>13</v>
      </c>
      <c r="E255">
        <v>1</v>
      </c>
      <c r="F255">
        <v>502</v>
      </c>
      <c r="G255" t="s">
        <v>2103</v>
      </c>
      <c r="H255" t="s">
        <v>2102</v>
      </c>
      <c r="I255">
        <v>113.96</v>
      </c>
      <c r="J255">
        <v>1780893</v>
      </c>
      <c r="K255" t="s">
        <v>72</v>
      </c>
      <c r="L255">
        <v>700893</v>
      </c>
      <c r="M255" t="s">
        <v>174</v>
      </c>
      <c r="N255" t="s">
        <v>3063</v>
      </c>
      <c r="O255" t="s">
        <v>56</v>
      </c>
      <c r="P255" t="s">
        <v>57</v>
      </c>
      <c r="Q255" t="s">
        <v>75</v>
      </c>
      <c r="R255" t="s">
        <v>59</v>
      </c>
      <c r="S255">
        <v>0</v>
      </c>
      <c r="T255" t="s">
        <v>82</v>
      </c>
      <c r="U255" t="s">
        <v>60</v>
      </c>
      <c r="V255">
        <v>1</v>
      </c>
      <c r="W255" t="s">
        <v>123</v>
      </c>
      <c r="X255" t="s">
        <v>3</v>
      </c>
      <c r="Y255" t="s">
        <v>62</v>
      </c>
      <c r="Z255" t="s">
        <v>94</v>
      </c>
      <c r="AA255" t="s">
        <v>64</v>
      </c>
      <c r="AB255" t="s">
        <v>167</v>
      </c>
      <c r="AC255" t="s">
        <v>1096</v>
      </c>
      <c r="AD255" t="s">
        <v>2101</v>
      </c>
      <c r="AE255" t="s">
        <v>2096</v>
      </c>
      <c r="AF255" t="s">
        <v>1753</v>
      </c>
      <c r="AG255" t="b">
        <f>IF(ISNUMBER(MATCH(G255, sales!B:B, 0)), TRUE, FALSE)</f>
        <v>1</v>
      </c>
      <c r="AH255">
        <f>COUNTIF(sales!B:B, G255)</f>
        <v>1</v>
      </c>
      <c r="AI255">
        <f>IFERROR(VLOOKUP(G255,sales!B:F,5,0),"")</f>
        <v>131515</v>
      </c>
      <c r="AJ255" t="str">
        <f t="array" ref="AJ255">IFERROR(INDEX(sales!F:F, SMALL(IF(sales!B:B=G255, ROW(sales!B:B)), 2)), "")</f>
        <v/>
      </c>
      <c r="AK255" t="str">
        <f t="array" ref="AK255">IFERROR(INDEX(sales!F:F, SMALL(IF(sales!B:B=G255, ROW(sales!B:B)), 3)), "")</f>
        <v/>
      </c>
      <c r="AL255" t="str">
        <f>IFERROR(VLOOKUP(G255,sales!B:G,6,0),"")</f>
        <v>-1513</v>
      </c>
      <c r="AM255" t="str">
        <f t="array" ref="AM255">IFERROR(INDEX(sales!G:G, SMALL(IF(sales!B:B=G255, ROW(sales!B:B)),2)), "")</f>
        <v/>
      </c>
      <c r="AN255" t="str">
        <f t="array" ref="AN255">IFERROR(INDEX(sales!G:G, SMALL(IF(sales!B:B=G255, ROW(sales!B:B)), 3)), "")</f>
        <v/>
      </c>
    </row>
    <row r="256" spans="1:40" ht="20.100000000000001" customHeight="1">
      <c r="A256">
        <v>44770</v>
      </c>
      <c r="B256" t="s">
        <v>994</v>
      </c>
      <c r="C256" t="s">
        <v>51</v>
      </c>
      <c r="D256" t="s">
        <v>8</v>
      </c>
      <c r="E256">
        <v>2</v>
      </c>
      <c r="F256">
        <v>902</v>
      </c>
      <c r="G256" t="s">
        <v>995</v>
      </c>
      <c r="H256" t="s">
        <v>994</v>
      </c>
      <c r="I256">
        <v>113.88</v>
      </c>
      <c r="J256">
        <v>1800406</v>
      </c>
      <c r="K256" t="s">
        <v>72</v>
      </c>
      <c r="L256">
        <v>700406</v>
      </c>
      <c r="M256" t="s">
        <v>54</v>
      </c>
      <c r="N256" t="s">
        <v>3069</v>
      </c>
      <c r="O256" t="s">
        <v>56</v>
      </c>
      <c r="P256" t="s">
        <v>57</v>
      </c>
      <c r="Q256" t="s">
        <v>75</v>
      </c>
      <c r="R256" t="s">
        <v>115</v>
      </c>
      <c r="S256">
        <v>1</v>
      </c>
      <c r="T256" t="s">
        <v>104</v>
      </c>
      <c r="U256" t="s">
        <v>83</v>
      </c>
      <c r="V256">
        <v>1</v>
      </c>
      <c r="W256" t="s">
        <v>84</v>
      </c>
      <c r="X256" t="s">
        <v>3</v>
      </c>
      <c r="Y256" t="s">
        <v>62</v>
      </c>
      <c r="Z256" t="s">
        <v>231</v>
      </c>
      <c r="AA256" t="s">
        <v>95</v>
      </c>
      <c r="AB256" t="s">
        <v>65</v>
      </c>
      <c r="AC256" t="s">
        <v>143</v>
      </c>
      <c r="AD256" t="s">
        <v>904</v>
      </c>
      <c r="AE256" t="s">
        <v>904</v>
      </c>
      <c r="AF256" t="s">
        <v>905</v>
      </c>
      <c r="AG256" t="b">
        <f>IF(ISNUMBER(MATCH(G256, sales!B:B, 0)), TRUE, FALSE)</f>
        <v>1</v>
      </c>
      <c r="AH256">
        <f>COUNTIF(sales!B:B, G256)</f>
        <v>1</v>
      </c>
      <c r="AI256">
        <f>IFERROR(VLOOKUP(G256,sales!B:F,5,0),"")</f>
        <v>114515</v>
      </c>
      <c r="AJ256" t="str">
        <f t="array" ref="AJ256">IFERROR(INDEX(sales!F:F, SMALL(IF(sales!B:B=G256, ROW(sales!B:B)), 2)), "")</f>
        <v/>
      </c>
      <c r="AK256" t="str">
        <f t="array" ref="AK256">IFERROR(INDEX(sales!F:F, SMALL(IF(sales!B:B=G256, ROW(sales!B:B)), 3)), "")</f>
        <v/>
      </c>
      <c r="AL256" t="str">
        <f>IFERROR(VLOOKUP(G256,sales!B:G,6,0),"")</f>
        <v>-1194</v>
      </c>
      <c r="AM256" t="str">
        <f t="array" ref="AM256">IFERROR(INDEX(sales!G:G, SMALL(IF(sales!B:B=G256, ROW(sales!B:B)),2)), "")</f>
        <v/>
      </c>
      <c r="AN256" t="str">
        <f t="array" ref="AN256">IFERROR(INDEX(sales!G:G, SMALL(IF(sales!B:B=G256, ROW(sales!B:B)), 3)), "")</f>
        <v/>
      </c>
    </row>
    <row r="257" spans="1:40" ht="20.100000000000001" customHeight="1">
      <c r="A257">
        <v>44347</v>
      </c>
      <c r="B257" t="s">
        <v>1765</v>
      </c>
      <c r="C257" t="s">
        <v>51</v>
      </c>
      <c r="D257" t="s">
        <v>13</v>
      </c>
      <c r="E257">
        <v>1</v>
      </c>
      <c r="F257">
        <v>301</v>
      </c>
      <c r="G257" t="s">
        <v>1766</v>
      </c>
      <c r="H257" t="s">
        <v>1765</v>
      </c>
      <c r="I257">
        <v>114</v>
      </c>
      <c r="J257">
        <v>1775800</v>
      </c>
      <c r="K257" t="s">
        <v>72</v>
      </c>
      <c r="L257">
        <v>695800</v>
      </c>
      <c r="M257" t="s">
        <v>54</v>
      </c>
      <c r="N257" t="s">
        <v>3069</v>
      </c>
      <c r="O257" t="s">
        <v>149</v>
      </c>
      <c r="P257" t="s">
        <v>57</v>
      </c>
      <c r="Q257" t="s">
        <v>75</v>
      </c>
      <c r="R257" t="s">
        <v>59</v>
      </c>
      <c r="S257">
        <v>1</v>
      </c>
      <c r="T257" t="s">
        <v>82</v>
      </c>
      <c r="U257" t="s">
        <v>83</v>
      </c>
      <c r="V257">
        <v>1</v>
      </c>
      <c r="W257" t="s">
        <v>123</v>
      </c>
      <c r="X257" t="s">
        <v>3</v>
      </c>
      <c r="Y257" t="s">
        <v>62</v>
      </c>
      <c r="Z257" t="s">
        <v>94</v>
      </c>
      <c r="AA257" t="s">
        <v>95</v>
      </c>
      <c r="AB257" t="s">
        <v>87</v>
      </c>
      <c r="AC257" t="s">
        <v>143</v>
      </c>
      <c r="AD257" t="s">
        <v>1752</v>
      </c>
      <c r="AE257" t="s">
        <v>1752</v>
      </c>
      <c r="AF257" t="s">
        <v>1753</v>
      </c>
      <c r="AG257" t="b">
        <f>IF(ISNUMBER(MATCH(G257, sales!B:B, 0)), TRUE, FALSE)</f>
        <v>1</v>
      </c>
      <c r="AH257">
        <f>COUNTIF(sales!B:B, G257)</f>
        <v>1</v>
      </c>
      <c r="AI257">
        <f>IFERROR(VLOOKUP(G257,sales!B:F,5,0),"")</f>
        <v>123515</v>
      </c>
      <c r="AJ257" t="str">
        <f t="array" ref="AJ257">IFERROR(INDEX(sales!F:F, SMALL(IF(sales!B:B=G257, ROW(sales!B:B)), 2)), "")</f>
        <v/>
      </c>
      <c r="AK257" t="str">
        <f t="array" ref="AK257">IFERROR(INDEX(sales!F:F, SMALL(IF(sales!B:B=G257, ROW(sales!B:B)), 3)), "")</f>
        <v/>
      </c>
      <c r="AL257" t="str">
        <f>IFERROR(VLOOKUP(G257,sales!B:G,6,0),"")</f>
        <v>-2344</v>
      </c>
      <c r="AM257" t="str">
        <f t="array" ref="AM257">IFERROR(INDEX(sales!G:G, SMALL(IF(sales!B:B=G257, ROW(sales!B:B)),2)), "")</f>
        <v/>
      </c>
      <c r="AN257" t="str">
        <f t="array" ref="AN257">IFERROR(INDEX(sales!G:G, SMALL(IF(sales!B:B=G257, ROW(sales!B:B)), 3)), "")</f>
        <v/>
      </c>
    </row>
    <row r="258" spans="1:40" ht="20.100000000000001" customHeight="1">
      <c r="A258">
        <v>44473</v>
      </c>
      <c r="B258" t="s">
        <v>2347</v>
      </c>
      <c r="C258" t="s">
        <v>51</v>
      </c>
      <c r="D258" t="s">
        <v>6</v>
      </c>
      <c r="E258">
        <v>2</v>
      </c>
      <c r="F258">
        <v>1601</v>
      </c>
      <c r="G258" t="s">
        <v>2348</v>
      </c>
      <c r="H258" t="s">
        <v>2347</v>
      </c>
      <c r="I258">
        <v>113.69</v>
      </c>
      <c r="J258">
        <v>1890000</v>
      </c>
      <c r="K258" t="s">
        <v>72</v>
      </c>
      <c r="L258">
        <v>690000</v>
      </c>
      <c r="M258" t="s">
        <v>174</v>
      </c>
      <c r="N258" t="s">
        <v>3056</v>
      </c>
      <c r="O258" t="s">
        <v>56</v>
      </c>
      <c r="P258" t="s">
        <v>80</v>
      </c>
      <c r="Q258" t="s">
        <v>75</v>
      </c>
      <c r="R258" t="s">
        <v>115</v>
      </c>
      <c r="S258">
        <v>1</v>
      </c>
      <c r="T258" t="s">
        <v>104</v>
      </c>
      <c r="U258" t="s">
        <v>60</v>
      </c>
      <c r="V258">
        <v>1</v>
      </c>
      <c r="W258" t="s">
        <v>61</v>
      </c>
      <c r="X258" t="s">
        <v>3</v>
      </c>
      <c r="Y258" t="s">
        <v>62</v>
      </c>
      <c r="Z258" t="s">
        <v>94</v>
      </c>
      <c r="AA258" t="s">
        <v>95</v>
      </c>
      <c r="AB258" t="s">
        <v>108</v>
      </c>
      <c r="AC258" t="s">
        <v>143</v>
      </c>
      <c r="AD258" t="s">
        <v>2314</v>
      </c>
      <c r="AE258" t="s">
        <v>2315</v>
      </c>
      <c r="AF258" t="s">
        <v>1753</v>
      </c>
      <c r="AG258" t="b">
        <f>IF(ISNUMBER(MATCH(G258, sales!B:B, 0)), TRUE, FALSE)</f>
        <v>1</v>
      </c>
      <c r="AH258">
        <f>COUNTIF(sales!B:B, G258)</f>
        <v>1</v>
      </c>
      <c r="AI258">
        <f>IFERROR(VLOOKUP(G258,sales!B:F,5,0),"")</f>
        <v>118515</v>
      </c>
      <c r="AJ258" t="str">
        <f t="array" ref="AJ258">IFERROR(INDEX(sales!F:F, SMALL(IF(sales!B:B=G258, ROW(sales!B:B)), 2)), "")</f>
        <v/>
      </c>
      <c r="AK258" t="str">
        <f t="array" ref="AK258">IFERROR(INDEX(sales!F:F, SMALL(IF(sales!B:B=G258, ROW(sales!B:B)), 3)), "")</f>
        <v/>
      </c>
      <c r="AL258" t="str">
        <f>IFERROR(VLOOKUP(G258,sales!B:G,6,0),"")</f>
        <v>-2309</v>
      </c>
      <c r="AM258" t="str">
        <f t="array" ref="AM258">IFERROR(INDEX(sales!G:G, SMALL(IF(sales!B:B=G258, ROW(sales!B:B)),2)), "")</f>
        <v/>
      </c>
      <c r="AN258" t="str">
        <f t="array" ref="AN258">IFERROR(INDEX(sales!G:G, SMALL(IF(sales!B:B=G258, ROW(sales!B:B)), 3)), "")</f>
        <v/>
      </c>
    </row>
    <row r="259" spans="1:40" ht="20.100000000000001" customHeight="1">
      <c r="A259">
        <v>44387</v>
      </c>
      <c r="B259" t="s">
        <v>1025</v>
      </c>
      <c r="C259" t="s">
        <v>51</v>
      </c>
      <c r="D259" t="s">
        <v>17</v>
      </c>
      <c r="E259">
        <v>2</v>
      </c>
      <c r="F259">
        <v>1601</v>
      </c>
      <c r="G259" t="s">
        <v>1026</v>
      </c>
      <c r="H259" t="s">
        <v>1025</v>
      </c>
      <c r="I259">
        <v>131.79</v>
      </c>
      <c r="J259">
        <v>2180101</v>
      </c>
      <c r="K259" t="s">
        <v>72</v>
      </c>
      <c r="L259">
        <v>680101</v>
      </c>
      <c r="M259" t="s">
        <v>91</v>
      </c>
      <c r="N259" t="s">
        <v>3056</v>
      </c>
      <c r="O259" t="s">
        <v>74</v>
      </c>
      <c r="P259" t="s">
        <v>57</v>
      </c>
      <c r="Q259" t="s">
        <v>75</v>
      </c>
      <c r="R259" t="s">
        <v>59</v>
      </c>
      <c r="S259">
        <v>1</v>
      </c>
      <c r="T259" t="s">
        <v>104</v>
      </c>
      <c r="U259" t="s">
        <v>100</v>
      </c>
      <c r="V259">
        <v>1</v>
      </c>
      <c r="W259" t="s">
        <v>123</v>
      </c>
      <c r="X259" t="s">
        <v>3</v>
      </c>
      <c r="Y259" t="s">
        <v>127</v>
      </c>
      <c r="Z259" t="s">
        <v>231</v>
      </c>
      <c r="AA259" t="s">
        <v>95</v>
      </c>
      <c r="AB259" t="s">
        <v>65</v>
      </c>
      <c r="AC259" t="s">
        <v>143</v>
      </c>
      <c r="AD259" t="s">
        <v>1012</v>
      </c>
      <c r="AE259" t="s">
        <v>1012</v>
      </c>
      <c r="AF259" t="s">
        <v>905</v>
      </c>
      <c r="AG259" t="b">
        <f>IF(ISNUMBER(MATCH(G259, sales!B:B, 0)), TRUE, FALSE)</f>
        <v>1</v>
      </c>
      <c r="AH259">
        <f>COUNTIF(sales!B:B, G259)</f>
        <v>1</v>
      </c>
      <c r="AI259">
        <f>IFERROR(VLOOKUP(G259,sales!B:F,5,0),"")</f>
        <v>108503</v>
      </c>
      <c r="AJ259" t="str">
        <f t="array" ref="AJ259">IFERROR(INDEX(sales!F:F, SMALL(IF(sales!B:B=G259, ROW(sales!B:B)), 2)), "")</f>
        <v/>
      </c>
      <c r="AK259" t="str">
        <f t="array" ref="AK259">IFERROR(INDEX(sales!F:F, SMALL(IF(sales!B:B=G259, ROW(sales!B:B)), 3)), "")</f>
        <v/>
      </c>
      <c r="AL259" t="str">
        <f>IFERROR(VLOOKUP(G259,sales!B:G,6,0),"")</f>
        <v>-2173</v>
      </c>
      <c r="AM259" t="str">
        <f t="array" ref="AM259">IFERROR(INDEX(sales!G:G, SMALL(IF(sales!B:B=G259, ROW(sales!B:B)),2)), "")</f>
        <v/>
      </c>
      <c r="AN259" t="str">
        <f t="array" ref="AN259">IFERROR(INDEX(sales!G:G, SMALL(IF(sales!B:B=G259, ROW(sales!B:B)), 3)), "")</f>
        <v/>
      </c>
    </row>
    <row r="260" spans="1:40" ht="20.100000000000001" customHeight="1">
      <c r="A260">
        <v>44437</v>
      </c>
      <c r="B260" t="s">
        <v>934</v>
      </c>
      <c r="C260" t="s">
        <v>51</v>
      </c>
      <c r="D260" t="s">
        <v>2</v>
      </c>
      <c r="E260">
        <v>1</v>
      </c>
      <c r="F260">
        <v>602</v>
      </c>
      <c r="G260" t="s">
        <v>935</v>
      </c>
      <c r="H260" t="s">
        <v>934</v>
      </c>
      <c r="I260">
        <v>132.30000000000001</v>
      </c>
      <c r="J260">
        <v>2215868</v>
      </c>
      <c r="K260" t="s">
        <v>72</v>
      </c>
      <c r="L260">
        <v>665868</v>
      </c>
      <c r="M260" t="s">
        <v>223</v>
      </c>
      <c r="N260" t="s">
        <v>3063</v>
      </c>
      <c r="O260" t="s">
        <v>74</v>
      </c>
      <c r="P260" t="s">
        <v>80</v>
      </c>
      <c r="Q260" t="s">
        <v>75</v>
      </c>
      <c r="R260" t="s">
        <v>115</v>
      </c>
      <c r="S260">
        <v>0</v>
      </c>
      <c r="T260">
        <v>0</v>
      </c>
      <c r="U260" t="s">
        <v>76</v>
      </c>
      <c r="V260">
        <v>1</v>
      </c>
      <c r="W260" t="s">
        <v>84</v>
      </c>
      <c r="X260" t="s">
        <v>4</v>
      </c>
      <c r="Y260" t="s">
        <v>85</v>
      </c>
      <c r="AA260" t="s">
        <v>709</v>
      </c>
      <c r="AB260" t="s">
        <v>108</v>
      </c>
      <c r="AC260" t="s">
        <v>143</v>
      </c>
      <c r="AD260" t="s">
        <v>904</v>
      </c>
      <c r="AE260" t="s">
        <v>904</v>
      </c>
      <c r="AF260" t="s">
        <v>905</v>
      </c>
      <c r="AG260" t="b">
        <f>IF(ISNUMBER(MATCH(G260, sales!B:B, 0)), TRUE, FALSE)</f>
        <v>1</v>
      </c>
      <c r="AH260">
        <f>COUNTIF(sales!B:B, G260)</f>
        <v>1</v>
      </c>
      <c r="AI260">
        <f>IFERROR(VLOOKUP(G260,sales!B:F,5,0),"")</f>
        <v>134515</v>
      </c>
      <c r="AJ260" t="str">
        <f t="array" ref="AJ260">IFERROR(INDEX(sales!F:F, SMALL(IF(sales!B:B=G260, ROW(sales!B:B)), 2)), "")</f>
        <v/>
      </c>
      <c r="AK260" t="str">
        <f t="array" ref="AK260">IFERROR(INDEX(sales!F:F, SMALL(IF(sales!B:B=G260, ROW(sales!B:B)), 3)), "")</f>
        <v/>
      </c>
      <c r="AL260" t="str">
        <f>IFERROR(VLOOKUP(G260,sales!B:G,6,0),"")</f>
        <v>-1164</v>
      </c>
      <c r="AM260" t="str">
        <f t="array" ref="AM260">IFERROR(INDEX(sales!G:G, SMALL(IF(sales!B:B=G260, ROW(sales!B:B)),2)), "")</f>
        <v/>
      </c>
      <c r="AN260" t="str">
        <f t="array" ref="AN260">IFERROR(INDEX(sales!G:G, SMALL(IF(sales!B:B=G260, ROW(sales!B:B)), 3)), "")</f>
        <v/>
      </c>
    </row>
    <row r="261" spans="1:40" ht="20.100000000000001" customHeight="1">
      <c r="A261">
        <v>44745</v>
      </c>
      <c r="B261" t="s">
        <v>2256</v>
      </c>
      <c r="C261" t="s">
        <v>51</v>
      </c>
      <c r="D261" t="s">
        <v>21</v>
      </c>
      <c r="E261">
        <v>1</v>
      </c>
      <c r="F261">
        <v>1501</v>
      </c>
      <c r="G261" t="s">
        <v>2257</v>
      </c>
      <c r="H261" t="s">
        <v>2256</v>
      </c>
      <c r="I261">
        <v>130.97</v>
      </c>
      <c r="J261">
        <v>2157826</v>
      </c>
      <c r="K261" t="s">
        <v>72</v>
      </c>
      <c r="L261">
        <v>657826</v>
      </c>
      <c r="M261" t="s">
        <v>91</v>
      </c>
      <c r="N261" t="s">
        <v>3054</v>
      </c>
      <c r="O261" t="s">
        <v>56</v>
      </c>
      <c r="P261" t="s">
        <v>57</v>
      </c>
      <c r="Q261" t="s">
        <v>75</v>
      </c>
      <c r="R261" t="s">
        <v>115</v>
      </c>
      <c r="S261">
        <v>0</v>
      </c>
      <c r="T261">
        <v>0</v>
      </c>
      <c r="U261" t="s">
        <v>76</v>
      </c>
      <c r="V261">
        <v>0</v>
      </c>
      <c r="W261" t="s">
        <v>61</v>
      </c>
      <c r="X261" t="s">
        <v>3</v>
      </c>
      <c r="Y261" t="s">
        <v>244</v>
      </c>
      <c r="Z261" t="s">
        <v>231</v>
      </c>
      <c r="AA261" t="s">
        <v>64</v>
      </c>
      <c r="AB261" t="s">
        <v>108</v>
      </c>
      <c r="AC261" t="s">
        <v>143</v>
      </c>
      <c r="AD261" t="s">
        <v>2219</v>
      </c>
      <c r="AE261" t="s">
        <v>2219</v>
      </c>
      <c r="AF261" t="s">
        <v>1753</v>
      </c>
      <c r="AG261" t="b">
        <f>IF(ISNUMBER(MATCH(G261, sales!B:B, 0)), TRUE, FALSE)</f>
        <v>1</v>
      </c>
      <c r="AH261">
        <f>COUNTIF(sales!B:B, G261)</f>
        <v>1</v>
      </c>
      <c r="AI261">
        <f>IFERROR(VLOOKUP(G261,sales!B:F,5,0),"")</f>
        <v>116515</v>
      </c>
      <c r="AJ261" t="str">
        <f t="array" ref="AJ261">IFERROR(INDEX(sales!F:F, SMALL(IF(sales!B:B=G261, ROW(sales!B:B)), 2)), "")</f>
        <v/>
      </c>
      <c r="AK261" t="str">
        <f t="array" ref="AK261">IFERROR(INDEX(sales!F:F, SMALL(IF(sales!B:B=G261, ROW(sales!B:B)), 3)), "")</f>
        <v/>
      </c>
      <c r="AL261" t="str">
        <f>IFERROR(VLOOKUP(G261,sales!B:G,6,0),"")</f>
        <v>-1243</v>
      </c>
      <c r="AM261" t="str">
        <f t="array" ref="AM261">IFERROR(INDEX(sales!G:G, SMALL(IF(sales!B:B=G261, ROW(sales!B:B)),2)), "")</f>
        <v/>
      </c>
      <c r="AN261" t="str">
        <f t="array" ref="AN261">IFERROR(INDEX(sales!G:G, SMALL(IF(sales!B:B=G261, ROW(sales!B:B)), 3)), "")</f>
        <v/>
      </c>
    </row>
    <row r="262" spans="1:40" ht="20.100000000000001" customHeight="1">
      <c r="A262">
        <v>44387</v>
      </c>
      <c r="B262" t="s">
        <v>926</v>
      </c>
      <c r="C262" t="s">
        <v>51</v>
      </c>
      <c r="D262" t="s">
        <v>17</v>
      </c>
      <c r="E262">
        <v>2</v>
      </c>
      <c r="F262">
        <v>1401</v>
      </c>
      <c r="G262" t="s">
        <v>927</v>
      </c>
      <c r="H262" t="s">
        <v>926</v>
      </c>
      <c r="I262">
        <v>131.79</v>
      </c>
      <c r="J262">
        <v>2152338</v>
      </c>
      <c r="K262" t="s">
        <v>53</v>
      </c>
      <c r="L262">
        <v>652338</v>
      </c>
      <c r="M262" t="s">
        <v>223</v>
      </c>
      <c r="N262" t="s">
        <v>3069</v>
      </c>
      <c r="O262" t="s">
        <v>56</v>
      </c>
      <c r="P262" t="s">
        <v>57</v>
      </c>
      <c r="Q262" t="s">
        <v>75</v>
      </c>
      <c r="R262" t="s">
        <v>115</v>
      </c>
      <c r="S262">
        <v>1</v>
      </c>
      <c r="T262" t="s">
        <v>104</v>
      </c>
      <c r="U262" t="s">
        <v>83</v>
      </c>
      <c r="V262">
        <v>0</v>
      </c>
      <c r="W262" t="s">
        <v>61</v>
      </c>
      <c r="X262" t="s">
        <v>3</v>
      </c>
      <c r="Y262" t="s">
        <v>127</v>
      </c>
      <c r="Z262" t="s">
        <v>94</v>
      </c>
      <c r="AA262" t="s">
        <v>95</v>
      </c>
      <c r="AB262" t="s">
        <v>87</v>
      </c>
      <c r="AC262" t="s">
        <v>143</v>
      </c>
      <c r="AD262" t="s">
        <v>904</v>
      </c>
      <c r="AE262" t="s">
        <v>904</v>
      </c>
      <c r="AF262" t="s">
        <v>905</v>
      </c>
      <c r="AG262" t="b">
        <f>IF(ISNUMBER(MATCH(G262, sales!B:B, 0)), TRUE, FALSE)</f>
        <v>1</v>
      </c>
      <c r="AH262">
        <f>COUNTIF(sales!B:B, G262)</f>
        <v>1</v>
      </c>
      <c r="AI262">
        <f>IFERROR(VLOOKUP(G262,sales!B:F,5,0),"")</f>
        <v>133515</v>
      </c>
      <c r="AJ262" t="str">
        <f t="array" ref="AJ262">IFERROR(INDEX(sales!F:F, SMALL(IF(sales!B:B=G262, ROW(sales!B:B)), 2)), "")</f>
        <v/>
      </c>
      <c r="AK262" t="str">
        <f t="array" ref="AK262">IFERROR(INDEX(sales!F:F, SMALL(IF(sales!B:B=G262, ROW(sales!B:B)), 3)), "")</f>
        <v/>
      </c>
      <c r="AL262" t="str">
        <f>IFERROR(VLOOKUP(G262,sales!B:G,6,0),"")</f>
        <v>-1372</v>
      </c>
      <c r="AM262" t="str">
        <f t="array" ref="AM262">IFERROR(INDEX(sales!G:G, SMALL(IF(sales!B:B=G262, ROW(sales!B:B)),2)), "")</f>
        <v/>
      </c>
      <c r="AN262" t="str">
        <f t="array" ref="AN262">IFERROR(INDEX(sales!G:G, SMALL(IF(sales!B:B=G262, ROW(sales!B:B)), 3)), "")</f>
        <v/>
      </c>
    </row>
    <row r="263" spans="1:40" ht="20.100000000000001" customHeight="1">
      <c r="A263">
        <v>44347</v>
      </c>
      <c r="B263" t="s">
        <v>914</v>
      </c>
      <c r="C263" t="s">
        <v>51</v>
      </c>
      <c r="D263" t="s">
        <v>13</v>
      </c>
      <c r="E263">
        <v>1</v>
      </c>
      <c r="F263">
        <v>801</v>
      </c>
      <c r="G263" t="s">
        <v>915</v>
      </c>
      <c r="H263" t="s">
        <v>914</v>
      </c>
      <c r="I263">
        <v>114</v>
      </c>
      <c r="J263">
        <v>1810108</v>
      </c>
      <c r="K263" t="s">
        <v>53</v>
      </c>
      <c r="L263">
        <v>650108</v>
      </c>
      <c r="M263" t="s">
        <v>54</v>
      </c>
      <c r="N263" t="s">
        <v>3060</v>
      </c>
      <c r="O263" t="s">
        <v>56</v>
      </c>
      <c r="P263" t="s">
        <v>80</v>
      </c>
      <c r="Q263" t="s">
        <v>75</v>
      </c>
      <c r="R263" t="s">
        <v>163</v>
      </c>
      <c r="S263">
        <v>1</v>
      </c>
      <c r="T263" t="s">
        <v>104</v>
      </c>
      <c r="U263" t="s">
        <v>83</v>
      </c>
      <c r="V263">
        <v>1</v>
      </c>
      <c r="W263" t="s">
        <v>84</v>
      </c>
      <c r="X263" t="s">
        <v>4</v>
      </c>
      <c r="Y263" t="s">
        <v>85</v>
      </c>
      <c r="AA263" t="s">
        <v>86</v>
      </c>
      <c r="AB263" t="s">
        <v>65</v>
      </c>
      <c r="AC263" t="s">
        <v>143</v>
      </c>
      <c r="AD263" t="s">
        <v>903</v>
      </c>
      <c r="AE263" t="s">
        <v>904</v>
      </c>
      <c r="AF263" t="s">
        <v>905</v>
      </c>
      <c r="AG263" t="b">
        <f>IF(ISNUMBER(MATCH(G263, sales!B:B, 0)), TRUE, FALSE)</f>
        <v>1</v>
      </c>
      <c r="AH263">
        <f>COUNTIF(sales!B:B, G263)</f>
        <v>1</v>
      </c>
      <c r="AI263">
        <f>IFERROR(VLOOKUP(G263,sales!B:F,5,0),"")</f>
        <v>116515</v>
      </c>
      <c r="AJ263" t="str">
        <f t="array" ref="AJ263">IFERROR(INDEX(sales!F:F, SMALL(IF(sales!B:B=G263, ROW(sales!B:B)), 2)), "")</f>
        <v/>
      </c>
      <c r="AK263" t="str">
        <f t="array" ref="AK263">IFERROR(INDEX(sales!F:F, SMALL(IF(sales!B:B=G263, ROW(sales!B:B)), 3)), "")</f>
        <v/>
      </c>
      <c r="AL263" t="str">
        <f>IFERROR(VLOOKUP(G263,sales!B:G,6,0),"")</f>
        <v>-2329</v>
      </c>
      <c r="AM263" t="str">
        <f t="array" ref="AM263">IFERROR(INDEX(sales!G:G, SMALL(IF(sales!B:B=G263, ROW(sales!B:B)),2)), "")</f>
        <v/>
      </c>
      <c r="AN263" t="str">
        <f t="array" ref="AN263">IFERROR(INDEX(sales!G:G, SMALL(IF(sales!B:B=G263, ROW(sales!B:B)), 3)), "")</f>
        <v/>
      </c>
    </row>
    <row r="264" spans="1:40" ht="20.100000000000001" customHeight="1">
      <c r="A264">
        <v>44816</v>
      </c>
      <c r="B264" t="s">
        <v>2013</v>
      </c>
      <c r="C264" t="s">
        <v>51</v>
      </c>
      <c r="D264" t="s">
        <v>15</v>
      </c>
      <c r="E264">
        <v>1</v>
      </c>
      <c r="F264">
        <v>1601</v>
      </c>
      <c r="G264" t="s">
        <v>2014</v>
      </c>
      <c r="H264" t="s">
        <v>2013</v>
      </c>
      <c r="I264">
        <v>130.78</v>
      </c>
      <c r="J264">
        <v>2127187</v>
      </c>
      <c r="K264" t="s">
        <v>72</v>
      </c>
      <c r="L264">
        <v>647187</v>
      </c>
      <c r="M264" t="s">
        <v>54</v>
      </c>
      <c r="N264" t="s">
        <v>3069</v>
      </c>
      <c r="O264" t="s">
        <v>56</v>
      </c>
      <c r="P264" t="s">
        <v>80</v>
      </c>
      <c r="Q264" t="s">
        <v>75</v>
      </c>
      <c r="R264" t="s">
        <v>115</v>
      </c>
      <c r="S264">
        <v>1</v>
      </c>
      <c r="T264" t="s">
        <v>82</v>
      </c>
      <c r="U264" t="s">
        <v>83</v>
      </c>
      <c r="V264">
        <v>0</v>
      </c>
      <c r="W264" t="s">
        <v>61</v>
      </c>
      <c r="X264" t="s">
        <v>3</v>
      </c>
      <c r="Y264" t="s">
        <v>127</v>
      </c>
      <c r="Z264" t="s">
        <v>94</v>
      </c>
      <c r="AA264" t="s">
        <v>95</v>
      </c>
      <c r="AB264" t="s">
        <v>120</v>
      </c>
      <c r="AC264" t="s">
        <v>143</v>
      </c>
      <c r="AD264" t="s">
        <v>1908</v>
      </c>
      <c r="AE264" t="s">
        <v>1909</v>
      </c>
      <c r="AF264" t="s">
        <v>1753</v>
      </c>
      <c r="AG264" t="b">
        <f>IF(ISNUMBER(MATCH(G264, sales!B:B, 0)), TRUE, FALSE)</f>
        <v>1</v>
      </c>
      <c r="AH264">
        <f>COUNTIF(sales!B:B, G264)</f>
        <v>1</v>
      </c>
      <c r="AI264">
        <f>IFERROR(VLOOKUP(G264,sales!B:F,5,0),"")</f>
        <v>116514</v>
      </c>
      <c r="AJ264" t="str">
        <f t="array" ref="AJ264">IFERROR(INDEX(sales!F:F, SMALL(IF(sales!B:B=G264, ROW(sales!B:B)), 2)), "")</f>
        <v/>
      </c>
      <c r="AK264" t="str">
        <f t="array" ref="AK264">IFERROR(INDEX(sales!F:F, SMALL(IF(sales!B:B=G264, ROW(sales!B:B)), 3)), "")</f>
        <v/>
      </c>
      <c r="AL264" t="str">
        <f>IFERROR(VLOOKUP(G264,sales!B:G,6,0),"")</f>
        <v>F1039</v>
      </c>
      <c r="AM264" t="str">
        <f t="array" ref="AM264">IFERROR(INDEX(sales!G:G, SMALL(IF(sales!B:B=G264, ROW(sales!B:B)),2)), "")</f>
        <v/>
      </c>
      <c r="AN264" t="str">
        <f t="array" ref="AN264">IFERROR(INDEX(sales!G:G, SMALL(IF(sales!B:B=G264, ROW(sales!B:B)), 3)), "")</f>
        <v/>
      </c>
    </row>
    <row r="265" spans="1:40" ht="20.100000000000001" customHeight="1">
      <c r="A265">
        <v>44752</v>
      </c>
      <c r="B265" t="s">
        <v>393</v>
      </c>
      <c r="C265" t="s">
        <v>51</v>
      </c>
      <c r="D265" t="s">
        <v>21</v>
      </c>
      <c r="E265">
        <v>2</v>
      </c>
      <c r="F265">
        <v>1202</v>
      </c>
      <c r="G265" t="s">
        <v>394</v>
      </c>
      <c r="H265" t="s">
        <v>393</v>
      </c>
      <c r="I265">
        <v>130.97</v>
      </c>
      <c r="J265">
        <v>2128876</v>
      </c>
      <c r="K265" t="s">
        <v>53</v>
      </c>
      <c r="L265">
        <v>638876</v>
      </c>
      <c r="M265" t="s">
        <v>91</v>
      </c>
      <c r="N265" t="s">
        <v>3060</v>
      </c>
      <c r="O265" t="s">
        <v>149</v>
      </c>
      <c r="P265" t="s">
        <v>80</v>
      </c>
      <c r="Q265" t="s">
        <v>75</v>
      </c>
      <c r="R265" t="s">
        <v>139</v>
      </c>
      <c r="S265">
        <v>1</v>
      </c>
      <c r="T265" t="s">
        <v>82</v>
      </c>
      <c r="U265" t="s">
        <v>83</v>
      </c>
      <c r="V265">
        <v>0</v>
      </c>
      <c r="W265" t="s">
        <v>61</v>
      </c>
      <c r="X265" t="s">
        <v>3</v>
      </c>
      <c r="Y265" t="s">
        <v>62</v>
      </c>
      <c r="Z265" t="s">
        <v>231</v>
      </c>
      <c r="AA265" t="s">
        <v>86</v>
      </c>
      <c r="AB265" t="s">
        <v>65</v>
      </c>
      <c r="AC265" t="s">
        <v>66</v>
      </c>
      <c r="AD265" t="s">
        <v>348</v>
      </c>
      <c r="AE265" t="s">
        <v>348</v>
      </c>
      <c r="AF265" t="s">
        <v>69</v>
      </c>
      <c r="AG265" t="b">
        <f>IF(ISNUMBER(MATCH(G265, sales!B:B, 0)), TRUE, FALSE)</f>
        <v>1</v>
      </c>
      <c r="AH265">
        <f>COUNTIF(sales!B:B, G265)</f>
        <v>1</v>
      </c>
      <c r="AI265">
        <f>IFERROR(VLOOKUP(G265,sales!B:F,5,0),"")</f>
        <v>116515</v>
      </c>
      <c r="AJ265" t="str">
        <f t="array" ref="AJ265">IFERROR(INDEX(sales!F:F, SMALL(IF(sales!B:B=G265, ROW(sales!B:B)), 2)), "")</f>
        <v/>
      </c>
      <c r="AK265" t="str">
        <f t="array" ref="AK265">IFERROR(INDEX(sales!F:F, SMALL(IF(sales!B:B=G265, ROW(sales!B:B)), 3)), "")</f>
        <v/>
      </c>
      <c r="AL265" t="str">
        <f>IFERROR(VLOOKUP(G265,sales!B:G,6,0),"")</f>
        <v>-1242</v>
      </c>
      <c r="AM265" t="str">
        <f t="array" ref="AM265">IFERROR(INDEX(sales!G:G, SMALL(IF(sales!B:B=G265, ROW(sales!B:B)),2)), "")</f>
        <v/>
      </c>
      <c r="AN265" t="str">
        <f t="array" ref="AN265">IFERROR(INDEX(sales!G:G, SMALL(IF(sales!B:B=G265, ROW(sales!B:B)), 3)), "")</f>
        <v/>
      </c>
    </row>
    <row r="266" spans="1:40" ht="20.100000000000001" customHeight="1">
      <c r="A266">
        <v>44389</v>
      </c>
      <c r="B266" t="s">
        <v>372</v>
      </c>
      <c r="C266" t="s">
        <v>51</v>
      </c>
      <c r="D266" t="s">
        <v>17</v>
      </c>
      <c r="E266">
        <v>2</v>
      </c>
      <c r="F266">
        <v>301</v>
      </c>
      <c r="G266" t="s">
        <v>373</v>
      </c>
      <c r="H266" t="s">
        <v>372</v>
      </c>
      <c r="I266">
        <v>131.79</v>
      </c>
      <c r="J266">
        <v>2096811</v>
      </c>
      <c r="K266" t="s">
        <v>72</v>
      </c>
      <c r="L266">
        <v>636811</v>
      </c>
      <c r="M266" t="s">
        <v>91</v>
      </c>
      <c r="N266" t="s">
        <v>3069</v>
      </c>
      <c r="O266" t="s">
        <v>56</v>
      </c>
      <c r="P266" t="s">
        <v>57</v>
      </c>
      <c r="Q266" t="s">
        <v>75</v>
      </c>
      <c r="R266" t="s">
        <v>115</v>
      </c>
      <c r="S266">
        <v>0</v>
      </c>
      <c r="T266">
        <v>0</v>
      </c>
      <c r="U266" t="s">
        <v>76</v>
      </c>
      <c r="V266">
        <v>0</v>
      </c>
      <c r="W266" t="s">
        <v>61</v>
      </c>
      <c r="X266" t="s">
        <v>3</v>
      </c>
      <c r="Y266" t="s">
        <v>62</v>
      </c>
      <c r="Z266" t="s">
        <v>94</v>
      </c>
      <c r="AA266" t="s">
        <v>64</v>
      </c>
      <c r="AB266" t="s">
        <v>65</v>
      </c>
      <c r="AC266" t="s">
        <v>66</v>
      </c>
      <c r="AD266" t="s">
        <v>367</v>
      </c>
      <c r="AE266" t="s">
        <v>348</v>
      </c>
      <c r="AF266" t="s">
        <v>69</v>
      </c>
      <c r="AG266" t="b">
        <f>IF(ISNUMBER(MATCH(G266, sales!B:B, 0)), TRUE, FALSE)</f>
        <v>1</v>
      </c>
      <c r="AH266">
        <f>COUNTIF(sales!B:B, G266)</f>
        <v>1</v>
      </c>
      <c r="AI266">
        <f>IFERROR(VLOOKUP(G266,sales!B:F,5,0),"")</f>
        <v>133515</v>
      </c>
      <c r="AJ266" t="str">
        <f t="array" ref="AJ266">IFERROR(INDEX(sales!F:F, SMALL(IF(sales!B:B=G266, ROW(sales!B:B)), 2)), "")</f>
        <v/>
      </c>
      <c r="AK266" t="str">
        <f t="array" ref="AK266">IFERROR(INDEX(sales!F:F, SMALL(IF(sales!B:B=G266, ROW(sales!B:B)), 3)), "")</f>
        <v/>
      </c>
      <c r="AL266" t="str">
        <f>IFERROR(VLOOKUP(G266,sales!B:G,6,0),"")</f>
        <v>-1362</v>
      </c>
      <c r="AM266" t="str">
        <f t="array" ref="AM266">IFERROR(INDEX(sales!G:G, SMALL(IF(sales!B:B=G266, ROW(sales!B:B)),2)), "")</f>
        <v/>
      </c>
      <c r="AN266" t="str">
        <f t="array" ref="AN266">IFERROR(INDEX(sales!G:G, SMALL(IF(sales!B:B=G266, ROW(sales!B:B)), 3)), "")</f>
        <v/>
      </c>
    </row>
    <row r="267" spans="1:40" ht="20.100000000000001" customHeight="1">
      <c r="A267">
        <v>44347</v>
      </c>
      <c r="B267" t="s">
        <v>2329</v>
      </c>
      <c r="C267" t="s">
        <v>51</v>
      </c>
      <c r="D267" t="s">
        <v>18</v>
      </c>
      <c r="E267">
        <v>1</v>
      </c>
      <c r="F267">
        <v>101</v>
      </c>
      <c r="G267" t="s">
        <v>2330</v>
      </c>
      <c r="H267" t="s">
        <v>2329</v>
      </c>
      <c r="I267">
        <v>131.12</v>
      </c>
      <c r="J267">
        <v>2084835</v>
      </c>
      <c r="K267" t="s">
        <v>53</v>
      </c>
      <c r="L267">
        <v>634835</v>
      </c>
      <c r="M267" t="s">
        <v>174</v>
      </c>
      <c r="N267" t="s">
        <v>3055</v>
      </c>
      <c r="O267" t="s">
        <v>149</v>
      </c>
      <c r="P267" t="s">
        <v>80</v>
      </c>
      <c r="Q267" t="s">
        <v>75</v>
      </c>
      <c r="R267" t="s">
        <v>139</v>
      </c>
      <c r="S267">
        <v>0</v>
      </c>
      <c r="T267">
        <v>0</v>
      </c>
      <c r="U267" t="s">
        <v>60</v>
      </c>
      <c r="V267">
        <v>0</v>
      </c>
      <c r="W267" t="s">
        <v>61</v>
      </c>
      <c r="X267" t="s">
        <v>3</v>
      </c>
      <c r="Y267" t="s">
        <v>119</v>
      </c>
      <c r="Z267" t="s">
        <v>77</v>
      </c>
      <c r="AA267" t="s">
        <v>64</v>
      </c>
      <c r="AB267" t="s">
        <v>87</v>
      </c>
      <c r="AC267" t="s">
        <v>1096</v>
      </c>
      <c r="AD267" t="s">
        <v>2320</v>
      </c>
      <c r="AE267" t="s">
        <v>2315</v>
      </c>
      <c r="AF267" t="s">
        <v>1753</v>
      </c>
      <c r="AG267" t="b">
        <f>IF(ISNUMBER(MATCH(G267, sales!B:B, 0)), TRUE, FALSE)</f>
        <v>1</v>
      </c>
      <c r="AH267">
        <f>COUNTIF(sales!B:B, G267)</f>
        <v>1</v>
      </c>
      <c r="AI267">
        <f>IFERROR(VLOOKUP(G267,sales!B:F,5,0),"")</f>
        <v>107515</v>
      </c>
      <c r="AJ267" t="str">
        <f t="array" ref="AJ267">IFERROR(INDEX(sales!F:F, SMALL(IF(sales!B:B=G267, ROW(sales!B:B)), 2)), "")</f>
        <v/>
      </c>
      <c r="AK267" t="str">
        <f t="array" ref="AK267">IFERROR(INDEX(sales!F:F, SMALL(IF(sales!B:B=G267, ROW(sales!B:B)), 3)), "")</f>
        <v/>
      </c>
      <c r="AL267" t="str">
        <f>IFERROR(VLOOKUP(G267,sales!B:G,6,0),"")</f>
        <v>-1431</v>
      </c>
      <c r="AM267" t="str">
        <f t="array" ref="AM267">IFERROR(INDEX(sales!G:G, SMALL(IF(sales!B:B=G267, ROW(sales!B:B)),2)), "")</f>
        <v/>
      </c>
      <c r="AN267" t="str">
        <f t="array" ref="AN267">IFERROR(INDEX(sales!G:G, SMALL(IF(sales!B:B=G267, ROW(sales!B:B)), 3)), "")</f>
        <v/>
      </c>
    </row>
    <row r="268" spans="1:40" ht="20.100000000000001" customHeight="1">
      <c r="A268">
        <v>44593</v>
      </c>
      <c r="B268" t="s">
        <v>1692</v>
      </c>
      <c r="C268" t="s">
        <v>51</v>
      </c>
      <c r="D268" t="s">
        <v>22</v>
      </c>
      <c r="E268">
        <v>1</v>
      </c>
      <c r="F268">
        <v>1301</v>
      </c>
      <c r="G268" t="s">
        <v>1693</v>
      </c>
      <c r="H268" t="s">
        <v>1692</v>
      </c>
      <c r="I268">
        <v>130.75</v>
      </c>
      <c r="J268">
        <v>2094422</v>
      </c>
      <c r="K268" t="s">
        <v>72</v>
      </c>
      <c r="L268">
        <v>634422</v>
      </c>
      <c r="M268" t="s">
        <v>91</v>
      </c>
      <c r="N268" t="s">
        <v>3054</v>
      </c>
      <c r="O268" t="s">
        <v>74</v>
      </c>
      <c r="P268" t="s">
        <v>57</v>
      </c>
      <c r="Q268" t="s">
        <v>75</v>
      </c>
      <c r="R268" t="s">
        <v>115</v>
      </c>
      <c r="S268">
        <v>1</v>
      </c>
      <c r="T268" t="s">
        <v>82</v>
      </c>
      <c r="U268" t="s">
        <v>83</v>
      </c>
      <c r="V268">
        <v>0</v>
      </c>
      <c r="W268" t="s">
        <v>61</v>
      </c>
      <c r="X268" t="s">
        <v>3</v>
      </c>
      <c r="Y268" t="s">
        <v>119</v>
      </c>
      <c r="Z268" t="s">
        <v>94</v>
      </c>
      <c r="AA268" t="s">
        <v>95</v>
      </c>
      <c r="AB268" t="s">
        <v>120</v>
      </c>
      <c r="AC268" t="s">
        <v>1096</v>
      </c>
      <c r="AD268" t="s">
        <v>1639</v>
      </c>
      <c r="AE268" t="s">
        <v>1589</v>
      </c>
      <c r="AF268" t="s">
        <v>905</v>
      </c>
      <c r="AG268" t="b">
        <f>IF(ISNUMBER(MATCH(G268, sales!B:B, 0)), TRUE, FALSE)</f>
        <v>1</v>
      </c>
      <c r="AH268">
        <f>COUNTIF(sales!B:B, G268)</f>
        <v>1</v>
      </c>
      <c r="AI268">
        <f>IFERROR(VLOOKUP(G268,sales!B:F,5,0),"")</f>
        <v>102515</v>
      </c>
      <c r="AJ268" t="str">
        <f t="array" ref="AJ268">IFERROR(INDEX(sales!F:F, SMALL(IF(sales!B:B=G268, ROW(sales!B:B)), 2)), "")</f>
        <v/>
      </c>
      <c r="AK268" t="str">
        <f t="array" ref="AK268">IFERROR(INDEX(sales!F:F, SMALL(IF(sales!B:B=G268, ROW(sales!B:B)), 3)), "")</f>
        <v/>
      </c>
      <c r="AL268" t="str">
        <f>IFERROR(VLOOKUP(G268,sales!B:G,6,0),"")</f>
        <v>-2144</v>
      </c>
      <c r="AM268" t="str">
        <f t="array" ref="AM268">IFERROR(INDEX(sales!G:G, SMALL(IF(sales!B:B=G268, ROW(sales!B:B)),2)), "")</f>
        <v/>
      </c>
      <c r="AN268" t="str">
        <f t="array" ref="AN268">IFERROR(INDEX(sales!G:G, SMALL(IF(sales!B:B=G268, ROW(sales!B:B)), 3)), "")</f>
        <v/>
      </c>
    </row>
    <row r="269" spans="1:40" ht="20.100000000000001" customHeight="1">
      <c r="A269">
        <v>44829</v>
      </c>
      <c r="B269" t="s">
        <v>626</v>
      </c>
      <c r="C269" t="s">
        <v>51</v>
      </c>
      <c r="D269" t="s">
        <v>2</v>
      </c>
      <c r="E269">
        <v>1</v>
      </c>
      <c r="F269">
        <v>702</v>
      </c>
      <c r="G269" t="s">
        <v>627</v>
      </c>
      <c r="H269" t="s">
        <v>626</v>
      </c>
      <c r="I269">
        <v>132.30000000000001</v>
      </c>
      <c r="J269">
        <v>2234245</v>
      </c>
      <c r="K269" t="s">
        <v>53</v>
      </c>
      <c r="L269">
        <v>634245</v>
      </c>
      <c r="M269" t="s">
        <v>91</v>
      </c>
      <c r="N269" t="s">
        <v>3054</v>
      </c>
      <c r="O269" t="s">
        <v>56</v>
      </c>
      <c r="P269" t="s">
        <v>57</v>
      </c>
      <c r="Q269" t="s">
        <v>75</v>
      </c>
      <c r="R269" t="s">
        <v>93</v>
      </c>
      <c r="S269">
        <v>1</v>
      </c>
      <c r="T269" t="s">
        <v>104</v>
      </c>
      <c r="U269" t="s">
        <v>83</v>
      </c>
      <c r="V269">
        <v>0</v>
      </c>
      <c r="W269" t="s">
        <v>61</v>
      </c>
      <c r="X269" t="s">
        <v>3</v>
      </c>
      <c r="Y269" t="s">
        <v>62</v>
      </c>
      <c r="Z269" t="s">
        <v>94</v>
      </c>
      <c r="AA269" t="s">
        <v>95</v>
      </c>
      <c r="AB269" t="s">
        <v>87</v>
      </c>
      <c r="AC269" t="s">
        <v>66</v>
      </c>
      <c r="AD269" t="s">
        <v>599</v>
      </c>
      <c r="AE269" t="s">
        <v>600</v>
      </c>
      <c r="AF269" t="s">
        <v>69</v>
      </c>
      <c r="AG269" t="b">
        <f>IF(ISNUMBER(MATCH(G269, sales!B:B, 0)), TRUE, FALSE)</f>
        <v>1</v>
      </c>
      <c r="AH269">
        <f>COUNTIF(sales!B:B, G269)</f>
        <v>1</v>
      </c>
      <c r="AI269">
        <f>IFERROR(VLOOKUP(G269,sales!B:F,5,0),"")</f>
        <v>127515</v>
      </c>
      <c r="AJ269" t="str">
        <f t="array" ref="AJ269">IFERROR(INDEX(sales!F:F, SMALL(IF(sales!B:B=G269, ROW(sales!B:B)), 2)), "")</f>
        <v/>
      </c>
      <c r="AK269" t="str">
        <f t="array" ref="AK269">IFERROR(INDEX(sales!F:F, SMALL(IF(sales!B:B=G269, ROW(sales!B:B)), 3)), "")</f>
        <v/>
      </c>
      <c r="AL269" t="str">
        <f>IFERROR(VLOOKUP(G269,sales!B:G,6,0),"")</f>
        <v>-1171</v>
      </c>
      <c r="AM269" t="str">
        <f t="array" ref="AM269">IFERROR(INDEX(sales!G:G, SMALL(IF(sales!B:B=G269, ROW(sales!B:B)),2)), "")</f>
        <v/>
      </c>
      <c r="AN269" t="str">
        <f t="array" ref="AN269">IFERROR(INDEX(sales!G:G, SMALL(IF(sales!B:B=G269, ROW(sales!B:B)), 3)), "")</f>
        <v/>
      </c>
    </row>
    <row r="270" spans="1:40" ht="20.100000000000001" customHeight="1">
      <c r="A270">
        <v>44347</v>
      </c>
      <c r="B270" t="s">
        <v>1224</v>
      </c>
      <c r="C270" t="s">
        <v>51</v>
      </c>
      <c r="D270" t="s">
        <v>18</v>
      </c>
      <c r="E270">
        <v>2</v>
      </c>
      <c r="F270">
        <v>1301</v>
      </c>
      <c r="G270" t="s">
        <v>1225</v>
      </c>
      <c r="H270" t="s">
        <v>1224</v>
      </c>
      <c r="I270">
        <v>131.05000000000001</v>
      </c>
      <c r="J270">
        <v>2083723</v>
      </c>
      <c r="K270" t="s">
        <v>53</v>
      </c>
      <c r="L270">
        <v>633723</v>
      </c>
      <c r="M270" t="s">
        <v>91</v>
      </c>
      <c r="N270" t="s">
        <v>3069</v>
      </c>
      <c r="O270" t="s">
        <v>74</v>
      </c>
      <c r="P270" t="s">
        <v>80</v>
      </c>
      <c r="Q270" t="s">
        <v>75</v>
      </c>
      <c r="R270" t="s">
        <v>115</v>
      </c>
      <c r="S270">
        <v>0</v>
      </c>
      <c r="T270">
        <v>0</v>
      </c>
      <c r="U270" t="s">
        <v>60</v>
      </c>
      <c r="V270">
        <v>0</v>
      </c>
      <c r="W270" t="s">
        <v>61</v>
      </c>
      <c r="X270" t="s">
        <v>3</v>
      </c>
      <c r="Y270" t="s">
        <v>62</v>
      </c>
      <c r="Z270" t="s">
        <v>220</v>
      </c>
      <c r="AA270" t="s">
        <v>709</v>
      </c>
      <c r="AB270" t="s">
        <v>108</v>
      </c>
      <c r="AC270" t="s">
        <v>143</v>
      </c>
      <c r="AD270" t="s">
        <v>1209</v>
      </c>
      <c r="AE270" t="s">
        <v>1209</v>
      </c>
      <c r="AF270" t="s">
        <v>905</v>
      </c>
      <c r="AG270" t="b">
        <f>IF(ISNUMBER(MATCH(G270, sales!B:B, 0)), TRUE, FALSE)</f>
        <v>1</v>
      </c>
      <c r="AH270">
        <f>COUNTIF(sales!B:B, G270)</f>
        <v>1</v>
      </c>
      <c r="AI270">
        <f>IFERROR(VLOOKUP(G270,sales!B:F,5,0),"")</f>
        <v>111515</v>
      </c>
      <c r="AJ270" t="str">
        <f t="array" ref="AJ270">IFERROR(INDEX(sales!F:F, SMALL(IF(sales!B:B=G270, ROW(sales!B:B)), 2)), "")</f>
        <v/>
      </c>
      <c r="AK270" t="str">
        <f t="array" ref="AK270">IFERROR(INDEX(sales!F:F, SMALL(IF(sales!B:B=G270, ROW(sales!B:B)), 3)), "")</f>
        <v/>
      </c>
      <c r="AL270" t="str">
        <f>IFERROR(VLOOKUP(G270,sales!B:G,6,0),"")</f>
        <v>-2188</v>
      </c>
      <c r="AM270" t="str">
        <f t="array" ref="AM270">IFERROR(INDEX(sales!G:G, SMALL(IF(sales!B:B=G270, ROW(sales!B:B)),2)), "")</f>
        <v/>
      </c>
      <c r="AN270" t="str">
        <f t="array" ref="AN270">IFERROR(INDEX(sales!G:G, SMALL(IF(sales!B:B=G270, ROW(sales!B:B)), 3)), "")</f>
        <v/>
      </c>
    </row>
    <row r="271" spans="1:40" ht="20.100000000000001" customHeight="1">
      <c r="A271">
        <v>44745</v>
      </c>
      <c r="B271" t="s">
        <v>2138</v>
      </c>
      <c r="C271" t="s">
        <v>51</v>
      </c>
      <c r="D271" t="s">
        <v>21</v>
      </c>
      <c r="E271">
        <v>1</v>
      </c>
      <c r="F271">
        <v>1202</v>
      </c>
      <c r="G271" t="s">
        <v>2139</v>
      </c>
      <c r="H271" t="s">
        <v>2138</v>
      </c>
      <c r="I271">
        <v>130.9</v>
      </c>
      <c r="J271">
        <v>2108009</v>
      </c>
      <c r="K271" t="s">
        <v>72</v>
      </c>
      <c r="L271">
        <v>633009</v>
      </c>
      <c r="M271" t="s">
        <v>174</v>
      </c>
      <c r="N271" t="s">
        <v>3065</v>
      </c>
      <c r="O271" t="s">
        <v>149</v>
      </c>
      <c r="P271" t="s">
        <v>80</v>
      </c>
      <c r="Q271" t="s">
        <v>75</v>
      </c>
      <c r="R271" t="s">
        <v>59</v>
      </c>
      <c r="S271">
        <v>1</v>
      </c>
      <c r="T271" t="s">
        <v>104</v>
      </c>
      <c r="U271" t="s">
        <v>83</v>
      </c>
      <c r="V271">
        <v>1</v>
      </c>
      <c r="W271" t="s">
        <v>123</v>
      </c>
      <c r="X271" t="s">
        <v>3</v>
      </c>
      <c r="Y271" t="s">
        <v>62</v>
      </c>
      <c r="Z271" t="s">
        <v>231</v>
      </c>
      <c r="AA271" t="s">
        <v>95</v>
      </c>
      <c r="AB271" t="s">
        <v>65</v>
      </c>
      <c r="AC271" t="s">
        <v>1096</v>
      </c>
      <c r="AD271" t="s">
        <v>2095</v>
      </c>
      <c r="AE271" t="s">
        <v>2096</v>
      </c>
      <c r="AF271" t="s">
        <v>1753</v>
      </c>
      <c r="AG271" t="b">
        <f>IF(ISNUMBER(MATCH(G271, sales!B:B, 0)), TRUE, FALSE)</f>
        <v>1</v>
      </c>
      <c r="AH271">
        <f>COUNTIF(sales!B:B, G271)</f>
        <v>1</v>
      </c>
      <c r="AI271">
        <f>IFERROR(VLOOKUP(G271,sales!B:F,5,0),"")</f>
        <v>109515</v>
      </c>
      <c r="AJ271" t="str">
        <f t="array" ref="AJ271">IFERROR(INDEX(sales!F:F, SMALL(IF(sales!B:B=G271, ROW(sales!B:B)), 2)), "")</f>
        <v/>
      </c>
      <c r="AK271" t="str">
        <f t="array" ref="AK271">IFERROR(INDEX(sales!F:F, SMALL(IF(sales!B:B=G271, ROW(sales!B:B)), 3)), "")</f>
        <v/>
      </c>
      <c r="AL271" t="str">
        <f>IFERROR(VLOOKUP(G271,sales!B:G,6,0),"")</f>
        <v>F2120</v>
      </c>
      <c r="AM271" t="str">
        <f t="array" ref="AM271">IFERROR(INDEX(sales!G:G, SMALL(IF(sales!B:B=G271, ROW(sales!B:B)),2)), "")</f>
        <v/>
      </c>
      <c r="AN271" t="str">
        <f t="array" ref="AN271">IFERROR(INDEX(sales!G:G, SMALL(IF(sales!B:B=G271, ROW(sales!B:B)), 3)), "")</f>
        <v/>
      </c>
    </row>
    <row r="272" spans="1:40" ht="20.100000000000001" customHeight="1">
      <c r="A272">
        <v>44731</v>
      </c>
      <c r="B272" t="s">
        <v>1993</v>
      </c>
      <c r="C272" t="s">
        <v>51</v>
      </c>
      <c r="D272" t="s">
        <v>14</v>
      </c>
      <c r="E272">
        <v>1</v>
      </c>
      <c r="F272">
        <v>1201</v>
      </c>
      <c r="G272" t="s">
        <v>1994</v>
      </c>
      <c r="H272" t="s">
        <v>1993</v>
      </c>
      <c r="I272">
        <v>131.49</v>
      </c>
      <c r="J272">
        <v>2091351</v>
      </c>
      <c r="K272" t="s">
        <v>72</v>
      </c>
      <c r="L272">
        <v>631351</v>
      </c>
      <c r="M272" t="s">
        <v>91</v>
      </c>
      <c r="N272" t="s">
        <v>3069</v>
      </c>
      <c r="O272" t="s">
        <v>74</v>
      </c>
      <c r="P272" t="s">
        <v>80</v>
      </c>
      <c r="Q272" t="s">
        <v>75</v>
      </c>
      <c r="R272" t="s">
        <v>59</v>
      </c>
      <c r="S272">
        <v>1</v>
      </c>
      <c r="T272" t="s">
        <v>191</v>
      </c>
      <c r="U272" t="s">
        <v>83</v>
      </c>
      <c r="V272">
        <v>1</v>
      </c>
      <c r="W272" t="s">
        <v>84</v>
      </c>
      <c r="X272" t="s">
        <v>4</v>
      </c>
      <c r="Y272" t="s">
        <v>85</v>
      </c>
      <c r="AA272" t="s">
        <v>86</v>
      </c>
      <c r="AB272" t="s">
        <v>167</v>
      </c>
      <c r="AC272" t="s">
        <v>143</v>
      </c>
      <c r="AD272" t="s">
        <v>1908</v>
      </c>
      <c r="AE272" t="s">
        <v>1909</v>
      </c>
      <c r="AF272" t="s">
        <v>1753</v>
      </c>
      <c r="AG272" t="b">
        <f>IF(ISNUMBER(MATCH(G272, sales!B:B, 0)), TRUE, FALSE)</f>
        <v>1</v>
      </c>
      <c r="AH272">
        <f>COUNTIF(sales!B:B, G272)</f>
        <v>1</v>
      </c>
      <c r="AI272">
        <f>IFERROR(VLOOKUP(G272,sales!B:F,5,0),"")</f>
        <v>133515</v>
      </c>
      <c r="AJ272" t="str">
        <f t="array" ref="AJ272">IFERROR(INDEX(sales!F:F, SMALL(IF(sales!B:B=G272, ROW(sales!B:B)), 2)), "")</f>
        <v/>
      </c>
      <c r="AK272" t="str">
        <f t="array" ref="AK272">IFERROR(INDEX(sales!F:F, SMALL(IF(sales!B:B=G272, ROW(sales!B:B)), 3)), "")</f>
        <v/>
      </c>
      <c r="AL272" t="str">
        <f>IFERROR(VLOOKUP(G272,sales!B:G,6,0),"")</f>
        <v>F1009</v>
      </c>
      <c r="AM272" t="str">
        <f t="array" ref="AM272">IFERROR(INDEX(sales!G:G, SMALL(IF(sales!B:B=G272, ROW(sales!B:B)),2)), "")</f>
        <v/>
      </c>
      <c r="AN272" t="str">
        <f t="array" ref="AN272">IFERROR(INDEX(sales!G:G, SMALL(IF(sales!B:B=G272, ROW(sales!B:B)), 3)), "")</f>
        <v/>
      </c>
    </row>
    <row r="273" spans="1:40" ht="20.100000000000001" customHeight="1">
      <c r="A273">
        <v>44553</v>
      </c>
      <c r="B273" t="s">
        <v>544</v>
      </c>
      <c r="C273" t="s">
        <v>51</v>
      </c>
      <c r="D273" t="s">
        <v>11</v>
      </c>
      <c r="E273">
        <v>2</v>
      </c>
      <c r="F273">
        <v>301</v>
      </c>
      <c r="G273" t="s">
        <v>545</v>
      </c>
      <c r="H273" t="s">
        <v>544</v>
      </c>
      <c r="I273">
        <v>113.66</v>
      </c>
      <c r="J273">
        <v>1640014</v>
      </c>
      <c r="K273" t="s">
        <v>72</v>
      </c>
      <c r="L273">
        <v>620014</v>
      </c>
      <c r="M273" t="s">
        <v>54</v>
      </c>
      <c r="N273" t="s">
        <v>3069</v>
      </c>
      <c r="O273" t="s">
        <v>56</v>
      </c>
      <c r="P273" t="s">
        <v>57</v>
      </c>
      <c r="Q273" t="s">
        <v>75</v>
      </c>
      <c r="R273" t="s">
        <v>93</v>
      </c>
      <c r="S273">
        <v>1</v>
      </c>
      <c r="T273" t="s">
        <v>104</v>
      </c>
      <c r="U273" t="s">
        <v>83</v>
      </c>
      <c r="V273">
        <v>1</v>
      </c>
      <c r="W273" t="s">
        <v>84</v>
      </c>
      <c r="X273" t="s">
        <v>4</v>
      </c>
      <c r="Y273" t="s">
        <v>85</v>
      </c>
      <c r="AA273" t="s">
        <v>86</v>
      </c>
      <c r="AB273" t="s">
        <v>167</v>
      </c>
      <c r="AC273" t="s">
        <v>66</v>
      </c>
      <c r="AD273" t="s">
        <v>516</v>
      </c>
      <c r="AE273" t="s">
        <v>200</v>
      </c>
      <c r="AF273" t="s">
        <v>69</v>
      </c>
      <c r="AG273" t="b">
        <f>IF(ISNUMBER(MATCH(G273, sales!B:B, 0)), TRUE, FALSE)</f>
        <v>1</v>
      </c>
      <c r="AH273">
        <f>COUNTIF(sales!B:B, G273)</f>
        <v>1</v>
      </c>
      <c r="AI273">
        <f>IFERROR(VLOOKUP(G273,sales!B:F,5,0),"")</f>
        <v>120515</v>
      </c>
      <c r="AJ273" t="str">
        <f t="array" ref="AJ273">IFERROR(INDEX(sales!F:F, SMALL(IF(sales!B:B=G273, ROW(sales!B:B)), 2)), "")</f>
        <v/>
      </c>
      <c r="AK273" t="str">
        <f t="array" ref="AK273">IFERROR(INDEX(sales!F:F, SMALL(IF(sales!B:B=G273, ROW(sales!B:B)), 3)), "")</f>
        <v/>
      </c>
      <c r="AL273" t="str">
        <f>IFERROR(VLOOKUP(G273,sales!B:G,6,0),"")</f>
        <v>-1328</v>
      </c>
      <c r="AM273" t="str">
        <f t="array" ref="AM273">IFERROR(INDEX(sales!G:G, SMALL(IF(sales!B:B=G273, ROW(sales!B:B)),2)), "")</f>
        <v/>
      </c>
      <c r="AN273" t="str">
        <f t="array" ref="AN273">IFERROR(INDEX(sales!G:G, SMALL(IF(sales!B:B=G273, ROW(sales!B:B)), 3)), "")</f>
        <v/>
      </c>
    </row>
    <row r="274" spans="1:40" ht="20.100000000000001" customHeight="1">
      <c r="A274">
        <v>44347</v>
      </c>
      <c r="B274" t="s">
        <v>732</v>
      </c>
      <c r="C274" t="s">
        <v>51</v>
      </c>
      <c r="D274" t="s">
        <v>13</v>
      </c>
      <c r="E274">
        <v>2</v>
      </c>
      <c r="F274">
        <v>1101</v>
      </c>
      <c r="G274" t="s">
        <v>733</v>
      </c>
      <c r="H274" t="s">
        <v>732</v>
      </c>
      <c r="I274">
        <v>113.96</v>
      </c>
      <c r="J274">
        <v>1815189</v>
      </c>
      <c r="K274" t="s">
        <v>72</v>
      </c>
      <c r="L274">
        <v>605189</v>
      </c>
      <c r="M274" t="s">
        <v>91</v>
      </c>
      <c r="N274" t="s">
        <v>3069</v>
      </c>
      <c r="O274" t="s">
        <v>56</v>
      </c>
      <c r="P274" t="s">
        <v>57</v>
      </c>
      <c r="Q274" t="s">
        <v>75</v>
      </c>
      <c r="R274" t="s">
        <v>115</v>
      </c>
      <c r="S274">
        <v>1</v>
      </c>
      <c r="T274" t="s">
        <v>82</v>
      </c>
      <c r="U274" t="s">
        <v>83</v>
      </c>
      <c r="V274">
        <v>0</v>
      </c>
      <c r="W274" t="s">
        <v>61</v>
      </c>
      <c r="X274" t="s">
        <v>3</v>
      </c>
      <c r="Y274" t="s">
        <v>127</v>
      </c>
      <c r="Z274" t="s">
        <v>231</v>
      </c>
      <c r="AA274" t="s">
        <v>95</v>
      </c>
      <c r="AB274" t="s">
        <v>87</v>
      </c>
      <c r="AC274" t="s">
        <v>66</v>
      </c>
      <c r="AD274" t="s">
        <v>729</v>
      </c>
      <c r="AE274" t="s">
        <v>729</v>
      </c>
      <c r="AF274" t="s">
        <v>69</v>
      </c>
      <c r="AG274" t="b">
        <f>IF(ISNUMBER(MATCH(G274, sales!B:B, 0)), TRUE, FALSE)</f>
        <v>1</v>
      </c>
      <c r="AH274">
        <f>COUNTIF(sales!B:B, G274)</f>
        <v>1</v>
      </c>
      <c r="AI274">
        <f>IFERROR(VLOOKUP(G274,sales!B:F,5,0),"")</f>
        <v>118515</v>
      </c>
      <c r="AJ274" t="str">
        <f t="array" ref="AJ274">IFERROR(INDEX(sales!F:F, SMALL(IF(sales!B:B=G274, ROW(sales!B:B)), 2)), "")</f>
        <v/>
      </c>
      <c r="AK274" t="str">
        <f t="array" ref="AK274">IFERROR(INDEX(sales!F:F, SMALL(IF(sales!B:B=G274, ROW(sales!B:B)), 3)), "")</f>
        <v/>
      </c>
      <c r="AL274" t="str">
        <f>IFERROR(VLOOKUP(G274,sales!B:G,6,0),"")</f>
        <v>-2353</v>
      </c>
      <c r="AM274" t="str">
        <f t="array" ref="AM274">IFERROR(INDEX(sales!G:G, SMALL(IF(sales!B:B=G274, ROW(sales!B:B)),2)), "")</f>
        <v/>
      </c>
      <c r="AN274" t="str">
        <f t="array" ref="AN274">IFERROR(INDEX(sales!G:G, SMALL(IF(sales!B:B=G274, ROW(sales!B:B)), 3)), "")</f>
        <v/>
      </c>
    </row>
    <row r="275" spans="1:40" ht="20.100000000000001" customHeight="1">
      <c r="A275">
        <v>44534</v>
      </c>
      <c r="B275" t="s">
        <v>1676</v>
      </c>
      <c r="C275" t="s">
        <v>51</v>
      </c>
      <c r="D275" t="s">
        <v>12</v>
      </c>
      <c r="E275">
        <v>2</v>
      </c>
      <c r="F275">
        <v>601</v>
      </c>
      <c r="G275" t="s">
        <v>1677</v>
      </c>
      <c r="H275" t="s">
        <v>1676</v>
      </c>
      <c r="I275">
        <v>113.72</v>
      </c>
      <c r="J275">
        <v>1694872</v>
      </c>
      <c r="K275" t="s">
        <v>72</v>
      </c>
      <c r="L275">
        <v>604872</v>
      </c>
      <c r="M275" t="s">
        <v>174</v>
      </c>
      <c r="N275" t="s">
        <v>3058</v>
      </c>
      <c r="O275" t="s">
        <v>56</v>
      </c>
      <c r="P275" t="s">
        <v>80</v>
      </c>
      <c r="Q275" t="s">
        <v>75</v>
      </c>
      <c r="R275" t="s">
        <v>115</v>
      </c>
      <c r="S275">
        <v>0</v>
      </c>
      <c r="T275">
        <v>0</v>
      </c>
      <c r="U275" t="s">
        <v>76</v>
      </c>
      <c r="V275">
        <v>0</v>
      </c>
      <c r="W275" t="s">
        <v>61</v>
      </c>
      <c r="X275" t="s">
        <v>3</v>
      </c>
      <c r="Y275" t="s">
        <v>119</v>
      </c>
      <c r="Z275" t="s">
        <v>63</v>
      </c>
      <c r="AA275" t="s">
        <v>64</v>
      </c>
      <c r="AB275" t="s">
        <v>120</v>
      </c>
      <c r="AC275" t="s">
        <v>1096</v>
      </c>
      <c r="AD275" t="s">
        <v>1639</v>
      </c>
      <c r="AE275" t="s">
        <v>1589</v>
      </c>
      <c r="AF275" t="s">
        <v>905</v>
      </c>
      <c r="AG275" t="b">
        <f>IF(ISNUMBER(MATCH(G275, sales!B:B, 0)), TRUE, FALSE)</f>
        <v>1</v>
      </c>
      <c r="AH275">
        <f>COUNTIF(sales!B:B, G275)</f>
        <v>1</v>
      </c>
      <c r="AI275">
        <f>IFERROR(VLOOKUP(G275,sales!B:F,5,0),"")</f>
        <v>123515</v>
      </c>
      <c r="AJ275" t="str">
        <f t="array" ref="AJ275">IFERROR(INDEX(sales!F:F, SMALL(IF(sales!B:B=G275, ROW(sales!B:B)), 2)), "")</f>
        <v/>
      </c>
      <c r="AK275" t="str">
        <f t="array" ref="AK275">IFERROR(INDEX(sales!F:F, SMALL(IF(sales!B:B=G275, ROW(sales!B:B)), 3)), "")</f>
        <v/>
      </c>
      <c r="AL275" t="str">
        <f>IFERROR(VLOOKUP(G275,sales!B:G,6,0),"")</f>
        <v>-1546</v>
      </c>
      <c r="AM275" t="str">
        <f t="array" ref="AM275">IFERROR(INDEX(sales!G:G, SMALL(IF(sales!B:B=G275, ROW(sales!B:B)),2)), "")</f>
        <v/>
      </c>
      <c r="AN275" t="str">
        <f t="array" ref="AN275">IFERROR(INDEX(sales!G:G, SMALL(IF(sales!B:B=G275, ROW(sales!B:B)), 3)), "")</f>
        <v/>
      </c>
    </row>
    <row r="276" spans="1:40" ht="20.100000000000001" customHeight="1">
      <c r="A276">
        <v>44612</v>
      </c>
      <c r="B276" t="s">
        <v>1981</v>
      </c>
      <c r="C276" t="s">
        <v>51</v>
      </c>
      <c r="D276" t="s">
        <v>22</v>
      </c>
      <c r="E276">
        <v>1</v>
      </c>
      <c r="F276">
        <v>401</v>
      </c>
      <c r="G276" t="s">
        <v>1982</v>
      </c>
      <c r="H276" t="s">
        <v>1981</v>
      </c>
      <c r="I276">
        <v>130.75</v>
      </c>
      <c r="J276">
        <v>1896215</v>
      </c>
      <c r="K276" t="s">
        <v>72</v>
      </c>
      <c r="L276">
        <v>576215</v>
      </c>
      <c r="M276" t="s">
        <v>91</v>
      </c>
      <c r="N276" t="s">
        <v>3054</v>
      </c>
      <c r="O276" t="s">
        <v>149</v>
      </c>
      <c r="P276" t="s">
        <v>57</v>
      </c>
      <c r="Q276" t="s">
        <v>75</v>
      </c>
      <c r="R276" t="s">
        <v>115</v>
      </c>
      <c r="S276">
        <v>1</v>
      </c>
      <c r="T276" t="s">
        <v>82</v>
      </c>
      <c r="U276" t="s">
        <v>1783</v>
      </c>
      <c r="V276">
        <v>0</v>
      </c>
      <c r="W276" t="s">
        <v>61</v>
      </c>
      <c r="X276" t="s">
        <v>3</v>
      </c>
      <c r="Y276" t="s">
        <v>119</v>
      </c>
      <c r="Z276" t="s">
        <v>94</v>
      </c>
      <c r="AA276" t="s">
        <v>95</v>
      </c>
      <c r="AB276" t="s">
        <v>108</v>
      </c>
      <c r="AC276" t="s">
        <v>143</v>
      </c>
      <c r="AD276" t="s">
        <v>1909</v>
      </c>
      <c r="AE276" t="s">
        <v>1909</v>
      </c>
      <c r="AF276" t="s">
        <v>1753</v>
      </c>
      <c r="AG276" t="b">
        <f>IF(ISNUMBER(MATCH(G276, sales!B:B, 0)), TRUE, FALSE)</f>
        <v>1</v>
      </c>
      <c r="AH276">
        <f>COUNTIF(sales!B:B, G276)</f>
        <v>1</v>
      </c>
      <c r="AI276">
        <f>IFERROR(VLOOKUP(G276,sales!B:F,5,0),"")</f>
        <v>97515</v>
      </c>
      <c r="AJ276" t="str">
        <f t="array" ref="AJ276">IFERROR(INDEX(sales!F:F, SMALL(IF(sales!B:B=G276, ROW(sales!B:B)), 2)), "")</f>
        <v/>
      </c>
      <c r="AK276" t="str">
        <f t="array" ref="AK276">IFERROR(INDEX(sales!F:F, SMALL(IF(sales!B:B=G276, ROW(sales!B:B)), 3)), "")</f>
        <v/>
      </c>
      <c r="AL276" t="str">
        <f>IFERROR(VLOOKUP(G276,sales!B:G,6,0),"")</f>
        <v>-2238</v>
      </c>
      <c r="AM276" t="str">
        <f t="array" ref="AM276">IFERROR(INDEX(sales!G:G, SMALL(IF(sales!B:B=G276, ROW(sales!B:B)),2)), "")</f>
        <v/>
      </c>
      <c r="AN276" t="str">
        <f t="array" ref="AN276">IFERROR(INDEX(sales!G:G, SMALL(IF(sales!B:B=G276, ROW(sales!B:B)), 3)), "")</f>
        <v/>
      </c>
    </row>
    <row r="277" spans="1:40" ht="20.100000000000001" customHeight="1">
      <c r="A277">
        <v>44506</v>
      </c>
      <c r="B277" t="s">
        <v>746</v>
      </c>
      <c r="C277" t="s">
        <v>51</v>
      </c>
      <c r="D277" t="s">
        <v>6</v>
      </c>
      <c r="E277">
        <v>2</v>
      </c>
      <c r="F277">
        <v>1101</v>
      </c>
      <c r="G277" t="s">
        <v>747</v>
      </c>
      <c r="H277" t="s">
        <v>746</v>
      </c>
      <c r="I277">
        <v>113.69</v>
      </c>
      <c r="J277">
        <v>1868256</v>
      </c>
      <c r="K277" t="s">
        <v>72</v>
      </c>
      <c r="L277">
        <v>568256</v>
      </c>
      <c r="M277" t="s">
        <v>91</v>
      </c>
      <c r="N277" t="s">
        <v>3062</v>
      </c>
      <c r="O277" t="s">
        <v>74</v>
      </c>
      <c r="P277" t="s">
        <v>57</v>
      </c>
      <c r="Q277" t="s">
        <v>75</v>
      </c>
      <c r="R277" t="s">
        <v>115</v>
      </c>
      <c r="S277">
        <v>0</v>
      </c>
      <c r="T277">
        <v>0</v>
      </c>
      <c r="U277" t="s">
        <v>60</v>
      </c>
      <c r="V277">
        <v>0</v>
      </c>
      <c r="W277" t="s">
        <v>61</v>
      </c>
      <c r="X277" t="s">
        <v>3</v>
      </c>
      <c r="Y277" t="s">
        <v>62</v>
      </c>
      <c r="Z277" t="s">
        <v>63</v>
      </c>
      <c r="AA277" t="s">
        <v>64</v>
      </c>
      <c r="AB277" t="s">
        <v>65</v>
      </c>
      <c r="AC277" t="s">
        <v>66</v>
      </c>
      <c r="AD277" t="s">
        <v>68</v>
      </c>
      <c r="AE277" t="s">
        <v>729</v>
      </c>
      <c r="AF277" t="s">
        <v>69</v>
      </c>
      <c r="AG277" t="b">
        <f>IF(ISNUMBER(MATCH(G277, sales!B:B, 0)), TRUE, FALSE)</f>
        <v>1</v>
      </c>
      <c r="AH277">
        <f>COUNTIF(sales!B:B, G277)</f>
        <v>1</v>
      </c>
      <c r="AI277">
        <f>IFERROR(VLOOKUP(G277,sales!B:F,5,0),"")</f>
        <v>91503</v>
      </c>
      <c r="AJ277" t="str">
        <f t="array" ref="AJ277">IFERROR(INDEX(sales!F:F, SMALL(IF(sales!B:B=G277, ROW(sales!B:B)), 2)), "")</f>
        <v/>
      </c>
      <c r="AK277" t="str">
        <f t="array" ref="AK277">IFERROR(INDEX(sales!F:F, SMALL(IF(sales!B:B=G277, ROW(sales!B:B)), 3)), "")</f>
        <v/>
      </c>
      <c r="AL277" t="str">
        <f>IFERROR(VLOOKUP(G277,sales!B:G,6,0),"")</f>
        <v>-2394</v>
      </c>
      <c r="AM277" t="str">
        <f t="array" ref="AM277">IFERROR(INDEX(sales!G:G, SMALL(IF(sales!B:B=G277, ROW(sales!B:B)),2)), "")</f>
        <v/>
      </c>
      <c r="AN277" t="str">
        <f t="array" ref="AN277">IFERROR(INDEX(sales!G:G, SMALL(IF(sales!B:B=G277, ROW(sales!B:B)), 3)), "")</f>
        <v/>
      </c>
    </row>
    <row r="278" spans="1:40" ht="20.100000000000001" customHeight="1">
      <c r="A278">
        <v>44500</v>
      </c>
      <c r="B278" t="s">
        <v>1440</v>
      </c>
      <c r="C278" t="s">
        <v>51</v>
      </c>
      <c r="D278" t="s">
        <v>6</v>
      </c>
      <c r="E278">
        <v>2</v>
      </c>
      <c r="F278">
        <v>1302</v>
      </c>
      <c r="G278" t="s">
        <v>1441</v>
      </c>
      <c r="H278" t="s">
        <v>1440</v>
      </c>
      <c r="I278">
        <v>113.73</v>
      </c>
      <c r="J278">
        <v>1876596</v>
      </c>
      <c r="K278" t="s">
        <v>53</v>
      </c>
      <c r="L278">
        <v>566596</v>
      </c>
      <c r="M278" t="s">
        <v>54</v>
      </c>
      <c r="N278" t="s">
        <v>3064</v>
      </c>
      <c r="O278" t="s">
        <v>74</v>
      </c>
      <c r="P278" t="s">
        <v>80</v>
      </c>
      <c r="Q278" t="s">
        <v>75</v>
      </c>
      <c r="R278" t="s">
        <v>115</v>
      </c>
      <c r="S278">
        <v>0</v>
      </c>
      <c r="T278">
        <v>0</v>
      </c>
      <c r="U278" t="s">
        <v>60</v>
      </c>
      <c r="V278">
        <v>0</v>
      </c>
      <c r="W278" t="s">
        <v>61</v>
      </c>
      <c r="X278" t="s">
        <v>3</v>
      </c>
      <c r="Y278" t="s">
        <v>127</v>
      </c>
      <c r="Z278" t="s">
        <v>94</v>
      </c>
      <c r="AA278" t="s">
        <v>64</v>
      </c>
      <c r="AB278" t="s">
        <v>120</v>
      </c>
      <c r="AC278" t="s">
        <v>143</v>
      </c>
      <c r="AD278" t="s">
        <v>1362</v>
      </c>
      <c r="AE278" t="s">
        <v>1363</v>
      </c>
      <c r="AF278" t="s">
        <v>905</v>
      </c>
      <c r="AG278" t="b">
        <f>IF(ISNUMBER(MATCH(G278, sales!B:B, 0)), TRUE, FALSE)</f>
        <v>1</v>
      </c>
      <c r="AH278">
        <f>COUNTIF(sales!B:B, G278)</f>
        <v>1</v>
      </c>
      <c r="AI278">
        <f>IFERROR(VLOOKUP(G278,sales!B:F,5,0),"")</f>
        <v>128515</v>
      </c>
      <c r="AJ278" t="str">
        <f t="array" ref="AJ278">IFERROR(INDEX(sales!F:F, SMALL(IF(sales!B:B=G278, ROW(sales!B:B)), 2)), "")</f>
        <v/>
      </c>
      <c r="AK278" t="str">
        <f t="array" ref="AK278">IFERROR(INDEX(sales!F:F, SMALL(IF(sales!B:B=G278, ROW(sales!B:B)), 3)), "")</f>
        <v/>
      </c>
      <c r="AL278" t="str">
        <f>IFERROR(VLOOKUP(G278,sales!B:G,6,0),"")</f>
        <v>-1489</v>
      </c>
      <c r="AM278" t="str">
        <f t="array" ref="AM278">IFERROR(INDEX(sales!G:G, SMALL(IF(sales!B:B=G278, ROW(sales!B:B)),2)), "")</f>
        <v/>
      </c>
      <c r="AN278" t="str">
        <f t="array" ref="AN278">IFERROR(INDEX(sales!G:G, SMALL(IF(sales!B:B=G278, ROW(sales!B:B)), 3)), "")</f>
        <v/>
      </c>
    </row>
    <row r="279" spans="1:40" ht="20.100000000000001" customHeight="1">
      <c r="A279">
        <v>44819</v>
      </c>
      <c r="B279" t="s">
        <v>2195</v>
      </c>
      <c r="C279" t="s">
        <v>51</v>
      </c>
      <c r="D279" t="s">
        <v>2</v>
      </c>
      <c r="E279">
        <v>2</v>
      </c>
      <c r="F279">
        <v>202</v>
      </c>
      <c r="G279" t="s">
        <v>2196</v>
      </c>
      <c r="H279" t="s">
        <v>2195</v>
      </c>
      <c r="I279">
        <v>132.22</v>
      </c>
      <c r="J279">
        <v>1850448</v>
      </c>
      <c r="K279" t="s">
        <v>53</v>
      </c>
      <c r="L279">
        <v>560448</v>
      </c>
      <c r="M279" t="s">
        <v>91</v>
      </c>
      <c r="N279" t="s">
        <v>3056</v>
      </c>
      <c r="O279" t="s">
        <v>56</v>
      </c>
      <c r="P279" t="s">
        <v>80</v>
      </c>
      <c r="Q279" t="s">
        <v>75</v>
      </c>
      <c r="R279" t="s">
        <v>115</v>
      </c>
      <c r="S279">
        <v>1</v>
      </c>
      <c r="T279" t="s">
        <v>82</v>
      </c>
      <c r="U279" t="s">
        <v>83</v>
      </c>
      <c r="V279">
        <v>1</v>
      </c>
      <c r="W279" t="s">
        <v>123</v>
      </c>
      <c r="X279" t="s">
        <v>3</v>
      </c>
      <c r="Y279" t="s">
        <v>244</v>
      </c>
      <c r="Z279" t="s">
        <v>94</v>
      </c>
      <c r="AA279" t="s">
        <v>95</v>
      </c>
      <c r="AB279" t="s">
        <v>108</v>
      </c>
      <c r="AC279" t="s">
        <v>143</v>
      </c>
      <c r="AD279" t="s">
        <v>2197</v>
      </c>
      <c r="AE279" t="s">
        <v>2197</v>
      </c>
      <c r="AF279" t="s">
        <v>1753</v>
      </c>
      <c r="AG279" t="b">
        <f>IF(ISNUMBER(MATCH(G279, sales!B:B, 0)), TRUE, FALSE)</f>
        <v>1</v>
      </c>
      <c r="AH279">
        <f>COUNTIF(sales!B:B, G279)</f>
        <v>1</v>
      </c>
      <c r="AI279">
        <f>IFERROR(VLOOKUP(G279,sales!B:F,5,0),"")</f>
        <v>140515</v>
      </c>
      <c r="AJ279" t="str">
        <f t="array" ref="AJ279">IFERROR(INDEX(sales!F:F, SMALL(IF(sales!B:B=G279, ROW(sales!B:B)), 2)), "")</f>
        <v/>
      </c>
      <c r="AK279" t="str">
        <f t="array" ref="AK279">IFERROR(INDEX(sales!F:F, SMALL(IF(sales!B:B=G279, ROW(sales!B:B)), 3)), "")</f>
        <v/>
      </c>
      <c r="AL279" t="str">
        <f>IFERROR(VLOOKUP(G279,sales!B:G,6,0),"")</f>
        <v>-1155</v>
      </c>
      <c r="AM279" t="str">
        <f t="array" ref="AM279">IFERROR(INDEX(sales!G:G, SMALL(IF(sales!B:B=G279, ROW(sales!B:B)),2)), "")</f>
        <v/>
      </c>
      <c r="AN279" t="str">
        <f t="array" ref="AN279">IFERROR(INDEX(sales!G:G, SMALL(IF(sales!B:B=G279, ROW(sales!B:B)), 3)), "")</f>
        <v/>
      </c>
    </row>
    <row r="280" spans="1:40" ht="20.100000000000001" customHeight="1">
      <c r="A280">
        <v>44850</v>
      </c>
      <c r="B280" t="s">
        <v>970</v>
      </c>
      <c r="C280" t="s">
        <v>51</v>
      </c>
      <c r="D280" t="s">
        <v>14</v>
      </c>
      <c r="E280">
        <v>2</v>
      </c>
      <c r="F280">
        <v>402</v>
      </c>
      <c r="G280" t="s">
        <v>971</v>
      </c>
      <c r="H280" t="s">
        <v>970</v>
      </c>
      <c r="I280">
        <v>131.49</v>
      </c>
      <c r="J280">
        <v>1946000</v>
      </c>
      <c r="K280" t="s">
        <v>53</v>
      </c>
      <c r="L280">
        <v>560000</v>
      </c>
      <c r="M280" t="s">
        <v>91</v>
      </c>
      <c r="N280" t="s">
        <v>3058</v>
      </c>
      <c r="O280" t="s">
        <v>56</v>
      </c>
      <c r="P280" t="s">
        <v>57</v>
      </c>
      <c r="Q280" t="s">
        <v>75</v>
      </c>
      <c r="R280" t="s">
        <v>220</v>
      </c>
      <c r="S280">
        <v>1</v>
      </c>
      <c r="T280" t="s">
        <v>82</v>
      </c>
      <c r="U280" t="s">
        <v>83</v>
      </c>
      <c r="V280">
        <v>0</v>
      </c>
      <c r="W280" t="s">
        <v>61</v>
      </c>
      <c r="X280" t="s">
        <v>3</v>
      </c>
      <c r="Y280" t="s">
        <v>62</v>
      </c>
      <c r="Z280" t="s">
        <v>94</v>
      </c>
      <c r="AA280" t="s">
        <v>95</v>
      </c>
      <c r="AB280" t="s">
        <v>87</v>
      </c>
      <c r="AC280" t="s">
        <v>143</v>
      </c>
      <c r="AD280" t="s">
        <v>904</v>
      </c>
      <c r="AE280" t="s">
        <v>904</v>
      </c>
      <c r="AF280" t="s">
        <v>905</v>
      </c>
      <c r="AG280" t="b">
        <f>IF(ISNUMBER(MATCH(G280, sales!B:B, 0)), TRUE, FALSE)</f>
        <v>1</v>
      </c>
      <c r="AH280">
        <f>COUNTIF(sales!B:B, G280)</f>
        <v>1</v>
      </c>
      <c r="AI280">
        <f>IFERROR(VLOOKUP(G280,sales!B:F,5,0),"")</f>
        <v>126515</v>
      </c>
      <c r="AJ280" t="str">
        <f t="array" ref="AJ280">IFERROR(INDEX(sales!F:F, SMALL(IF(sales!B:B=G280, ROW(sales!B:B)), 2)), "")</f>
        <v/>
      </c>
      <c r="AK280" t="str">
        <f t="array" ref="AK280">IFERROR(INDEX(sales!F:F, SMALL(IF(sales!B:B=G280, ROW(sales!B:B)), 3)), "")</f>
        <v/>
      </c>
      <c r="AL280" t="str">
        <f>IFERROR(VLOOKUP(G280,sales!B:G,6,0),"")</f>
        <v>F1029</v>
      </c>
      <c r="AM280" t="str">
        <f t="array" ref="AM280">IFERROR(INDEX(sales!G:G, SMALL(IF(sales!B:B=G280, ROW(sales!B:B)),2)), "")</f>
        <v/>
      </c>
      <c r="AN280" t="str">
        <f t="array" ref="AN280">IFERROR(INDEX(sales!G:G, SMALL(IF(sales!B:B=G280, ROW(sales!B:B)), 3)), "")</f>
        <v/>
      </c>
    </row>
    <row r="281" spans="1:40" ht="20.100000000000001" customHeight="1">
      <c r="A281">
        <v>44488</v>
      </c>
      <c r="B281" t="s">
        <v>750</v>
      </c>
      <c r="C281" t="s">
        <v>51</v>
      </c>
      <c r="D281" t="s">
        <v>6</v>
      </c>
      <c r="E281">
        <v>1</v>
      </c>
      <c r="F281">
        <v>402</v>
      </c>
      <c r="G281" t="s">
        <v>751</v>
      </c>
      <c r="H281" t="s">
        <v>750</v>
      </c>
      <c r="I281">
        <v>113.69</v>
      </c>
      <c r="J281">
        <v>1826627</v>
      </c>
      <c r="K281" t="s">
        <v>53</v>
      </c>
      <c r="L281">
        <v>556627</v>
      </c>
      <c r="M281" t="s">
        <v>91</v>
      </c>
      <c r="N281" t="s">
        <v>3069</v>
      </c>
      <c r="O281" t="s">
        <v>74</v>
      </c>
      <c r="P281" t="s">
        <v>80</v>
      </c>
      <c r="Q281" t="s">
        <v>75</v>
      </c>
      <c r="R281" t="s">
        <v>59</v>
      </c>
      <c r="S281">
        <v>1</v>
      </c>
      <c r="T281" t="s">
        <v>82</v>
      </c>
      <c r="U281" t="s">
        <v>83</v>
      </c>
      <c r="V281">
        <v>1</v>
      </c>
      <c r="W281" t="s">
        <v>123</v>
      </c>
      <c r="X281" t="s">
        <v>4</v>
      </c>
      <c r="Y281" t="s">
        <v>85</v>
      </c>
      <c r="AA281" t="s">
        <v>95</v>
      </c>
      <c r="AB281" t="s">
        <v>167</v>
      </c>
      <c r="AC281" t="s">
        <v>66</v>
      </c>
      <c r="AD281" t="s">
        <v>729</v>
      </c>
      <c r="AE281" t="s">
        <v>729</v>
      </c>
      <c r="AF281" t="s">
        <v>69</v>
      </c>
      <c r="AG281" t="b">
        <f>IF(ISNUMBER(MATCH(G281, sales!B:B, 0)), TRUE, FALSE)</f>
        <v>1</v>
      </c>
      <c r="AH281">
        <f>COUNTIF(sales!B:B, G281)</f>
        <v>1</v>
      </c>
      <c r="AI281">
        <f>IFERROR(VLOOKUP(G281,sales!B:F,5,0),"")</f>
        <v>82503</v>
      </c>
      <c r="AJ281" t="str">
        <f t="array" ref="AJ281">IFERROR(INDEX(sales!F:F, SMALL(IF(sales!B:B=G281, ROW(sales!B:B)), 2)), "")</f>
        <v/>
      </c>
      <c r="AK281" t="str">
        <f t="array" ref="AK281">IFERROR(INDEX(sales!F:F, SMALL(IF(sales!B:B=G281, ROW(sales!B:B)), 3)), "")</f>
        <v/>
      </c>
      <c r="AL281" t="str">
        <f>IFERROR(VLOOKUP(G281,sales!B:G,6,0),"")</f>
        <v>-2261</v>
      </c>
      <c r="AM281" t="str">
        <f t="array" ref="AM281">IFERROR(INDEX(sales!G:G, SMALL(IF(sales!B:B=G281, ROW(sales!B:B)),2)), "")</f>
        <v/>
      </c>
      <c r="AN281" t="str">
        <f t="array" ref="AN281">IFERROR(INDEX(sales!G:G, SMALL(IF(sales!B:B=G281, ROW(sales!B:B)), 3)), "")</f>
        <v/>
      </c>
    </row>
    <row r="282" spans="1:40" ht="20.100000000000001" customHeight="1">
      <c r="A282">
        <v>44625</v>
      </c>
      <c r="B282" t="s">
        <v>271</v>
      </c>
      <c r="C282" t="s">
        <v>51</v>
      </c>
      <c r="D282" t="s">
        <v>22</v>
      </c>
      <c r="E282">
        <v>1</v>
      </c>
      <c r="F282">
        <v>1801</v>
      </c>
      <c r="G282" t="s">
        <v>272</v>
      </c>
      <c r="H282" t="s">
        <v>271</v>
      </c>
      <c r="I282">
        <v>130.75</v>
      </c>
      <c r="J282">
        <v>1843982</v>
      </c>
      <c r="K282" t="s">
        <v>72</v>
      </c>
      <c r="L282">
        <v>553982</v>
      </c>
      <c r="M282" t="s">
        <v>54</v>
      </c>
      <c r="N282" t="s">
        <v>3069</v>
      </c>
      <c r="O282" t="s">
        <v>56</v>
      </c>
      <c r="P282" t="s">
        <v>80</v>
      </c>
      <c r="Q282" t="s">
        <v>75</v>
      </c>
      <c r="R282" t="s">
        <v>115</v>
      </c>
      <c r="S282">
        <v>1</v>
      </c>
      <c r="T282" t="s">
        <v>104</v>
      </c>
      <c r="U282" t="s">
        <v>83</v>
      </c>
      <c r="V282">
        <v>1</v>
      </c>
      <c r="W282" t="s">
        <v>61</v>
      </c>
      <c r="X282" t="s">
        <v>3</v>
      </c>
      <c r="Y282" t="s">
        <v>127</v>
      </c>
      <c r="Z282" t="s">
        <v>94</v>
      </c>
      <c r="AA282" t="s">
        <v>95</v>
      </c>
      <c r="AB282" t="s">
        <v>87</v>
      </c>
      <c r="AC282" t="s">
        <v>66</v>
      </c>
      <c r="AD282" t="s">
        <v>200</v>
      </c>
      <c r="AE282" t="s">
        <v>201</v>
      </c>
      <c r="AF282" t="s">
        <v>69</v>
      </c>
      <c r="AG282" t="b">
        <f>IF(ISNUMBER(MATCH(G282, sales!B:B, 0)), TRUE, FALSE)</f>
        <v>1</v>
      </c>
      <c r="AH282">
        <f>COUNTIF(sales!B:B, G282)</f>
        <v>1</v>
      </c>
      <c r="AI282">
        <f>IFERROR(VLOOKUP(G282,sales!B:F,5,0),"")</f>
        <v>118515</v>
      </c>
      <c r="AJ282" t="str">
        <f t="array" ref="AJ282">IFERROR(INDEX(sales!F:F, SMALL(IF(sales!B:B=G282, ROW(sales!B:B)), 2)), "")</f>
        <v/>
      </c>
      <c r="AK282" t="str">
        <f t="array" ref="AK282">IFERROR(INDEX(sales!F:F, SMALL(IF(sales!B:B=G282, ROW(sales!B:B)), 3)), "")</f>
        <v/>
      </c>
      <c r="AL282" t="str">
        <f>IFERROR(VLOOKUP(G282,sales!B:G,6,0),"")</f>
        <v>-1336</v>
      </c>
      <c r="AM282" t="str">
        <f t="array" ref="AM282">IFERROR(INDEX(sales!G:G, SMALL(IF(sales!B:B=G282, ROW(sales!B:B)),2)), "")</f>
        <v/>
      </c>
      <c r="AN282" t="str">
        <f t="array" ref="AN282">IFERROR(INDEX(sales!G:G, SMALL(IF(sales!B:B=G282, ROW(sales!B:B)), 3)), "")</f>
        <v/>
      </c>
    </row>
    <row r="283" spans="1:40" ht="20.100000000000001" customHeight="1">
      <c r="A283">
        <v>44793</v>
      </c>
      <c r="B283" t="s">
        <v>1004</v>
      </c>
      <c r="C283" t="s">
        <v>51</v>
      </c>
      <c r="D283" t="s">
        <v>8</v>
      </c>
      <c r="E283">
        <v>1</v>
      </c>
      <c r="F283">
        <v>1101</v>
      </c>
      <c r="G283" t="s">
        <v>1005</v>
      </c>
      <c r="H283" t="s">
        <v>1004</v>
      </c>
      <c r="I283">
        <v>113.88</v>
      </c>
      <c r="J283">
        <v>1832000</v>
      </c>
      <c r="K283" t="s">
        <v>72</v>
      </c>
      <c r="L283">
        <v>552000</v>
      </c>
      <c r="M283" t="s">
        <v>91</v>
      </c>
      <c r="N283" t="s">
        <v>3065</v>
      </c>
      <c r="O283" t="s">
        <v>56</v>
      </c>
      <c r="P283" t="s">
        <v>80</v>
      </c>
      <c r="Q283" t="s">
        <v>75</v>
      </c>
      <c r="R283" t="s">
        <v>163</v>
      </c>
      <c r="S283">
        <v>1</v>
      </c>
      <c r="T283" t="s">
        <v>82</v>
      </c>
      <c r="U283" t="s">
        <v>83</v>
      </c>
      <c r="V283">
        <v>1</v>
      </c>
      <c r="W283" t="s">
        <v>123</v>
      </c>
      <c r="X283" t="s">
        <v>3</v>
      </c>
      <c r="Y283" t="s">
        <v>127</v>
      </c>
      <c r="Z283" t="s">
        <v>94</v>
      </c>
      <c r="AA283" t="s">
        <v>95</v>
      </c>
      <c r="AB283" t="s">
        <v>65</v>
      </c>
      <c r="AC283" t="s">
        <v>143</v>
      </c>
      <c r="AD283" t="s">
        <v>904</v>
      </c>
      <c r="AE283" t="s">
        <v>904</v>
      </c>
      <c r="AF283" t="s">
        <v>905</v>
      </c>
      <c r="AG283" t="b">
        <f>IF(ISNUMBER(MATCH(G283, sales!B:B, 0)), TRUE, FALSE)</f>
        <v>1</v>
      </c>
      <c r="AH283">
        <f>COUNTIF(sales!B:B, G283)</f>
        <v>1</v>
      </c>
      <c r="AI283">
        <f>IFERROR(VLOOKUP(G283,sales!B:F,5,0),"")</f>
        <v>113515</v>
      </c>
      <c r="AJ283" t="str">
        <f t="array" ref="AJ283">IFERROR(INDEX(sales!F:F, SMALL(IF(sales!B:B=G283, ROW(sales!B:B)), 2)), "")</f>
        <v/>
      </c>
      <c r="AK283" t="str">
        <f t="array" ref="AK283">IFERROR(INDEX(sales!F:F, SMALL(IF(sales!B:B=G283, ROW(sales!B:B)), 3)), "")</f>
        <v/>
      </c>
      <c r="AL283" t="str">
        <f>IFERROR(VLOOKUP(G283,sales!B:G,6,0),"")</f>
        <v>-1659</v>
      </c>
      <c r="AM283" t="str">
        <f t="array" ref="AM283">IFERROR(INDEX(sales!G:G, SMALL(IF(sales!B:B=G283, ROW(sales!B:B)),2)), "")</f>
        <v/>
      </c>
      <c r="AN283" t="str">
        <f t="array" ref="AN283">IFERROR(INDEX(sales!G:G, SMALL(IF(sales!B:B=G283, ROW(sales!B:B)), 3)), "")</f>
        <v/>
      </c>
    </row>
    <row r="284" spans="1:40" ht="20.100000000000001" customHeight="1">
      <c r="A284">
        <v>44647</v>
      </c>
      <c r="B284" t="s">
        <v>2053</v>
      </c>
      <c r="C284" t="s">
        <v>51</v>
      </c>
      <c r="D284" t="s">
        <v>22</v>
      </c>
      <c r="E284">
        <v>2</v>
      </c>
      <c r="F284">
        <v>1802</v>
      </c>
      <c r="G284" t="s">
        <v>2054</v>
      </c>
      <c r="H284" t="s">
        <v>2053</v>
      </c>
      <c r="I284">
        <v>130.75</v>
      </c>
      <c r="J284">
        <v>1830500</v>
      </c>
      <c r="K284" t="s">
        <v>53</v>
      </c>
      <c r="L284">
        <v>550500</v>
      </c>
      <c r="M284" t="s">
        <v>91</v>
      </c>
      <c r="N284" t="s">
        <v>3055</v>
      </c>
      <c r="O284" t="s">
        <v>56</v>
      </c>
      <c r="P284" t="s">
        <v>57</v>
      </c>
      <c r="Q284" t="s">
        <v>75</v>
      </c>
      <c r="R284" t="s">
        <v>115</v>
      </c>
      <c r="S284">
        <v>1</v>
      </c>
      <c r="T284" t="s">
        <v>104</v>
      </c>
      <c r="U284" t="s">
        <v>83</v>
      </c>
      <c r="V284">
        <v>1</v>
      </c>
      <c r="W284" t="s">
        <v>123</v>
      </c>
      <c r="X284" t="s">
        <v>3</v>
      </c>
      <c r="Y284" t="s">
        <v>244</v>
      </c>
      <c r="Z284" t="s">
        <v>231</v>
      </c>
      <c r="AA284" t="s">
        <v>95</v>
      </c>
      <c r="AB284" t="s">
        <v>167</v>
      </c>
      <c r="AC284" t="s">
        <v>143</v>
      </c>
      <c r="AD284" t="s">
        <v>2025</v>
      </c>
      <c r="AE284" t="s">
        <v>2026</v>
      </c>
      <c r="AF284" t="s">
        <v>1753</v>
      </c>
      <c r="AG284" t="b">
        <f>IF(ISNUMBER(MATCH(G284, sales!B:B, 0)), TRUE, FALSE)</f>
        <v>1</v>
      </c>
      <c r="AH284">
        <f>COUNTIF(sales!B:B, G284)</f>
        <v>1</v>
      </c>
      <c r="AI284">
        <f>IFERROR(VLOOKUP(G284,sales!B:F,5,0),"")</f>
        <v>120515</v>
      </c>
      <c r="AJ284" t="str">
        <f t="array" ref="AJ284">IFERROR(INDEX(sales!F:F, SMALL(IF(sales!B:B=G284, ROW(sales!B:B)), 2)), "")</f>
        <v/>
      </c>
      <c r="AK284" t="str">
        <f t="array" ref="AK284">IFERROR(INDEX(sales!F:F, SMALL(IF(sales!B:B=G284, ROW(sales!B:B)), 3)), "")</f>
        <v/>
      </c>
      <c r="AL284" t="str">
        <f>IFERROR(VLOOKUP(G284,sales!B:G,6,0),"")</f>
        <v>-1331</v>
      </c>
      <c r="AM284" t="str">
        <f t="array" ref="AM284">IFERROR(INDEX(sales!G:G, SMALL(IF(sales!B:B=G284, ROW(sales!B:B)),2)), "")</f>
        <v/>
      </c>
      <c r="AN284" t="str">
        <f t="array" ref="AN284">IFERROR(INDEX(sales!G:G, SMALL(IF(sales!B:B=G284, ROW(sales!B:B)), 3)), "")</f>
        <v/>
      </c>
    </row>
    <row r="285" spans="1:40" ht="20.100000000000001" customHeight="1">
      <c r="A285">
        <v>44869</v>
      </c>
      <c r="B285" t="s">
        <v>1991</v>
      </c>
      <c r="C285" t="s">
        <v>51</v>
      </c>
      <c r="D285" t="s">
        <v>14</v>
      </c>
      <c r="E285">
        <v>2</v>
      </c>
      <c r="F285">
        <v>202</v>
      </c>
      <c r="G285" t="s">
        <v>1992</v>
      </c>
      <c r="H285" t="s">
        <v>1991</v>
      </c>
      <c r="I285">
        <v>131.49</v>
      </c>
      <c r="J285">
        <v>1830000</v>
      </c>
      <c r="K285" t="s">
        <v>53</v>
      </c>
      <c r="L285">
        <v>550000</v>
      </c>
      <c r="M285" t="s">
        <v>91</v>
      </c>
      <c r="N285" t="s">
        <v>3062</v>
      </c>
      <c r="O285" t="s">
        <v>74</v>
      </c>
      <c r="P285" t="s">
        <v>80</v>
      </c>
      <c r="Q285" t="s">
        <v>75</v>
      </c>
      <c r="R285" t="s">
        <v>115</v>
      </c>
      <c r="S285">
        <v>1</v>
      </c>
      <c r="T285" t="s">
        <v>104</v>
      </c>
      <c r="U285" t="s">
        <v>83</v>
      </c>
      <c r="V285">
        <v>1</v>
      </c>
      <c r="W285" t="s">
        <v>84</v>
      </c>
      <c r="X285" t="s">
        <v>3</v>
      </c>
      <c r="Y285" t="s">
        <v>62</v>
      </c>
      <c r="Z285" t="s">
        <v>94</v>
      </c>
      <c r="AA285" t="s">
        <v>86</v>
      </c>
      <c r="AB285" t="s">
        <v>87</v>
      </c>
      <c r="AC285" t="s">
        <v>143</v>
      </c>
      <c r="AD285" t="s">
        <v>1908</v>
      </c>
      <c r="AE285" t="s">
        <v>1909</v>
      </c>
      <c r="AF285" t="s">
        <v>1753</v>
      </c>
      <c r="AG285" t="b">
        <f>IF(ISNUMBER(MATCH(G285, sales!B:B, 0)), TRUE, FALSE)</f>
        <v>1</v>
      </c>
      <c r="AH285">
        <f>COUNTIF(sales!B:B, G285)</f>
        <v>1</v>
      </c>
      <c r="AI285">
        <f>IFERROR(VLOOKUP(G285,sales!B:F,5,0),"")</f>
        <v>130515</v>
      </c>
      <c r="AJ285" t="str">
        <f t="array" ref="AJ285">IFERROR(INDEX(sales!F:F, SMALL(IF(sales!B:B=G285, ROW(sales!B:B)), 2)), "")</f>
        <v/>
      </c>
      <c r="AK285" t="str">
        <f t="array" ref="AK285">IFERROR(INDEX(sales!F:F, SMALL(IF(sales!B:B=G285, ROW(sales!B:B)), 3)), "")</f>
        <v/>
      </c>
      <c r="AL285" t="str">
        <f>IFERROR(VLOOKUP(G285,sales!B:G,6,0),"")</f>
        <v>F1020</v>
      </c>
      <c r="AM285" t="str">
        <f t="array" ref="AM285">IFERROR(INDEX(sales!G:G, SMALL(IF(sales!B:B=G285, ROW(sales!B:B)),2)), "")</f>
        <v/>
      </c>
      <c r="AN285" t="str">
        <f t="array" ref="AN285">IFERROR(INDEX(sales!G:G, SMALL(IF(sales!B:B=G285, ROW(sales!B:B)), 3)), "")</f>
        <v/>
      </c>
    </row>
    <row r="286" spans="1:40" ht="20.100000000000001" customHeight="1">
      <c r="A286">
        <v>44879</v>
      </c>
      <c r="B286" t="s">
        <v>1161</v>
      </c>
      <c r="C286" t="s">
        <v>51</v>
      </c>
      <c r="D286" t="s">
        <v>15</v>
      </c>
      <c r="E286">
        <v>2</v>
      </c>
      <c r="F286">
        <v>202</v>
      </c>
      <c r="G286" t="s">
        <v>1162</v>
      </c>
      <c r="H286" t="s">
        <v>1161</v>
      </c>
      <c r="I286">
        <v>130.78</v>
      </c>
      <c r="J286">
        <v>1818889</v>
      </c>
      <c r="K286" t="s">
        <v>72</v>
      </c>
      <c r="L286">
        <v>548889</v>
      </c>
      <c r="M286" t="s">
        <v>91</v>
      </c>
      <c r="N286" t="s">
        <v>3069</v>
      </c>
      <c r="O286" t="s">
        <v>56</v>
      </c>
      <c r="P286" t="s">
        <v>57</v>
      </c>
      <c r="Q286" t="s">
        <v>75</v>
      </c>
      <c r="R286" t="s">
        <v>115</v>
      </c>
      <c r="S286">
        <v>0</v>
      </c>
      <c r="T286">
        <v>0</v>
      </c>
      <c r="U286" t="s">
        <v>100</v>
      </c>
      <c r="V286">
        <v>0</v>
      </c>
      <c r="W286" t="s">
        <v>61</v>
      </c>
      <c r="X286" t="s">
        <v>3</v>
      </c>
      <c r="Y286" t="s">
        <v>62</v>
      </c>
      <c r="Z286" t="s">
        <v>94</v>
      </c>
      <c r="AA286" t="s">
        <v>64</v>
      </c>
      <c r="AB286" t="s">
        <v>108</v>
      </c>
      <c r="AC286" t="s">
        <v>143</v>
      </c>
      <c r="AD286" t="s">
        <v>1098</v>
      </c>
      <c r="AE286" t="s">
        <v>1098</v>
      </c>
      <c r="AF286" t="s">
        <v>905</v>
      </c>
      <c r="AG286" t="b">
        <f>IF(ISNUMBER(MATCH(G286, sales!B:B, 0)), TRUE, FALSE)</f>
        <v>1</v>
      </c>
      <c r="AH286">
        <f>COUNTIF(sales!B:B, G286)</f>
        <v>1</v>
      </c>
      <c r="AI286">
        <f>IFERROR(VLOOKUP(G286,sales!B:F,5,0),"")</f>
        <v>86503</v>
      </c>
      <c r="AJ286" t="str">
        <f t="array" ref="AJ286">IFERROR(INDEX(sales!F:F, SMALL(IF(sales!B:B=G286, ROW(sales!B:B)), 2)), "")</f>
        <v/>
      </c>
      <c r="AK286" t="str">
        <f t="array" ref="AK286">IFERROR(INDEX(sales!F:F, SMALL(IF(sales!B:B=G286, ROW(sales!B:B)), 3)), "")</f>
        <v/>
      </c>
      <c r="AL286" t="str">
        <f>IFERROR(VLOOKUP(G286,sales!B:G,6,0),"")</f>
        <v>F2154</v>
      </c>
      <c r="AM286" t="str">
        <f t="array" ref="AM286">IFERROR(INDEX(sales!G:G, SMALL(IF(sales!B:B=G286, ROW(sales!B:B)),2)), "")</f>
        <v/>
      </c>
      <c r="AN286" t="str">
        <f t="array" ref="AN286">IFERROR(INDEX(sales!G:G, SMALL(IF(sales!B:B=G286, ROW(sales!B:B)), 3)), "")</f>
        <v/>
      </c>
    </row>
    <row r="287" spans="1:40" ht="20.100000000000001" customHeight="1">
      <c r="A287">
        <v>44773</v>
      </c>
      <c r="B287" t="s">
        <v>1985</v>
      </c>
      <c r="C287" t="s">
        <v>51</v>
      </c>
      <c r="D287" t="s">
        <v>9</v>
      </c>
      <c r="E287">
        <v>1</v>
      </c>
      <c r="F287">
        <v>1502</v>
      </c>
      <c r="G287" t="s">
        <v>1986</v>
      </c>
      <c r="H287" t="s">
        <v>1985</v>
      </c>
      <c r="I287">
        <v>113.98</v>
      </c>
      <c r="J287">
        <v>1806453</v>
      </c>
      <c r="K287" t="s">
        <v>72</v>
      </c>
      <c r="L287">
        <v>546453</v>
      </c>
      <c r="M287" t="s">
        <v>91</v>
      </c>
      <c r="N287" t="s">
        <v>3054</v>
      </c>
      <c r="O287" t="s">
        <v>56</v>
      </c>
      <c r="P287" t="s">
        <v>80</v>
      </c>
      <c r="Q287" t="s">
        <v>75</v>
      </c>
      <c r="R287" t="s">
        <v>115</v>
      </c>
      <c r="S287">
        <v>1</v>
      </c>
      <c r="T287" t="s">
        <v>82</v>
      </c>
      <c r="U287" t="s">
        <v>60</v>
      </c>
      <c r="V287">
        <v>1</v>
      </c>
      <c r="W287" t="s">
        <v>84</v>
      </c>
      <c r="X287" t="s">
        <v>3</v>
      </c>
      <c r="Y287" t="s">
        <v>119</v>
      </c>
      <c r="Z287" t="s">
        <v>94</v>
      </c>
      <c r="AA287" t="s">
        <v>86</v>
      </c>
      <c r="AB287" t="s">
        <v>167</v>
      </c>
      <c r="AC287" t="s">
        <v>143</v>
      </c>
      <c r="AD287" t="s">
        <v>1909</v>
      </c>
      <c r="AE287" t="s">
        <v>1909</v>
      </c>
      <c r="AF287" t="s">
        <v>1753</v>
      </c>
      <c r="AG287" t="b">
        <f>IF(ISNUMBER(MATCH(G287, sales!B:B, 0)), TRUE, FALSE)</f>
        <v>1</v>
      </c>
      <c r="AH287">
        <f>COUNTIF(sales!B:B, G287)</f>
        <v>1</v>
      </c>
      <c r="AI287">
        <f>IFERROR(VLOOKUP(G287,sales!B:F,5,0),"")</f>
        <v>106515</v>
      </c>
      <c r="AJ287" t="str">
        <f t="array" ref="AJ287">IFERROR(INDEX(sales!F:F, SMALL(IF(sales!B:B=G287, ROW(sales!B:B)), 2)), "")</f>
        <v/>
      </c>
      <c r="AK287" t="str">
        <f t="array" ref="AK287">IFERROR(INDEX(sales!F:F, SMALL(IF(sales!B:B=G287, ROW(sales!B:B)), 3)), "")</f>
        <v/>
      </c>
      <c r="AL287" t="str">
        <f>IFERROR(VLOOKUP(G287,sales!B:G,6,0),"")</f>
        <v>-2515</v>
      </c>
      <c r="AM287" t="str">
        <f t="array" ref="AM287">IFERROR(INDEX(sales!G:G, SMALL(IF(sales!B:B=G287, ROW(sales!B:B)),2)), "")</f>
        <v/>
      </c>
      <c r="AN287" t="str">
        <f t="array" ref="AN287">IFERROR(INDEX(sales!G:G, SMALL(IF(sales!B:B=G287, ROW(sales!B:B)), 3)), "")</f>
        <v/>
      </c>
    </row>
    <row r="288" spans="1:40" ht="20.100000000000001" customHeight="1">
      <c r="A288">
        <v>44745</v>
      </c>
      <c r="B288" t="s">
        <v>1512</v>
      </c>
      <c r="C288" t="s">
        <v>51</v>
      </c>
      <c r="D288" t="s">
        <v>10</v>
      </c>
      <c r="E288">
        <v>2</v>
      </c>
      <c r="F288">
        <v>1001</v>
      </c>
      <c r="G288" t="s">
        <v>1513</v>
      </c>
      <c r="H288" t="s">
        <v>1512</v>
      </c>
      <c r="I288">
        <v>113.93</v>
      </c>
      <c r="J288">
        <v>1806347</v>
      </c>
      <c r="K288" t="s">
        <v>72</v>
      </c>
      <c r="L288">
        <v>546347</v>
      </c>
      <c r="M288" t="s">
        <v>54</v>
      </c>
      <c r="N288" t="s">
        <v>3069</v>
      </c>
      <c r="O288" t="s">
        <v>74</v>
      </c>
      <c r="P288" t="s">
        <v>219</v>
      </c>
      <c r="Q288" t="s">
        <v>75</v>
      </c>
      <c r="R288" t="s">
        <v>93</v>
      </c>
      <c r="S288">
        <v>0</v>
      </c>
      <c r="T288">
        <v>0</v>
      </c>
      <c r="U288" t="s">
        <v>60</v>
      </c>
      <c r="V288">
        <v>0</v>
      </c>
      <c r="W288" t="s">
        <v>61</v>
      </c>
      <c r="X288" t="s">
        <v>3</v>
      </c>
      <c r="Y288" t="s">
        <v>119</v>
      </c>
      <c r="AA288" t="s">
        <v>64</v>
      </c>
      <c r="AB288" t="s">
        <v>108</v>
      </c>
      <c r="AC288" t="s">
        <v>143</v>
      </c>
      <c r="AD288" t="s">
        <v>1385</v>
      </c>
      <c r="AE288" t="s">
        <v>1363</v>
      </c>
      <c r="AF288" t="s">
        <v>905</v>
      </c>
      <c r="AG288" t="b">
        <f>IF(ISNUMBER(MATCH(G288, sales!B:B, 0)), TRUE, FALSE)</f>
        <v>1</v>
      </c>
      <c r="AH288">
        <f>COUNTIF(sales!B:B, G288)</f>
        <v>1</v>
      </c>
      <c r="AI288">
        <f>IFERROR(VLOOKUP(G288,sales!B:F,5,0),"")</f>
        <v>115515</v>
      </c>
      <c r="AJ288" t="str">
        <f t="array" ref="AJ288">IFERROR(INDEX(sales!F:F, SMALL(IF(sales!B:B=G288, ROW(sales!B:B)), 2)), "")</f>
        <v/>
      </c>
      <c r="AK288" t="str">
        <f t="array" ref="AK288">IFERROR(INDEX(sales!F:F, SMALL(IF(sales!B:B=G288, ROW(sales!B:B)), 3)), "")</f>
        <v/>
      </c>
      <c r="AL288" t="str">
        <f>IFERROR(VLOOKUP(G288,sales!B:G,6,0),"")</f>
        <v>-1628</v>
      </c>
      <c r="AM288" t="str">
        <f t="array" ref="AM288">IFERROR(INDEX(sales!G:G, SMALL(IF(sales!B:B=G288, ROW(sales!B:B)),2)), "")</f>
        <v/>
      </c>
      <c r="AN288" t="str">
        <f t="array" ref="AN288">IFERROR(INDEX(sales!G:G, SMALL(IF(sales!B:B=G288, ROW(sales!B:B)), 3)), "")</f>
        <v/>
      </c>
    </row>
    <row r="289" spans="1:40" ht="20.100000000000001" customHeight="1">
      <c r="A289">
        <v>44347</v>
      </c>
      <c r="B289" t="s">
        <v>528</v>
      </c>
      <c r="C289" t="s">
        <v>51</v>
      </c>
      <c r="D289" t="s">
        <v>13</v>
      </c>
      <c r="E289">
        <v>2</v>
      </c>
      <c r="F289">
        <v>1402</v>
      </c>
      <c r="G289" t="s">
        <v>529</v>
      </c>
      <c r="H289" t="s">
        <v>528</v>
      </c>
      <c r="I289">
        <v>114</v>
      </c>
      <c r="J289">
        <v>1815826</v>
      </c>
      <c r="K289" t="s">
        <v>72</v>
      </c>
      <c r="L289">
        <v>545826</v>
      </c>
      <c r="M289" t="s">
        <v>91</v>
      </c>
      <c r="N289" t="s">
        <v>3062</v>
      </c>
      <c r="O289" t="s">
        <v>74</v>
      </c>
      <c r="P289" t="s">
        <v>80</v>
      </c>
      <c r="Q289" t="s">
        <v>75</v>
      </c>
      <c r="R289" t="s">
        <v>171</v>
      </c>
      <c r="S289">
        <v>1</v>
      </c>
      <c r="T289" t="s">
        <v>104</v>
      </c>
      <c r="U289" t="s">
        <v>83</v>
      </c>
      <c r="V289">
        <v>1</v>
      </c>
      <c r="W289" t="s">
        <v>123</v>
      </c>
      <c r="X289" t="s">
        <v>4</v>
      </c>
      <c r="Y289" t="s">
        <v>85</v>
      </c>
      <c r="AA289" t="s">
        <v>86</v>
      </c>
      <c r="AB289" t="s">
        <v>108</v>
      </c>
      <c r="AC289" t="s">
        <v>66</v>
      </c>
      <c r="AD289" t="s">
        <v>511</v>
      </c>
      <c r="AE289" t="s">
        <v>200</v>
      </c>
      <c r="AF289" t="s">
        <v>69</v>
      </c>
      <c r="AG289" t="b">
        <f>IF(ISNUMBER(MATCH(G289, sales!B:B, 0)), TRUE, FALSE)</f>
        <v>1</v>
      </c>
      <c r="AH289">
        <f>COUNTIF(sales!B:B, G289)</f>
        <v>1</v>
      </c>
      <c r="AI289">
        <f>IFERROR(VLOOKUP(G289,sales!B:F,5,0),"")</f>
        <v>126515</v>
      </c>
      <c r="AJ289" t="str">
        <f t="array" ref="AJ289">IFERROR(INDEX(sales!F:F, SMALL(IF(sales!B:B=G289, ROW(sales!B:B)), 2)), "")</f>
        <v/>
      </c>
      <c r="AK289" t="str">
        <f t="array" ref="AK289">IFERROR(INDEX(sales!F:F, SMALL(IF(sales!B:B=G289, ROW(sales!B:B)), 3)), "")</f>
        <v/>
      </c>
      <c r="AL289" t="str">
        <f>IFERROR(VLOOKUP(G289,sales!B:G,6,0),"")</f>
        <v>-1526</v>
      </c>
      <c r="AM289" t="str">
        <f t="array" ref="AM289">IFERROR(INDEX(sales!G:G, SMALL(IF(sales!B:B=G289, ROW(sales!B:B)),2)), "")</f>
        <v/>
      </c>
      <c r="AN289" t="str">
        <f t="array" ref="AN289">IFERROR(INDEX(sales!G:G, SMALL(IF(sales!B:B=G289, ROW(sales!B:B)), 3)), "")</f>
        <v/>
      </c>
    </row>
    <row r="290" spans="1:40" ht="20.100000000000001" customHeight="1">
      <c r="A290">
        <v>44347</v>
      </c>
      <c r="B290" t="s">
        <v>916</v>
      </c>
      <c r="C290" t="s">
        <v>51</v>
      </c>
      <c r="D290" t="s">
        <v>13</v>
      </c>
      <c r="E290">
        <v>2</v>
      </c>
      <c r="F290">
        <v>801</v>
      </c>
      <c r="G290" t="s">
        <v>917</v>
      </c>
      <c r="H290" t="s">
        <v>916</v>
      </c>
      <c r="I290">
        <v>113.96</v>
      </c>
      <c r="J290">
        <v>1784770</v>
      </c>
      <c r="K290" t="s">
        <v>72</v>
      </c>
      <c r="L290">
        <v>544770</v>
      </c>
      <c r="M290" t="s">
        <v>54</v>
      </c>
      <c r="N290" t="s">
        <v>3054</v>
      </c>
      <c r="O290" t="s">
        <v>56</v>
      </c>
      <c r="P290" t="s">
        <v>57</v>
      </c>
      <c r="Q290" t="s">
        <v>75</v>
      </c>
      <c r="R290" t="s">
        <v>115</v>
      </c>
      <c r="S290">
        <v>1</v>
      </c>
      <c r="T290" t="s">
        <v>82</v>
      </c>
      <c r="U290" t="s">
        <v>83</v>
      </c>
      <c r="V290">
        <v>0</v>
      </c>
      <c r="W290" t="s">
        <v>61</v>
      </c>
      <c r="X290" t="s">
        <v>3</v>
      </c>
      <c r="Y290" t="s">
        <v>127</v>
      </c>
      <c r="Z290" t="s">
        <v>94</v>
      </c>
      <c r="AA290" t="s">
        <v>95</v>
      </c>
      <c r="AB290" t="s">
        <v>108</v>
      </c>
      <c r="AC290" t="s">
        <v>143</v>
      </c>
      <c r="AD290" t="s">
        <v>903</v>
      </c>
      <c r="AE290" t="s">
        <v>904</v>
      </c>
      <c r="AF290" t="s">
        <v>905</v>
      </c>
      <c r="AG290" t="b">
        <f>IF(ISNUMBER(MATCH(G290, sales!B:B, 0)), TRUE, FALSE)</f>
        <v>1</v>
      </c>
      <c r="AH290">
        <f>COUNTIF(sales!B:B, G290)</f>
        <v>1</v>
      </c>
      <c r="AI290">
        <f>IFERROR(VLOOKUP(G290,sales!B:F,5,0),"")</f>
        <v>123515</v>
      </c>
      <c r="AJ290" t="str">
        <f t="array" ref="AJ290">IFERROR(INDEX(sales!F:F, SMALL(IF(sales!B:B=G290, ROW(sales!B:B)), 2)), "")</f>
        <v/>
      </c>
      <c r="AK290" t="str">
        <f t="array" ref="AK290">IFERROR(INDEX(sales!F:F, SMALL(IF(sales!B:B=G290, ROW(sales!B:B)), 3)), "")</f>
        <v/>
      </c>
      <c r="AL290" t="str">
        <f>IFERROR(VLOOKUP(G290,sales!B:G,6,0),"")</f>
        <v>-2339</v>
      </c>
      <c r="AM290" t="str">
        <f t="array" ref="AM290">IFERROR(INDEX(sales!G:G, SMALL(IF(sales!B:B=G290, ROW(sales!B:B)),2)), "")</f>
        <v/>
      </c>
      <c r="AN290" t="str">
        <f t="array" ref="AN290">IFERROR(INDEX(sales!G:G, SMALL(IF(sales!B:B=G290, ROW(sales!B:B)), 3)), "")</f>
        <v/>
      </c>
    </row>
    <row r="291" spans="1:40" ht="20.100000000000001" customHeight="1">
      <c r="A291">
        <v>44347</v>
      </c>
      <c r="B291" t="s">
        <v>352</v>
      </c>
      <c r="C291" t="s">
        <v>51</v>
      </c>
      <c r="D291" t="s">
        <v>13</v>
      </c>
      <c r="E291">
        <v>1</v>
      </c>
      <c r="F291">
        <v>501</v>
      </c>
      <c r="G291" t="s">
        <v>353</v>
      </c>
      <c r="H291" t="s">
        <v>352</v>
      </c>
      <c r="I291">
        <v>114</v>
      </c>
      <c r="J291">
        <v>1792954</v>
      </c>
      <c r="K291" t="s">
        <v>53</v>
      </c>
      <c r="L291">
        <v>542954</v>
      </c>
      <c r="M291" t="s">
        <v>54</v>
      </c>
      <c r="N291" t="s">
        <v>3054</v>
      </c>
      <c r="O291" t="s">
        <v>56</v>
      </c>
      <c r="P291" t="s">
        <v>57</v>
      </c>
      <c r="Q291" t="s">
        <v>75</v>
      </c>
      <c r="R291" t="s">
        <v>115</v>
      </c>
      <c r="S291">
        <v>1</v>
      </c>
      <c r="T291" t="s">
        <v>104</v>
      </c>
      <c r="U291" t="s">
        <v>60</v>
      </c>
      <c r="V291">
        <v>0</v>
      </c>
      <c r="W291" t="s">
        <v>61</v>
      </c>
      <c r="X291" t="s">
        <v>3</v>
      </c>
      <c r="Y291" t="s">
        <v>62</v>
      </c>
      <c r="Z291" t="s">
        <v>94</v>
      </c>
      <c r="AA291" t="s">
        <v>95</v>
      </c>
      <c r="AB291" t="s">
        <v>108</v>
      </c>
      <c r="AC291" t="s">
        <v>66</v>
      </c>
      <c r="AD291" t="s">
        <v>354</v>
      </c>
      <c r="AE291" t="s">
        <v>348</v>
      </c>
      <c r="AF291" t="s">
        <v>69</v>
      </c>
      <c r="AG291" t="b">
        <f>IF(ISNUMBER(MATCH(G291, sales!B:B, 0)), TRUE, FALSE)</f>
        <v>1</v>
      </c>
      <c r="AH291">
        <f>COUNTIF(sales!B:B, G291)</f>
        <v>1</v>
      </c>
      <c r="AI291">
        <f>IFERROR(VLOOKUP(G291,sales!B:F,5,0),"")</f>
        <v>118503</v>
      </c>
      <c r="AJ291" t="str">
        <f t="array" ref="AJ291">IFERROR(INDEX(sales!F:F, SMALL(IF(sales!B:B=G291, ROW(sales!B:B)), 2)), "")</f>
        <v/>
      </c>
      <c r="AK291" t="str">
        <f t="array" ref="AK291">IFERROR(INDEX(sales!F:F, SMALL(IF(sales!B:B=G291, ROW(sales!B:B)), 3)), "")</f>
        <v/>
      </c>
      <c r="AL291" t="str">
        <f>IFERROR(VLOOKUP(G291,sales!B:G,6,0),"")</f>
        <v>-1531</v>
      </c>
      <c r="AM291" t="str">
        <f t="array" ref="AM291">IFERROR(INDEX(sales!G:G, SMALL(IF(sales!B:B=G291, ROW(sales!B:B)),2)), "")</f>
        <v/>
      </c>
      <c r="AN291" t="str">
        <f t="array" ref="AN291">IFERROR(INDEX(sales!G:G, SMALL(IF(sales!B:B=G291, ROW(sales!B:B)), 3)), "")</f>
        <v/>
      </c>
    </row>
    <row r="292" spans="1:40" ht="20.100000000000001" customHeight="1">
      <c r="A292">
        <v>44742</v>
      </c>
      <c r="B292" t="s">
        <v>2005</v>
      </c>
      <c r="C292" t="s">
        <v>51</v>
      </c>
      <c r="D292" t="s">
        <v>10</v>
      </c>
      <c r="E292">
        <v>2</v>
      </c>
      <c r="F292">
        <v>901</v>
      </c>
      <c r="G292" t="s">
        <v>2006</v>
      </c>
      <c r="H292" t="s">
        <v>2005</v>
      </c>
      <c r="I292">
        <v>113.93</v>
      </c>
      <c r="J292">
        <v>1781471</v>
      </c>
      <c r="K292" t="s">
        <v>72</v>
      </c>
      <c r="L292">
        <v>541471</v>
      </c>
      <c r="M292" t="s">
        <v>54</v>
      </c>
      <c r="N292" t="s">
        <v>3069</v>
      </c>
      <c r="O292" t="s">
        <v>74</v>
      </c>
      <c r="P292" t="s">
        <v>80</v>
      </c>
      <c r="Q292" t="s">
        <v>75</v>
      </c>
      <c r="R292" t="s">
        <v>115</v>
      </c>
      <c r="S292">
        <v>1</v>
      </c>
      <c r="T292" t="s">
        <v>104</v>
      </c>
      <c r="U292" t="s">
        <v>83</v>
      </c>
      <c r="V292">
        <v>1</v>
      </c>
      <c r="W292" t="s">
        <v>123</v>
      </c>
      <c r="X292" t="s">
        <v>4</v>
      </c>
      <c r="Y292" t="s">
        <v>85</v>
      </c>
      <c r="AA292" t="s">
        <v>95</v>
      </c>
      <c r="AB292" t="s">
        <v>65</v>
      </c>
      <c r="AC292" t="s">
        <v>143</v>
      </c>
      <c r="AD292" t="s">
        <v>1908</v>
      </c>
      <c r="AE292" t="s">
        <v>1909</v>
      </c>
      <c r="AF292" t="s">
        <v>1753</v>
      </c>
      <c r="AG292" t="b">
        <f>IF(ISNUMBER(MATCH(G292, sales!B:B, 0)), TRUE, FALSE)</f>
        <v>1</v>
      </c>
      <c r="AH292">
        <f>COUNTIF(sales!B:B, G292)</f>
        <v>1</v>
      </c>
      <c r="AI292">
        <f>IFERROR(VLOOKUP(G292,sales!B:F,5,0),"")</f>
        <v>108515</v>
      </c>
      <c r="AJ292" t="str">
        <f t="array" ref="AJ292">IFERROR(INDEX(sales!F:F, SMALL(IF(sales!B:B=G292, ROW(sales!B:B)), 2)), "")</f>
        <v/>
      </c>
      <c r="AK292" t="str">
        <f t="array" ref="AK292">IFERROR(INDEX(sales!F:F, SMALL(IF(sales!B:B=G292, ROW(sales!B:B)), 3)), "")</f>
        <v/>
      </c>
      <c r="AL292" t="str">
        <f>IFERROR(VLOOKUP(G292,sales!B:G,6,0),"")</f>
        <v>-2506</v>
      </c>
      <c r="AM292" t="str">
        <f t="array" ref="AM292">IFERROR(INDEX(sales!G:G, SMALL(IF(sales!B:B=G292, ROW(sales!B:B)),2)), "")</f>
        <v/>
      </c>
      <c r="AN292" t="str">
        <f t="array" ref="AN292">IFERROR(INDEX(sales!G:G, SMALL(IF(sales!B:B=G292, ROW(sales!B:B)), 3)), "")</f>
        <v/>
      </c>
    </row>
    <row r="293" spans="1:40" ht="20.100000000000001" customHeight="1">
      <c r="A293">
        <v>44347</v>
      </c>
      <c r="B293" t="s">
        <v>452</v>
      </c>
      <c r="C293" t="s">
        <v>51</v>
      </c>
      <c r="D293" t="s">
        <v>13</v>
      </c>
      <c r="E293">
        <v>2</v>
      </c>
      <c r="F293">
        <v>602</v>
      </c>
      <c r="G293" t="s">
        <v>453</v>
      </c>
      <c r="H293" t="s">
        <v>452</v>
      </c>
      <c r="I293">
        <v>114</v>
      </c>
      <c r="J293">
        <v>1772141</v>
      </c>
      <c r="K293" t="s">
        <v>72</v>
      </c>
      <c r="L293">
        <v>532141</v>
      </c>
      <c r="M293" t="s">
        <v>54</v>
      </c>
      <c r="N293" t="s">
        <v>3065</v>
      </c>
      <c r="O293" t="s">
        <v>56</v>
      </c>
      <c r="P293" t="s">
        <v>80</v>
      </c>
      <c r="Q293" t="s">
        <v>75</v>
      </c>
      <c r="R293" t="s">
        <v>115</v>
      </c>
      <c r="S293">
        <v>1</v>
      </c>
      <c r="T293" t="s">
        <v>82</v>
      </c>
      <c r="U293" t="s">
        <v>83</v>
      </c>
      <c r="V293">
        <v>0</v>
      </c>
      <c r="W293" t="s">
        <v>61</v>
      </c>
      <c r="X293" t="s">
        <v>3</v>
      </c>
      <c r="Y293" t="s">
        <v>62</v>
      </c>
      <c r="Z293" t="s">
        <v>94</v>
      </c>
      <c r="AA293" t="s">
        <v>95</v>
      </c>
      <c r="AB293" t="s">
        <v>108</v>
      </c>
      <c r="AC293" t="s">
        <v>66</v>
      </c>
      <c r="AD293" t="s">
        <v>415</v>
      </c>
      <c r="AE293" t="s">
        <v>416</v>
      </c>
      <c r="AF293" t="s">
        <v>69</v>
      </c>
      <c r="AG293" t="b">
        <f>IF(ISNUMBER(MATCH(G293, sales!B:B, 0)), TRUE, FALSE)</f>
        <v>1</v>
      </c>
      <c r="AH293">
        <f>COUNTIF(sales!B:B, G293)</f>
        <v>1</v>
      </c>
      <c r="AI293">
        <f>IFERROR(VLOOKUP(G293,sales!B:F,5,0),"")</f>
        <v>118515</v>
      </c>
      <c r="AJ293" t="str">
        <f t="array" ref="AJ293">IFERROR(INDEX(sales!F:F, SMALL(IF(sales!B:B=G293, ROW(sales!B:B)), 2)), "")</f>
        <v/>
      </c>
      <c r="AK293" t="str">
        <f t="array" ref="AK293">IFERROR(INDEX(sales!F:F, SMALL(IF(sales!B:B=G293, ROW(sales!B:B)), 3)), "")</f>
        <v/>
      </c>
      <c r="AL293" t="str">
        <f>IFERROR(VLOOKUP(G293,sales!B:G,6,0),"")</f>
        <v>-2297</v>
      </c>
      <c r="AM293" t="str">
        <f t="array" ref="AM293">IFERROR(INDEX(sales!G:G, SMALL(IF(sales!B:B=G293, ROW(sales!B:B)),2)), "")</f>
        <v/>
      </c>
      <c r="AN293" t="str">
        <f t="array" ref="AN293">IFERROR(INDEX(sales!G:G, SMALL(IF(sales!B:B=G293, ROW(sales!B:B)), 3)), "")</f>
        <v/>
      </c>
    </row>
    <row r="294" spans="1:40" ht="20.100000000000001" customHeight="1">
      <c r="A294">
        <v>44793</v>
      </c>
      <c r="B294" t="s">
        <v>572</v>
      </c>
      <c r="C294" t="s">
        <v>51</v>
      </c>
      <c r="D294" t="s">
        <v>9</v>
      </c>
      <c r="E294">
        <v>2</v>
      </c>
      <c r="F294">
        <v>1502</v>
      </c>
      <c r="G294" t="s">
        <v>573</v>
      </c>
      <c r="H294" t="s">
        <v>572</v>
      </c>
      <c r="I294">
        <v>113.98</v>
      </c>
      <c r="J294">
        <v>1752000</v>
      </c>
      <c r="K294" t="s">
        <v>72</v>
      </c>
      <c r="L294">
        <v>532000</v>
      </c>
      <c r="M294" t="s">
        <v>91</v>
      </c>
      <c r="N294" t="s">
        <v>3059</v>
      </c>
      <c r="O294" t="s">
        <v>56</v>
      </c>
      <c r="P294" t="s">
        <v>80</v>
      </c>
      <c r="Q294" t="s">
        <v>75</v>
      </c>
      <c r="R294" t="s">
        <v>171</v>
      </c>
      <c r="S294">
        <v>1</v>
      </c>
      <c r="T294" t="s">
        <v>104</v>
      </c>
      <c r="U294" t="s">
        <v>83</v>
      </c>
      <c r="V294">
        <v>1</v>
      </c>
      <c r="W294" t="s">
        <v>123</v>
      </c>
      <c r="X294" t="s">
        <v>4</v>
      </c>
      <c r="Y294" t="s">
        <v>85</v>
      </c>
      <c r="AA294" t="s">
        <v>95</v>
      </c>
      <c r="AB294" t="s">
        <v>65</v>
      </c>
      <c r="AC294" t="s">
        <v>66</v>
      </c>
      <c r="AD294" t="s">
        <v>516</v>
      </c>
      <c r="AE294" t="s">
        <v>200</v>
      </c>
      <c r="AF294" t="s">
        <v>69</v>
      </c>
      <c r="AG294" t="b">
        <f>IF(ISNUMBER(MATCH(G294, sales!B:B, 0)), TRUE, FALSE)</f>
        <v>1</v>
      </c>
      <c r="AH294">
        <f>COUNTIF(sales!B:B, G294)</f>
        <v>1</v>
      </c>
      <c r="AI294">
        <f>IFERROR(VLOOKUP(G294,sales!B:F,5,0),"")</f>
        <v>87515</v>
      </c>
      <c r="AJ294" t="str">
        <f t="array" ref="AJ294">IFERROR(INDEX(sales!F:F, SMALL(IF(sales!B:B=G294, ROW(sales!B:B)), 2)), "")</f>
        <v/>
      </c>
      <c r="AK294" t="str">
        <f t="array" ref="AK294">IFERROR(INDEX(sales!F:F, SMALL(IF(sales!B:B=G294, ROW(sales!B:B)), 3)), "")</f>
        <v/>
      </c>
      <c r="AL294" t="str">
        <f>IFERROR(VLOOKUP(G294,sales!B:G,6,0),"")</f>
        <v>-201</v>
      </c>
      <c r="AM294" t="str">
        <f t="array" ref="AM294">IFERROR(INDEX(sales!G:G, SMALL(IF(sales!B:B=G294, ROW(sales!B:B)),2)), "")</f>
        <v/>
      </c>
      <c r="AN294" t="str">
        <f t="array" ref="AN294">IFERROR(INDEX(sales!G:G, SMALL(IF(sales!B:B=G294, ROW(sales!B:B)), 3)), "")</f>
        <v/>
      </c>
    </row>
    <row r="295" spans="1:40" ht="20.100000000000001" customHeight="1">
      <c r="A295">
        <v>44757</v>
      </c>
      <c r="B295" t="s">
        <v>2177</v>
      </c>
      <c r="C295" t="s">
        <v>51</v>
      </c>
      <c r="D295" t="s">
        <v>10</v>
      </c>
      <c r="E295">
        <v>2</v>
      </c>
      <c r="F295">
        <v>1701</v>
      </c>
      <c r="G295" t="s">
        <v>2178</v>
      </c>
      <c r="H295" t="s">
        <v>2177</v>
      </c>
      <c r="I295">
        <v>113.93</v>
      </c>
      <c r="J295">
        <v>1686151</v>
      </c>
      <c r="K295" t="s">
        <v>72</v>
      </c>
      <c r="L295">
        <v>526151</v>
      </c>
      <c r="M295" t="s">
        <v>54</v>
      </c>
      <c r="N295" t="s">
        <v>3054</v>
      </c>
      <c r="O295" t="s">
        <v>74</v>
      </c>
      <c r="P295" t="s">
        <v>80</v>
      </c>
      <c r="Q295" t="s">
        <v>75</v>
      </c>
      <c r="R295" t="s">
        <v>115</v>
      </c>
      <c r="S295">
        <v>1</v>
      </c>
      <c r="T295" t="s">
        <v>104</v>
      </c>
      <c r="U295" t="s">
        <v>83</v>
      </c>
      <c r="V295">
        <v>0</v>
      </c>
      <c r="W295" t="s">
        <v>61</v>
      </c>
      <c r="X295" t="s">
        <v>3</v>
      </c>
      <c r="Y295" t="s">
        <v>127</v>
      </c>
      <c r="Z295" t="s">
        <v>94</v>
      </c>
      <c r="AA295" t="s">
        <v>95</v>
      </c>
      <c r="AB295" t="s">
        <v>65</v>
      </c>
      <c r="AC295" t="s">
        <v>1096</v>
      </c>
      <c r="AD295" t="s">
        <v>2152</v>
      </c>
      <c r="AE295" t="s">
        <v>2152</v>
      </c>
      <c r="AF295" t="s">
        <v>1753</v>
      </c>
      <c r="AG295" t="b">
        <f>IF(ISNUMBER(MATCH(G295, sales!B:B, 0)), TRUE, FALSE)</f>
        <v>1</v>
      </c>
      <c r="AH295">
        <f>COUNTIF(sales!B:B, G295)</f>
        <v>1</v>
      </c>
      <c r="AI295">
        <f>IFERROR(VLOOKUP(G295,sales!B:F,5,0),"")</f>
        <v>80503</v>
      </c>
      <c r="AJ295" t="str">
        <f t="array" ref="AJ295">IFERROR(INDEX(sales!F:F, SMALL(IF(sales!B:B=G295, ROW(sales!B:B)), 2)), "")</f>
        <v/>
      </c>
      <c r="AK295" t="str">
        <f t="array" ref="AK295">IFERROR(INDEX(sales!F:F, SMALL(IF(sales!B:B=G295, ROW(sales!B:B)), 3)), "")</f>
        <v/>
      </c>
      <c r="AL295" t="str">
        <f>IFERROR(VLOOKUP(G295,sales!B:G,6,0),"")</f>
        <v>-262</v>
      </c>
      <c r="AM295" t="str">
        <f t="array" ref="AM295">IFERROR(INDEX(sales!G:G, SMALL(IF(sales!B:B=G295, ROW(sales!B:B)),2)), "")</f>
        <v/>
      </c>
      <c r="AN295" t="str">
        <f t="array" ref="AN295">IFERROR(INDEX(sales!G:G, SMALL(IF(sales!B:B=G295, ROW(sales!B:B)), 3)), "")</f>
        <v/>
      </c>
    </row>
    <row r="296" spans="1:40" ht="20.100000000000001" customHeight="1">
      <c r="A296">
        <v>44513</v>
      </c>
      <c r="B296" t="s">
        <v>761</v>
      </c>
      <c r="C296" t="s">
        <v>51</v>
      </c>
      <c r="D296" t="s">
        <v>12</v>
      </c>
      <c r="E296">
        <v>1</v>
      </c>
      <c r="F296">
        <v>1102</v>
      </c>
      <c r="G296" t="s">
        <v>762</v>
      </c>
      <c r="H296" t="s">
        <v>761</v>
      </c>
      <c r="I296">
        <v>113.72</v>
      </c>
      <c r="J296">
        <v>1725704</v>
      </c>
      <c r="K296" t="s">
        <v>53</v>
      </c>
      <c r="L296">
        <v>525704</v>
      </c>
      <c r="M296" t="s">
        <v>54</v>
      </c>
      <c r="N296" t="s">
        <v>3054</v>
      </c>
      <c r="O296" t="s">
        <v>74</v>
      </c>
      <c r="P296" t="s">
        <v>80</v>
      </c>
      <c r="Q296" t="s">
        <v>75</v>
      </c>
      <c r="R296" t="s">
        <v>115</v>
      </c>
      <c r="S296">
        <v>1</v>
      </c>
      <c r="T296" t="s">
        <v>82</v>
      </c>
      <c r="U296" t="s">
        <v>83</v>
      </c>
      <c r="V296">
        <v>0</v>
      </c>
      <c r="W296" t="s">
        <v>61</v>
      </c>
      <c r="X296" t="s">
        <v>3</v>
      </c>
      <c r="Y296" t="s">
        <v>62</v>
      </c>
      <c r="Z296" t="s">
        <v>94</v>
      </c>
      <c r="AA296" t="s">
        <v>95</v>
      </c>
      <c r="AB296" t="s">
        <v>65</v>
      </c>
      <c r="AC296" t="s">
        <v>66</v>
      </c>
      <c r="AD296" t="s">
        <v>729</v>
      </c>
      <c r="AE296" t="s">
        <v>729</v>
      </c>
      <c r="AF296" t="s">
        <v>69</v>
      </c>
      <c r="AG296" t="b">
        <f>IF(ISNUMBER(MATCH(G296, sales!B:B, 0)), TRUE, FALSE)</f>
        <v>1</v>
      </c>
      <c r="AH296">
        <f>COUNTIF(sales!B:B, G296)</f>
        <v>1</v>
      </c>
      <c r="AI296">
        <f>IFERROR(VLOOKUP(G296,sales!B:F,5,0),"")</f>
        <v>130515</v>
      </c>
      <c r="AJ296" t="str">
        <f t="array" ref="AJ296">IFERROR(INDEX(sales!F:F, SMALL(IF(sales!B:B=G296, ROW(sales!B:B)), 2)), "")</f>
        <v/>
      </c>
      <c r="AK296" t="str">
        <f t="array" ref="AK296">IFERROR(INDEX(sales!F:F, SMALL(IF(sales!B:B=G296, ROW(sales!B:B)), 3)), "")</f>
        <v/>
      </c>
      <c r="AL296" t="str">
        <f>IFERROR(VLOOKUP(G296,sales!B:G,6,0),"")</f>
        <v>-1536</v>
      </c>
      <c r="AM296" t="str">
        <f t="array" ref="AM296">IFERROR(INDEX(sales!G:G, SMALL(IF(sales!B:B=G296, ROW(sales!B:B)),2)), "")</f>
        <v/>
      </c>
      <c r="AN296" t="str">
        <f t="array" ref="AN296">IFERROR(INDEX(sales!G:G, SMALL(IF(sales!B:B=G296, ROW(sales!B:B)), 3)), "")</f>
        <v/>
      </c>
    </row>
    <row r="297" spans="1:40" ht="20.100000000000001" customHeight="1">
      <c r="A297">
        <v>44514</v>
      </c>
      <c r="B297" t="s">
        <v>1973</v>
      </c>
      <c r="C297" t="s">
        <v>51</v>
      </c>
      <c r="D297" t="s">
        <v>12</v>
      </c>
      <c r="E297">
        <v>1</v>
      </c>
      <c r="F297">
        <v>1002</v>
      </c>
      <c r="G297" t="s">
        <v>1974</v>
      </c>
      <c r="H297" t="s">
        <v>1973</v>
      </c>
      <c r="I297">
        <v>113.72</v>
      </c>
      <c r="J297">
        <v>1725704</v>
      </c>
      <c r="K297" t="s">
        <v>53</v>
      </c>
      <c r="L297">
        <v>525704</v>
      </c>
      <c r="M297" t="s">
        <v>91</v>
      </c>
      <c r="N297" t="s">
        <v>3061</v>
      </c>
      <c r="O297" t="s">
        <v>74</v>
      </c>
      <c r="P297" t="s">
        <v>80</v>
      </c>
      <c r="Q297" t="s">
        <v>75</v>
      </c>
      <c r="R297" t="s">
        <v>115</v>
      </c>
      <c r="S297">
        <v>1</v>
      </c>
      <c r="T297" t="s">
        <v>366</v>
      </c>
      <c r="U297" t="s">
        <v>83</v>
      </c>
      <c r="V297">
        <v>1</v>
      </c>
      <c r="W297" t="s">
        <v>84</v>
      </c>
      <c r="X297" t="s">
        <v>4</v>
      </c>
      <c r="Y297" t="s">
        <v>85</v>
      </c>
      <c r="AA297" t="s">
        <v>86</v>
      </c>
      <c r="AB297" t="s">
        <v>65</v>
      </c>
      <c r="AC297" t="s">
        <v>1096</v>
      </c>
      <c r="AD297" t="s">
        <v>1962</v>
      </c>
      <c r="AE297" t="s">
        <v>1909</v>
      </c>
      <c r="AF297" t="s">
        <v>1753</v>
      </c>
      <c r="AG297" t="b">
        <f>IF(ISNUMBER(MATCH(G297, sales!B:B, 0)), TRUE, FALSE)</f>
        <v>1</v>
      </c>
      <c r="AH297">
        <f>COUNTIF(sales!B:B, G297)</f>
        <v>1</v>
      </c>
      <c r="AI297">
        <f>IFERROR(VLOOKUP(G297,sales!B:F,5,0),"")</f>
        <v>121515</v>
      </c>
      <c r="AJ297" t="str">
        <f t="array" ref="AJ297">IFERROR(INDEX(sales!F:F, SMALL(IF(sales!B:B=G297, ROW(sales!B:B)), 2)), "")</f>
        <v/>
      </c>
      <c r="AK297" t="str">
        <f t="array" ref="AK297">IFERROR(INDEX(sales!F:F, SMALL(IF(sales!B:B=G297, ROW(sales!B:B)), 3)), "")</f>
        <v/>
      </c>
      <c r="AL297" t="str">
        <f>IFERROR(VLOOKUP(G297,sales!B:G,6,0),"")</f>
        <v>-2380</v>
      </c>
      <c r="AM297" t="str">
        <f t="array" ref="AM297">IFERROR(INDEX(sales!G:G, SMALL(IF(sales!B:B=G297, ROW(sales!B:B)),2)), "")</f>
        <v/>
      </c>
      <c r="AN297" t="str">
        <f t="array" ref="AN297">IFERROR(INDEX(sales!G:G, SMALL(IF(sales!B:B=G297, ROW(sales!B:B)), 3)), "")</f>
        <v/>
      </c>
    </row>
    <row r="298" spans="1:40" ht="20.100000000000001" customHeight="1">
      <c r="A298">
        <v>44801</v>
      </c>
      <c r="B298" t="s">
        <v>578</v>
      </c>
      <c r="C298" t="s">
        <v>51</v>
      </c>
      <c r="D298" t="s">
        <v>9</v>
      </c>
      <c r="E298">
        <v>1</v>
      </c>
      <c r="F298">
        <v>402</v>
      </c>
      <c r="G298" t="s">
        <v>579</v>
      </c>
      <c r="H298" t="s">
        <v>578</v>
      </c>
      <c r="I298">
        <v>113.98</v>
      </c>
      <c r="J298">
        <v>1743467</v>
      </c>
      <c r="K298" t="s">
        <v>72</v>
      </c>
      <c r="L298">
        <v>523467</v>
      </c>
      <c r="M298" t="s">
        <v>91</v>
      </c>
      <c r="N298" t="s">
        <v>3069</v>
      </c>
      <c r="O298" t="s">
        <v>56</v>
      </c>
      <c r="P298" t="s">
        <v>80</v>
      </c>
      <c r="Q298" t="s">
        <v>75</v>
      </c>
      <c r="R298" t="s">
        <v>317</v>
      </c>
      <c r="S298">
        <v>1</v>
      </c>
      <c r="T298" t="s">
        <v>104</v>
      </c>
      <c r="U298" t="s">
        <v>83</v>
      </c>
      <c r="V298">
        <v>1</v>
      </c>
      <c r="W298" t="s">
        <v>123</v>
      </c>
      <c r="X298" t="s">
        <v>4</v>
      </c>
      <c r="Y298" t="s">
        <v>85</v>
      </c>
      <c r="AA298" t="s">
        <v>95</v>
      </c>
      <c r="AB298" t="s">
        <v>65</v>
      </c>
      <c r="AC298" t="s">
        <v>66</v>
      </c>
      <c r="AD298" t="s">
        <v>516</v>
      </c>
      <c r="AE298" t="s">
        <v>200</v>
      </c>
      <c r="AF298" t="s">
        <v>69</v>
      </c>
      <c r="AG298" t="b">
        <f>IF(ISNUMBER(MATCH(G298, sales!B:B, 0)), TRUE, FALSE)</f>
        <v>1</v>
      </c>
      <c r="AH298">
        <f>COUNTIF(sales!B:B, G298)</f>
        <v>1</v>
      </c>
      <c r="AI298">
        <f>IFERROR(VLOOKUP(G298,sales!B:F,5,0),"")</f>
        <v>82503</v>
      </c>
      <c r="AJ298" t="str">
        <f t="array" ref="AJ298">IFERROR(INDEX(sales!F:F, SMALL(IF(sales!B:B=G298, ROW(sales!B:B)), 2)), "")</f>
        <v/>
      </c>
      <c r="AK298" t="str">
        <f t="array" ref="AK298">IFERROR(INDEX(sales!F:F, SMALL(IF(sales!B:B=G298, ROW(sales!B:B)), 3)), "")</f>
        <v/>
      </c>
      <c r="AL298" t="str">
        <f>IFERROR(VLOOKUP(G298,sales!B:G,6,0),"")</f>
        <v>-205</v>
      </c>
      <c r="AM298" t="str">
        <f t="array" ref="AM298">IFERROR(INDEX(sales!G:G, SMALL(IF(sales!B:B=G298, ROW(sales!B:B)),2)), "")</f>
        <v/>
      </c>
      <c r="AN298" t="str">
        <f t="array" ref="AN298">IFERROR(INDEX(sales!G:G, SMALL(IF(sales!B:B=G298, ROW(sales!B:B)), 3)), "")</f>
        <v/>
      </c>
    </row>
    <row r="299" spans="1:40" ht="20.100000000000001" customHeight="1">
      <c r="A299">
        <v>44793</v>
      </c>
      <c r="B299" t="s">
        <v>484</v>
      </c>
      <c r="C299" t="s">
        <v>51</v>
      </c>
      <c r="D299" t="s">
        <v>9</v>
      </c>
      <c r="E299">
        <v>2</v>
      </c>
      <c r="F299">
        <v>1601</v>
      </c>
      <c r="G299" t="s">
        <v>485</v>
      </c>
      <c r="H299" t="s">
        <v>484</v>
      </c>
      <c r="I299">
        <v>113.98</v>
      </c>
      <c r="J299">
        <v>1712000</v>
      </c>
      <c r="K299" t="s">
        <v>72</v>
      </c>
      <c r="L299">
        <v>522000</v>
      </c>
      <c r="M299" t="s">
        <v>54</v>
      </c>
      <c r="N299" t="s">
        <v>3063</v>
      </c>
      <c r="O299" t="s">
        <v>149</v>
      </c>
      <c r="P299" t="s">
        <v>57</v>
      </c>
      <c r="Q299" t="s">
        <v>75</v>
      </c>
      <c r="R299" t="s">
        <v>115</v>
      </c>
      <c r="S299">
        <v>0</v>
      </c>
      <c r="T299">
        <v>0</v>
      </c>
      <c r="U299" t="s">
        <v>76</v>
      </c>
      <c r="V299">
        <v>0</v>
      </c>
      <c r="W299" t="s">
        <v>61</v>
      </c>
      <c r="X299" t="s">
        <v>3</v>
      </c>
      <c r="Y299" t="s">
        <v>127</v>
      </c>
      <c r="Z299" t="s">
        <v>94</v>
      </c>
      <c r="AA299" t="s">
        <v>64</v>
      </c>
      <c r="AB299" t="s">
        <v>87</v>
      </c>
      <c r="AC299" t="s">
        <v>66</v>
      </c>
      <c r="AD299" t="s">
        <v>416</v>
      </c>
      <c r="AE299" t="s">
        <v>416</v>
      </c>
      <c r="AF299" t="s">
        <v>69</v>
      </c>
      <c r="AG299" t="b">
        <f>IF(ISNUMBER(MATCH(G299, sales!B:B, 0)), TRUE, FALSE)</f>
        <v>1</v>
      </c>
      <c r="AH299">
        <f>COUNTIF(sales!B:B, G299)</f>
        <v>1</v>
      </c>
      <c r="AI299">
        <f>IFERROR(VLOOKUP(G299,sales!B:F,5,0),"")</f>
        <v>75503</v>
      </c>
      <c r="AJ299" t="str">
        <f t="array" ref="AJ299">IFERROR(INDEX(sales!F:F, SMALL(IF(sales!B:B=G299, ROW(sales!B:B)), 2)), "")</f>
        <v/>
      </c>
      <c r="AK299" t="str">
        <f t="array" ref="AK299">IFERROR(INDEX(sales!F:F, SMALL(IF(sales!B:B=G299, ROW(sales!B:B)), 3)), "")</f>
        <v/>
      </c>
      <c r="AL299" t="str">
        <f>IFERROR(VLOOKUP(G299,sales!B:G,6,0),"")</f>
        <v>-214</v>
      </c>
      <c r="AM299" t="str">
        <f t="array" ref="AM299">IFERROR(INDEX(sales!G:G, SMALL(IF(sales!B:B=G299, ROW(sales!B:B)),2)), "")</f>
        <v/>
      </c>
      <c r="AN299" t="str">
        <f t="array" ref="AN299">IFERROR(INDEX(sales!G:G, SMALL(IF(sales!B:B=G299, ROW(sales!B:B)), 3)), "")</f>
        <v/>
      </c>
    </row>
    <row r="300" spans="1:40" ht="20.100000000000001" customHeight="1">
      <c r="A300">
        <v>44767</v>
      </c>
      <c r="B300" t="s">
        <v>2081</v>
      </c>
      <c r="C300" t="s">
        <v>51</v>
      </c>
      <c r="D300" t="s">
        <v>8</v>
      </c>
      <c r="E300">
        <v>2</v>
      </c>
      <c r="F300">
        <v>302</v>
      </c>
      <c r="G300" t="s">
        <v>2082</v>
      </c>
      <c r="H300" t="s">
        <v>2081</v>
      </c>
      <c r="I300">
        <v>113.88</v>
      </c>
      <c r="J300">
        <v>1720310</v>
      </c>
      <c r="K300" t="s">
        <v>72</v>
      </c>
      <c r="L300">
        <v>520310</v>
      </c>
      <c r="M300" t="s">
        <v>54</v>
      </c>
      <c r="N300" t="s">
        <v>3054</v>
      </c>
      <c r="O300" t="s">
        <v>56</v>
      </c>
      <c r="P300" t="s">
        <v>57</v>
      </c>
      <c r="Q300" t="s">
        <v>75</v>
      </c>
      <c r="R300" t="s">
        <v>59</v>
      </c>
      <c r="S300">
        <v>1</v>
      </c>
      <c r="T300" t="s">
        <v>82</v>
      </c>
      <c r="U300" t="s">
        <v>83</v>
      </c>
      <c r="V300">
        <v>1</v>
      </c>
      <c r="W300" t="s">
        <v>84</v>
      </c>
      <c r="X300" t="s">
        <v>4</v>
      </c>
      <c r="Y300" t="s">
        <v>85</v>
      </c>
      <c r="AA300" t="s">
        <v>95</v>
      </c>
      <c r="AB300" t="s">
        <v>167</v>
      </c>
      <c r="AC300" t="s">
        <v>143</v>
      </c>
      <c r="AD300" t="s">
        <v>2025</v>
      </c>
      <c r="AE300" t="s">
        <v>2026</v>
      </c>
      <c r="AF300" t="s">
        <v>1753</v>
      </c>
      <c r="AG300" t="b">
        <f>IF(ISNUMBER(MATCH(G300, sales!B:B, 0)), TRUE, FALSE)</f>
        <v>1</v>
      </c>
      <c r="AH300">
        <f>COUNTIF(sales!B:B, G300)</f>
        <v>1</v>
      </c>
      <c r="AI300">
        <f>IFERROR(VLOOKUP(G300,sales!B:F,5,0),"")</f>
        <v>122515</v>
      </c>
      <c r="AJ300" t="str">
        <f t="array" ref="AJ300">IFERROR(INDEX(sales!F:F, SMALL(IF(sales!B:B=G300, ROW(sales!B:B)), 2)), "")</f>
        <v/>
      </c>
      <c r="AK300" t="str">
        <f t="array" ref="AK300">IFERROR(INDEX(sales!F:F, SMALL(IF(sales!B:B=G300, ROW(sales!B:B)), 3)), "")</f>
        <v/>
      </c>
      <c r="AL300" t="str">
        <f>IFERROR(VLOOKUP(G300,sales!B:G,6,0),"")</f>
        <v>-1679</v>
      </c>
      <c r="AM300" t="str">
        <f t="array" ref="AM300">IFERROR(INDEX(sales!G:G, SMALL(IF(sales!B:B=G300, ROW(sales!B:B)),2)), "")</f>
        <v/>
      </c>
      <c r="AN300" t="str">
        <f t="array" ref="AN300">IFERROR(INDEX(sales!G:G, SMALL(IF(sales!B:B=G300, ROW(sales!B:B)), 3)), "")</f>
        <v/>
      </c>
    </row>
    <row r="301" spans="1:40" ht="20.100000000000001" customHeight="1">
      <c r="A301">
        <v>44534</v>
      </c>
      <c r="B301" t="s">
        <v>554</v>
      </c>
      <c r="C301" t="s">
        <v>51</v>
      </c>
      <c r="D301" t="s">
        <v>12</v>
      </c>
      <c r="E301">
        <v>1</v>
      </c>
      <c r="F301">
        <v>502</v>
      </c>
      <c r="G301" t="s">
        <v>555</v>
      </c>
      <c r="H301" t="s">
        <v>554</v>
      </c>
      <c r="I301">
        <v>113.72</v>
      </c>
      <c r="J301">
        <v>1677758</v>
      </c>
      <c r="K301" t="s">
        <v>72</v>
      </c>
      <c r="L301">
        <v>503758</v>
      </c>
      <c r="M301" t="s">
        <v>54</v>
      </c>
      <c r="N301" t="s">
        <v>3058</v>
      </c>
      <c r="O301" t="s">
        <v>56</v>
      </c>
      <c r="P301" t="s">
        <v>80</v>
      </c>
      <c r="Q301" t="s">
        <v>75</v>
      </c>
      <c r="R301" t="s">
        <v>317</v>
      </c>
      <c r="S301">
        <v>1</v>
      </c>
      <c r="T301" t="s">
        <v>82</v>
      </c>
      <c r="U301" t="s">
        <v>83</v>
      </c>
      <c r="V301">
        <v>1</v>
      </c>
      <c r="W301" t="s">
        <v>84</v>
      </c>
      <c r="X301" t="s">
        <v>4</v>
      </c>
      <c r="Y301" t="s">
        <v>85</v>
      </c>
      <c r="AA301" t="s">
        <v>86</v>
      </c>
      <c r="AB301" t="s">
        <v>65</v>
      </c>
      <c r="AC301" t="s">
        <v>66</v>
      </c>
      <c r="AD301" t="s">
        <v>516</v>
      </c>
      <c r="AE301" t="s">
        <v>200</v>
      </c>
      <c r="AF301" t="s">
        <v>69</v>
      </c>
      <c r="AG301" t="b">
        <f>IF(ISNUMBER(MATCH(G301, sales!B:B, 0)), TRUE, FALSE)</f>
        <v>1</v>
      </c>
      <c r="AH301">
        <f>COUNTIF(sales!B:B, G301)</f>
        <v>1</v>
      </c>
      <c r="AI301">
        <f>IFERROR(VLOOKUP(G301,sales!B:F,5,0),"")</f>
        <v>130515</v>
      </c>
      <c r="AJ301" t="str">
        <f t="array" ref="AJ301">IFERROR(INDEX(sales!F:F, SMALL(IF(sales!B:B=G301, ROW(sales!B:B)), 2)), "")</f>
        <v/>
      </c>
      <c r="AK301" t="str">
        <f t="array" ref="AK301">IFERROR(INDEX(sales!F:F, SMALL(IF(sales!B:B=G301, ROW(sales!B:B)), 3)), "")</f>
        <v/>
      </c>
      <c r="AL301" t="str">
        <f>IFERROR(VLOOKUP(G301,sales!B:G,6,0),"")</f>
        <v>-1541</v>
      </c>
      <c r="AM301" t="str">
        <f t="array" ref="AM301">IFERROR(INDEX(sales!G:G, SMALL(IF(sales!B:B=G301, ROW(sales!B:B)),2)), "")</f>
        <v/>
      </c>
      <c r="AN301" t="str">
        <f t="array" ref="AN301">IFERROR(INDEX(sales!G:G, SMALL(IF(sales!B:B=G301, ROW(sales!B:B)), 3)), "")</f>
        <v/>
      </c>
    </row>
    <row r="302" spans="1:40" ht="20.100000000000001" customHeight="1">
      <c r="A302">
        <v>44552</v>
      </c>
      <c r="B302" t="s">
        <v>2118</v>
      </c>
      <c r="C302" t="s">
        <v>51</v>
      </c>
      <c r="D302" t="s">
        <v>11</v>
      </c>
      <c r="E302">
        <v>1</v>
      </c>
      <c r="F302">
        <v>301</v>
      </c>
      <c r="G302" t="s">
        <v>2119</v>
      </c>
      <c r="H302" t="s">
        <v>2118</v>
      </c>
      <c r="I302">
        <v>113.7</v>
      </c>
      <c r="J302">
        <v>1651878</v>
      </c>
      <c r="K302" t="s">
        <v>53</v>
      </c>
      <c r="L302">
        <v>502878</v>
      </c>
      <c r="M302" t="s">
        <v>54</v>
      </c>
      <c r="N302" t="s">
        <v>3069</v>
      </c>
      <c r="O302" t="s">
        <v>56</v>
      </c>
      <c r="P302" t="s">
        <v>57</v>
      </c>
      <c r="Q302" t="s">
        <v>75</v>
      </c>
      <c r="R302" t="s">
        <v>171</v>
      </c>
      <c r="S302">
        <v>1</v>
      </c>
      <c r="T302" t="s">
        <v>104</v>
      </c>
      <c r="U302" t="s">
        <v>76</v>
      </c>
      <c r="V302">
        <v>1</v>
      </c>
      <c r="W302" t="s">
        <v>123</v>
      </c>
      <c r="X302" t="s">
        <v>3</v>
      </c>
      <c r="Y302" t="s">
        <v>244</v>
      </c>
      <c r="Z302" t="s">
        <v>231</v>
      </c>
      <c r="AA302" t="s">
        <v>86</v>
      </c>
      <c r="AB302" t="s">
        <v>167</v>
      </c>
      <c r="AC302" t="s">
        <v>1096</v>
      </c>
      <c r="AD302" t="s">
        <v>2095</v>
      </c>
      <c r="AE302" t="s">
        <v>2096</v>
      </c>
      <c r="AF302" t="s">
        <v>1753</v>
      </c>
      <c r="AG302" t="b">
        <f>IF(ISNUMBER(MATCH(G302, sales!B:B, 0)), TRUE, FALSE)</f>
        <v>1</v>
      </c>
      <c r="AH302">
        <f>COUNTIF(sales!B:B, G302)</f>
        <v>1</v>
      </c>
      <c r="AI302">
        <f>IFERROR(VLOOKUP(G302,sales!B:F,5,0),"")</f>
        <v>139515</v>
      </c>
      <c r="AJ302" t="str">
        <f t="array" ref="AJ302">IFERROR(INDEX(sales!F:F, SMALL(IF(sales!B:B=G302, ROW(sales!B:B)), 2)), "")</f>
        <v/>
      </c>
      <c r="AK302" t="str">
        <f t="array" ref="AK302">IFERROR(INDEX(sales!F:F, SMALL(IF(sales!B:B=G302, ROW(sales!B:B)), 3)), "")</f>
        <v/>
      </c>
      <c r="AL302" t="str">
        <f>IFERROR(VLOOKUP(G302,sales!B:G,6,0),"")</f>
        <v>-1566</v>
      </c>
      <c r="AM302" t="str">
        <f t="array" ref="AM302">IFERROR(INDEX(sales!G:G, SMALL(IF(sales!B:B=G302, ROW(sales!B:B)),2)), "")</f>
        <v/>
      </c>
      <c r="AN302" t="str">
        <f t="array" ref="AN302">IFERROR(INDEX(sales!G:G, SMALL(IF(sales!B:B=G302, ROW(sales!B:B)), 3)), "")</f>
        <v/>
      </c>
    </row>
    <row r="303" spans="1:40" ht="20.100000000000001" customHeight="1">
      <c r="A303">
        <v>44612</v>
      </c>
      <c r="B303" t="s">
        <v>1324</v>
      </c>
      <c r="C303" t="s">
        <v>51</v>
      </c>
      <c r="D303" t="s">
        <v>12</v>
      </c>
      <c r="E303">
        <v>1</v>
      </c>
      <c r="F303">
        <v>201</v>
      </c>
      <c r="G303" t="s">
        <v>1325</v>
      </c>
      <c r="H303" t="s">
        <v>1324</v>
      </c>
      <c r="I303">
        <v>113.76</v>
      </c>
      <c r="J303">
        <v>1613341</v>
      </c>
      <c r="K303" t="s">
        <v>72</v>
      </c>
      <c r="L303">
        <v>493341</v>
      </c>
      <c r="M303" t="s">
        <v>91</v>
      </c>
      <c r="N303" t="s">
        <v>3063</v>
      </c>
      <c r="O303" t="s">
        <v>74</v>
      </c>
      <c r="P303" t="s">
        <v>80</v>
      </c>
      <c r="Q303" t="s">
        <v>75</v>
      </c>
      <c r="R303" t="s">
        <v>115</v>
      </c>
      <c r="S303">
        <v>1</v>
      </c>
      <c r="T303" t="s">
        <v>104</v>
      </c>
      <c r="U303" t="s">
        <v>83</v>
      </c>
      <c r="V303">
        <v>0</v>
      </c>
      <c r="W303" t="s">
        <v>61</v>
      </c>
      <c r="X303" t="s">
        <v>3</v>
      </c>
      <c r="Y303" t="s">
        <v>119</v>
      </c>
      <c r="AA303" t="s">
        <v>86</v>
      </c>
      <c r="AB303" t="s">
        <v>96</v>
      </c>
      <c r="AC303" t="s">
        <v>143</v>
      </c>
      <c r="AD303" t="s">
        <v>1295</v>
      </c>
      <c r="AE303" t="s">
        <v>1295</v>
      </c>
      <c r="AF303" t="s">
        <v>905</v>
      </c>
      <c r="AG303" t="b">
        <f>IF(ISNUMBER(MATCH(G303, sales!B:B, 0)), TRUE, FALSE)</f>
        <v>1</v>
      </c>
      <c r="AH303">
        <f>COUNTIF(sales!B:B, G303)</f>
        <v>1</v>
      </c>
      <c r="AI303">
        <f>IFERROR(VLOOKUP(G303,sales!B:F,5,0),"")</f>
        <v>103515</v>
      </c>
      <c r="AJ303" t="str">
        <f t="array" ref="AJ303">IFERROR(INDEX(sales!F:F, SMALL(IF(sales!B:B=G303, ROW(sales!B:B)), 2)), "")</f>
        <v/>
      </c>
      <c r="AK303" t="str">
        <f t="array" ref="AK303">IFERROR(INDEX(sales!F:F, SMALL(IF(sales!B:B=G303, ROW(sales!B:B)), 3)), "")</f>
        <v/>
      </c>
      <c r="AL303" t="str">
        <f>IFERROR(VLOOKUP(G303,sales!B:G,6,0),"")</f>
        <v>-1467</v>
      </c>
      <c r="AM303" t="str">
        <f t="array" ref="AM303">IFERROR(INDEX(sales!G:G, SMALL(IF(sales!B:B=G303, ROW(sales!B:B)),2)), "")</f>
        <v/>
      </c>
      <c r="AN303" t="str">
        <f t="array" ref="AN303">IFERROR(INDEX(sales!G:G, SMALL(IF(sales!B:B=G303, ROW(sales!B:B)), 3)), "")</f>
        <v/>
      </c>
    </row>
    <row r="304" spans="1:40" ht="20.100000000000001" customHeight="1">
      <c r="A304">
        <v>44553</v>
      </c>
      <c r="B304" t="s">
        <v>748</v>
      </c>
      <c r="C304" t="s">
        <v>51</v>
      </c>
      <c r="D304" t="s">
        <v>6</v>
      </c>
      <c r="E304">
        <v>2</v>
      </c>
      <c r="F304">
        <v>201</v>
      </c>
      <c r="G304" t="s">
        <v>749</v>
      </c>
      <c r="H304" t="s">
        <v>748</v>
      </c>
      <c r="I304">
        <v>113.69</v>
      </c>
      <c r="J304">
        <v>1586020</v>
      </c>
      <c r="K304" t="s">
        <v>72</v>
      </c>
      <c r="L304">
        <v>476020</v>
      </c>
      <c r="M304" t="s">
        <v>54</v>
      </c>
      <c r="N304" t="s">
        <v>3056</v>
      </c>
      <c r="O304" t="s">
        <v>56</v>
      </c>
      <c r="P304" t="s">
        <v>57</v>
      </c>
      <c r="Q304" t="s">
        <v>75</v>
      </c>
      <c r="R304" t="s">
        <v>59</v>
      </c>
      <c r="S304">
        <v>0</v>
      </c>
      <c r="T304">
        <v>0</v>
      </c>
      <c r="U304" t="s">
        <v>60</v>
      </c>
      <c r="V304">
        <v>0</v>
      </c>
      <c r="W304" t="s">
        <v>61</v>
      </c>
      <c r="X304" t="s">
        <v>3</v>
      </c>
      <c r="Y304" t="s">
        <v>127</v>
      </c>
      <c r="Z304" t="s">
        <v>94</v>
      </c>
      <c r="AA304" t="s">
        <v>64</v>
      </c>
      <c r="AB304" t="s">
        <v>167</v>
      </c>
      <c r="AC304" t="s">
        <v>66</v>
      </c>
      <c r="AD304" t="s">
        <v>68</v>
      </c>
      <c r="AE304" t="s">
        <v>729</v>
      </c>
      <c r="AF304" t="s">
        <v>69</v>
      </c>
      <c r="AG304" t="b">
        <f>IF(ISNUMBER(MATCH(G304, sales!B:B, 0)), TRUE, FALSE)</f>
        <v>1</v>
      </c>
      <c r="AH304">
        <f>COUNTIF(sales!B:B, G304)</f>
        <v>1</v>
      </c>
      <c r="AI304">
        <f>IFERROR(VLOOKUP(G304,sales!B:F,5,0),"")</f>
        <v>108515</v>
      </c>
      <c r="AJ304" t="str">
        <f t="array" ref="AJ304">IFERROR(INDEX(sales!F:F, SMALL(IF(sales!B:B=G304, ROW(sales!B:B)), 2)), "")</f>
        <v/>
      </c>
      <c r="AK304" t="str">
        <f t="array" ref="AK304">IFERROR(INDEX(sales!F:F, SMALL(IF(sales!B:B=G304, ROW(sales!B:B)), 3)), "")</f>
        <v/>
      </c>
      <c r="AL304" t="str">
        <f>IFERROR(VLOOKUP(G304,sales!B:G,6,0),"")</f>
        <v>-1485</v>
      </c>
      <c r="AM304" t="str">
        <f t="array" ref="AM304">IFERROR(INDEX(sales!G:G, SMALL(IF(sales!B:B=G304, ROW(sales!B:B)),2)), "")</f>
        <v/>
      </c>
      <c r="AN304" t="str">
        <f t="array" ref="AN304">IFERROR(INDEX(sales!G:G, SMALL(IF(sales!B:B=G304, ROW(sales!B:B)), 3)), "")</f>
        <v/>
      </c>
    </row>
    <row r="305" spans="1:40" ht="20.100000000000001" customHeight="1">
      <c r="A305">
        <v>44869</v>
      </c>
      <c r="B305" t="s">
        <v>2297</v>
      </c>
      <c r="C305" t="s">
        <v>51</v>
      </c>
      <c r="D305" t="s">
        <v>21</v>
      </c>
      <c r="E305">
        <v>2</v>
      </c>
      <c r="F305">
        <v>302</v>
      </c>
      <c r="G305" t="s">
        <v>2298</v>
      </c>
      <c r="H305" t="s">
        <v>2297</v>
      </c>
      <c r="I305">
        <v>130.97</v>
      </c>
      <c r="J305">
        <v>1938889</v>
      </c>
      <c r="K305" t="s">
        <v>53</v>
      </c>
      <c r="L305">
        <v>438889</v>
      </c>
      <c r="N305" t="s">
        <v>3065</v>
      </c>
      <c r="O305" t="s">
        <v>149</v>
      </c>
      <c r="P305" t="s">
        <v>80</v>
      </c>
      <c r="Q305" t="s">
        <v>75</v>
      </c>
      <c r="R305" t="s">
        <v>139</v>
      </c>
      <c r="S305">
        <v>1</v>
      </c>
      <c r="T305" t="s">
        <v>82</v>
      </c>
      <c r="U305" t="s">
        <v>83</v>
      </c>
      <c r="V305">
        <v>1</v>
      </c>
      <c r="W305" t="s">
        <v>84</v>
      </c>
      <c r="X305" t="s">
        <v>4</v>
      </c>
      <c r="Y305" t="s">
        <v>85</v>
      </c>
      <c r="AA305" t="s">
        <v>86</v>
      </c>
      <c r="AB305" t="s">
        <v>594</v>
      </c>
      <c r="AC305" t="s">
        <v>143</v>
      </c>
      <c r="AD305" t="s">
        <v>2284</v>
      </c>
      <c r="AE305" t="s">
        <v>2284</v>
      </c>
      <c r="AF305" t="s">
        <v>1753</v>
      </c>
      <c r="AG305" t="b">
        <f>IF(ISNUMBER(MATCH(G305, sales!B:B, 0)), TRUE, FALSE)</f>
        <v>1</v>
      </c>
      <c r="AH305">
        <f>COUNTIF(sales!B:B, G305)</f>
        <v>1</v>
      </c>
      <c r="AI305">
        <f>IFERROR(VLOOKUP(G305,sales!B:F,5,0),"")</f>
        <v>104515</v>
      </c>
      <c r="AJ305" t="str">
        <f t="array" ref="AJ305">IFERROR(INDEX(sales!F:F, SMALL(IF(sales!B:B=G305, ROW(sales!B:B)), 2)), "")</f>
        <v/>
      </c>
      <c r="AK305" t="str">
        <f t="array" ref="AK305">IFERROR(INDEX(sales!F:F, SMALL(IF(sales!B:B=G305, ROW(sales!B:B)), 3)), "")</f>
        <v/>
      </c>
      <c r="AL305" t="str">
        <f>IFERROR(VLOOKUP(G305,sales!B:G,6,0),"")</f>
        <v>F2130</v>
      </c>
      <c r="AM305" t="str">
        <f t="array" ref="AM305">IFERROR(INDEX(sales!G:G, SMALL(IF(sales!B:B=G305, ROW(sales!B:B)),2)), "")</f>
        <v/>
      </c>
      <c r="AN305" t="str">
        <f t="array" ref="AN305">IFERROR(INDEX(sales!G:G, SMALL(IF(sales!B:B=G305, ROW(sales!B:B)), 3)), "")</f>
        <v/>
      </c>
    </row>
    <row r="306" spans="1:40" ht="20.100000000000001" customHeight="1">
      <c r="A306">
        <v>44829</v>
      </c>
      <c r="B306" t="s">
        <v>1532</v>
      </c>
      <c r="C306" t="s">
        <v>51</v>
      </c>
      <c r="D306" t="s">
        <v>15</v>
      </c>
      <c r="E306">
        <v>2</v>
      </c>
      <c r="F306">
        <v>1001</v>
      </c>
      <c r="G306" t="s">
        <v>1533</v>
      </c>
      <c r="H306" t="s">
        <v>1532</v>
      </c>
      <c r="I306">
        <v>130.71</v>
      </c>
      <c r="J306">
        <v>2072199</v>
      </c>
      <c r="K306" t="s">
        <v>53</v>
      </c>
      <c r="L306">
        <v>432199</v>
      </c>
      <c r="M306" t="s">
        <v>223</v>
      </c>
      <c r="N306" t="s">
        <v>3058</v>
      </c>
      <c r="O306" t="s">
        <v>74</v>
      </c>
      <c r="P306" t="s">
        <v>80</v>
      </c>
      <c r="Q306" t="s">
        <v>75</v>
      </c>
      <c r="R306" t="s">
        <v>220</v>
      </c>
      <c r="S306">
        <v>0</v>
      </c>
      <c r="T306">
        <v>0</v>
      </c>
      <c r="U306" t="s">
        <v>60</v>
      </c>
      <c r="V306">
        <v>0</v>
      </c>
      <c r="W306" t="s">
        <v>61</v>
      </c>
      <c r="X306" t="s">
        <v>3</v>
      </c>
      <c r="Y306" t="s">
        <v>127</v>
      </c>
      <c r="Z306" t="s">
        <v>231</v>
      </c>
      <c r="AA306" t="s">
        <v>64</v>
      </c>
      <c r="AB306" t="s">
        <v>65</v>
      </c>
      <c r="AC306" t="s">
        <v>143</v>
      </c>
      <c r="AD306" t="s">
        <v>1363</v>
      </c>
      <c r="AE306" t="s">
        <v>1363</v>
      </c>
      <c r="AF306" t="s">
        <v>905</v>
      </c>
      <c r="AG306" t="b">
        <f>IF(ISNUMBER(MATCH(G306, sales!B:B, 0)), TRUE, FALSE)</f>
        <v>1</v>
      </c>
      <c r="AH306">
        <f>COUNTIF(sales!B:B, G306)</f>
        <v>1</v>
      </c>
      <c r="AI306">
        <f>IFERROR(VLOOKUP(G306,sales!B:F,5,0),"")</f>
        <v>97515</v>
      </c>
      <c r="AJ306" t="str">
        <f t="array" ref="AJ306">IFERROR(INDEX(sales!F:F, SMALL(IF(sales!B:B=G306, ROW(sales!B:B)), 2)), "")</f>
        <v/>
      </c>
      <c r="AK306" t="str">
        <f t="array" ref="AK306">IFERROR(INDEX(sales!F:F, SMALL(IF(sales!B:B=G306, ROW(sales!B:B)), 3)), "")</f>
        <v/>
      </c>
      <c r="AL306" t="str">
        <f>IFERROR(VLOOKUP(G306,sales!B:G,6,0),"")</f>
        <v>-2155</v>
      </c>
      <c r="AM306" t="str">
        <f t="array" ref="AM306">IFERROR(INDEX(sales!G:G, SMALL(IF(sales!B:B=G306, ROW(sales!B:B)),2)), "")</f>
        <v/>
      </c>
      <c r="AN306" t="str">
        <f t="array" ref="AN306">IFERROR(INDEX(sales!G:G, SMALL(IF(sales!B:B=G306, ROW(sales!B:B)), 3)), "")</f>
        <v/>
      </c>
    </row>
    <row r="307" spans="1:40" ht="20.100000000000001" customHeight="1">
      <c r="A307">
        <v>44839</v>
      </c>
      <c r="B307" t="s">
        <v>1059</v>
      </c>
      <c r="C307" t="s">
        <v>51</v>
      </c>
      <c r="D307" t="s">
        <v>11</v>
      </c>
      <c r="E307">
        <v>2</v>
      </c>
      <c r="F307">
        <v>101</v>
      </c>
      <c r="G307" t="s">
        <v>1060</v>
      </c>
      <c r="H307" t="s">
        <v>1059</v>
      </c>
      <c r="I307">
        <v>113.66</v>
      </c>
      <c r="J307">
        <v>1730907</v>
      </c>
      <c r="K307" t="s">
        <v>53</v>
      </c>
      <c r="L307">
        <v>380907</v>
      </c>
      <c r="M307" t="s">
        <v>174</v>
      </c>
      <c r="N307" t="s">
        <v>3058</v>
      </c>
      <c r="O307" t="s">
        <v>56</v>
      </c>
      <c r="P307" t="s">
        <v>80</v>
      </c>
      <c r="Q307" t="s">
        <v>75</v>
      </c>
      <c r="R307" t="s">
        <v>139</v>
      </c>
      <c r="S307">
        <v>1</v>
      </c>
      <c r="T307" t="s">
        <v>104</v>
      </c>
      <c r="U307" t="s">
        <v>76</v>
      </c>
      <c r="V307">
        <v>0</v>
      </c>
      <c r="W307" t="s">
        <v>61</v>
      </c>
      <c r="X307" t="s">
        <v>3</v>
      </c>
      <c r="Y307" t="s">
        <v>244</v>
      </c>
      <c r="Z307" t="s">
        <v>231</v>
      </c>
      <c r="AA307" t="s">
        <v>86</v>
      </c>
      <c r="AB307" t="s">
        <v>65</v>
      </c>
      <c r="AC307" t="s">
        <v>143</v>
      </c>
      <c r="AD307" t="s">
        <v>1061</v>
      </c>
      <c r="AE307" t="s">
        <v>1061</v>
      </c>
      <c r="AF307" t="s">
        <v>905</v>
      </c>
      <c r="AG307" t="b">
        <f>IF(ISNUMBER(MATCH(G307, sales!B:B, 0)), TRUE, FALSE)</f>
        <v>1</v>
      </c>
      <c r="AH307">
        <f>COUNTIF(sales!B:B, G307)</f>
        <v>1</v>
      </c>
      <c r="AI307">
        <f>IFERROR(VLOOKUP(G307,sales!B:F,5,0),"")</f>
        <v>115515</v>
      </c>
      <c r="AJ307" t="str">
        <f t="array" ref="AJ307">IFERROR(INDEX(sales!F:F, SMALL(IF(sales!B:B=G307, ROW(sales!B:B)), 2)), "")</f>
        <v/>
      </c>
      <c r="AK307" t="str">
        <f t="array" ref="AK307">IFERROR(INDEX(sales!F:F, SMALL(IF(sales!B:B=G307, ROW(sales!B:B)), 3)), "")</f>
        <v/>
      </c>
      <c r="AL307" t="str">
        <f>IFERROR(VLOOKUP(G307,sales!B:G,6,0),"")</f>
        <v>-2409</v>
      </c>
      <c r="AM307" t="str">
        <f t="array" ref="AM307">IFERROR(INDEX(sales!G:G, SMALL(IF(sales!B:B=G307, ROW(sales!B:B)),2)), "")</f>
        <v/>
      </c>
      <c r="AN307" t="str">
        <f t="array" ref="AN307">IFERROR(INDEX(sales!G:G, SMALL(IF(sales!B:B=G307, ROW(sales!B:B)), 3)), "")</f>
        <v/>
      </c>
    </row>
    <row r="308" spans="1:40" ht="20.100000000000001" customHeight="1">
      <c r="A308">
        <v>44362</v>
      </c>
      <c r="B308" t="s">
        <v>1854</v>
      </c>
      <c r="C308" t="s">
        <v>51</v>
      </c>
      <c r="D308" t="s">
        <v>19</v>
      </c>
      <c r="E308">
        <v>1</v>
      </c>
      <c r="F308">
        <v>401</v>
      </c>
      <c r="G308" t="s">
        <v>1855</v>
      </c>
      <c r="H308" t="s">
        <v>1854</v>
      </c>
      <c r="I308">
        <v>143.75</v>
      </c>
      <c r="J308">
        <v>2365330</v>
      </c>
      <c r="K308" t="s">
        <v>190</v>
      </c>
      <c r="L308">
        <v>2365330</v>
      </c>
      <c r="M308">
        <v>0</v>
      </c>
      <c r="N308" t="s">
        <v>3056</v>
      </c>
      <c r="O308" t="s">
        <v>133</v>
      </c>
      <c r="P308" t="s">
        <v>80</v>
      </c>
      <c r="Q308" t="s">
        <v>103</v>
      </c>
      <c r="R308" t="s">
        <v>93</v>
      </c>
      <c r="S308">
        <v>1</v>
      </c>
      <c r="T308" t="s">
        <v>104</v>
      </c>
      <c r="U308" t="s">
        <v>83</v>
      </c>
      <c r="V308">
        <v>1</v>
      </c>
      <c r="W308" t="s">
        <v>84</v>
      </c>
      <c r="X308" t="s">
        <v>4</v>
      </c>
      <c r="Y308" t="s">
        <v>85</v>
      </c>
      <c r="AA308" t="s">
        <v>86</v>
      </c>
      <c r="AB308" t="s">
        <v>87</v>
      </c>
      <c r="AC308" t="s">
        <v>143</v>
      </c>
      <c r="AD308" t="s">
        <v>1846</v>
      </c>
      <c r="AE308" t="s">
        <v>1847</v>
      </c>
      <c r="AF308" t="s">
        <v>1753</v>
      </c>
      <c r="AG308" t="b">
        <f>IF(ISNUMBER(MATCH(G308, sales!B:B, 0)), TRUE, FALSE)</f>
        <v>1</v>
      </c>
      <c r="AH308">
        <f>COUNTIF(sales!B:B, G308)</f>
        <v>1</v>
      </c>
      <c r="AI308">
        <f>IFERROR(VLOOKUP(G308,sales!B:F,5,0),"")</f>
        <v>132515</v>
      </c>
      <c r="AJ308" t="str">
        <f t="array" ref="AJ308">IFERROR(INDEX(sales!F:F, SMALL(IF(sales!B:B=G308, ROW(sales!B:B)), 2)), "")</f>
        <v/>
      </c>
      <c r="AK308" t="str">
        <f t="array" ref="AK308">IFERROR(INDEX(sales!F:F, SMALL(IF(sales!B:B=G308, ROW(sales!B:B)), 3)), "")</f>
        <v/>
      </c>
      <c r="AL308" t="str">
        <f>IFERROR(VLOOKUP(G308,sales!B:G,6,0),"")</f>
        <v>-127</v>
      </c>
      <c r="AM308" t="str">
        <f t="array" ref="AM308">IFERROR(INDEX(sales!G:G, SMALL(IF(sales!B:B=G308, ROW(sales!B:B)),2)), "")</f>
        <v/>
      </c>
      <c r="AN308" t="str">
        <f t="array" ref="AN308">IFERROR(INDEX(sales!G:G, SMALL(IF(sales!B:B=G308, ROW(sales!B:B)), 3)), "")</f>
        <v/>
      </c>
    </row>
    <row r="309" spans="1:40" ht="20.100000000000001" customHeight="1">
      <c r="A309">
        <v>44347</v>
      </c>
      <c r="B309" t="s">
        <v>1118</v>
      </c>
      <c r="C309" t="s">
        <v>51</v>
      </c>
      <c r="D309" t="s">
        <v>19</v>
      </c>
      <c r="E309">
        <v>2</v>
      </c>
      <c r="F309">
        <v>402</v>
      </c>
      <c r="G309" t="s">
        <v>1119</v>
      </c>
      <c r="H309" t="s">
        <v>1118</v>
      </c>
      <c r="I309">
        <v>143.75</v>
      </c>
      <c r="J309">
        <v>2358195</v>
      </c>
      <c r="K309" t="s">
        <v>190</v>
      </c>
      <c r="L309">
        <v>2358195</v>
      </c>
      <c r="M309">
        <v>0</v>
      </c>
      <c r="N309" t="s">
        <v>3054</v>
      </c>
      <c r="O309" t="s">
        <v>74</v>
      </c>
      <c r="P309" t="s">
        <v>219</v>
      </c>
      <c r="Q309" t="s">
        <v>103</v>
      </c>
      <c r="R309" t="s">
        <v>93</v>
      </c>
      <c r="S309">
        <v>1</v>
      </c>
      <c r="T309" t="s">
        <v>191</v>
      </c>
      <c r="U309" t="s">
        <v>83</v>
      </c>
      <c r="V309">
        <v>1</v>
      </c>
      <c r="W309" t="s">
        <v>84</v>
      </c>
      <c r="X309" t="s">
        <v>4</v>
      </c>
      <c r="Y309" t="s">
        <v>85</v>
      </c>
      <c r="AA309" t="s">
        <v>86</v>
      </c>
      <c r="AB309" t="s">
        <v>87</v>
      </c>
      <c r="AC309" t="s">
        <v>143</v>
      </c>
      <c r="AD309" t="s">
        <v>1109</v>
      </c>
      <c r="AE309" t="s">
        <v>1098</v>
      </c>
      <c r="AF309" t="s">
        <v>905</v>
      </c>
      <c r="AG309" t="b">
        <f>IF(ISNUMBER(MATCH(G309, sales!B:B, 0)), TRUE, FALSE)</f>
        <v>1</v>
      </c>
      <c r="AH309">
        <f>COUNTIF(sales!B:B, G309)</f>
        <v>1</v>
      </c>
      <c r="AI309">
        <f>IFERROR(VLOOKUP(G309,sales!B:F,5,0),"")</f>
        <v>134515</v>
      </c>
      <c r="AJ309" t="str">
        <f t="array" ref="AJ309">IFERROR(INDEX(sales!F:F, SMALL(IF(sales!B:B=G309, ROW(sales!B:B)), 2)), "")</f>
        <v/>
      </c>
      <c r="AK309" t="str">
        <f t="array" ref="AK309">IFERROR(INDEX(sales!F:F, SMALL(IF(sales!B:B=G309, ROW(sales!B:B)), 3)), "")</f>
        <v/>
      </c>
      <c r="AL309" t="str">
        <f>IFERROR(VLOOKUP(G309,sales!B:G,6,0),"")</f>
        <v>-144</v>
      </c>
      <c r="AM309" t="str">
        <f t="array" ref="AM309">IFERROR(INDEX(sales!G:G, SMALL(IF(sales!B:B=G309, ROW(sales!B:B)),2)), "")</f>
        <v/>
      </c>
      <c r="AN309" t="str">
        <f t="array" ref="AN309">IFERROR(INDEX(sales!G:G, SMALL(IF(sales!B:B=G309, ROW(sales!B:B)), 3)), "")</f>
        <v/>
      </c>
    </row>
    <row r="310" spans="1:40" ht="20.100000000000001" customHeight="1">
      <c r="A310">
        <v>44874</v>
      </c>
      <c r="B310" t="s">
        <v>1954</v>
      </c>
      <c r="C310" t="s">
        <v>51</v>
      </c>
      <c r="D310" t="s">
        <v>2</v>
      </c>
      <c r="E310">
        <v>2</v>
      </c>
      <c r="F310">
        <v>1102</v>
      </c>
      <c r="G310" t="s">
        <v>1955</v>
      </c>
      <c r="H310" t="s">
        <v>1954</v>
      </c>
      <c r="I310">
        <v>132.22</v>
      </c>
      <c r="J310">
        <v>2239844</v>
      </c>
      <c r="K310" t="s">
        <v>190</v>
      </c>
      <c r="L310">
        <v>2239844</v>
      </c>
      <c r="M310">
        <v>0</v>
      </c>
      <c r="N310" t="s">
        <v>3058</v>
      </c>
      <c r="O310" t="s">
        <v>133</v>
      </c>
      <c r="P310" t="s">
        <v>219</v>
      </c>
      <c r="Q310" t="s">
        <v>103</v>
      </c>
      <c r="R310" t="s">
        <v>93</v>
      </c>
      <c r="S310">
        <v>1</v>
      </c>
      <c r="T310" t="s">
        <v>191</v>
      </c>
      <c r="U310" t="s">
        <v>83</v>
      </c>
      <c r="V310">
        <v>1</v>
      </c>
      <c r="W310" t="s">
        <v>84</v>
      </c>
      <c r="X310" t="s">
        <v>4</v>
      </c>
      <c r="Y310" t="s">
        <v>85</v>
      </c>
      <c r="AA310" t="s">
        <v>86</v>
      </c>
      <c r="AB310" t="s">
        <v>167</v>
      </c>
      <c r="AC310" t="s">
        <v>143</v>
      </c>
      <c r="AD310" t="s">
        <v>1909</v>
      </c>
      <c r="AE310" t="s">
        <v>1909</v>
      </c>
      <c r="AF310" t="s">
        <v>1753</v>
      </c>
      <c r="AG310" t="b">
        <f>IF(ISNUMBER(MATCH(G310, sales!B:B, 0)), TRUE, FALSE)</f>
        <v>1</v>
      </c>
      <c r="AH310">
        <f>COUNTIF(sales!B:B, G310)</f>
        <v>1</v>
      </c>
      <c r="AI310">
        <f>IFERROR(VLOOKUP(G310,sales!B:F,5,0),"")</f>
        <v>138515</v>
      </c>
      <c r="AJ310" t="str">
        <f t="array" ref="AJ310">IFERROR(INDEX(sales!F:F, SMALL(IF(sales!B:B=G310, ROW(sales!B:B)), 2)), "")</f>
        <v/>
      </c>
      <c r="AK310" t="str">
        <f t="array" ref="AK310">IFERROR(INDEX(sales!F:F, SMALL(IF(sales!B:B=G310, ROW(sales!B:B)), 3)), "")</f>
        <v/>
      </c>
      <c r="AL310" t="str">
        <f>IFERROR(VLOOKUP(G310,sales!B:G,6,0),"")</f>
        <v>-1154</v>
      </c>
      <c r="AM310" t="str">
        <f t="array" ref="AM310">IFERROR(INDEX(sales!G:G, SMALL(IF(sales!B:B=G310, ROW(sales!B:B)),2)), "")</f>
        <v/>
      </c>
      <c r="AN310" t="str">
        <f t="array" ref="AN310">IFERROR(INDEX(sales!G:G, SMALL(IF(sales!B:B=G310, ROW(sales!B:B)), 3)), "")</f>
        <v/>
      </c>
    </row>
    <row r="311" spans="1:40" ht="20.100000000000001" customHeight="1">
      <c r="A311">
        <v>44436</v>
      </c>
      <c r="B311" t="s">
        <v>1797</v>
      </c>
      <c r="C311" t="s">
        <v>51</v>
      </c>
      <c r="D311" t="s">
        <v>2</v>
      </c>
      <c r="E311">
        <v>2</v>
      </c>
      <c r="F311">
        <v>601</v>
      </c>
      <c r="G311" t="s">
        <v>1798</v>
      </c>
      <c r="H311" t="s">
        <v>1797</v>
      </c>
      <c r="I311">
        <v>132.30000000000001</v>
      </c>
      <c r="J311">
        <v>2232602</v>
      </c>
      <c r="K311" t="s">
        <v>190</v>
      </c>
      <c r="L311">
        <v>2232602</v>
      </c>
      <c r="M311" t="s">
        <v>107</v>
      </c>
      <c r="N311" t="s">
        <v>3063</v>
      </c>
      <c r="O311" t="s">
        <v>56</v>
      </c>
      <c r="P311" t="s">
        <v>57</v>
      </c>
      <c r="Q311" t="s">
        <v>103</v>
      </c>
      <c r="R311" t="s">
        <v>171</v>
      </c>
      <c r="S311">
        <v>1</v>
      </c>
      <c r="T311" t="s">
        <v>104</v>
      </c>
      <c r="U311" t="s">
        <v>83</v>
      </c>
      <c r="V311">
        <v>1</v>
      </c>
      <c r="W311" t="s">
        <v>123</v>
      </c>
      <c r="X311" t="s">
        <v>3</v>
      </c>
      <c r="Y311" t="s">
        <v>62</v>
      </c>
      <c r="Z311" t="s">
        <v>231</v>
      </c>
      <c r="AA311" t="s">
        <v>95</v>
      </c>
      <c r="AB311" t="s">
        <v>87</v>
      </c>
      <c r="AC311" t="s">
        <v>143</v>
      </c>
      <c r="AD311" t="s">
        <v>1752</v>
      </c>
      <c r="AE311" t="s">
        <v>1752</v>
      </c>
      <c r="AF311" t="s">
        <v>1753</v>
      </c>
      <c r="AG311" t="b">
        <f>IF(ISNUMBER(MATCH(G311, sales!B:B, 0)), TRUE, FALSE)</f>
        <v>1</v>
      </c>
      <c r="AH311">
        <f>COUNTIF(sales!B:B, G311)</f>
        <v>1</v>
      </c>
      <c r="AI311">
        <f>IFERROR(VLOOKUP(G311,sales!B:F,5,0),"")</f>
        <v>130515</v>
      </c>
      <c r="AJ311" t="str">
        <f t="array" ref="AJ311">IFERROR(INDEX(sales!F:F, SMALL(IF(sales!B:B=G311, ROW(sales!B:B)), 2)), "")</f>
        <v/>
      </c>
      <c r="AK311" t="str">
        <f t="array" ref="AK311">IFERROR(INDEX(sales!F:F, SMALL(IF(sales!B:B=G311, ROW(sales!B:B)), 3)), "")</f>
        <v/>
      </c>
      <c r="AL311" t="str">
        <f>IFERROR(VLOOKUP(G311,sales!B:G,6,0),"")</f>
        <v>-1157</v>
      </c>
      <c r="AM311" t="str">
        <f t="array" ref="AM311">IFERROR(INDEX(sales!G:G, SMALL(IF(sales!B:B=G311, ROW(sales!B:B)),2)), "")</f>
        <v/>
      </c>
      <c r="AN311" t="str">
        <f t="array" ref="AN311">IFERROR(INDEX(sales!G:G, SMALL(IF(sales!B:B=G311, ROW(sales!B:B)), 3)), "")</f>
        <v/>
      </c>
    </row>
    <row r="312" spans="1:40" ht="20.100000000000001" customHeight="1">
      <c r="A312">
        <v>44369</v>
      </c>
      <c r="B312" t="s">
        <v>1381</v>
      </c>
      <c r="C312" t="s">
        <v>51</v>
      </c>
      <c r="D312" t="s">
        <v>7</v>
      </c>
      <c r="E312">
        <v>1</v>
      </c>
      <c r="F312">
        <v>201</v>
      </c>
      <c r="G312" t="s">
        <v>1382</v>
      </c>
      <c r="H312" t="s">
        <v>1381</v>
      </c>
      <c r="I312">
        <v>143.79</v>
      </c>
      <c r="J312">
        <v>2224150</v>
      </c>
      <c r="K312" t="s">
        <v>190</v>
      </c>
      <c r="L312">
        <v>2224150</v>
      </c>
      <c r="M312">
        <v>0</v>
      </c>
      <c r="N312" t="s">
        <v>3069</v>
      </c>
      <c r="O312" t="s">
        <v>74</v>
      </c>
      <c r="P312" t="s">
        <v>219</v>
      </c>
      <c r="Q312" t="s">
        <v>103</v>
      </c>
      <c r="R312" t="s">
        <v>93</v>
      </c>
      <c r="S312">
        <v>0</v>
      </c>
      <c r="T312">
        <v>0</v>
      </c>
      <c r="U312" t="s">
        <v>60</v>
      </c>
      <c r="V312">
        <v>0</v>
      </c>
      <c r="W312" t="s">
        <v>61</v>
      </c>
      <c r="X312" t="s">
        <v>3</v>
      </c>
      <c r="Y312" t="s">
        <v>119</v>
      </c>
      <c r="AA312" t="s">
        <v>64</v>
      </c>
      <c r="AB312" t="s">
        <v>87</v>
      </c>
      <c r="AC312" t="s">
        <v>143</v>
      </c>
      <c r="AD312" t="s">
        <v>1363</v>
      </c>
      <c r="AE312" t="s">
        <v>1363</v>
      </c>
      <c r="AF312" t="s">
        <v>905</v>
      </c>
      <c r="AG312" t="b">
        <f>IF(ISNUMBER(MATCH(G312, sales!B:B, 0)), TRUE, FALSE)</f>
        <v>1</v>
      </c>
      <c r="AH312">
        <f>COUNTIF(sales!B:B, G312)</f>
        <v>1</v>
      </c>
      <c r="AI312">
        <f>IFERROR(VLOOKUP(G312,sales!B:F,5,0),"")</f>
        <v>127515</v>
      </c>
      <c r="AJ312" t="str">
        <f t="array" ref="AJ312">IFERROR(INDEX(sales!F:F, SMALL(IF(sales!B:B=G312, ROW(sales!B:B)), 2)), "")</f>
        <v/>
      </c>
      <c r="AK312" t="str">
        <f t="array" ref="AK312">IFERROR(INDEX(sales!F:F, SMALL(IF(sales!B:B=G312, ROW(sales!B:B)), 3)), "")</f>
        <v/>
      </c>
      <c r="AL312" t="str">
        <f>IFERROR(VLOOKUP(G312,sales!B:G,6,0),"")</f>
        <v>-171</v>
      </c>
      <c r="AM312" t="str">
        <f t="array" ref="AM312">IFERROR(INDEX(sales!G:G, SMALL(IF(sales!B:B=G312, ROW(sales!B:B)),2)), "")</f>
        <v/>
      </c>
      <c r="AN312" t="str">
        <f t="array" ref="AN312">IFERROR(INDEX(sales!G:G, SMALL(IF(sales!B:B=G312, ROW(sales!B:B)), 3)), "")</f>
        <v/>
      </c>
    </row>
    <row r="313" spans="1:40" ht="20.100000000000001" customHeight="1">
      <c r="A313">
        <v>44444</v>
      </c>
      <c r="B313" t="s">
        <v>1644</v>
      </c>
      <c r="C313" t="s">
        <v>51</v>
      </c>
      <c r="D313" t="s">
        <v>2</v>
      </c>
      <c r="E313">
        <v>2</v>
      </c>
      <c r="F313">
        <v>701</v>
      </c>
      <c r="G313" t="s">
        <v>1645</v>
      </c>
      <c r="H313" t="s">
        <v>1644</v>
      </c>
      <c r="I313">
        <v>132.30000000000001</v>
      </c>
      <c r="J313">
        <v>2222232</v>
      </c>
      <c r="K313" t="s">
        <v>190</v>
      </c>
      <c r="L313">
        <v>2222232</v>
      </c>
      <c r="N313" t="s">
        <v>3056</v>
      </c>
      <c r="O313" t="s">
        <v>133</v>
      </c>
      <c r="P313" t="s">
        <v>219</v>
      </c>
      <c r="Q313" t="s">
        <v>103</v>
      </c>
      <c r="R313" t="s">
        <v>163</v>
      </c>
      <c r="S313">
        <v>1</v>
      </c>
      <c r="T313" t="s">
        <v>366</v>
      </c>
      <c r="U313" t="s">
        <v>83</v>
      </c>
      <c r="V313">
        <v>1</v>
      </c>
      <c r="W313" t="s">
        <v>84</v>
      </c>
      <c r="X313" t="s">
        <v>4</v>
      </c>
      <c r="Y313" t="s">
        <v>85</v>
      </c>
      <c r="AA313" t="s">
        <v>86</v>
      </c>
      <c r="AB313" t="s">
        <v>108</v>
      </c>
      <c r="AC313" t="s">
        <v>1096</v>
      </c>
      <c r="AD313" t="s">
        <v>1589</v>
      </c>
      <c r="AE313" t="s">
        <v>1589</v>
      </c>
      <c r="AF313" t="s">
        <v>905</v>
      </c>
      <c r="AG313" t="b">
        <f>IF(ISNUMBER(MATCH(G313, sales!B:B, 0)), TRUE, FALSE)</f>
        <v>1</v>
      </c>
      <c r="AH313">
        <f>COUNTIF(sales!B:B, G313)</f>
        <v>1</v>
      </c>
      <c r="AI313">
        <f>IFERROR(VLOOKUP(G313,sales!B:F,5,0),"")</f>
        <v>125515</v>
      </c>
      <c r="AJ313" t="str">
        <f t="array" ref="AJ313">IFERROR(INDEX(sales!F:F, SMALL(IF(sales!B:B=G313, ROW(sales!B:B)), 2)), "")</f>
        <v/>
      </c>
      <c r="AK313" t="str">
        <f t="array" ref="AK313">IFERROR(INDEX(sales!F:F, SMALL(IF(sales!B:B=G313, ROW(sales!B:B)), 3)), "")</f>
        <v/>
      </c>
      <c r="AL313" t="str">
        <f>IFERROR(VLOOKUP(G313,sales!B:G,6,0),"")</f>
        <v>-1169</v>
      </c>
      <c r="AM313" t="str">
        <f t="array" ref="AM313">IFERROR(INDEX(sales!G:G, SMALL(IF(sales!B:B=G313, ROW(sales!B:B)),2)), "")</f>
        <v/>
      </c>
      <c r="AN313" t="str">
        <f t="array" ref="AN313">IFERROR(INDEX(sales!G:G, SMALL(IF(sales!B:B=G313, ROW(sales!B:B)), 3)), "")</f>
        <v/>
      </c>
    </row>
    <row r="314" spans="1:40" ht="20.100000000000001" customHeight="1">
      <c r="A314">
        <v>44839</v>
      </c>
      <c r="B314" t="s">
        <v>196</v>
      </c>
      <c r="C314" t="s">
        <v>51</v>
      </c>
      <c r="D314" t="s">
        <v>20</v>
      </c>
      <c r="E314">
        <v>1</v>
      </c>
      <c r="F314">
        <v>1101</v>
      </c>
      <c r="G314" t="s">
        <v>197</v>
      </c>
      <c r="H314" t="s">
        <v>196</v>
      </c>
      <c r="I314">
        <v>130.69999999999999</v>
      </c>
      <c r="J314">
        <v>2158981</v>
      </c>
      <c r="K314" t="s">
        <v>190</v>
      </c>
      <c r="L314">
        <v>2158981</v>
      </c>
      <c r="M314">
        <v>0</v>
      </c>
      <c r="N314" t="s">
        <v>3061</v>
      </c>
      <c r="O314" t="s">
        <v>133</v>
      </c>
      <c r="P314" t="s">
        <v>57</v>
      </c>
      <c r="Q314" t="s">
        <v>103</v>
      </c>
      <c r="R314" t="s">
        <v>171</v>
      </c>
      <c r="S314">
        <v>1</v>
      </c>
      <c r="T314" t="s">
        <v>82</v>
      </c>
      <c r="U314" t="s">
        <v>83</v>
      </c>
      <c r="V314">
        <v>0</v>
      </c>
      <c r="W314" t="s">
        <v>61</v>
      </c>
      <c r="X314" t="s">
        <v>3</v>
      </c>
      <c r="Y314" t="s">
        <v>127</v>
      </c>
      <c r="Z314" t="s">
        <v>94</v>
      </c>
      <c r="AA314" t="s">
        <v>95</v>
      </c>
      <c r="AB314" t="s">
        <v>87</v>
      </c>
      <c r="AC314" t="s">
        <v>66</v>
      </c>
      <c r="AD314" t="s">
        <v>116</v>
      </c>
      <c r="AE314" t="s">
        <v>68</v>
      </c>
      <c r="AF314" t="s">
        <v>69</v>
      </c>
      <c r="AG314" t="b">
        <f>IF(ISNUMBER(MATCH(G314, sales!B:B, 0)), TRUE, FALSE)</f>
        <v>1</v>
      </c>
      <c r="AH314">
        <f>COUNTIF(sales!B:B, G314)</f>
        <v>1</v>
      </c>
      <c r="AI314">
        <f>IFERROR(VLOOKUP(G314,sales!B:F,5,0),"")</f>
        <v>119515</v>
      </c>
      <c r="AJ314" t="str">
        <f t="array" ref="AJ314">IFERROR(INDEX(sales!F:F, SMALL(IF(sales!B:B=G314, ROW(sales!B:B)), 2)), "")</f>
        <v/>
      </c>
      <c r="AK314" t="str">
        <f t="array" ref="AK314">IFERROR(INDEX(sales!F:F, SMALL(IF(sales!B:B=G314, ROW(sales!B:B)), 3)), "")</f>
        <v/>
      </c>
      <c r="AL314" t="str">
        <f>IFERROR(VLOOKUP(G314,sales!B:G,6,0),"")</f>
        <v>-1136</v>
      </c>
      <c r="AM314" t="str">
        <f t="array" ref="AM314">IFERROR(INDEX(sales!G:G, SMALL(IF(sales!B:B=G314, ROW(sales!B:B)),2)), "")</f>
        <v/>
      </c>
      <c r="AN314" t="str">
        <f t="array" ref="AN314">IFERROR(INDEX(sales!G:G, SMALL(IF(sales!B:B=G314, ROW(sales!B:B)), 3)), "")</f>
        <v/>
      </c>
    </row>
    <row r="315" spans="1:40" ht="20.100000000000001" customHeight="1">
      <c r="A315">
        <v>44859</v>
      </c>
      <c r="B315" t="s">
        <v>1542</v>
      </c>
      <c r="C315" t="s">
        <v>51</v>
      </c>
      <c r="D315" t="s">
        <v>20</v>
      </c>
      <c r="E315">
        <v>2</v>
      </c>
      <c r="F315">
        <v>1102</v>
      </c>
      <c r="G315" t="s">
        <v>1543</v>
      </c>
      <c r="H315" t="s">
        <v>1542</v>
      </c>
      <c r="I315">
        <v>130.69999999999999</v>
      </c>
      <c r="J315">
        <v>2122288</v>
      </c>
      <c r="K315" t="s">
        <v>190</v>
      </c>
      <c r="L315">
        <v>2122288</v>
      </c>
      <c r="M315">
        <v>0</v>
      </c>
      <c r="N315" t="s">
        <v>3069</v>
      </c>
      <c r="O315" t="s">
        <v>74</v>
      </c>
      <c r="P315" t="s">
        <v>80</v>
      </c>
      <c r="Q315" t="s">
        <v>103</v>
      </c>
      <c r="R315" t="s">
        <v>93</v>
      </c>
      <c r="S315">
        <v>0</v>
      </c>
      <c r="T315">
        <v>0</v>
      </c>
      <c r="U315" t="s">
        <v>60</v>
      </c>
      <c r="V315">
        <v>0</v>
      </c>
      <c r="W315" t="s">
        <v>61</v>
      </c>
      <c r="X315" t="s">
        <v>3</v>
      </c>
      <c r="Y315" t="s">
        <v>119</v>
      </c>
      <c r="Z315" t="s">
        <v>63</v>
      </c>
      <c r="AA315" t="s">
        <v>64</v>
      </c>
      <c r="AB315" t="s">
        <v>108</v>
      </c>
      <c r="AC315" t="s">
        <v>143</v>
      </c>
      <c r="AD315" t="s">
        <v>1363</v>
      </c>
      <c r="AE315" t="s">
        <v>1363</v>
      </c>
      <c r="AF315" t="s">
        <v>905</v>
      </c>
      <c r="AG315" t="b">
        <f>IF(ISNUMBER(MATCH(G315, sales!B:B, 0)), TRUE, FALSE)</f>
        <v>1</v>
      </c>
      <c r="AH315">
        <f>COUNTIF(sales!B:B, G315)</f>
        <v>1</v>
      </c>
      <c r="AI315">
        <f>IFERROR(VLOOKUP(G315,sales!B:F,5,0),"")</f>
        <v>132515</v>
      </c>
      <c r="AJ315" t="str">
        <f t="array" ref="AJ315">IFERROR(INDEX(sales!F:F, SMALL(IF(sales!B:B=G315, ROW(sales!B:B)), 2)), "")</f>
        <v/>
      </c>
      <c r="AK315" t="str">
        <f t="array" ref="AK315">IFERROR(INDEX(sales!F:F, SMALL(IF(sales!B:B=G315, ROW(sales!B:B)), 3)), "")</f>
        <v/>
      </c>
      <c r="AL315" t="str">
        <f>IFERROR(VLOOKUP(G315,sales!B:G,6,0),"")</f>
        <v>-1186</v>
      </c>
      <c r="AM315" t="str">
        <f t="array" ref="AM315">IFERROR(INDEX(sales!G:G, SMALL(IF(sales!B:B=G315, ROW(sales!B:B)),2)), "")</f>
        <v/>
      </c>
      <c r="AN315" t="str">
        <f t="array" ref="AN315">IFERROR(INDEX(sales!G:G, SMALL(IF(sales!B:B=G315, ROW(sales!B:B)), 3)), "")</f>
        <v/>
      </c>
    </row>
    <row r="316" spans="1:40" ht="20.100000000000001" customHeight="1">
      <c r="A316">
        <v>44971</v>
      </c>
      <c r="B316" t="s">
        <v>188</v>
      </c>
      <c r="C316" t="s">
        <v>51</v>
      </c>
      <c r="D316" t="s">
        <v>15</v>
      </c>
      <c r="E316">
        <v>1</v>
      </c>
      <c r="F316">
        <v>1501</v>
      </c>
      <c r="G316" t="s">
        <v>189</v>
      </c>
      <c r="H316" t="s">
        <v>188</v>
      </c>
      <c r="I316">
        <v>130.78</v>
      </c>
      <c r="J316">
        <v>2116675</v>
      </c>
      <c r="K316" t="s">
        <v>190</v>
      </c>
      <c r="L316">
        <v>2116675</v>
      </c>
      <c r="M316">
        <v>0</v>
      </c>
      <c r="N316" t="s">
        <v>3061</v>
      </c>
      <c r="O316" t="s">
        <v>133</v>
      </c>
      <c r="P316" t="s">
        <v>57</v>
      </c>
      <c r="Q316" t="s">
        <v>103</v>
      </c>
      <c r="R316" t="s">
        <v>163</v>
      </c>
      <c r="S316">
        <v>1</v>
      </c>
      <c r="T316" t="s">
        <v>191</v>
      </c>
      <c r="U316" t="s">
        <v>83</v>
      </c>
      <c r="V316">
        <v>1</v>
      </c>
      <c r="W316" t="s">
        <v>84</v>
      </c>
      <c r="X316" t="s">
        <v>4</v>
      </c>
      <c r="Y316" t="s">
        <v>85</v>
      </c>
      <c r="AA316" t="s">
        <v>86</v>
      </c>
      <c r="AB316" t="s">
        <v>108</v>
      </c>
      <c r="AC316" t="s">
        <v>66</v>
      </c>
      <c r="AD316" t="s">
        <v>68</v>
      </c>
      <c r="AE316" t="s">
        <v>68</v>
      </c>
      <c r="AF316" t="s">
        <v>69</v>
      </c>
      <c r="AG316" t="b">
        <f>IF(ISNUMBER(MATCH(G316, sales!B:B, 0)), TRUE, FALSE)</f>
        <v>1</v>
      </c>
      <c r="AH316">
        <f>COUNTIF(sales!B:B, G316)</f>
        <v>1</v>
      </c>
      <c r="AI316">
        <f>IFERROR(VLOOKUP(G316,sales!B:F,5,0),"")</f>
        <v>116515</v>
      </c>
      <c r="AJ316" t="str">
        <f t="array" ref="AJ316">IFERROR(INDEX(sales!F:F, SMALL(IF(sales!B:B=G316, ROW(sales!B:B)), 2)), "")</f>
        <v/>
      </c>
      <c r="AK316" t="str">
        <f t="array" ref="AK316">IFERROR(INDEX(sales!F:F, SMALL(IF(sales!B:B=G316, ROW(sales!B:B)), 3)), "")</f>
        <v/>
      </c>
      <c r="AL316" t="str">
        <f>IFERROR(VLOOKUP(G316,sales!B:G,6,0),"")</f>
        <v>F2101</v>
      </c>
      <c r="AM316" t="str">
        <f t="array" ref="AM316">IFERROR(INDEX(sales!G:G, SMALL(IF(sales!B:B=G316, ROW(sales!B:B)),2)), "")</f>
        <v/>
      </c>
      <c r="AN316" t="str">
        <f t="array" ref="AN316">IFERROR(INDEX(sales!G:G, SMALL(IF(sales!B:B=G316, ROW(sales!B:B)), 3)), "")</f>
        <v/>
      </c>
    </row>
    <row r="317" spans="1:40" ht="20.100000000000001" customHeight="1">
      <c r="A317">
        <v>44347</v>
      </c>
      <c r="B317" t="s">
        <v>1298</v>
      </c>
      <c r="C317" t="s">
        <v>51</v>
      </c>
      <c r="D317" t="s">
        <v>18</v>
      </c>
      <c r="E317">
        <v>2</v>
      </c>
      <c r="F317">
        <v>901</v>
      </c>
      <c r="G317" t="s">
        <v>1299</v>
      </c>
      <c r="H317" t="s">
        <v>1298</v>
      </c>
      <c r="I317">
        <v>131.05000000000001</v>
      </c>
      <c r="J317">
        <v>2029268</v>
      </c>
      <c r="K317" t="s">
        <v>190</v>
      </c>
      <c r="L317">
        <v>2029268</v>
      </c>
      <c r="M317">
        <v>0</v>
      </c>
      <c r="N317" t="s">
        <v>3056</v>
      </c>
      <c r="O317" t="s">
        <v>133</v>
      </c>
      <c r="P317" t="s">
        <v>219</v>
      </c>
      <c r="Q317" t="s">
        <v>103</v>
      </c>
      <c r="R317" t="s">
        <v>220</v>
      </c>
      <c r="S317">
        <v>1</v>
      </c>
      <c r="T317" t="s">
        <v>366</v>
      </c>
      <c r="U317" t="s">
        <v>83</v>
      </c>
      <c r="V317">
        <v>0</v>
      </c>
      <c r="W317" t="s">
        <v>61</v>
      </c>
      <c r="X317" t="s">
        <v>3</v>
      </c>
      <c r="Y317" t="s">
        <v>119</v>
      </c>
      <c r="Z317" t="s">
        <v>220</v>
      </c>
      <c r="AA317" t="s">
        <v>86</v>
      </c>
      <c r="AB317" t="s">
        <v>108</v>
      </c>
      <c r="AC317" t="s">
        <v>143</v>
      </c>
      <c r="AD317" t="s">
        <v>1295</v>
      </c>
      <c r="AE317" t="s">
        <v>1295</v>
      </c>
      <c r="AF317" t="s">
        <v>905</v>
      </c>
      <c r="AG317" t="b">
        <f>IF(ISNUMBER(MATCH(G317, sales!B:B, 0)), TRUE, FALSE)</f>
        <v>1</v>
      </c>
      <c r="AH317">
        <f>COUNTIF(sales!B:B, G317)</f>
        <v>1</v>
      </c>
      <c r="AI317">
        <f>IFERROR(VLOOKUP(G317,sales!B:F,5,0),"")</f>
        <v>113515</v>
      </c>
      <c r="AJ317" t="str">
        <f t="array" ref="AJ317">IFERROR(INDEX(sales!F:F, SMALL(IF(sales!B:B=G317, ROW(sales!B:B)), 2)), "")</f>
        <v/>
      </c>
      <c r="AK317" t="str">
        <f t="array" ref="AK317">IFERROR(INDEX(sales!F:F, SMALL(IF(sales!B:B=G317, ROW(sales!B:B)), 3)), "")</f>
        <v/>
      </c>
      <c r="AL317" t="str">
        <f>IFERROR(VLOOKUP(G317,sales!B:G,6,0),"")</f>
        <v>-1407</v>
      </c>
      <c r="AM317" t="str">
        <f t="array" ref="AM317">IFERROR(INDEX(sales!G:G, SMALL(IF(sales!B:B=G317, ROW(sales!B:B)),2)), "")</f>
        <v/>
      </c>
      <c r="AN317" t="str">
        <f t="array" ref="AN317">IFERROR(INDEX(sales!G:G, SMALL(IF(sales!B:B=G317, ROW(sales!B:B)), 3)), "")</f>
        <v/>
      </c>
    </row>
    <row r="318" spans="1:40" ht="20.100000000000001" customHeight="1">
      <c r="A318">
        <v>44626</v>
      </c>
      <c r="B318" t="s">
        <v>1682</v>
      </c>
      <c r="C318" t="s">
        <v>51</v>
      </c>
      <c r="D318" t="s">
        <v>22</v>
      </c>
      <c r="E318">
        <v>2</v>
      </c>
      <c r="F318">
        <v>702</v>
      </c>
      <c r="G318" t="s">
        <v>1683</v>
      </c>
      <c r="H318" t="s">
        <v>1682</v>
      </c>
      <c r="I318">
        <v>130.75</v>
      </c>
      <c r="J318">
        <v>2013763</v>
      </c>
      <c r="K318" t="s">
        <v>190</v>
      </c>
      <c r="L318">
        <v>2013763</v>
      </c>
      <c r="N318" t="s">
        <v>3056</v>
      </c>
      <c r="O318" t="s">
        <v>74</v>
      </c>
      <c r="P318" t="s">
        <v>80</v>
      </c>
      <c r="Q318" t="s">
        <v>103</v>
      </c>
      <c r="R318" t="s">
        <v>93</v>
      </c>
      <c r="S318">
        <v>1</v>
      </c>
      <c r="T318" t="s">
        <v>104</v>
      </c>
      <c r="U318" t="s">
        <v>83</v>
      </c>
      <c r="V318">
        <v>0</v>
      </c>
      <c r="W318" t="s">
        <v>61</v>
      </c>
      <c r="X318" t="s">
        <v>3</v>
      </c>
      <c r="Y318" t="s">
        <v>62</v>
      </c>
      <c r="Z318" t="s">
        <v>231</v>
      </c>
      <c r="AA318" t="s">
        <v>95</v>
      </c>
      <c r="AB318" t="s">
        <v>87</v>
      </c>
      <c r="AC318" t="s">
        <v>1096</v>
      </c>
      <c r="AD318" t="s">
        <v>1639</v>
      </c>
      <c r="AE318" t="s">
        <v>1589</v>
      </c>
      <c r="AF318" t="s">
        <v>905</v>
      </c>
      <c r="AG318" t="b">
        <f>IF(ISNUMBER(MATCH(G318, sales!B:B, 0)), TRUE, FALSE)</f>
        <v>1</v>
      </c>
      <c r="AH318">
        <f>COUNTIF(sales!B:B, G318)</f>
        <v>1</v>
      </c>
      <c r="AI318">
        <f>IFERROR(VLOOKUP(G318,sales!B:F,5,0),"")</f>
        <v>115515</v>
      </c>
      <c r="AJ318" t="str">
        <f t="array" ref="AJ318">IFERROR(INDEX(sales!F:F, SMALL(IF(sales!B:B=G318, ROW(sales!B:B)), 2)), "")</f>
        <v/>
      </c>
      <c r="AK318" t="str">
        <f t="array" ref="AK318">IFERROR(INDEX(sales!F:F, SMALL(IF(sales!B:B=G318, ROW(sales!B:B)), 3)), "")</f>
        <v/>
      </c>
      <c r="AL318" t="str">
        <f>IFERROR(VLOOKUP(G318,sales!B:G,6,0),"")</f>
        <v>-1326</v>
      </c>
      <c r="AM318" t="str">
        <f t="array" ref="AM318">IFERROR(INDEX(sales!G:G, SMALL(IF(sales!B:B=G318, ROW(sales!B:B)),2)), "")</f>
        <v/>
      </c>
      <c r="AN318" t="str">
        <f t="array" ref="AN318">IFERROR(INDEX(sales!G:G, SMALL(IF(sales!B:B=G318, ROW(sales!B:B)), 3)), "")</f>
        <v/>
      </c>
    </row>
    <row r="319" spans="1:40" ht="20.100000000000001" customHeight="1">
      <c r="A319">
        <v>44621</v>
      </c>
      <c r="B319" t="s">
        <v>701</v>
      </c>
      <c r="C319" t="s">
        <v>51</v>
      </c>
      <c r="D319" t="s">
        <v>22</v>
      </c>
      <c r="E319">
        <v>2</v>
      </c>
      <c r="F319">
        <v>601</v>
      </c>
      <c r="G319" t="s">
        <v>702</v>
      </c>
      <c r="H319" t="s">
        <v>701</v>
      </c>
      <c r="I319">
        <v>130.68</v>
      </c>
      <c r="J319">
        <v>1968034</v>
      </c>
      <c r="K319" t="s">
        <v>190</v>
      </c>
      <c r="L319">
        <v>1968034</v>
      </c>
      <c r="M319">
        <v>0</v>
      </c>
      <c r="N319" t="s">
        <v>3058</v>
      </c>
      <c r="O319" t="s">
        <v>56</v>
      </c>
      <c r="P319" t="s">
        <v>219</v>
      </c>
      <c r="Q319" t="s">
        <v>103</v>
      </c>
      <c r="R319" t="s">
        <v>93</v>
      </c>
      <c r="S319">
        <v>1</v>
      </c>
      <c r="T319" t="s">
        <v>82</v>
      </c>
      <c r="U319" t="s">
        <v>83</v>
      </c>
      <c r="V319">
        <v>0</v>
      </c>
      <c r="W319" t="s">
        <v>61</v>
      </c>
      <c r="X319" t="s">
        <v>3</v>
      </c>
      <c r="Y319" t="s">
        <v>127</v>
      </c>
      <c r="Z319" t="s">
        <v>94</v>
      </c>
      <c r="AA319" t="s">
        <v>95</v>
      </c>
      <c r="AB319" t="s">
        <v>87</v>
      </c>
      <c r="AC319" t="s">
        <v>66</v>
      </c>
      <c r="AD319" t="s">
        <v>700</v>
      </c>
      <c r="AE319" t="s">
        <v>669</v>
      </c>
      <c r="AF319" t="s">
        <v>69</v>
      </c>
      <c r="AG319" t="b">
        <f>IF(ISNUMBER(MATCH(G319, sales!B:B, 0)), TRUE, FALSE)</f>
        <v>1</v>
      </c>
      <c r="AH319">
        <f>COUNTIF(sales!B:B, G319)</f>
        <v>1</v>
      </c>
      <c r="AI319">
        <f>IFERROR(VLOOKUP(G319,sales!B:F,5,0),"")</f>
        <v>126515</v>
      </c>
      <c r="AJ319" t="str">
        <f t="array" ref="AJ319">IFERROR(INDEX(sales!F:F, SMALL(IF(sales!B:B=G319, ROW(sales!B:B)), 2)), "")</f>
        <v/>
      </c>
      <c r="AK319" t="str">
        <f t="array" ref="AK319">IFERROR(INDEX(sales!F:F, SMALL(IF(sales!B:B=G319, ROW(sales!B:B)), 3)), "")</f>
        <v/>
      </c>
      <c r="AL319" t="str">
        <f>IFERROR(VLOOKUP(G319,sales!B:G,6,0),"")</f>
        <v>-1446</v>
      </c>
      <c r="AM319" t="str">
        <f t="array" ref="AM319">IFERROR(INDEX(sales!G:G, SMALL(IF(sales!B:B=G319, ROW(sales!B:B)),2)), "")</f>
        <v/>
      </c>
      <c r="AN319" t="str">
        <f t="array" ref="AN319">IFERROR(INDEX(sales!G:G, SMALL(IF(sales!B:B=G319, ROW(sales!B:B)), 3)), "")</f>
        <v/>
      </c>
    </row>
    <row r="320" spans="1:40" ht="20.100000000000001" customHeight="1">
      <c r="A320">
        <v>44857</v>
      </c>
      <c r="B320" t="s">
        <v>318</v>
      </c>
      <c r="C320" t="s">
        <v>51</v>
      </c>
      <c r="D320" t="s">
        <v>14</v>
      </c>
      <c r="E320">
        <v>2</v>
      </c>
      <c r="F320">
        <v>302</v>
      </c>
      <c r="G320" t="s">
        <v>319</v>
      </c>
      <c r="H320" t="s">
        <v>318</v>
      </c>
      <c r="I320">
        <v>131.49</v>
      </c>
      <c r="J320">
        <v>1926000</v>
      </c>
      <c r="K320" t="s">
        <v>190</v>
      </c>
      <c r="L320">
        <v>1926000</v>
      </c>
      <c r="M320">
        <v>0</v>
      </c>
      <c r="N320" t="s">
        <v>3065</v>
      </c>
      <c r="O320" t="s">
        <v>149</v>
      </c>
      <c r="P320" t="s">
        <v>80</v>
      </c>
      <c r="Q320" t="s">
        <v>103</v>
      </c>
      <c r="R320" t="s">
        <v>139</v>
      </c>
      <c r="S320">
        <v>0</v>
      </c>
      <c r="T320">
        <v>0</v>
      </c>
      <c r="U320" t="s">
        <v>76</v>
      </c>
      <c r="V320">
        <v>0</v>
      </c>
      <c r="W320" t="s">
        <v>61</v>
      </c>
      <c r="X320" t="s">
        <v>3</v>
      </c>
      <c r="Y320" t="s">
        <v>127</v>
      </c>
      <c r="Z320" t="s">
        <v>94</v>
      </c>
      <c r="AA320" t="s">
        <v>64</v>
      </c>
      <c r="AB320" t="s">
        <v>65</v>
      </c>
      <c r="AC320" t="s">
        <v>66</v>
      </c>
      <c r="AD320" t="s">
        <v>320</v>
      </c>
      <c r="AE320" t="s">
        <v>288</v>
      </c>
      <c r="AF320" t="s">
        <v>69</v>
      </c>
      <c r="AG320" t="b">
        <f>IF(ISNUMBER(MATCH(G320, sales!B:B, 0)), TRUE, FALSE)</f>
        <v>1</v>
      </c>
      <c r="AH320">
        <f>COUNTIF(sales!B:B, G320)</f>
        <v>1</v>
      </c>
      <c r="AI320">
        <f>IFERROR(VLOOKUP(G320,sales!B:F,5,0),"")</f>
        <v>117515</v>
      </c>
      <c r="AJ320" t="str">
        <f t="array" ref="AJ320">IFERROR(INDEX(sales!F:F, SMALL(IF(sales!B:B=G320, ROW(sales!B:B)), 2)), "")</f>
        <v/>
      </c>
      <c r="AK320" t="str">
        <f t="array" ref="AK320">IFERROR(INDEX(sales!F:F, SMALL(IF(sales!B:B=G320, ROW(sales!B:B)), 3)), "")</f>
        <v/>
      </c>
      <c r="AL320" t="str">
        <f>IFERROR(VLOOKUP(G320,sales!B:G,6,0),"")</f>
        <v>F1018</v>
      </c>
      <c r="AM320" t="str">
        <f t="array" ref="AM320">IFERROR(INDEX(sales!G:G, SMALL(IF(sales!B:B=G320, ROW(sales!B:B)),2)), "")</f>
        <v/>
      </c>
      <c r="AN320" t="str">
        <f t="array" ref="AN320">IFERROR(INDEX(sales!G:G, SMALL(IF(sales!B:B=G320, ROW(sales!B:B)), 3)), "")</f>
        <v/>
      </c>
    </row>
    <row r="321" spans="1:40" ht="20.100000000000001" customHeight="1">
      <c r="A321">
        <v>44976</v>
      </c>
      <c r="B321" t="s">
        <v>1338</v>
      </c>
      <c r="C321" t="s">
        <v>51</v>
      </c>
      <c r="D321" t="s">
        <v>14</v>
      </c>
      <c r="E321">
        <v>2</v>
      </c>
      <c r="F321">
        <v>101</v>
      </c>
      <c r="G321" t="s">
        <v>1339</v>
      </c>
      <c r="H321" t="s">
        <v>1338</v>
      </c>
      <c r="I321">
        <v>122.11</v>
      </c>
      <c r="J321">
        <v>1873798</v>
      </c>
      <c r="K321" t="s">
        <v>53</v>
      </c>
      <c r="L321">
        <v>1873798</v>
      </c>
      <c r="M321">
        <v>0</v>
      </c>
      <c r="N321" t="s">
        <v>3056</v>
      </c>
      <c r="O321" t="s">
        <v>133</v>
      </c>
      <c r="P321" t="s">
        <v>219</v>
      </c>
      <c r="Q321" t="s">
        <v>103</v>
      </c>
      <c r="R321" t="s">
        <v>220</v>
      </c>
      <c r="S321">
        <v>1</v>
      </c>
      <c r="T321" t="s">
        <v>366</v>
      </c>
      <c r="U321" t="s">
        <v>83</v>
      </c>
      <c r="V321">
        <v>0</v>
      </c>
      <c r="W321" t="s">
        <v>61</v>
      </c>
      <c r="X321" t="s">
        <v>3</v>
      </c>
      <c r="Y321" t="s">
        <v>119</v>
      </c>
      <c r="Z321" t="s">
        <v>220</v>
      </c>
      <c r="AA321" t="s">
        <v>86</v>
      </c>
      <c r="AB321" t="s">
        <v>65</v>
      </c>
      <c r="AC321" t="s">
        <v>143</v>
      </c>
      <c r="AD321" t="s">
        <v>1295</v>
      </c>
      <c r="AE321" t="s">
        <v>1295</v>
      </c>
      <c r="AF321" t="s">
        <v>905</v>
      </c>
      <c r="AG321" t="b">
        <f>IF(ISNUMBER(MATCH(G321, sales!B:B, 0)), TRUE, FALSE)</f>
        <v>1</v>
      </c>
      <c r="AH321">
        <f>COUNTIF(sales!B:B, G321)</f>
        <v>1</v>
      </c>
      <c r="AI321">
        <f>IFERROR(VLOOKUP(G321,sales!B:F,5,0),"")</f>
        <v>120515</v>
      </c>
      <c r="AJ321" t="str">
        <f t="array" ref="AJ321">IFERROR(INDEX(sales!F:F, SMALL(IF(sales!B:B=G321, ROW(sales!B:B)), 2)), "")</f>
        <v/>
      </c>
      <c r="AK321" t="str">
        <f t="array" ref="AK321">IFERROR(INDEX(sales!F:F, SMALL(IF(sales!B:B=G321, ROW(sales!B:B)), 3)), "")</f>
        <v/>
      </c>
      <c r="AL321" t="str">
        <f>IFERROR(VLOOKUP(G321,sales!B:G,6,0),"")</f>
        <v>F1002</v>
      </c>
      <c r="AM321" t="str">
        <f t="array" ref="AM321">IFERROR(INDEX(sales!G:G, SMALL(IF(sales!B:B=G321, ROW(sales!B:B)),2)), "")</f>
        <v/>
      </c>
      <c r="AN321" t="str">
        <f t="array" ref="AN321">IFERROR(INDEX(sales!G:G, SMALL(IF(sales!B:B=G321, ROW(sales!B:B)), 3)), "")</f>
        <v/>
      </c>
    </row>
    <row r="322" spans="1:40" ht="20.100000000000001" customHeight="1">
      <c r="A322">
        <v>44668</v>
      </c>
      <c r="B322" t="s">
        <v>2057</v>
      </c>
      <c r="C322" t="s">
        <v>51</v>
      </c>
      <c r="D322" t="s">
        <v>22</v>
      </c>
      <c r="E322">
        <v>2</v>
      </c>
      <c r="F322">
        <v>401</v>
      </c>
      <c r="G322" t="s">
        <v>2058</v>
      </c>
      <c r="H322" t="s">
        <v>2057</v>
      </c>
      <c r="I322">
        <v>130.68</v>
      </c>
      <c r="J322">
        <v>1868813</v>
      </c>
      <c r="K322" t="s">
        <v>190</v>
      </c>
      <c r="L322">
        <v>1868813</v>
      </c>
      <c r="M322">
        <v>0</v>
      </c>
      <c r="N322" t="s">
        <v>3056</v>
      </c>
      <c r="O322" t="s">
        <v>133</v>
      </c>
      <c r="P322" t="s">
        <v>80</v>
      </c>
      <c r="Q322" t="s">
        <v>103</v>
      </c>
      <c r="R322" t="s">
        <v>93</v>
      </c>
      <c r="S322">
        <v>1</v>
      </c>
      <c r="T322" t="s">
        <v>191</v>
      </c>
      <c r="U322" t="s">
        <v>83</v>
      </c>
      <c r="V322">
        <v>1</v>
      </c>
      <c r="W322" t="s">
        <v>84</v>
      </c>
      <c r="X322" t="s">
        <v>3</v>
      </c>
      <c r="Y322" t="s">
        <v>127</v>
      </c>
      <c r="Z322" t="s">
        <v>94</v>
      </c>
      <c r="AA322" t="s">
        <v>95</v>
      </c>
      <c r="AB322" t="s">
        <v>87</v>
      </c>
      <c r="AC322" t="s">
        <v>143</v>
      </c>
      <c r="AD322" t="s">
        <v>2025</v>
      </c>
      <c r="AE322" t="s">
        <v>2026</v>
      </c>
      <c r="AF322" t="s">
        <v>1753</v>
      </c>
      <c r="AG322" t="b">
        <f>IF(ISNUMBER(MATCH(G322, sales!B:B, 0)), TRUE, FALSE)</f>
        <v>1</v>
      </c>
      <c r="AH322">
        <f>COUNTIF(sales!B:B, G322)</f>
        <v>1</v>
      </c>
      <c r="AI322">
        <f>IFERROR(VLOOKUP(G322,sales!B:F,5,0),"")</f>
        <v>100503</v>
      </c>
      <c r="AJ322" t="str">
        <f t="array" ref="AJ322">IFERROR(INDEX(sales!F:F, SMALL(IF(sales!B:B=G322, ROW(sales!B:B)), 2)), "")</f>
        <v/>
      </c>
      <c r="AK322" t="str">
        <f t="array" ref="AK322">IFERROR(INDEX(sales!F:F, SMALL(IF(sales!B:B=G322, ROW(sales!B:B)), 3)), "")</f>
        <v/>
      </c>
      <c r="AL322" t="str">
        <f>IFERROR(VLOOKUP(G322,sales!B:G,6,0),"")</f>
        <v>-1347</v>
      </c>
      <c r="AM322" t="str">
        <f t="array" ref="AM322">IFERROR(INDEX(sales!G:G, SMALL(IF(sales!B:B=G322, ROW(sales!B:B)),2)), "")</f>
        <v/>
      </c>
      <c r="AN322" t="str">
        <f t="array" ref="AN322">IFERROR(INDEX(sales!G:G, SMALL(IF(sales!B:B=G322, ROW(sales!B:B)), 3)), "")</f>
        <v/>
      </c>
    </row>
    <row r="323" spans="1:40" ht="20.100000000000001" customHeight="1">
      <c r="A323">
        <v>44830</v>
      </c>
      <c r="B323" t="s">
        <v>2465</v>
      </c>
      <c r="C323" t="s">
        <v>51</v>
      </c>
      <c r="D323" t="s">
        <v>8</v>
      </c>
      <c r="E323">
        <v>1</v>
      </c>
      <c r="F323">
        <v>201</v>
      </c>
      <c r="G323" t="s">
        <v>2466</v>
      </c>
      <c r="H323" t="s">
        <v>2465</v>
      </c>
      <c r="I323">
        <v>113.88</v>
      </c>
      <c r="J323">
        <v>1782086</v>
      </c>
      <c r="K323" t="s">
        <v>190</v>
      </c>
      <c r="L323">
        <v>1782086</v>
      </c>
      <c r="M323">
        <v>0</v>
      </c>
      <c r="N323" t="s">
        <v>3056</v>
      </c>
      <c r="O323" t="s">
        <v>56</v>
      </c>
      <c r="P323" t="s">
        <v>80</v>
      </c>
      <c r="Q323" t="s">
        <v>103</v>
      </c>
      <c r="R323" t="s">
        <v>171</v>
      </c>
      <c r="S323">
        <v>1</v>
      </c>
      <c r="T323" t="s">
        <v>104</v>
      </c>
      <c r="U323" t="s">
        <v>83</v>
      </c>
      <c r="V323">
        <v>1</v>
      </c>
      <c r="W323" t="s">
        <v>84</v>
      </c>
      <c r="X323" t="s">
        <v>4</v>
      </c>
      <c r="Y323" t="s">
        <v>85</v>
      </c>
      <c r="AA323" t="s">
        <v>86</v>
      </c>
      <c r="AB323" t="s">
        <v>1068</v>
      </c>
      <c r="AC323" t="s">
        <v>143</v>
      </c>
      <c r="AD323" t="s">
        <v>2228</v>
      </c>
      <c r="AE323" t="s">
        <v>2228</v>
      </c>
      <c r="AF323" t="s">
        <v>1753</v>
      </c>
      <c r="AG323" t="b">
        <f>IF(ISNUMBER(MATCH(G323, sales!B:B, 0)), TRUE, FALSE)</f>
        <v>1</v>
      </c>
      <c r="AH323">
        <f>COUNTIF(sales!B:B, G323)</f>
        <v>1</v>
      </c>
      <c r="AI323">
        <f>IFERROR(VLOOKUP(G323,sales!B:F,5,0),"")</f>
        <v>127515</v>
      </c>
      <c r="AJ323" t="str">
        <f t="array" ref="AJ323">IFERROR(INDEX(sales!F:F, SMALL(IF(sales!B:B=G323, ROW(sales!B:B)), 2)), "")</f>
        <v/>
      </c>
      <c r="AK323" t="str">
        <f t="array" ref="AK323">IFERROR(INDEX(sales!F:F, SMALL(IF(sales!B:B=G323, ROW(sales!B:B)), 3)), "")</f>
        <v/>
      </c>
      <c r="AL323" t="str">
        <f>IFERROR(VLOOKUP(G323,sales!B:G,6,0),"")</f>
        <v>-180</v>
      </c>
      <c r="AM323" t="str">
        <f t="array" ref="AM323">IFERROR(INDEX(sales!G:G, SMALL(IF(sales!B:B=G323, ROW(sales!B:B)),2)), "")</f>
        <v/>
      </c>
      <c r="AN323" t="str">
        <f t="array" ref="AN323">IFERROR(INDEX(sales!G:G, SMALL(IF(sales!B:B=G323, ROW(sales!B:B)), 3)), "")</f>
        <v/>
      </c>
    </row>
    <row r="324" spans="1:40" ht="20.100000000000001" customHeight="1">
      <c r="A324">
        <v>44646</v>
      </c>
      <c r="B324" t="s">
        <v>958</v>
      </c>
      <c r="C324" t="s">
        <v>51</v>
      </c>
      <c r="D324" t="s">
        <v>12</v>
      </c>
      <c r="E324">
        <v>1</v>
      </c>
      <c r="F324">
        <v>101</v>
      </c>
      <c r="G324" t="s">
        <v>959</v>
      </c>
      <c r="H324" t="s">
        <v>958</v>
      </c>
      <c r="I324">
        <v>113.76</v>
      </c>
      <c r="J324">
        <v>1725087</v>
      </c>
      <c r="K324" t="s">
        <v>190</v>
      </c>
      <c r="L324">
        <v>1725087</v>
      </c>
      <c r="M324">
        <v>0</v>
      </c>
      <c r="N324" t="s">
        <v>3055</v>
      </c>
      <c r="O324" t="s">
        <v>56</v>
      </c>
      <c r="P324" t="s">
        <v>80</v>
      </c>
      <c r="Q324" t="s">
        <v>103</v>
      </c>
      <c r="R324" t="s">
        <v>93</v>
      </c>
      <c r="S324">
        <v>1</v>
      </c>
      <c r="T324" t="s">
        <v>82</v>
      </c>
      <c r="U324" t="s">
        <v>83</v>
      </c>
      <c r="V324">
        <v>0</v>
      </c>
      <c r="W324" t="s">
        <v>61</v>
      </c>
      <c r="X324" t="s">
        <v>3</v>
      </c>
      <c r="Y324" t="s">
        <v>127</v>
      </c>
      <c r="Z324" t="s">
        <v>94</v>
      </c>
      <c r="AA324" t="s">
        <v>95</v>
      </c>
      <c r="AB324" t="s">
        <v>167</v>
      </c>
      <c r="AC324" t="s">
        <v>143</v>
      </c>
      <c r="AD324" t="s">
        <v>904</v>
      </c>
      <c r="AE324" t="s">
        <v>904</v>
      </c>
      <c r="AF324" t="s">
        <v>905</v>
      </c>
      <c r="AG324" t="b">
        <f>IF(ISNUMBER(MATCH(G324, sales!B:B, 0)), TRUE, FALSE)</f>
        <v>1</v>
      </c>
      <c r="AH324">
        <f>COUNTIF(sales!B:B, G324)</f>
        <v>1</v>
      </c>
      <c r="AI324">
        <f>IFERROR(VLOOKUP(G324,sales!B:F,5,0),"")</f>
        <v>123515</v>
      </c>
      <c r="AJ324" t="str">
        <f t="array" ref="AJ324">IFERROR(INDEX(sales!F:F, SMALL(IF(sales!B:B=G324, ROW(sales!B:B)), 2)), "")</f>
        <v/>
      </c>
      <c r="AK324" t="str">
        <f t="array" ref="AK324">IFERROR(INDEX(sales!F:F, SMALL(IF(sales!B:B=G324, ROW(sales!B:B)), 3)), "")</f>
        <v/>
      </c>
      <c r="AL324" t="str">
        <f>IFERROR(VLOOKUP(G324,sales!B:G,6,0),"")</f>
        <v>-1547</v>
      </c>
      <c r="AM324" t="str">
        <f t="array" ref="AM324">IFERROR(INDEX(sales!G:G, SMALL(IF(sales!B:B=G324, ROW(sales!B:B)),2)), "")</f>
        <v/>
      </c>
      <c r="AN324" t="str">
        <f t="array" ref="AN324">IFERROR(INDEX(sales!G:G, SMALL(IF(sales!B:B=G324, ROW(sales!B:B)), 3)), "")</f>
        <v/>
      </c>
    </row>
    <row r="325" spans="1:40" ht="20.100000000000001" customHeight="1">
      <c r="A325">
        <v>44437</v>
      </c>
      <c r="B325" t="s">
        <v>2229</v>
      </c>
      <c r="C325" t="s">
        <v>51</v>
      </c>
      <c r="D325" t="s">
        <v>2</v>
      </c>
      <c r="E325">
        <v>2</v>
      </c>
      <c r="F325">
        <v>602</v>
      </c>
      <c r="G325" t="s">
        <v>2230</v>
      </c>
      <c r="H325" t="s">
        <v>2229</v>
      </c>
      <c r="I325">
        <v>132.22</v>
      </c>
      <c r="J325">
        <v>2217988</v>
      </c>
      <c r="K325" t="s">
        <v>53</v>
      </c>
      <c r="L325">
        <v>1717988</v>
      </c>
      <c r="M325" t="s">
        <v>54</v>
      </c>
      <c r="N325" t="s">
        <v>3054</v>
      </c>
      <c r="O325" t="s">
        <v>74</v>
      </c>
      <c r="P325" t="s">
        <v>80</v>
      </c>
      <c r="Q325" t="s">
        <v>103</v>
      </c>
      <c r="R325" t="s">
        <v>171</v>
      </c>
      <c r="S325">
        <v>1</v>
      </c>
      <c r="T325" t="s">
        <v>104</v>
      </c>
      <c r="U325" t="s">
        <v>83</v>
      </c>
      <c r="V325">
        <v>1</v>
      </c>
      <c r="W325" t="s">
        <v>123</v>
      </c>
      <c r="X325" t="s">
        <v>4</v>
      </c>
      <c r="Y325" t="s">
        <v>85</v>
      </c>
      <c r="AA325" t="s">
        <v>86</v>
      </c>
      <c r="AB325" t="s">
        <v>87</v>
      </c>
      <c r="AC325" t="s">
        <v>143</v>
      </c>
      <c r="AD325" t="s">
        <v>2219</v>
      </c>
      <c r="AE325" t="s">
        <v>2219</v>
      </c>
      <c r="AF325" t="s">
        <v>1753</v>
      </c>
      <c r="AG325" t="b">
        <f>IF(ISNUMBER(MATCH(G325, sales!B:B, 0)), TRUE, FALSE)</f>
        <v>1</v>
      </c>
      <c r="AH325">
        <f>COUNTIF(sales!B:B, G325)</f>
        <v>1</v>
      </c>
      <c r="AI325">
        <f>IFERROR(VLOOKUP(G325,sales!B:F,5,0),"")</f>
        <v>120515</v>
      </c>
      <c r="AJ325" t="str">
        <f t="array" ref="AJ325">IFERROR(INDEX(sales!F:F, SMALL(IF(sales!B:B=G325, ROW(sales!B:B)), 2)), "")</f>
        <v/>
      </c>
      <c r="AK325" t="str">
        <f t="array" ref="AK325">IFERROR(INDEX(sales!F:F, SMALL(IF(sales!B:B=G325, ROW(sales!B:B)), 3)), "")</f>
        <v/>
      </c>
      <c r="AL325" t="str">
        <f>IFERROR(VLOOKUP(G325,sales!B:G,6,0),"")</f>
        <v>-1143</v>
      </c>
      <c r="AM325" t="str">
        <f t="array" ref="AM325">IFERROR(INDEX(sales!G:G, SMALL(IF(sales!B:B=G325, ROW(sales!B:B)),2)), "")</f>
        <v/>
      </c>
      <c r="AN325" t="str">
        <f t="array" ref="AN325">IFERROR(INDEX(sales!G:G, SMALL(IF(sales!B:B=G325, ROW(sales!B:B)), 3)), "")</f>
        <v/>
      </c>
    </row>
    <row r="326" spans="1:40" ht="20.100000000000001" customHeight="1">
      <c r="A326">
        <v>45002</v>
      </c>
      <c r="B326" t="s">
        <v>273</v>
      </c>
      <c r="C326" t="s">
        <v>51</v>
      </c>
      <c r="D326" t="s">
        <v>14</v>
      </c>
      <c r="E326">
        <v>2</v>
      </c>
      <c r="F326">
        <v>1401</v>
      </c>
      <c r="G326" t="s">
        <v>274</v>
      </c>
      <c r="H326" t="s">
        <v>273</v>
      </c>
      <c r="I326">
        <v>110.17</v>
      </c>
      <c r="J326">
        <v>1646643</v>
      </c>
      <c r="K326" t="s">
        <v>53</v>
      </c>
      <c r="L326">
        <v>1646643</v>
      </c>
      <c r="M326" t="s">
        <v>174</v>
      </c>
      <c r="N326" t="s">
        <v>3069</v>
      </c>
      <c r="O326" t="s">
        <v>56</v>
      </c>
      <c r="P326" t="s">
        <v>80</v>
      </c>
      <c r="Q326" t="s">
        <v>103</v>
      </c>
      <c r="R326" t="s">
        <v>163</v>
      </c>
      <c r="S326">
        <v>1</v>
      </c>
      <c r="T326" t="s">
        <v>104</v>
      </c>
      <c r="U326" t="s">
        <v>100</v>
      </c>
      <c r="V326">
        <v>0</v>
      </c>
      <c r="W326" t="s">
        <v>61</v>
      </c>
      <c r="X326" t="s">
        <v>3</v>
      </c>
      <c r="Y326" t="s">
        <v>127</v>
      </c>
      <c r="Z326" t="s">
        <v>231</v>
      </c>
      <c r="AA326" t="s">
        <v>95</v>
      </c>
      <c r="AB326" t="s">
        <v>167</v>
      </c>
      <c r="AC326" t="s">
        <v>66</v>
      </c>
      <c r="AD326" t="s">
        <v>201</v>
      </c>
      <c r="AE326" t="s">
        <v>201</v>
      </c>
      <c r="AF326" t="s">
        <v>69</v>
      </c>
      <c r="AG326" t="b">
        <f>IF(ISNUMBER(MATCH(G326, sales!B:B, 0)), TRUE, FALSE)</f>
        <v>1</v>
      </c>
      <c r="AH326">
        <f>COUNTIF(sales!B:B, G326)</f>
        <v>1</v>
      </c>
      <c r="AI326">
        <f>IFERROR(VLOOKUP(G326,sales!B:F,5,0),"")</f>
        <v>91015</v>
      </c>
      <c r="AJ326" t="str">
        <f t="array" ref="AJ326">IFERROR(INDEX(sales!F:F, SMALL(IF(sales!B:B=G326, ROW(sales!B:B)), 2)), "")</f>
        <v/>
      </c>
      <c r="AK326" t="str">
        <f t="array" ref="AK326">IFERROR(INDEX(sales!F:F, SMALL(IF(sales!B:B=G326, ROW(sales!B:B)), 3)), "")</f>
        <v/>
      </c>
      <c r="AL326" t="str">
        <f>IFERROR(VLOOKUP(G326,sales!B:G,6,0),"")</f>
        <v>F1015</v>
      </c>
      <c r="AM326" t="str">
        <f t="array" ref="AM326">IFERROR(INDEX(sales!G:G, SMALL(IF(sales!B:B=G326, ROW(sales!B:B)),2)), "")</f>
        <v/>
      </c>
      <c r="AN326" t="str">
        <f t="array" ref="AN326">IFERROR(INDEX(sales!G:G, SMALL(IF(sales!B:B=G326, ROW(sales!B:B)), 3)), "")</f>
        <v/>
      </c>
    </row>
    <row r="327" spans="1:40" ht="20.100000000000001" customHeight="1">
      <c r="A327">
        <v>44712</v>
      </c>
      <c r="B327" t="s">
        <v>1706</v>
      </c>
      <c r="C327" t="s">
        <v>51</v>
      </c>
      <c r="D327" t="s">
        <v>14</v>
      </c>
      <c r="E327">
        <v>2</v>
      </c>
      <c r="F327">
        <v>1502</v>
      </c>
      <c r="G327" t="s">
        <v>1707</v>
      </c>
      <c r="H327" t="s">
        <v>1706</v>
      </c>
      <c r="I327">
        <v>131.49</v>
      </c>
      <c r="J327">
        <v>2111169</v>
      </c>
      <c r="K327" t="s">
        <v>111</v>
      </c>
      <c r="L327">
        <v>1511169</v>
      </c>
      <c r="M327" t="s">
        <v>112</v>
      </c>
      <c r="N327" t="s">
        <v>3055</v>
      </c>
      <c r="O327" t="s">
        <v>149</v>
      </c>
      <c r="P327" t="s">
        <v>80</v>
      </c>
      <c r="Q327" t="s">
        <v>103</v>
      </c>
      <c r="R327" t="s">
        <v>317</v>
      </c>
      <c r="S327">
        <v>2</v>
      </c>
      <c r="T327" t="s">
        <v>104</v>
      </c>
      <c r="U327" t="s">
        <v>83</v>
      </c>
      <c r="V327">
        <v>1</v>
      </c>
      <c r="W327" t="s">
        <v>84</v>
      </c>
      <c r="X327" t="s">
        <v>4</v>
      </c>
      <c r="Y327" t="s">
        <v>85</v>
      </c>
      <c r="AA327" t="s">
        <v>86</v>
      </c>
      <c r="AB327" t="s">
        <v>96</v>
      </c>
      <c r="AC327" t="s">
        <v>1096</v>
      </c>
      <c r="AD327" t="s">
        <v>1589</v>
      </c>
      <c r="AE327" t="s">
        <v>1589</v>
      </c>
      <c r="AF327" t="s">
        <v>905</v>
      </c>
      <c r="AG327" t="b">
        <f>IF(ISNUMBER(MATCH(G327, sales!B:B, 0)), TRUE, FALSE)</f>
        <v>1</v>
      </c>
      <c r="AH327">
        <f>COUNTIF(sales!B:B, G327)</f>
        <v>1</v>
      </c>
      <c r="AI327">
        <f>IFERROR(VLOOKUP(G327,sales!B:F,5,0),"")</f>
        <v>128515</v>
      </c>
      <c r="AJ327" t="str">
        <f t="array" ref="AJ327">IFERROR(INDEX(sales!F:F, SMALL(IF(sales!B:B=G327, ROW(sales!B:B)), 2)), "")</f>
        <v/>
      </c>
      <c r="AK327" t="str">
        <f t="array" ref="AK327">IFERROR(INDEX(sales!F:F, SMALL(IF(sales!B:B=G327, ROW(sales!B:B)), 3)), "")</f>
        <v/>
      </c>
      <c r="AL327" t="str">
        <f>IFERROR(VLOOKUP(G327,sales!B:G,6,0),"")</f>
        <v>F1016</v>
      </c>
      <c r="AM327" t="str">
        <f t="array" ref="AM327">IFERROR(INDEX(sales!G:G, SMALL(IF(sales!B:B=G327, ROW(sales!B:B)),2)), "")</f>
        <v/>
      </c>
      <c r="AN327" t="str">
        <f t="array" ref="AN327">IFERROR(INDEX(sales!G:G, SMALL(IF(sales!B:B=G327, ROW(sales!B:B)), 3)), "")</f>
        <v/>
      </c>
    </row>
    <row r="328" spans="1:40" ht="20.100000000000001" customHeight="1">
      <c r="A328">
        <v>44837</v>
      </c>
      <c r="B328" t="s">
        <v>1526</v>
      </c>
      <c r="C328" t="s">
        <v>51</v>
      </c>
      <c r="D328" t="s">
        <v>15</v>
      </c>
      <c r="E328">
        <v>2</v>
      </c>
      <c r="F328">
        <v>902</v>
      </c>
      <c r="G328" t="s">
        <v>1527</v>
      </c>
      <c r="H328" t="s">
        <v>1526</v>
      </c>
      <c r="I328">
        <v>130.78</v>
      </c>
      <c r="J328">
        <v>2079882</v>
      </c>
      <c r="K328" t="s">
        <v>53</v>
      </c>
      <c r="L328">
        <v>1499882</v>
      </c>
      <c r="M328" t="s">
        <v>107</v>
      </c>
      <c r="N328" t="s">
        <v>3056</v>
      </c>
      <c r="O328" t="s">
        <v>74</v>
      </c>
      <c r="P328" t="s">
        <v>219</v>
      </c>
      <c r="Q328" t="s">
        <v>103</v>
      </c>
      <c r="R328" t="s">
        <v>93</v>
      </c>
      <c r="S328">
        <v>0</v>
      </c>
      <c r="T328">
        <v>0</v>
      </c>
      <c r="U328" t="s">
        <v>60</v>
      </c>
      <c r="V328">
        <v>0</v>
      </c>
      <c r="W328" t="s">
        <v>61</v>
      </c>
      <c r="X328" t="s">
        <v>3</v>
      </c>
      <c r="Y328" t="s">
        <v>62</v>
      </c>
      <c r="Z328" t="s">
        <v>94</v>
      </c>
      <c r="AA328" t="s">
        <v>64</v>
      </c>
      <c r="AB328" t="s">
        <v>108</v>
      </c>
      <c r="AC328" t="s">
        <v>143</v>
      </c>
      <c r="AD328" t="s">
        <v>1385</v>
      </c>
      <c r="AE328" t="s">
        <v>1363</v>
      </c>
      <c r="AF328" t="s">
        <v>905</v>
      </c>
      <c r="AG328" t="b">
        <f>IF(ISNUMBER(MATCH(G328, sales!B:B, 0)), TRUE, FALSE)</f>
        <v>1</v>
      </c>
      <c r="AH328">
        <f>COUNTIF(sales!B:B, G328)</f>
        <v>1</v>
      </c>
      <c r="AI328">
        <f>IFERROR(VLOOKUP(G328,sales!B:F,5,0),"")</f>
        <v>104515</v>
      </c>
      <c r="AJ328" t="str">
        <f t="array" ref="AJ328">IFERROR(INDEX(sales!F:F, SMALL(IF(sales!B:B=G328, ROW(sales!B:B)), 2)), "")</f>
        <v/>
      </c>
      <c r="AK328" t="str">
        <f t="array" ref="AK328">IFERROR(INDEX(sales!F:F, SMALL(IF(sales!B:B=G328, ROW(sales!B:B)), 3)), "")</f>
        <v/>
      </c>
      <c r="AL328" t="str">
        <f>IFERROR(VLOOKUP(G328,sales!B:G,6,0),"")</f>
        <v>-1438</v>
      </c>
      <c r="AM328" t="str">
        <f t="array" ref="AM328">IFERROR(INDEX(sales!G:G, SMALL(IF(sales!B:B=G328, ROW(sales!B:B)),2)), "")</f>
        <v/>
      </c>
      <c r="AN328" t="str">
        <f t="array" ref="AN328">IFERROR(INDEX(sales!G:G, SMALL(IF(sales!B:B=G328, ROW(sales!B:B)), 3)), "")</f>
        <v/>
      </c>
    </row>
    <row r="329" spans="1:40" ht="20.100000000000001" customHeight="1">
      <c r="A329">
        <v>44647</v>
      </c>
      <c r="B329" t="s">
        <v>2165</v>
      </c>
      <c r="C329" t="s">
        <v>51</v>
      </c>
      <c r="D329" t="s">
        <v>22</v>
      </c>
      <c r="E329">
        <v>2</v>
      </c>
      <c r="F329">
        <v>1502</v>
      </c>
      <c r="G329" t="s">
        <v>2166</v>
      </c>
      <c r="H329" t="s">
        <v>2165</v>
      </c>
      <c r="I329">
        <v>130.75</v>
      </c>
      <c r="J329">
        <v>2092000</v>
      </c>
      <c r="K329" t="s">
        <v>111</v>
      </c>
      <c r="L329">
        <v>1492000</v>
      </c>
      <c r="M329" t="s">
        <v>112</v>
      </c>
      <c r="N329" t="s">
        <v>3054</v>
      </c>
      <c r="O329" t="s">
        <v>74</v>
      </c>
      <c r="P329" t="s">
        <v>80</v>
      </c>
      <c r="Q329" t="s">
        <v>103</v>
      </c>
      <c r="R329" t="s">
        <v>93</v>
      </c>
      <c r="S329">
        <v>2</v>
      </c>
      <c r="T329" t="s">
        <v>104</v>
      </c>
      <c r="U329" t="s">
        <v>83</v>
      </c>
      <c r="V329">
        <v>1</v>
      </c>
      <c r="W329" t="s">
        <v>84</v>
      </c>
      <c r="X329" t="s">
        <v>4</v>
      </c>
      <c r="Y329" t="s">
        <v>85</v>
      </c>
      <c r="AA329" t="s">
        <v>86</v>
      </c>
      <c r="AB329" t="s">
        <v>65</v>
      </c>
      <c r="AC329" t="s">
        <v>1096</v>
      </c>
      <c r="AD329" t="s">
        <v>2152</v>
      </c>
      <c r="AE329" t="s">
        <v>2152</v>
      </c>
      <c r="AF329" t="s">
        <v>1753</v>
      </c>
      <c r="AG329" t="b">
        <f>IF(ISNUMBER(MATCH(G329, sales!B:B, 0)), TRUE, FALSE)</f>
        <v>1</v>
      </c>
      <c r="AH329">
        <f>COUNTIF(sales!B:B, G329)</f>
        <v>1</v>
      </c>
      <c r="AI329">
        <f>IFERROR(VLOOKUP(G329,sales!B:F,5,0),"")</f>
        <v>120515</v>
      </c>
      <c r="AJ329" t="str">
        <f t="array" ref="AJ329">IFERROR(INDEX(sales!F:F, SMALL(IF(sales!B:B=G329, ROW(sales!B:B)), 2)), "")</f>
        <v/>
      </c>
      <c r="AK329" t="str">
        <f t="array" ref="AK329">IFERROR(INDEX(sales!F:F, SMALL(IF(sales!B:B=G329, ROW(sales!B:B)), 3)), "")</f>
        <v/>
      </c>
      <c r="AL329" t="str">
        <f>IFERROR(VLOOKUP(G329,sales!B:G,6,0),"")</f>
        <v>-1338</v>
      </c>
      <c r="AM329" t="str">
        <f t="array" ref="AM329">IFERROR(INDEX(sales!G:G, SMALL(IF(sales!B:B=G329, ROW(sales!B:B)),2)), "")</f>
        <v/>
      </c>
      <c r="AN329" t="str">
        <f t="array" ref="AN329">IFERROR(INDEX(sales!G:G, SMALL(IF(sales!B:B=G329, ROW(sales!B:B)), 3)), "")</f>
        <v/>
      </c>
    </row>
    <row r="330" spans="1:40" ht="20.100000000000001" customHeight="1">
      <c r="A330">
        <v>44371</v>
      </c>
      <c r="B330" t="s">
        <v>824</v>
      </c>
      <c r="C330" t="s">
        <v>51</v>
      </c>
      <c r="D330" t="s">
        <v>18</v>
      </c>
      <c r="E330">
        <v>2</v>
      </c>
      <c r="F330">
        <v>1702</v>
      </c>
      <c r="G330" t="s">
        <v>825</v>
      </c>
      <c r="H330" t="s">
        <v>824</v>
      </c>
      <c r="I330">
        <v>131.12</v>
      </c>
      <c r="J330">
        <v>2150603</v>
      </c>
      <c r="K330" t="s">
        <v>53</v>
      </c>
      <c r="L330">
        <v>1450603</v>
      </c>
      <c r="M330" t="s">
        <v>174</v>
      </c>
      <c r="N330" t="s">
        <v>3054</v>
      </c>
      <c r="O330" t="s">
        <v>56</v>
      </c>
      <c r="P330" t="s">
        <v>80</v>
      </c>
      <c r="Q330" t="s">
        <v>103</v>
      </c>
      <c r="R330" t="s">
        <v>317</v>
      </c>
      <c r="S330">
        <v>1</v>
      </c>
      <c r="T330" t="s">
        <v>82</v>
      </c>
      <c r="U330" t="s">
        <v>83</v>
      </c>
      <c r="V330">
        <v>0</v>
      </c>
      <c r="W330" t="s">
        <v>61</v>
      </c>
      <c r="X330" t="s">
        <v>3</v>
      </c>
      <c r="Y330" t="s">
        <v>244</v>
      </c>
      <c r="Z330" t="s">
        <v>231</v>
      </c>
      <c r="AA330" t="s">
        <v>86</v>
      </c>
      <c r="AB330" t="s">
        <v>108</v>
      </c>
      <c r="AC330" t="s">
        <v>66</v>
      </c>
      <c r="AD330" t="s">
        <v>806</v>
      </c>
      <c r="AE330" t="s">
        <v>795</v>
      </c>
      <c r="AF330" t="s">
        <v>69</v>
      </c>
      <c r="AG330" t="b">
        <f>IF(ISNUMBER(MATCH(G330, sales!B:B, 0)), TRUE, FALSE)</f>
        <v>1</v>
      </c>
      <c r="AH330">
        <f>COUNTIF(sales!B:B, G330)</f>
        <v>1</v>
      </c>
      <c r="AI330">
        <f>IFERROR(VLOOKUP(G330,sales!B:F,5,0),"")</f>
        <v>113515</v>
      </c>
      <c r="AJ330" t="str">
        <f t="array" ref="AJ330">IFERROR(INDEX(sales!F:F, SMALL(IF(sales!B:B=G330, ROW(sales!B:B)), 2)), "")</f>
        <v/>
      </c>
      <c r="AK330" t="str">
        <f t="array" ref="AK330">IFERROR(INDEX(sales!F:F, SMALL(IF(sales!B:B=G330, ROW(sales!B:B)), 3)), "")</f>
        <v/>
      </c>
      <c r="AL330" t="str">
        <f>IFERROR(VLOOKUP(G330,sales!B:G,6,0),"")</f>
        <v>-1416</v>
      </c>
      <c r="AM330" t="str">
        <f t="array" ref="AM330">IFERROR(INDEX(sales!G:G, SMALL(IF(sales!B:B=G330, ROW(sales!B:B)),2)), "")</f>
        <v/>
      </c>
      <c r="AN330" t="str">
        <f t="array" ref="AN330">IFERROR(INDEX(sales!G:G, SMALL(IF(sales!B:B=G330, ROW(sales!B:B)), 3)), "")</f>
        <v/>
      </c>
    </row>
    <row r="331" spans="1:40" ht="20.100000000000001" customHeight="1">
      <c r="A331">
        <v>44793</v>
      </c>
      <c r="B331" t="s">
        <v>1344</v>
      </c>
      <c r="C331" t="s">
        <v>51</v>
      </c>
      <c r="D331" t="s">
        <v>21</v>
      </c>
      <c r="E331">
        <v>2</v>
      </c>
      <c r="F331">
        <v>602</v>
      </c>
      <c r="G331" t="s">
        <v>1345</v>
      </c>
      <c r="H331" t="s">
        <v>1344</v>
      </c>
      <c r="I331">
        <v>130.97</v>
      </c>
      <c r="J331">
        <v>2029000</v>
      </c>
      <c r="K331" t="s">
        <v>72</v>
      </c>
      <c r="L331">
        <v>1449000</v>
      </c>
      <c r="M331" t="s">
        <v>107</v>
      </c>
      <c r="N331" t="s">
        <v>3069</v>
      </c>
      <c r="O331" t="s">
        <v>133</v>
      </c>
      <c r="P331" t="s">
        <v>80</v>
      </c>
      <c r="Q331" t="s">
        <v>103</v>
      </c>
      <c r="R331" t="s">
        <v>93</v>
      </c>
      <c r="S331">
        <v>1</v>
      </c>
      <c r="T331" t="s">
        <v>191</v>
      </c>
      <c r="U331" t="s">
        <v>83</v>
      </c>
      <c r="V331">
        <v>1</v>
      </c>
      <c r="W331" t="s">
        <v>84</v>
      </c>
      <c r="X331" t="s">
        <v>4</v>
      </c>
      <c r="Y331" t="s">
        <v>85</v>
      </c>
      <c r="AA331" t="s">
        <v>86</v>
      </c>
      <c r="AB331" t="s">
        <v>167</v>
      </c>
      <c r="AC331" t="s">
        <v>143</v>
      </c>
      <c r="AD331" t="s">
        <v>1295</v>
      </c>
      <c r="AE331" t="s">
        <v>1295</v>
      </c>
      <c r="AF331" t="s">
        <v>905</v>
      </c>
      <c r="AG331" t="b">
        <f>IF(ISNUMBER(MATCH(G331, sales!B:B, 0)), TRUE, FALSE)</f>
        <v>1</v>
      </c>
      <c r="AH331">
        <f>COUNTIF(sales!B:B, G331)</f>
        <v>1</v>
      </c>
      <c r="AI331">
        <f>IFERROR(VLOOKUP(G331,sales!B:F,5,0),"")</f>
        <v>121515</v>
      </c>
      <c r="AJ331" t="str">
        <f t="array" ref="AJ331">IFERROR(INDEX(sales!F:F, SMALL(IF(sales!B:B=G331, ROW(sales!B:B)), 2)), "")</f>
        <v/>
      </c>
      <c r="AK331" t="str">
        <f t="array" ref="AK331">IFERROR(INDEX(sales!F:F, SMALL(IF(sales!B:B=G331, ROW(sales!B:B)), 3)), "")</f>
        <v/>
      </c>
      <c r="AL331" t="str">
        <f>IFERROR(VLOOKUP(G331,sales!B:G,6,0),"")</f>
        <v>-1239</v>
      </c>
      <c r="AM331" t="str">
        <f t="array" ref="AM331">IFERROR(INDEX(sales!G:G, SMALL(IF(sales!B:B=G331, ROW(sales!B:B)),2)), "")</f>
        <v/>
      </c>
      <c r="AN331" t="str">
        <f t="array" ref="AN331">IFERROR(INDEX(sales!G:G, SMALL(IF(sales!B:B=G331, ROW(sales!B:B)), 3)), "")</f>
        <v/>
      </c>
    </row>
    <row r="332" spans="1:40" ht="20.100000000000001" customHeight="1">
      <c r="A332">
        <v>44347</v>
      </c>
      <c r="B332" t="s">
        <v>739</v>
      </c>
      <c r="C332" t="s">
        <v>51</v>
      </c>
      <c r="D332" t="s">
        <v>19</v>
      </c>
      <c r="E332">
        <v>1</v>
      </c>
      <c r="F332">
        <v>501</v>
      </c>
      <c r="G332" t="s">
        <v>740</v>
      </c>
      <c r="H332" t="s">
        <v>739</v>
      </c>
      <c r="I332">
        <v>143.75</v>
      </c>
      <c r="J332">
        <v>2393868</v>
      </c>
      <c r="K332" t="s">
        <v>72</v>
      </c>
      <c r="L332">
        <v>1443868</v>
      </c>
      <c r="M332" t="s">
        <v>174</v>
      </c>
      <c r="N332" t="s">
        <v>3055</v>
      </c>
      <c r="O332" t="s">
        <v>74</v>
      </c>
      <c r="P332" t="s">
        <v>80</v>
      </c>
      <c r="Q332" t="s">
        <v>103</v>
      </c>
      <c r="R332" t="s">
        <v>93</v>
      </c>
      <c r="S332">
        <v>1</v>
      </c>
      <c r="T332" t="s">
        <v>104</v>
      </c>
      <c r="U332" t="s">
        <v>83</v>
      </c>
      <c r="V332">
        <v>1</v>
      </c>
      <c r="W332" t="s">
        <v>84</v>
      </c>
      <c r="X332" t="s">
        <v>4</v>
      </c>
      <c r="Y332" t="s">
        <v>85</v>
      </c>
      <c r="AA332" t="s">
        <v>86</v>
      </c>
      <c r="AB332" t="s">
        <v>87</v>
      </c>
      <c r="AC332" t="s">
        <v>66</v>
      </c>
      <c r="AD332" t="s">
        <v>68</v>
      </c>
      <c r="AE332" t="s">
        <v>729</v>
      </c>
      <c r="AF332" t="s">
        <v>69</v>
      </c>
      <c r="AG332" t="b">
        <f>IF(ISNUMBER(MATCH(G332, sales!B:B, 0)), TRUE, FALSE)</f>
        <v>1</v>
      </c>
      <c r="AH332">
        <f>COUNTIF(sales!B:B, G332)</f>
        <v>1</v>
      </c>
      <c r="AI332">
        <f>IFERROR(VLOOKUP(G332,sales!B:F,5,0),"")</f>
        <v>122515</v>
      </c>
      <c r="AJ332" t="str">
        <f t="array" ref="AJ332">IFERROR(INDEX(sales!F:F, SMALL(IF(sales!B:B=G332, ROW(sales!B:B)), 2)), "")</f>
        <v/>
      </c>
      <c r="AK332" t="str">
        <f t="array" ref="AK332">IFERROR(INDEX(sales!F:F, SMALL(IF(sales!B:B=G332, ROW(sales!B:B)), 3)), "")</f>
        <v/>
      </c>
      <c r="AL332" t="str">
        <f>IFERROR(VLOOKUP(G332,sales!B:G,6,0),"")</f>
        <v>-119</v>
      </c>
      <c r="AM332" t="str">
        <f t="array" ref="AM332">IFERROR(INDEX(sales!G:G, SMALL(IF(sales!B:B=G332, ROW(sales!B:B)),2)), "")</f>
        <v/>
      </c>
      <c r="AN332" t="str">
        <f t="array" ref="AN332">IFERROR(INDEX(sales!G:G, SMALL(IF(sales!B:B=G332, ROW(sales!B:B)), 3)), "")</f>
        <v/>
      </c>
    </row>
    <row r="333" spans="1:40" ht="20.100000000000001" customHeight="1">
      <c r="A333">
        <v>44347</v>
      </c>
      <c r="B333" t="s">
        <v>234</v>
      </c>
      <c r="C333" t="s">
        <v>51</v>
      </c>
      <c r="D333" t="s">
        <v>19</v>
      </c>
      <c r="E333">
        <v>2</v>
      </c>
      <c r="F333">
        <v>401</v>
      </c>
      <c r="G333" t="s">
        <v>235</v>
      </c>
      <c r="H333" t="s">
        <v>234</v>
      </c>
      <c r="I333">
        <v>143.75</v>
      </c>
      <c r="J333">
        <v>2393868</v>
      </c>
      <c r="K333" t="s">
        <v>72</v>
      </c>
      <c r="L333">
        <v>1443868</v>
      </c>
      <c r="M333" t="s">
        <v>54</v>
      </c>
      <c r="N333" t="s">
        <v>3069</v>
      </c>
      <c r="O333" t="s">
        <v>56</v>
      </c>
      <c r="P333" t="s">
        <v>57</v>
      </c>
      <c r="Q333" t="s">
        <v>103</v>
      </c>
      <c r="R333" t="s">
        <v>163</v>
      </c>
      <c r="S333">
        <v>0</v>
      </c>
      <c r="T333">
        <v>0</v>
      </c>
      <c r="U333" t="s">
        <v>60</v>
      </c>
      <c r="V333">
        <v>0</v>
      </c>
      <c r="W333" t="s">
        <v>61</v>
      </c>
      <c r="X333" t="s">
        <v>3</v>
      </c>
      <c r="Y333" t="s">
        <v>127</v>
      </c>
      <c r="Z333" t="s">
        <v>94</v>
      </c>
      <c r="AA333" t="s">
        <v>64</v>
      </c>
      <c r="AB333" t="s">
        <v>236</v>
      </c>
      <c r="AC333" t="s">
        <v>66</v>
      </c>
      <c r="AD333" t="s">
        <v>209</v>
      </c>
      <c r="AE333" t="s">
        <v>201</v>
      </c>
      <c r="AF333" t="s">
        <v>69</v>
      </c>
      <c r="AG333" t="b">
        <f>IF(ISNUMBER(MATCH(G333, sales!B:B, 0)), TRUE, FALSE)</f>
        <v>1</v>
      </c>
      <c r="AH333">
        <f>COUNTIF(sales!B:B, G333)</f>
        <v>1</v>
      </c>
      <c r="AI333">
        <f>IFERROR(VLOOKUP(G333,sales!B:F,5,0),"")</f>
        <v>134515</v>
      </c>
      <c r="AJ333" t="str">
        <f t="array" ref="AJ333">IFERROR(INDEX(sales!F:F, SMALL(IF(sales!B:B=G333, ROW(sales!B:B)), 2)), "")</f>
        <v/>
      </c>
      <c r="AK333" t="str">
        <f t="array" ref="AK333">IFERROR(INDEX(sales!F:F, SMALL(IF(sales!B:B=G333, ROW(sales!B:B)), 3)), "")</f>
        <v/>
      </c>
      <c r="AL333" t="str">
        <f>IFERROR(VLOOKUP(G333,sales!B:G,6,0),"")</f>
        <v>-137</v>
      </c>
      <c r="AM333" t="str">
        <f t="array" ref="AM333">IFERROR(INDEX(sales!G:G, SMALL(IF(sales!B:B=G333, ROW(sales!B:B)),2)), "")</f>
        <v/>
      </c>
      <c r="AN333" t="str">
        <f t="array" ref="AN333">IFERROR(INDEX(sales!G:G, SMALL(IF(sales!B:B=G333, ROW(sales!B:B)), 3)), "")</f>
        <v/>
      </c>
    </row>
    <row r="334" spans="1:40" ht="20.100000000000001" customHeight="1">
      <c r="A334">
        <v>44436</v>
      </c>
      <c r="B334" t="s">
        <v>1438</v>
      </c>
      <c r="C334" t="s">
        <v>51</v>
      </c>
      <c r="D334" t="s">
        <v>2</v>
      </c>
      <c r="E334">
        <v>2</v>
      </c>
      <c r="F334">
        <v>901</v>
      </c>
      <c r="G334" t="s">
        <v>1439</v>
      </c>
      <c r="H334" t="s">
        <v>1438</v>
      </c>
      <c r="I334">
        <v>132.30000000000001</v>
      </c>
      <c r="J334">
        <v>2282926</v>
      </c>
      <c r="K334" t="s">
        <v>72</v>
      </c>
      <c r="L334">
        <v>1372926</v>
      </c>
      <c r="M334" t="s">
        <v>174</v>
      </c>
      <c r="N334" t="s">
        <v>3055</v>
      </c>
      <c r="O334" t="s">
        <v>74</v>
      </c>
      <c r="P334" t="s">
        <v>80</v>
      </c>
      <c r="Q334" t="s">
        <v>103</v>
      </c>
      <c r="R334" t="s">
        <v>93</v>
      </c>
      <c r="S334">
        <v>0</v>
      </c>
      <c r="T334">
        <v>0</v>
      </c>
      <c r="U334" t="s">
        <v>60</v>
      </c>
      <c r="V334">
        <v>0</v>
      </c>
      <c r="W334" t="s">
        <v>61</v>
      </c>
      <c r="X334" t="s">
        <v>3</v>
      </c>
      <c r="Y334" t="s">
        <v>119</v>
      </c>
      <c r="AA334" t="s">
        <v>64</v>
      </c>
      <c r="AB334" t="s">
        <v>167</v>
      </c>
      <c r="AC334" t="s">
        <v>143</v>
      </c>
      <c r="AD334" t="s">
        <v>1363</v>
      </c>
      <c r="AE334" t="s">
        <v>1363</v>
      </c>
      <c r="AF334" t="s">
        <v>905</v>
      </c>
      <c r="AG334" t="b">
        <f>IF(ISNUMBER(MATCH(G334, sales!B:B, 0)), TRUE, FALSE)</f>
        <v>1</v>
      </c>
      <c r="AH334">
        <f>COUNTIF(sales!B:B, G334)</f>
        <v>1</v>
      </c>
      <c r="AI334">
        <f>IFERROR(VLOOKUP(G334,sales!B:F,5,0),"")</f>
        <v>122515</v>
      </c>
      <c r="AJ334" t="str">
        <f t="array" ref="AJ334">IFERROR(INDEX(sales!F:F, SMALL(IF(sales!B:B=G334, ROW(sales!B:B)), 2)), "")</f>
        <v/>
      </c>
      <c r="AK334" t="str">
        <f t="array" ref="AK334">IFERROR(INDEX(sales!F:F, SMALL(IF(sales!B:B=G334, ROW(sales!B:B)), 3)), "")</f>
        <v/>
      </c>
      <c r="AL334" t="str">
        <f>IFERROR(VLOOKUP(G334,sales!B:G,6,0),"")</f>
        <v>-1142</v>
      </c>
      <c r="AM334" t="str">
        <f t="array" ref="AM334">IFERROR(INDEX(sales!G:G, SMALL(IF(sales!B:B=G334, ROW(sales!B:B)),2)), "")</f>
        <v/>
      </c>
      <c r="AN334" t="str">
        <f t="array" ref="AN334">IFERROR(INDEX(sales!G:G, SMALL(IF(sales!B:B=G334, ROW(sales!B:B)), 3)), "")</f>
        <v/>
      </c>
    </row>
    <row r="335" spans="1:40" ht="20.100000000000001" customHeight="1">
      <c r="A335">
        <v>44347</v>
      </c>
      <c r="B335" t="s">
        <v>429</v>
      </c>
      <c r="C335" t="s">
        <v>51</v>
      </c>
      <c r="D335" t="s">
        <v>7</v>
      </c>
      <c r="E335">
        <v>2</v>
      </c>
      <c r="F335">
        <v>101</v>
      </c>
      <c r="G335" t="s">
        <v>430</v>
      </c>
      <c r="H335" t="s">
        <v>429</v>
      </c>
      <c r="I335">
        <v>122.23</v>
      </c>
      <c r="J335">
        <v>2111713</v>
      </c>
      <c r="K335" t="s">
        <v>53</v>
      </c>
      <c r="L335">
        <v>1271713</v>
      </c>
      <c r="M335" t="s">
        <v>174</v>
      </c>
      <c r="N335" t="s">
        <v>3056</v>
      </c>
      <c r="O335" t="s">
        <v>56</v>
      </c>
      <c r="P335" t="s">
        <v>57</v>
      </c>
      <c r="Q335" t="s">
        <v>103</v>
      </c>
      <c r="R335" t="s">
        <v>93</v>
      </c>
      <c r="S335">
        <v>1</v>
      </c>
      <c r="T335" t="s">
        <v>82</v>
      </c>
      <c r="U335" t="s">
        <v>83</v>
      </c>
      <c r="V335">
        <v>0</v>
      </c>
      <c r="W335" t="s">
        <v>61</v>
      </c>
      <c r="X335" t="s">
        <v>3</v>
      </c>
      <c r="Y335" t="s">
        <v>127</v>
      </c>
      <c r="Z335" t="s">
        <v>231</v>
      </c>
      <c r="AA335" t="s">
        <v>95</v>
      </c>
      <c r="AB335" t="s">
        <v>87</v>
      </c>
      <c r="AC335" t="s">
        <v>66</v>
      </c>
      <c r="AD335" t="s">
        <v>431</v>
      </c>
      <c r="AE335" t="s">
        <v>416</v>
      </c>
      <c r="AF335" t="s">
        <v>69</v>
      </c>
      <c r="AG335" t="b">
        <f>IF(ISNUMBER(MATCH(G335, sales!B:B, 0)), TRUE, FALSE)</f>
        <v>1</v>
      </c>
      <c r="AH335">
        <f>COUNTIF(sales!B:B, G335)</f>
        <v>1</v>
      </c>
      <c r="AI335">
        <f>IFERROR(VLOOKUP(G335,sales!B:F,5,0),"")</f>
        <v>129515</v>
      </c>
      <c r="AJ335" t="str">
        <f t="array" ref="AJ335">IFERROR(INDEX(sales!F:F, SMALL(IF(sales!B:B=G335, ROW(sales!B:B)), 2)), "")</f>
        <v/>
      </c>
      <c r="AK335" t="str">
        <f t="array" ref="AK335">IFERROR(INDEX(sales!F:F, SMALL(IF(sales!B:B=G335, ROW(sales!B:B)), 3)), "")</f>
        <v/>
      </c>
      <c r="AL335" t="str">
        <f>IFERROR(VLOOKUP(G335,sales!B:G,6,0),"")</f>
        <v>-167</v>
      </c>
      <c r="AM335" t="str">
        <f t="array" ref="AM335">IFERROR(INDEX(sales!G:G, SMALL(IF(sales!B:B=G335, ROW(sales!B:B)),2)), "")</f>
        <v/>
      </c>
      <c r="AN335" t="str">
        <f t="array" ref="AN335">IFERROR(INDEX(sales!G:G, SMALL(IF(sales!B:B=G335, ROW(sales!B:B)), 3)), "")</f>
        <v/>
      </c>
    </row>
    <row r="336" spans="1:40" ht="20.100000000000001" customHeight="1">
      <c r="A336">
        <v>44347</v>
      </c>
      <c r="B336" t="s">
        <v>2407</v>
      </c>
      <c r="C336" t="s">
        <v>51</v>
      </c>
      <c r="D336" t="s">
        <v>18</v>
      </c>
      <c r="E336">
        <v>2</v>
      </c>
      <c r="F336">
        <v>1202</v>
      </c>
      <c r="G336" t="s">
        <v>2408</v>
      </c>
      <c r="H336" t="s">
        <v>2407</v>
      </c>
      <c r="I336">
        <v>131.12</v>
      </c>
      <c r="J336">
        <v>2091412</v>
      </c>
      <c r="K336" t="s">
        <v>53</v>
      </c>
      <c r="L336">
        <v>1261412</v>
      </c>
      <c r="M336" t="s">
        <v>223</v>
      </c>
      <c r="N336" t="s">
        <v>3056</v>
      </c>
      <c r="O336" t="s">
        <v>56</v>
      </c>
      <c r="P336" t="s">
        <v>80</v>
      </c>
      <c r="Q336" t="s">
        <v>103</v>
      </c>
      <c r="R336" t="s">
        <v>93</v>
      </c>
      <c r="S336">
        <v>1</v>
      </c>
      <c r="T336" t="s">
        <v>104</v>
      </c>
      <c r="U336" t="s">
        <v>83</v>
      </c>
      <c r="V336">
        <v>1</v>
      </c>
      <c r="W336" t="s">
        <v>123</v>
      </c>
      <c r="X336" t="s">
        <v>3</v>
      </c>
      <c r="Y336" t="s">
        <v>62</v>
      </c>
      <c r="Z336" t="s">
        <v>231</v>
      </c>
      <c r="AA336" t="s">
        <v>95</v>
      </c>
      <c r="AB336" t="s">
        <v>1306</v>
      </c>
      <c r="AC336" t="s">
        <v>143</v>
      </c>
      <c r="AD336" t="s">
        <v>2197</v>
      </c>
      <c r="AE336" t="s">
        <v>2228</v>
      </c>
      <c r="AF336" t="s">
        <v>1753</v>
      </c>
      <c r="AG336" t="b">
        <f>IF(ISNUMBER(MATCH(G336, sales!B:B, 0)), TRUE, FALSE)</f>
        <v>1</v>
      </c>
      <c r="AH336">
        <f>COUNTIF(sales!B:B, G336)</f>
        <v>1</v>
      </c>
      <c r="AI336">
        <f>IFERROR(VLOOKUP(G336,sales!B:F,5,0),"")</f>
        <v>113515</v>
      </c>
      <c r="AJ336" t="str">
        <f t="array" ref="AJ336">IFERROR(INDEX(sales!F:F, SMALL(IF(sales!B:B=G336, ROW(sales!B:B)), 2)), "")</f>
        <v/>
      </c>
      <c r="AK336" t="str">
        <f t="array" ref="AK336">IFERROR(INDEX(sales!F:F, SMALL(IF(sales!B:B=G336, ROW(sales!B:B)), 3)), "")</f>
        <v/>
      </c>
      <c r="AL336" t="str">
        <f>IFERROR(VLOOKUP(G336,sales!B:G,6,0),"")</f>
        <v>-2193</v>
      </c>
      <c r="AM336" t="str">
        <f t="array" ref="AM336">IFERROR(INDEX(sales!G:G, SMALL(IF(sales!B:B=G336, ROW(sales!B:B)),2)), "")</f>
        <v/>
      </c>
      <c r="AN336" t="str">
        <f t="array" ref="AN336">IFERROR(INDEX(sales!G:G, SMALL(IF(sales!B:B=G336, ROW(sales!B:B)), 3)), "")</f>
        <v/>
      </c>
    </row>
    <row r="337" spans="1:40" ht="20.100000000000001" customHeight="1">
      <c r="A337">
        <v>44758</v>
      </c>
      <c r="B337" t="s">
        <v>1504</v>
      </c>
      <c r="C337" t="s">
        <v>51</v>
      </c>
      <c r="D337" t="s">
        <v>21</v>
      </c>
      <c r="E337">
        <v>1</v>
      </c>
      <c r="F337">
        <v>1102</v>
      </c>
      <c r="G337" t="s">
        <v>1505</v>
      </c>
      <c r="H337" t="s">
        <v>1504</v>
      </c>
      <c r="I337">
        <v>130.9</v>
      </c>
      <c r="J337">
        <v>2079114</v>
      </c>
      <c r="K337" t="s">
        <v>72</v>
      </c>
      <c r="L337">
        <v>1249114</v>
      </c>
      <c r="M337" t="s">
        <v>107</v>
      </c>
      <c r="N337" t="s">
        <v>3063</v>
      </c>
      <c r="O337" t="s">
        <v>74</v>
      </c>
      <c r="P337" t="s">
        <v>80</v>
      </c>
      <c r="Q337" t="s">
        <v>103</v>
      </c>
      <c r="R337" t="s">
        <v>93</v>
      </c>
      <c r="S337">
        <v>0</v>
      </c>
      <c r="T337">
        <v>0</v>
      </c>
      <c r="U337" t="s">
        <v>60</v>
      </c>
      <c r="V337">
        <v>0</v>
      </c>
      <c r="W337" t="s">
        <v>61</v>
      </c>
      <c r="X337" t="s">
        <v>3</v>
      </c>
      <c r="Y337" t="s">
        <v>244</v>
      </c>
      <c r="Z337" t="s">
        <v>94</v>
      </c>
      <c r="AA337" t="s">
        <v>64</v>
      </c>
      <c r="AB337" t="s">
        <v>167</v>
      </c>
      <c r="AC337" t="s">
        <v>143</v>
      </c>
      <c r="AD337" t="s">
        <v>1385</v>
      </c>
      <c r="AE337" t="s">
        <v>1363</v>
      </c>
      <c r="AF337" t="s">
        <v>905</v>
      </c>
      <c r="AG337" t="b">
        <f>IF(ISNUMBER(MATCH(G337, sales!B:B, 0)), TRUE, FALSE)</f>
        <v>1</v>
      </c>
      <c r="AH337">
        <f>COUNTIF(sales!B:B, G337)</f>
        <v>1</v>
      </c>
      <c r="AI337">
        <f>IFERROR(VLOOKUP(G337,sales!B:F,5,0),"")</f>
        <v>101515</v>
      </c>
      <c r="AJ337" t="str">
        <f t="array" ref="AJ337">IFERROR(INDEX(sales!F:F, SMALL(IF(sales!B:B=G337, ROW(sales!B:B)), 2)), "")</f>
        <v/>
      </c>
      <c r="AK337" t="str">
        <f t="array" ref="AK337">IFERROR(INDEX(sales!F:F, SMALL(IF(sales!B:B=G337, ROW(sales!B:B)), 3)), "")</f>
        <v/>
      </c>
      <c r="AL337" t="str">
        <f>IFERROR(VLOOKUP(G337,sales!B:G,6,0),"")</f>
        <v>F2125</v>
      </c>
      <c r="AM337" t="str">
        <f t="array" ref="AM337">IFERROR(INDEX(sales!G:G, SMALL(IF(sales!B:B=G337, ROW(sales!B:B)),2)), "")</f>
        <v/>
      </c>
      <c r="AN337" t="str">
        <f t="array" ref="AN337">IFERROR(INDEX(sales!G:G, SMALL(IF(sales!B:B=G337, ROW(sales!B:B)), 3)), "")</f>
        <v/>
      </c>
    </row>
    <row r="338" spans="1:40" ht="20.100000000000001" customHeight="1">
      <c r="A338">
        <v>44388</v>
      </c>
      <c r="B338" t="s">
        <v>1232</v>
      </c>
      <c r="C338" t="s">
        <v>51</v>
      </c>
      <c r="D338" t="s">
        <v>17</v>
      </c>
      <c r="E338">
        <v>1</v>
      </c>
      <c r="F338">
        <v>1801</v>
      </c>
      <c r="G338" t="s">
        <v>1233</v>
      </c>
      <c r="H338" t="s">
        <v>1232</v>
      </c>
      <c r="I338">
        <v>131.72</v>
      </c>
      <c r="J338">
        <v>2063984</v>
      </c>
      <c r="K338" t="s">
        <v>53</v>
      </c>
      <c r="L338">
        <v>1243984</v>
      </c>
      <c r="M338" t="s">
        <v>107</v>
      </c>
      <c r="N338" t="s">
        <v>3056</v>
      </c>
      <c r="O338" t="s">
        <v>74</v>
      </c>
      <c r="P338" t="s">
        <v>80</v>
      </c>
      <c r="Q338" t="s">
        <v>103</v>
      </c>
      <c r="R338" t="s">
        <v>317</v>
      </c>
      <c r="S338">
        <v>1</v>
      </c>
      <c r="T338" t="s">
        <v>104</v>
      </c>
      <c r="U338" t="s">
        <v>83</v>
      </c>
      <c r="V338">
        <v>1</v>
      </c>
      <c r="W338" t="s">
        <v>123</v>
      </c>
      <c r="X338" t="s">
        <v>4</v>
      </c>
      <c r="Y338" t="s">
        <v>85</v>
      </c>
      <c r="AA338" t="s">
        <v>86</v>
      </c>
      <c r="AB338" t="s">
        <v>65</v>
      </c>
      <c r="AC338" t="s">
        <v>143</v>
      </c>
      <c r="AD338" t="s">
        <v>1209</v>
      </c>
      <c r="AE338" t="s">
        <v>1209</v>
      </c>
      <c r="AF338" t="s">
        <v>905</v>
      </c>
      <c r="AG338" t="b">
        <f>IF(ISNUMBER(MATCH(G338, sales!B:B, 0)), TRUE, FALSE)</f>
        <v>1</v>
      </c>
      <c r="AH338">
        <f>COUNTIF(sales!B:B, G338)</f>
        <v>1</v>
      </c>
      <c r="AI338">
        <f>IFERROR(VLOOKUP(G338,sales!B:F,5,0),"")</f>
        <v>92515</v>
      </c>
      <c r="AJ338" t="str">
        <f t="array" ref="AJ338">IFERROR(INDEX(sales!F:F, SMALL(IF(sales!B:B=G338, ROW(sales!B:B)), 2)), "")</f>
        <v/>
      </c>
      <c r="AK338" t="str">
        <f t="array" ref="AK338">IFERROR(INDEX(sales!F:F, SMALL(IF(sales!B:B=G338, ROW(sales!B:B)), 3)), "")</f>
        <v/>
      </c>
      <c r="AL338" t="str">
        <f>IFERROR(VLOOKUP(G338,sales!B:G,6,0),"")</f>
        <v>-1425</v>
      </c>
      <c r="AM338" t="str">
        <f t="array" ref="AM338">IFERROR(INDEX(sales!G:G, SMALL(IF(sales!B:B=G338, ROW(sales!B:B)),2)), "")</f>
        <v/>
      </c>
      <c r="AN338" t="str">
        <f t="array" ref="AN338">IFERROR(INDEX(sales!G:G, SMALL(IF(sales!B:B=G338, ROW(sales!B:B)), 3)), "")</f>
        <v/>
      </c>
    </row>
    <row r="339" spans="1:40" ht="20.100000000000001" customHeight="1">
      <c r="A339">
        <v>44618</v>
      </c>
      <c r="B339" t="s">
        <v>1328</v>
      </c>
      <c r="C339" t="s">
        <v>51</v>
      </c>
      <c r="D339" t="s">
        <v>22</v>
      </c>
      <c r="E339">
        <v>1</v>
      </c>
      <c r="F339">
        <v>701</v>
      </c>
      <c r="G339" t="s">
        <v>1329</v>
      </c>
      <c r="H339" t="s">
        <v>1328</v>
      </c>
      <c r="I339">
        <v>130.75</v>
      </c>
      <c r="J339">
        <v>2049743</v>
      </c>
      <c r="K339" t="s">
        <v>53</v>
      </c>
      <c r="L339">
        <v>1239743</v>
      </c>
      <c r="M339" t="s">
        <v>174</v>
      </c>
      <c r="N339" t="s">
        <v>3054</v>
      </c>
      <c r="O339" t="s">
        <v>133</v>
      </c>
      <c r="P339" t="s">
        <v>219</v>
      </c>
      <c r="Q339" t="s">
        <v>103</v>
      </c>
      <c r="R339" t="s">
        <v>93</v>
      </c>
      <c r="S339">
        <v>1</v>
      </c>
      <c r="T339" t="s">
        <v>191</v>
      </c>
      <c r="U339" t="s">
        <v>83</v>
      </c>
      <c r="V339">
        <v>0</v>
      </c>
      <c r="W339" t="s">
        <v>61</v>
      </c>
      <c r="X339" t="s">
        <v>3</v>
      </c>
      <c r="Y339" t="s">
        <v>119</v>
      </c>
      <c r="AA339" t="s">
        <v>86</v>
      </c>
      <c r="AB339" t="s">
        <v>87</v>
      </c>
      <c r="AC339" t="s">
        <v>143</v>
      </c>
      <c r="AD339" t="s">
        <v>1295</v>
      </c>
      <c r="AE339" t="s">
        <v>1295</v>
      </c>
      <c r="AF339" t="s">
        <v>905</v>
      </c>
      <c r="AG339" t="b">
        <f>IF(ISNUMBER(MATCH(G339, sales!B:B, 0)), TRUE, FALSE)</f>
        <v>1</v>
      </c>
      <c r="AH339">
        <f>COUNTIF(sales!B:B, G339)</f>
        <v>1</v>
      </c>
      <c r="AI339">
        <f>IFERROR(VLOOKUP(G339,sales!B:F,5,0),"")</f>
        <v>107515</v>
      </c>
      <c r="AJ339" t="str">
        <f t="array" ref="AJ339">IFERROR(INDEX(sales!F:F, SMALL(IF(sales!B:B=G339, ROW(sales!B:B)), 2)), "")</f>
        <v/>
      </c>
      <c r="AK339" t="str">
        <f t="array" ref="AK339">IFERROR(INDEX(sales!F:F, SMALL(IF(sales!B:B=G339, ROW(sales!B:B)), 3)), "")</f>
        <v/>
      </c>
      <c r="AL339" t="str">
        <f>IFERROR(VLOOKUP(G339,sales!B:G,6,0),"")</f>
        <v>-1349</v>
      </c>
      <c r="AM339" t="str">
        <f t="array" ref="AM339">IFERROR(INDEX(sales!G:G, SMALL(IF(sales!B:B=G339, ROW(sales!B:B)),2)), "")</f>
        <v/>
      </c>
      <c r="AN339" t="str">
        <f t="array" ref="AN339">IFERROR(INDEX(sales!G:G, SMALL(IF(sales!B:B=G339, ROW(sales!B:B)), 3)), "")</f>
        <v/>
      </c>
    </row>
    <row r="340" spans="1:40" ht="20.100000000000001" customHeight="1">
      <c r="A340">
        <v>44584</v>
      </c>
      <c r="B340" t="s">
        <v>1326</v>
      </c>
      <c r="C340" t="s">
        <v>51</v>
      </c>
      <c r="D340" t="s">
        <v>22</v>
      </c>
      <c r="E340">
        <v>2</v>
      </c>
      <c r="F340">
        <v>1001</v>
      </c>
      <c r="G340" t="s">
        <v>1327</v>
      </c>
      <c r="H340" t="s">
        <v>1326</v>
      </c>
      <c r="I340">
        <v>130.68</v>
      </c>
      <c r="J340">
        <v>2038256</v>
      </c>
      <c r="K340" t="s">
        <v>53</v>
      </c>
      <c r="L340">
        <v>1228256</v>
      </c>
      <c r="M340" t="s">
        <v>174</v>
      </c>
      <c r="N340" t="s">
        <v>3065</v>
      </c>
      <c r="O340" t="s">
        <v>74</v>
      </c>
      <c r="P340" t="s">
        <v>80</v>
      </c>
      <c r="Q340" t="s">
        <v>103</v>
      </c>
      <c r="R340" t="s">
        <v>93</v>
      </c>
      <c r="S340">
        <v>1</v>
      </c>
      <c r="T340" t="s">
        <v>104</v>
      </c>
      <c r="U340" t="s">
        <v>83</v>
      </c>
      <c r="V340">
        <v>0</v>
      </c>
      <c r="W340" t="s">
        <v>61</v>
      </c>
      <c r="X340" t="s">
        <v>3</v>
      </c>
      <c r="Y340" t="s">
        <v>62</v>
      </c>
      <c r="Z340" t="s">
        <v>94</v>
      </c>
      <c r="AA340" t="s">
        <v>95</v>
      </c>
      <c r="AB340" t="s">
        <v>108</v>
      </c>
      <c r="AC340" t="s">
        <v>143</v>
      </c>
      <c r="AD340" t="s">
        <v>1295</v>
      </c>
      <c r="AE340" t="s">
        <v>1295</v>
      </c>
      <c r="AF340" t="s">
        <v>905</v>
      </c>
      <c r="AG340" t="b">
        <f>IF(ISNUMBER(MATCH(G340, sales!B:B, 0)), TRUE, FALSE)</f>
        <v>1</v>
      </c>
      <c r="AH340">
        <f>COUNTIF(sales!B:B, G340)</f>
        <v>1</v>
      </c>
      <c r="AI340">
        <f>IFERROR(VLOOKUP(G340,sales!B:F,5,0),"")</f>
        <v>120515</v>
      </c>
      <c r="AJ340" t="str">
        <f t="array" ref="AJ340">IFERROR(INDEX(sales!F:F, SMALL(IF(sales!B:B=G340, ROW(sales!B:B)), 2)), "")</f>
        <v/>
      </c>
      <c r="AK340" t="str">
        <f t="array" ref="AK340">IFERROR(INDEX(sales!F:F, SMALL(IF(sales!B:B=G340, ROW(sales!B:B)), 3)), "")</f>
        <v/>
      </c>
      <c r="AL340" t="str">
        <f>IFERROR(VLOOKUP(G340,sales!B:G,6,0),"")</f>
        <v>-1334</v>
      </c>
      <c r="AM340" t="str">
        <f t="array" ref="AM340">IFERROR(INDEX(sales!G:G, SMALL(IF(sales!B:B=G340, ROW(sales!B:B)),2)), "")</f>
        <v/>
      </c>
      <c r="AN340" t="str">
        <f t="array" ref="AN340">IFERROR(INDEX(sales!G:G, SMALL(IF(sales!B:B=G340, ROW(sales!B:B)), 3)), "")</f>
        <v/>
      </c>
    </row>
    <row r="341" spans="1:40" ht="20.100000000000001" customHeight="1">
      <c r="A341">
        <v>44347</v>
      </c>
      <c r="B341" t="s">
        <v>2405</v>
      </c>
      <c r="C341" t="s">
        <v>51</v>
      </c>
      <c r="D341" t="s">
        <v>18</v>
      </c>
      <c r="E341">
        <v>1</v>
      </c>
      <c r="F341">
        <v>202</v>
      </c>
      <c r="G341" t="s">
        <v>2406</v>
      </c>
      <c r="H341" t="s">
        <v>2405</v>
      </c>
      <c r="I341">
        <v>131.05000000000001</v>
      </c>
      <c r="J341">
        <v>1971977</v>
      </c>
      <c r="K341" t="s">
        <v>72</v>
      </c>
      <c r="L341">
        <v>1191977</v>
      </c>
      <c r="M341" t="s">
        <v>174</v>
      </c>
      <c r="N341" t="s">
        <v>3054</v>
      </c>
      <c r="O341" t="s">
        <v>56</v>
      </c>
      <c r="P341" t="s">
        <v>80</v>
      </c>
      <c r="Q341" t="s">
        <v>103</v>
      </c>
      <c r="R341" t="s">
        <v>93</v>
      </c>
      <c r="S341">
        <v>1</v>
      </c>
      <c r="T341" t="s">
        <v>104</v>
      </c>
      <c r="U341" t="s">
        <v>83</v>
      </c>
      <c r="V341">
        <v>1</v>
      </c>
      <c r="W341" t="s">
        <v>123</v>
      </c>
      <c r="X341" t="s">
        <v>4</v>
      </c>
      <c r="Y341" t="s">
        <v>85</v>
      </c>
      <c r="AA341" t="s">
        <v>86</v>
      </c>
      <c r="AB341" t="s">
        <v>108</v>
      </c>
      <c r="AC341" t="s">
        <v>1096</v>
      </c>
      <c r="AD341" t="s">
        <v>2398</v>
      </c>
      <c r="AE341" t="s">
        <v>2228</v>
      </c>
      <c r="AF341" t="s">
        <v>1753</v>
      </c>
      <c r="AG341" t="b">
        <f>IF(ISNUMBER(MATCH(G341, sales!B:B, 0)), TRUE, FALSE)</f>
        <v>1</v>
      </c>
      <c r="AH341">
        <f>COUNTIF(sales!B:B, G341)</f>
        <v>1</v>
      </c>
      <c r="AI341">
        <f>IFERROR(VLOOKUP(G341,sales!B:F,5,0),"")</f>
        <v>87503</v>
      </c>
      <c r="AJ341" t="str">
        <f t="array" ref="AJ341">IFERROR(INDEX(sales!F:F, SMALL(IF(sales!B:B=G341, ROW(sales!B:B)), 2)), "")</f>
        <v/>
      </c>
      <c r="AK341" t="str">
        <f t="array" ref="AK341">IFERROR(INDEX(sales!F:F, SMALL(IF(sales!B:B=G341, ROW(sales!B:B)), 3)), "")</f>
        <v/>
      </c>
      <c r="AL341" t="str">
        <f>IFERROR(VLOOKUP(G341,sales!B:G,6,0),"")</f>
        <v>-2234</v>
      </c>
      <c r="AM341" t="str">
        <f t="array" ref="AM341">IFERROR(INDEX(sales!G:G, SMALL(IF(sales!B:B=G341, ROW(sales!B:B)),2)), "")</f>
        <v/>
      </c>
      <c r="AN341" t="str">
        <f t="array" ref="AN341">IFERROR(INDEX(sales!G:G, SMALL(IF(sales!B:B=G341, ROW(sales!B:B)), 3)), "")</f>
        <v/>
      </c>
    </row>
    <row r="342" spans="1:40" ht="20.100000000000001" customHeight="1">
      <c r="A342">
        <v>44794</v>
      </c>
      <c r="B342" t="s">
        <v>1500</v>
      </c>
      <c r="C342" t="s">
        <v>51</v>
      </c>
      <c r="D342" t="s">
        <v>14</v>
      </c>
      <c r="E342">
        <v>2</v>
      </c>
      <c r="F342">
        <v>501</v>
      </c>
      <c r="G342" t="s">
        <v>1501</v>
      </c>
      <c r="H342" t="s">
        <v>1500</v>
      </c>
      <c r="I342">
        <v>131.41999999999999</v>
      </c>
      <c r="J342">
        <v>1979000</v>
      </c>
      <c r="K342" t="s">
        <v>53</v>
      </c>
      <c r="L342">
        <v>1189000</v>
      </c>
      <c r="M342" t="s">
        <v>107</v>
      </c>
      <c r="N342" t="s">
        <v>3061</v>
      </c>
      <c r="O342" t="s">
        <v>74</v>
      </c>
      <c r="P342" t="s">
        <v>219</v>
      </c>
      <c r="Q342" t="s">
        <v>103</v>
      </c>
      <c r="R342" t="s">
        <v>139</v>
      </c>
      <c r="S342">
        <v>0</v>
      </c>
      <c r="T342">
        <v>0</v>
      </c>
      <c r="U342" t="s">
        <v>60</v>
      </c>
      <c r="V342">
        <v>0</v>
      </c>
      <c r="W342" t="s">
        <v>61</v>
      </c>
      <c r="X342" t="s">
        <v>3</v>
      </c>
      <c r="Y342" t="s">
        <v>127</v>
      </c>
      <c r="Z342" t="s">
        <v>231</v>
      </c>
      <c r="AA342" t="s">
        <v>64</v>
      </c>
      <c r="AB342" t="s">
        <v>87</v>
      </c>
      <c r="AC342" t="s">
        <v>143</v>
      </c>
      <c r="AD342" t="s">
        <v>1363</v>
      </c>
      <c r="AE342" t="s">
        <v>1363</v>
      </c>
      <c r="AF342" t="s">
        <v>905</v>
      </c>
      <c r="AG342" t="b">
        <f>IF(ISNUMBER(MATCH(G342, sales!B:B, 0)), TRUE, FALSE)</f>
        <v>1</v>
      </c>
      <c r="AH342">
        <f>COUNTIF(sales!B:B, G342)</f>
        <v>1</v>
      </c>
      <c r="AI342">
        <f>IFERROR(VLOOKUP(G342,sales!B:F,5,0),"")</f>
        <v>124515</v>
      </c>
      <c r="AJ342" t="str">
        <f t="array" ref="AJ342">IFERROR(INDEX(sales!F:F, SMALL(IF(sales!B:B=G342, ROW(sales!B:B)), 2)), "")</f>
        <v/>
      </c>
      <c r="AK342" t="str">
        <f t="array" ref="AK342">IFERROR(INDEX(sales!F:F, SMALL(IF(sales!B:B=G342, ROW(sales!B:B)), 3)), "")</f>
        <v/>
      </c>
      <c r="AL342" t="str">
        <f>IFERROR(VLOOKUP(G342,sales!B:G,6,0),"")</f>
        <v>F1033</v>
      </c>
      <c r="AM342" t="str">
        <f t="array" ref="AM342">IFERROR(INDEX(sales!G:G, SMALL(IF(sales!B:B=G342, ROW(sales!B:B)),2)), "")</f>
        <v/>
      </c>
      <c r="AN342" t="str">
        <f t="array" ref="AN342">IFERROR(INDEX(sales!G:G, SMALL(IF(sales!B:B=G342, ROW(sales!B:B)), 3)), "")</f>
        <v/>
      </c>
    </row>
    <row r="343" spans="1:40" ht="20.100000000000001" customHeight="1">
      <c r="A343">
        <v>44712</v>
      </c>
      <c r="B343" t="s">
        <v>2449</v>
      </c>
      <c r="C343" t="s">
        <v>51</v>
      </c>
      <c r="D343" t="s">
        <v>14</v>
      </c>
      <c r="E343">
        <v>1</v>
      </c>
      <c r="F343">
        <v>1102</v>
      </c>
      <c r="G343" t="s">
        <v>2450</v>
      </c>
      <c r="H343" t="s">
        <v>2449</v>
      </c>
      <c r="I343">
        <v>131.41999999999999</v>
      </c>
      <c r="J343">
        <v>2035372</v>
      </c>
      <c r="K343" t="s">
        <v>53</v>
      </c>
      <c r="L343">
        <v>1175372</v>
      </c>
      <c r="M343" t="s">
        <v>91</v>
      </c>
      <c r="N343" t="s">
        <v>3056</v>
      </c>
      <c r="O343" t="s">
        <v>56</v>
      </c>
      <c r="P343" t="s">
        <v>80</v>
      </c>
      <c r="Q343" t="s">
        <v>103</v>
      </c>
      <c r="R343" t="s">
        <v>93</v>
      </c>
      <c r="S343">
        <v>1</v>
      </c>
      <c r="T343" t="s">
        <v>82</v>
      </c>
      <c r="U343" t="s">
        <v>83</v>
      </c>
      <c r="V343">
        <v>1</v>
      </c>
      <c r="W343" t="s">
        <v>123</v>
      </c>
      <c r="X343" t="s">
        <v>3</v>
      </c>
      <c r="Y343" t="s">
        <v>244</v>
      </c>
      <c r="Z343" t="s">
        <v>231</v>
      </c>
      <c r="AA343" t="s">
        <v>95</v>
      </c>
      <c r="AB343" t="s">
        <v>108</v>
      </c>
      <c r="AC343" t="s">
        <v>143</v>
      </c>
      <c r="AD343" t="s">
        <v>2448</v>
      </c>
      <c r="AE343" t="s">
        <v>2228</v>
      </c>
      <c r="AF343" t="s">
        <v>1753</v>
      </c>
      <c r="AG343" t="b">
        <f>IF(ISNUMBER(MATCH(G343, sales!B:B, 0)), TRUE, FALSE)</f>
        <v>1</v>
      </c>
      <c r="AH343">
        <f>COUNTIF(sales!B:B, G343)</f>
        <v>1</v>
      </c>
      <c r="AI343">
        <f>IFERROR(VLOOKUP(G343,sales!B:F,5,0),"")</f>
        <v>132515</v>
      </c>
      <c r="AJ343" t="str">
        <f t="array" ref="AJ343">IFERROR(INDEX(sales!F:F, SMALL(IF(sales!B:B=G343, ROW(sales!B:B)), 2)), "")</f>
        <v/>
      </c>
      <c r="AK343" t="str">
        <f t="array" ref="AK343">IFERROR(INDEX(sales!F:F, SMALL(IF(sales!B:B=G343, ROW(sales!B:B)), 3)), "")</f>
        <v/>
      </c>
      <c r="AL343" t="str">
        <f>IFERROR(VLOOKUP(G343,sales!B:G,6,0),"")</f>
        <v>F1021</v>
      </c>
      <c r="AM343" t="str">
        <f t="array" ref="AM343">IFERROR(INDEX(sales!G:G, SMALL(IF(sales!B:B=G343, ROW(sales!B:B)),2)), "")</f>
        <v/>
      </c>
      <c r="AN343" t="str">
        <f t="array" ref="AN343">IFERROR(INDEX(sales!G:G, SMALL(IF(sales!B:B=G343, ROW(sales!B:B)), 3)), "")</f>
        <v/>
      </c>
    </row>
    <row r="344" spans="1:40" ht="20.100000000000001" customHeight="1">
      <c r="A344">
        <v>44800</v>
      </c>
      <c r="B344" t="s">
        <v>2130</v>
      </c>
      <c r="C344" t="s">
        <v>51</v>
      </c>
      <c r="D344" t="s">
        <v>9</v>
      </c>
      <c r="E344">
        <v>1</v>
      </c>
      <c r="F344">
        <v>501</v>
      </c>
      <c r="G344" t="s">
        <v>2131</v>
      </c>
      <c r="H344" t="s">
        <v>2130</v>
      </c>
      <c r="I344">
        <v>113.98</v>
      </c>
      <c r="J344">
        <v>1772097</v>
      </c>
      <c r="K344" t="s">
        <v>72</v>
      </c>
      <c r="L344">
        <v>1172097</v>
      </c>
      <c r="M344" t="s">
        <v>107</v>
      </c>
      <c r="N344" t="s">
        <v>3063</v>
      </c>
      <c r="O344" t="s">
        <v>56</v>
      </c>
      <c r="P344" t="s">
        <v>57</v>
      </c>
      <c r="Q344" t="s">
        <v>103</v>
      </c>
      <c r="R344" t="s">
        <v>171</v>
      </c>
      <c r="S344">
        <v>1</v>
      </c>
      <c r="T344" t="s">
        <v>104</v>
      </c>
      <c r="U344" t="s">
        <v>83</v>
      </c>
      <c r="V344">
        <v>1</v>
      </c>
      <c r="W344" t="s">
        <v>123</v>
      </c>
      <c r="X344" t="s">
        <v>3</v>
      </c>
      <c r="Y344" t="s">
        <v>62</v>
      </c>
      <c r="Z344" t="s">
        <v>231</v>
      </c>
      <c r="AA344" t="s">
        <v>95</v>
      </c>
      <c r="AB344" t="s">
        <v>108</v>
      </c>
      <c r="AC344" t="s">
        <v>1096</v>
      </c>
      <c r="AD344" t="s">
        <v>2096</v>
      </c>
      <c r="AE344" t="s">
        <v>2096</v>
      </c>
      <c r="AF344" t="s">
        <v>1753</v>
      </c>
      <c r="AG344" t="b">
        <f>IF(ISNUMBER(MATCH(G344, sales!B:B, 0)), TRUE, FALSE)</f>
        <v>1</v>
      </c>
      <c r="AH344">
        <f>COUNTIF(sales!B:B, G344)</f>
        <v>1</v>
      </c>
      <c r="AI344">
        <f>IFERROR(VLOOKUP(G344,sales!B:F,5,0),"")</f>
        <v>108515</v>
      </c>
      <c r="AJ344" t="str">
        <f t="array" ref="AJ344">IFERROR(INDEX(sales!F:F, SMALL(IF(sales!B:B=G344, ROW(sales!B:B)), 2)), "")</f>
        <v/>
      </c>
      <c r="AK344" t="str">
        <f t="array" ref="AK344">IFERROR(INDEX(sales!F:F, SMALL(IF(sales!B:B=G344, ROW(sales!B:B)), 3)), "")</f>
        <v/>
      </c>
      <c r="AL344" t="str">
        <f>IFERROR(VLOOKUP(G344,sales!B:G,6,0),"")</f>
        <v>-2468</v>
      </c>
      <c r="AM344" t="str">
        <f t="array" ref="AM344">IFERROR(INDEX(sales!G:G, SMALL(IF(sales!B:B=G344, ROW(sales!B:B)),2)), "")</f>
        <v/>
      </c>
      <c r="AN344" t="str">
        <f t="array" ref="AN344">IFERROR(INDEX(sales!G:G, SMALL(IF(sales!B:B=G344, ROW(sales!B:B)), 3)), "")</f>
        <v/>
      </c>
    </row>
    <row r="345" spans="1:40" ht="20.100000000000001" customHeight="1">
      <c r="A345">
        <v>44850</v>
      </c>
      <c r="B345" t="s">
        <v>2469</v>
      </c>
      <c r="C345" t="s">
        <v>51</v>
      </c>
      <c r="D345" t="s">
        <v>20</v>
      </c>
      <c r="E345">
        <v>1</v>
      </c>
      <c r="F345">
        <v>601</v>
      </c>
      <c r="G345" t="s">
        <v>2470</v>
      </c>
      <c r="H345" t="s">
        <v>2469</v>
      </c>
      <c r="I345">
        <v>130.69999999999999</v>
      </c>
      <c r="J345">
        <v>2126149</v>
      </c>
      <c r="K345" t="s">
        <v>53</v>
      </c>
      <c r="L345">
        <v>1126149</v>
      </c>
      <c r="M345" t="s">
        <v>91</v>
      </c>
      <c r="N345" t="s">
        <v>3054</v>
      </c>
      <c r="O345" t="s">
        <v>74</v>
      </c>
      <c r="P345" t="s">
        <v>80</v>
      </c>
      <c r="Q345" t="s">
        <v>103</v>
      </c>
      <c r="R345" t="s">
        <v>93</v>
      </c>
      <c r="S345">
        <v>1</v>
      </c>
      <c r="T345" t="s">
        <v>104</v>
      </c>
      <c r="U345" t="s">
        <v>83</v>
      </c>
      <c r="V345">
        <v>1</v>
      </c>
      <c r="W345" t="s">
        <v>123</v>
      </c>
      <c r="X345" t="s">
        <v>4</v>
      </c>
      <c r="Y345" t="s">
        <v>85</v>
      </c>
      <c r="AA345" t="s">
        <v>86</v>
      </c>
      <c r="AB345" t="s">
        <v>108</v>
      </c>
      <c r="AC345" t="s">
        <v>143</v>
      </c>
      <c r="AD345" t="s">
        <v>2228</v>
      </c>
      <c r="AE345" t="s">
        <v>2228</v>
      </c>
      <c r="AF345" t="s">
        <v>1753</v>
      </c>
      <c r="AG345" t="b">
        <f>IF(ISNUMBER(MATCH(G345, sales!B:B, 0)), TRUE, FALSE)</f>
        <v>1</v>
      </c>
      <c r="AH345">
        <f>COUNTIF(sales!B:B, G345)</f>
        <v>1</v>
      </c>
      <c r="AI345">
        <f>IFERROR(VLOOKUP(G345,sales!B:F,5,0),"")</f>
        <v>117515</v>
      </c>
      <c r="AJ345" t="str">
        <f t="array" ref="AJ345">IFERROR(INDEX(sales!F:F, SMALL(IF(sales!B:B=G345, ROW(sales!B:B)), 2)), "")</f>
        <v/>
      </c>
      <c r="AK345" t="str">
        <f t="array" ref="AK345">IFERROR(INDEX(sales!F:F, SMALL(IF(sales!B:B=G345, ROW(sales!B:B)), 3)), "")</f>
        <v/>
      </c>
      <c r="AL345" t="str">
        <f>IFERROR(VLOOKUP(G345,sales!B:G,6,0),"")</f>
        <v>-1181</v>
      </c>
      <c r="AM345" t="str">
        <f t="array" ref="AM345">IFERROR(INDEX(sales!G:G, SMALL(IF(sales!B:B=G345, ROW(sales!B:B)),2)), "")</f>
        <v/>
      </c>
      <c r="AN345" t="str">
        <f t="array" ref="AN345">IFERROR(INDEX(sales!G:G, SMALL(IF(sales!B:B=G345, ROW(sales!B:B)), 3)), "")</f>
        <v/>
      </c>
    </row>
    <row r="346" spans="1:40" ht="20.100000000000001" customHeight="1">
      <c r="A346">
        <v>44871</v>
      </c>
      <c r="B346" t="s">
        <v>168</v>
      </c>
      <c r="C346" t="s">
        <v>51</v>
      </c>
      <c r="D346" t="s">
        <v>21</v>
      </c>
      <c r="E346">
        <v>2</v>
      </c>
      <c r="F346">
        <v>1701</v>
      </c>
      <c r="G346" t="s">
        <v>169</v>
      </c>
      <c r="H346" t="s">
        <v>168</v>
      </c>
      <c r="I346">
        <v>130.9</v>
      </c>
      <c r="J346">
        <v>1868889</v>
      </c>
      <c r="K346" t="s">
        <v>53</v>
      </c>
      <c r="L346">
        <v>1118889</v>
      </c>
      <c r="M346" t="s">
        <v>107</v>
      </c>
      <c r="N346" t="s">
        <v>3055</v>
      </c>
      <c r="O346" t="s">
        <v>74</v>
      </c>
      <c r="P346" t="s">
        <v>57</v>
      </c>
      <c r="Q346" t="s">
        <v>103</v>
      </c>
      <c r="R346" t="s">
        <v>171</v>
      </c>
      <c r="S346">
        <v>1</v>
      </c>
      <c r="T346" t="s">
        <v>82</v>
      </c>
      <c r="U346" t="s">
        <v>83</v>
      </c>
      <c r="V346">
        <v>1</v>
      </c>
      <c r="W346" t="s">
        <v>123</v>
      </c>
      <c r="X346" t="s">
        <v>4</v>
      </c>
      <c r="Y346" t="s">
        <v>85</v>
      </c>
      <c r="AA346" t="s">
        <v>86</v>
      </c>
      <c r="AB346" t="s">
        <v>65</v>
      </c>
      <c r="AC346" t="s">
        <v>66</v>
      </c>
      <c r="AD346" t="s">
        <v>68</v>
      </c>
      <c r="AE346" t="s">
        <v>68</v>
      </c>
      <c r="AF346" t="s">
        <v>69</v>
      </c>
      <c r="AG346" t="b">
        <f>IF(ISNUMBER(MATCH(G346, sales!B:B, 0)), TRUE, FALSE)</f>
        <v>1</v>
      </c>
      <c r="AH346">
        <f>COUNTIF(sales!B:B, G346)</f>
        <v>1</v>
      </c>
      <c r="AI346">
        <f>IFERROR(VLOOKUP(G346,sales!B:F,5,0),"")</f>
        <v>116515</v>
      </c>
      <c r="AJ346" t="str">
        <f t="array" ref="AJ346">IFERROR(INDEX(sales!F:F, SMALL(IF(sales!B:B=G346, ROW(sales!B:B)), 2)), "")</f>
        <v/>
      </c>
      <c r="AK346" t="str">
        <f t="array" ref="AK346">IFERROR(INDEX(sales!F:F, SMALL(IF(sales!B:B=G346, ROW(sales!B:B)), 3)), "")</f>
        <v/>
      </c>
      <c r="AL346" t="str">
        <f>IFERROR(VLOOKUP(G346,sales!B:G,6,0),"")</f>
        <v>-1236</v>
      </c>
      <c r="AM346" t="str">
        <f t="array" ref="AM346">IFERROR(INDEX(sales!G:G, SMALL(IF(sales!B:B=G346, ROW(sales!B:B)),2)), "")</f>
        <v/>
      </c>
      <c r="AN346" t="str">
        <f t="array" ref="AN346">IFERROR(INDEX(sales!G:G, SMALL(IF(sales!B:B=G346, ROW(sales!B:B)), 3)), "")</f>
        <v/>
      </c>
    </row>
    <row r="347" spans="1:40" ht="20.100000000000001" customHeight="1">
      <c r="A347">
        <v>44833</v>
      </c>
      <c r="B347" t="s">
        <v>1741</v>
      </c>
      <c r="C347" t="s">
        <v>51</v>
      </c>
      <c r="D347" t="s">
        <v>15</v>
      </c>
      <c r="E347">
        <v>2</v>
      </c>
      <c r="F347">
        <v>1102</v>
      </c>
      <c r="G347" t="s">
        <v>1742</v>
      </c>
      <c r="H347" t="s">
        <v>1741</v>
      </c>
      <c r="I347">
        <v>130.78</v>
      </c>
      <c r="J347">
        <v>2093022</v>
      </c>
      <c r="K347" t="s">
        <v>53</v>
      </c>
      <c r="L347">
        <v>1113022</v>
      </c>
      <c r="M347" t="s">
        <v>107</v>
      </c>
      <c r="N347" t="s">
        <v>3058</v>
      </c>
      <c r="O347" t="s">
        <v>133</v>
      </c>
      <c r="P347" t="s">
        <v>80</v>
      </c>
      <c r="Q347" t="s">
        <v>103</v>
      </c>
      <c r="R347" t="s">
        <v>139</v>
      </c>
      <c r="S347">
        <v>1</v>
      </c>
      <c r="T347" t="s">
        <v>191</v>
      </c>
      <c r="U347" t="s">
        <v>83</v>
      </c>
      <c r="V347">
        <v>1</v>
      </c>
      <c r="W347" t="s">
        <v>84</v>
      </c>
      <c r="X347" t="s">
        <v>4</v>
      </c>
      <c r="Y347" t="s">
        <v>85</v>
      </c>
      <c r="AA347" t="s">
        <v>86</v>
      </c>
      <c r="AB347" t="s">
        <v>96</v>
      </c>
      <c r="AC347" t="s">
        <v>1096</v>
      </c>
      <c r="AD347" t="s">
        <v>1589</v>
      </c>
      <c r="AE347" t="s">
        <v>1589</v>
      </c>
      <c r="AF347" t="s">
        <v>905</v>
      </c>
      <c r="AG347" t="b">
        <f>IF(ISNUMBER(MATCH(G347, sales!B:B, 0)), TRUE, FALSE)</f>
        <v>1</v>
      </c>
      <c r="AH347">
        <f>COUNTIF(sales!B:B, G347)</f>
        <v>1</v>
      </c>
      <c r="AI347">
        <f>IFERROR(VLOOKUP(G347,sales!B:F,5,0),"")</f>
        <v>99515</v>
      </c>
      <c r="AJ347" t="str">
        <f t="array" ref="AJ347">IFERROR(INDEX(sales!F:F, SMALL(IF(sales!B:B=G347, ROW(sales!B:B)), 2)), "")</f>
        <v/>
      </c>
      <c r="AK347" t="str">
        <f t="array" ref="AK347">IFERROR(INDEX(sales!F:F, SMALL(IF(sales!B:B=G347, ROW(sales!B:B)), 3)), "")</f>
        <v/>
      </c>
      <c r="AL347" t="str">
        <f>IFERROR(VLOOKUP(G347,sales!B:G,6,0),"")</f>
        <v>F2142</v>
      </c>
      <c r="AM347" t="str">
        <f t="array" ref="AM347">IFERROR(INDEX(sales!G:G, SMALL(IF(sales!B:B=G347, ROW(sales!B:B)),2)), "")</f>
        <v/>
      </c>
      <c r="AN347" t="str">
        <f t="array" ref="AN347">IFERROR(INDEX(sales!G:G, SMALL(IF(sales!B:B=G347, ROW(sales!B:B)), 3)), "")</f>
        <v/>
      </c>
    </row>
    <row r="348" spans="1:40" ht="20.100000000000001" customHeight="1">
      <c r="A348">
        <v>44405</v>
      </c>
      <c r="B348" t="s">
        <v>1107</v>
      </c>
      <c r="C348" t="s">
        <v>51</v>
      </c>
      <c r="D348" t="s">
        <v>18</v>
      </c>
      <c r="E348">
        <v>2</v>
      </c>
      <c r="F348">
        <v>102</v>
      </c>
      <c r="G348" t="s">
        <v>1108</v>
      </c>
      <c r="H348" t="s">
        <v>1107</v>
      </c>
      <c r="I348">
        <v>131.12</v>
      </c>
      <c r="J348">
        <v>2106780</v>
      </c>
      <c r="K348" t="s">
        <v>72</v>
      </c>
      <c r="L348">
        <v>1056780</v>
      </c>
      <c r="M348" t="s">
        <v>54</v>
      </c>
      <c r="N348" t="s">
        <v>3058</v>
      </c>
      <c r="O348" t="s">
        <v>74</v>
      </c>
      <c r="P348" t="s">
        <v>80</v>
      </c>
      <c r="Q348" t="s">
        <v>103</v>
      </c>
      <c r="R348" t="s">
        <v>93</v>
      </c>
      <c r="S348">
        <v>1</v>
      </c>
      <c r="T348" t="s">
        <v>191</v>
      </c>
      <c r="U348" t="s">
        <v>83</v>
      </c>
      <c r="V348">
        <v>1</v>
      </c>
      <c r="W348" t="s">
        <v>84</v>
      </c>
      <c r="X348" t="s">
        <v>4</v>
      </c>
      <c r="Y348" t="s">
        <v>85</v>
      </c>
      <c r="AA348" t="s">
        <v>86</v>
      </c>
      <c r="AB348" t="s">
        <v>87</v>
      </c>
      <c r="AC348" t="s">
        <v>143</v>
      </c>
      <c r="AD348" t="s">
        <v>1109</v>
      </c>
      <c r="AE348" t="s">
        <v>1098</v>
      </c>
      <c r="AF348" t="s">
        <v>905</v>
      </c>
      <c r="AG348" t="b">
        <f>IF(ISNUMBER(MATCH(G348, sales!B:B, 0)), TRUE, FALSE)</f>
        <v>1</v>
      </c>
      <c r="AH348">
        <f>COUNTIF(sales!B:B, G348)</f>
        <v>1</v>
      </c>
      <c r="AI348">
        <f>IFERROR(VLOOKUP(G348,sales!B:F,5,0),"")</f>
        <v>123515</v>
      </c>
      <c r="AJ348" t="str">
        <f t="array" ref="AJ348">IFERROR(INDEX(sales!F:F, SMALL(IF(sales!B:B=G348, ROW(sales!B:B)), 2)), "")</f>
        <v/>
      </c>
      <c r="AK348" t="str">
        <f t="array" ref="AK348">IFERROR(INDEX(sales!F:F, SMALL(IF(sales!B:B=G348, ROW(sales!B:B)), 3)), "")</f>
        <v/>
      </c>
      <c r="AL348" t="str">
        <f>IFERROR(VLOOKUP(G348,sales!B:G,6,0),"")</f>
        <v>-1420</v>
      </c>
      <c r="AM348" t="str">
        <f t="array" ref="AM348">IFERROR(INDEX(sales!G:G, SMALL(IF(sales!B:B=G348, ROW(sales!B:B)),2)), "")</f>
        <v/>
      </c>
      <c r="AN348" t="str">
        <f t="array" ref="AN348">IFERROR(INDEX(sales!G:G, SMALL(IF(sales!B:B=G348, ROW(sales!B:B)), 3)), "")</f>
        <v/>
      </c>
    </row>
    <row r="349" spans="1:40" ht="20.100000000000001" customHeight="1">
      <c r="A349">
        <v>44719</v>
      </c>
      <c r="B349" t="s">
        <v>2173</v>
      </c>
      <c r="C349" t="s">
        <v>51</v>
      </c>
      <c r="D349" t="s">
        <v>14</v>
      </c>
      <c r="E349">
        <v>2</v>
      </c>
      <c r="F349">
        <v>1501</v>
      </c>
      <c r="G349" t="s">
        <v>2174</v>
      </c>
      <c r="H349" t="s">
        <v>2173</v>
      </c>
      <c r="I349">
        <v>131.41999999999999</v>
      </c>
      <c r="J349">
        <v>2096839</v>
      </c>
      <c r="K349" t="s">
        <v>53</v>
      </c>
      <c r="L349">
        <v>1046839</v>
      </c>
      <c r="M349" t="s">
        <v>54</v>
      </c>
      <c r="N349" t="s">
        <v>3058</v>
      </c>
      <c r="O349" t="s">
        <v>74</v>
      </c>
      <c r="P349" t="s">
        <v>80</v>
      </c>
      <c r="Q349" t="s">
        <v>103</v>
      </c>
      <c r="R349" t="s">
        <v>220</v>
      </c>
      <c r="S349">
        <v>1</v>
      </c>
      <c r="T349" t="s">
        <v>104</v>
      </c>
      <c r="U349" t="s">
        <v>83</v>
      </c>
      <c r="V349">
        <v>0</v>
      </c>
      <c r="W349" t="s">
        <v>61</v>
      </c>
      <c r="X349" t="s">
        <v>3</v>
      </c>
      <c r="Y349" t="s">
        <v>119</v>
      </c>
      <c r="Z349" t="s">
        <v>220</v>
      </c>
      <c r="AA349" t="s">
        <v>86</v>
      </c>
      <c r="AB349" t="s">
        <v>108</v>
      </c>
      <c r="AC349" t="s">
        <v>1096</v>
      </c>
      <c r="AD349" t="s">
        <v>2152</v>
      </c>
      <c r="AE349" t="s">
        <v>2152</v>
      </c>
      <c r="AF349" t="s">
        <v>1753</v>
      </c>
      <c r="AG349" t="b">
        <f>IF(ISNUMBER(MATCH(G349, sales!B:B, 0)), TRUE, FALSE)</f>
        <v>1</v>
      </c>
      <c r="AH349">
        <f>COUNTIF(sales!B:B, G349)</f>
        <v>1</v>
      </c>
      <c r="AI349">
        <f>IFERROR(VLOOKUP(G349,sales!B:F,5,0),"")</f>
        <v>144515</v>
      </c>
      <c r="AJ349" t="str">
        <f t="array" ref="AJ349">IFERROR(INDEX(sales!F:F, SMALL(IF(sales!B:B=G349, ROW(sales!B:B)), 2)), "")</f>
        <v/>
      </c>
      <c r="AK349" t="str">
        <f t="array" ref="AK349">IFERROR(INDEX(sales!F:F, SMALL(IF(sales!B:B=G349, ROW(sales!B:B)), 3)), "")</f>
        <v/>
      </c>
      <c r="AL349" t="str">
        <f>IFERROR(VLOOKUP(G349,sales!B:G,6,0),"")</f>
        <v>F1003</v>
      </c>
      <c r="AM349" t="str">
        <f t="array" ref="AM349">IFERROR(INDEX(sales!G:G, SMALL(IF(sales!B:B=G349, ROW(sales!B:B)),2)), "")</f>
        <v/>
      </c>
      <c r="AN349" t="str">
        <f t="array" ref="AN349">IFERROR(INDEX(sales!G:G, SMALL(IF(sales!B:B=G349, ROW(sales!B:B)), 3)), "")</f>
        <v/>
      </c>
    </row>
    <row r="350" spans="1:40" ht="20.100000000000001" customHeight="1">
      <c r="A350">
        <v>44878</v>
      </c>
      <c r="B350" t="s">
        <v>2432</v>
      </c>
      <c r="C350" t="s">
        <v>51</v>
      </c>
      <c r="D350" t="s">
        <v>2</v>
      </c>
      <c r="E350">
        <v>1</v>
      </c>
      <c r="F350">
        <v>201</v>
      </c>
      <c r="G350" t="s">
        <v>2433</v>
      </c>
      <c r="H350" t="s">
        <v>2432</v>
      </c>
      <c r="I350">
        <v>132.22</v>
      </c>
      <c r="J350">
        <v>1808889</v>
      </c>
      <c r="K350" t="s">
        <v>111</v>
      </c>
      <c r="L350">
        <v>1008889</v>
      </c>
      <c r="M350" t="s">
        <v>174</v>
      </c>
      <c r="N350" t="s">
        <v>3065</v>
      </c>
      <c r="O350" t="s">
        <v>74</v>
      </c>
      <c r="P350" t="s">
        <v>219</v>
      </c>
      <c r="Q350" t="s">
        <v>103</v>
      </c>
      <c r="R350" t="s">
        <v>93</v>
      </c>
      <c r="S350">
        <v>1</v>
      </c>
      <c r="T350" t="s">
        <v>82</v>
      </c>
      <c r="U350" t="s">
        <v>83</v>
      </c>
      <c r="V350">
        <v>1</v>
      </c>
      <c r="W350" t="s">
        <v>84</v>
      </c>
      <c r="X350" t="s">
        <v>3</v>
      </c>
      <c r="Y350" t="s">
        <v>62</v>
      </c>
      <c r="Z350" t="s">
        <v>231</v>
      </c>
      <c r="AA350" t="s">
        <v>95</v>
      </c>
      <c r="AB350" t="s">
        <v>167</v>
      </c>
      <c r="AC350" t="s">
        <v>143</v>
      </c>
      <c r="AD350" t="s">
        <v>2228</v>
      </c>
      <c r="AE350" t="s">
        <v>2228</v>
      </c>
      <c r="AF350" t="s">
        <v>1753</v>
      </c>
      <c r="AG350" t="b">
        <f>IF(ISNUMBER(MATCH(G350, sales!B:B, 0)), TRUE, FALSE)</f>
        <v>1</v>
      </c>
      <c r="AH350">
        <f>COUNTIF(sales!B:B, G350)</f>
        <v>1</v>
      </c>
      <c r="AI350">
        <f>IFERROR(VLOOKUP(G350,sales!B:F,5,0),"")</f>
        <v>130015</v>
      </c>
      <c r="AJ350" t="str">
        <f t="array" ref="AJ350">IFERROR(INDEX(sales!F:F, SMALL(IF(sales!B:B=G350, ROW(sales!B:B)), 2)), "")</f>
        <v/>
      </c>
      <c r="AK350" t="str">
        <f t="array" ref="AK350">IFERROR(INDEX(sales!F:F, SMALL(IF(sales!B:B=G350, ROW(sales!B:B)), 3)), "")</f>
        <v/>
      </c>
      <c r="AL350" t="str">
        <f>IFERROR(VLOOKUP(G350,sales!B:G,6,0),"")</f>
        <v>-1152</v>
      </c>
      <c r="AM350" t="str">
        <f t="array" ref="AM350">IFERROR(INDEX(sales!G:G, SMALL(IF(sales!B:B=G350, ROW(sales!B:B)),2)), "")</f>
        <v/>
      </c>
      <c r="AN350" t="str">
        <f t="array" ref="AN350">IFERROR(INDEX(sales!G:G, SMALL(IF(sales!B:B=G350, ROW(sales!B:B)), 3)), "")</f>
        <v/>
      </c>
    </row>
    <row r="351" spans="1:40" ht="20.100000000000001" customHeight="1">
      <c r="A351">
        <v>44347</v>
      </c>
      <c r="B351" t="s">
        <v>1420</v>
      </c>
      <c r="C351" t="s">
        <v>51</v>
      </c>
      <c r="D351" t="s">
        <v>19</v>
      </c>
      <c r="E351">
        <v>2</v>
      </c>
      <c r="F351">
        <v>601</v>
      </c>
      <c r="G351" t="s">
        <v>1421</v>
      </c>
      <c r="H351" t="s">
        <v>1420</v>
      </c>
      <c r="I351">
        <v>143.75</v>
      </c>
      <c r="J351">
        <v>2462596</v>
      </c>
      <c r="K351" t="s">
        <v>53</v>
      </c>
      <c r="L351">
        <v>1002596</v>
      </c>
      <c r="M351" t="s">
        <v>54</v>
      </c>
      <c r="N351" t="s">
        <v>3054</v>
      </c>
      <c r="O351" t="s">
        <v>56</v>
      </c>
      <c r="P351" t="s">
        <v>80</v>
      </c>
      <c r="Q351" t="s">
        <v>103</v>
      </c>
      <c r="R351" t="s">
        <v>317</v>
      </c>
      <c r="S351">
        <v>1</v>
      </c>
      <c r="T351" t="s">
        <v>104</v>
      </c>
      <c r="U351" t="s">
        <v>76</v>
      </c>
      <c r="V351">
        <v>1</v>
      </c>
      <c r="W351" t="s">
        <v>84</v>
      </c>
      <c r="X351" t="s">
        <v>4</v>
      </c>
      <c r="Y351" t="s">
        <v>85</v>
      </c>
      <c r="AA351" t="s">
        <v>86</v>
      </c>
      <c r="AB351" t="s">
        <v>167</v>
      </c>
      <c r="AC351" t="s">
        <v>143</v>
      </c>
      <c r="AD351" t="s">
        <v>1363</v>
      </c>
      <c r="AE351" t="s">
        <v>1363</v>
      </c>
      <c r="AF351" t="s">
        <v>905</v>
      </c>
      <c r="AG351" t="b">
        <f>IF(ISNUMBER(MATCH(G351, sales!B:B, 0)), TRUE, FALSE)</f>
        <v>1</v>
      </c>
      <c r="AH351">
        <f>COUNTIF(sales!B:B, G351)</f>
        <v>1</v>
      </c>
      <c r="AI351">
        <f>IFERROR(VLOOKUP(G351,sales!B:F,5,0),"")</f>
        <v>134015</v>
      </c>
      <c r="AJ351" t="str">
        <f t="array" ref="AJ351">IFERROR(INDEX(sales!F:F, SMALL(IF(sales!B:B=G351, ROW(sales!B:B)), 2)), "")</f>
        <v/>
      </c>
      <c r="AK351" t="str">
        <f t="array" ref="AK351">IFERROR(INDEX(sales!F:F, SMALL(IF(sales!B:B=G351, ROW(sales!B:B)), 3)), "")</f>
        <v/>
      </c>
      <c r="AL351" t="str">
        <f>IFERROR(VLOOKUP(G351,sales!B:G,6,0),"")</f>
        <v>-134</v>
      </c>
      <c r="AM351" t="str">
        <f t="array" ref="AM351">IFERROR(INDEX(sales!G:G, SMALL(IF(sales!B:B=G351, ROW(sales!B:B)),2)), "")</f>
        <v/>
      </c>
      <c r="AN351" t="str">
        <f t="array" ref="AN351">IFERROR(INDEX(sales!G:G, SMALL(IF(sales!B:B=G351, ROW(sales!B:B)), 3)), "")</f>
        <v/>
      </c>
    </row>
    <row r="352" spans="1:40" ht="20.100000000000001" customHeight="1">
      <c r="A352">
        <v>44773</v>
      </c>
      <c r="B352" t="s">
        <v>773</v>
      </c>
      <c r="C352" t="s">
        <v>51</v>
      </c>
      <c r="D352" t="s">
        <v>21</v>
      </c>
      <c r="E352">
        <v>2</v>
      </c>
      <c r="F352">
        <v>501</v>
      </c>
      <c r="G352" t="s">
        <v>774</v>
      </c>
      <c r="H352" t="s">
        <v>773</v>
      </c>
      <c r="I352">
        <v>130.9</v>
      </c>
      <c r="J352">
        <v>2068553</v>
      </c>
      <c r="K352" t="s">
        <v>53</v>
      </c>
      <c r="L352">
        <v>968553</v>
      </c>
      <c r="M352" t="s">
        <v>54</v>
      </c>
      <c r="N352" t="s">
        <v>3055</v>
      </c>
      <c r="O352" t="s">
        <v>74</v>
      </c>
      <c r="P352" t="s">
        <v>80</v>
      </c>
      <c r="Q352" t="s">
        <v>103</v>
      </c>
      <c r="R352" t="s">
        <v>93</v>
      </c>
      <c r="S352">
        <v>1</v>
      </c>
      <c r="T352" t="s">
        <v>82</v>
      </c>
      <c r="U352" t="s">
        <v>83</v>
      </c>
      <c r="V352">
        <v>0</v>
      </c>
      <c r="W352" t="s">
        <v>61</v>
      </c>
      <c r="X352" t="s">
        <v>3</v>
      </c>
      <c r="Y352" t="s">
        <v>127</v>
      </c>
      <c r="Z352" t="s">
        <v>94</v>
      </c>
      <c r="AA352" t="s">
        <v>95</v>
      </c>
      <c r="AB352" t="s">
        <v>108</v>
      </c>
      <c r="AC352" t="s">
        <v>66</v>
      </c>
      <c r="AD352" t="s">
        <v>729</v>
      </c>
      <c r="AE352" t="s">
        <v>729</v>
      </c>
      <c r="AF352" t="s">
        <v>69</v>
      </c>
      <c r="AG352" t="b">
        <f>IF(ISNUMBER(MATCH(G352, sales!B:B, 0)), TRUE, FALSE)</f>
        <v>1</v>
      </c>
      <c r="AH352">
        <f>COUNTIF(sales!B:B, G352)</f>
        <v>1</v>
      </c>
      <c r="AI352">
        <f>IFERROR(VLOOKUP(G352,sales!B:F,5,0),"")</f>
        <v>102515</v>
      </c>
      <c r="AJ352" t="str">
        <f t="array" ref="AJ352">IFERROR(INDEX(sales!F:F, SMALL(IF(sales!B:B=G352, ROW(sales!B:B)), 2)), "")</f>
        <v/>
      </c>
      <c r="AK352" t="str">
        <f t="array" ref="AK352">IFERROR(INDEX(sales!F:F, SMALL(IF(sales!B:B=G352, ROW(sales!B:B)), 3)), "")</f>
        <v/>
      </c>
      <c r="AL352" t="str">
        <f>IFERROR(VLOOKUP(G352,sales!B:G,6,0),"")</f>
        <v>-254</v>
      </c>
      <c r="AM352" t="str">
        <f t="array" ref="AM352">IFERROR(INDEX(sales!G:G, SMALL(IF(sales!B:B=G352, ROW(sales!B:B)),2)), "")</f>
        <v/>
      </c>
      <c r="AN352" t="str">
        <f t="array" ref="AN352">IFERROR(INDEX(sales!G:G, SMALL(IF(sales!B:B=G352, ROW(sales!B:B)), 3)), "")</f>
        <v/>
      </c>
    </row>
    <row r="353" spans="1:40" ht="20.100000000000001" customHeight="1">
      <c r="A353">
        <v>44841</v>
      </c>
      <c r="B353" t="s">
        <v>1528</v>
      </c>
      <c r="C353" t="s">
        <v>51</v>
      </c>
      <c r="D353" t="s">
        <v>15</v>
      </c>
      <c r="E353">
        <v>2</v>
      </c>
      <c r="F353">
        <v>1601</v>
      </c>
      <c r="G353" t="s">
        <v>1529</v>
      </c>
      <c r="H353" t="s">
        <v>1528</v>
      </c>
      <c r="I353">
        <v>130.71</v>
      </c>
      <c r="J353">
        <v>2112915</v>
      </c>
      <c r="K353" t="s">
        <v>53</v>
      </c>
      <c r="L353">
        <v>962915</v>
      </c>
      <c r="M353" t="s">
        <v>174</v>
      </c>
      <c r="N353" t="s">
        <v>3063</v>
      </c>
      <c r="O353" t="s">
        <v>74</v>
      </c>
      <c r="P353" t="s">
        <v>80</v>
      </c>
      <c r="Q353" t="s">
        <v>103</v>
      </c>
      <c r="R353" t="s">
        <v>93</v>
      </c>
      <c r="S353">
        <v>0</v>
      </c>
      <c r="T353">
        <v>0</v>
      </c>
      <c r="U353" t="s">
        <v>60</v>
      </c>
      <c r="V353">
        <v>0</v>
      </c>
      <c r="W353" t="s">
        <v>61</v>
      </c>
      <c r="X353" t="s">
        <v>3</v>
      </c>
      <c r="Y353" t="s">
        <v>119</v>
      </c>
      <c r="AA353" t="s">
        <v>64</v>
      </c>
      <c r="AB353" t="s">
        <v>87</v>
      </c>
      <c r="AC353" t="s">
        <v>143</v>
      </c>
      <c r="AD353" t="s">
        <v>1385</v>
      </c>
      <c r="AE353" t="s">
        <v>1363</v>
      </c>
      <c r="AF353" t="s">
        <v>905</v>
      </c>
      <c r="AG353" t="b">
        <f>IF(ISNUMBER(MATCH(G353, sales!B:B, 0)), TRUE, FALSE)</f>
        <v>1</v>
      </c>
      <c r="AH353">
        <f>COUNTIF(sales!B:B, G353)</f>
        <v>1</v>
      </c>
      <c r="AI353">
        <f>IFERROR(VLOOKUP(G353,sales!B:F,5,0),"")</f>
        <v>107515</v>
      </c>
      <c r="AJ353" t="str">
        <f t="array" ref="AJ353">IFERROR(INDEX(sales!F:F, SMALL(IF(sales!B:B=G353, ROW(sales!B:B)), 2)), "")</f>
        <v/>
      </c>
      <c r="AK353" t="str">
        <f t="array" ref="AK353">IFERROR(INDEX(sales!F:F, SMALL(IF(sales!B:B=G353, ROW(sales!B:B)), 3)), "")</f>
        <v/>
      </c>
      <c r="AL353" t="str">
        <f>IFERROR(VLOOKUP(G353,sales!B:G,6,0),"")</f>
        <v>-1348</v>
      </c>
      <c r="AM353" t="str">
        <f t="array" ref="AM353">IFERROR(INDEX(sales!G:G, SMALL(IF(sales!B:B=G353, ROW(sales!B:B)),2)), "")</f>
        <v/>
      </c>
      <c r="AN353" t="str">
        <f t="array" ref="AN353">IFERROR(INDEX(sales!G:G, SMALL(IF(sales!B:B=G353, ROW(sales!B:B)), 3)), "")</f>
        <v/>
      </c>
    </row>
    <row r="354" spans="1:40" ht="20.100000000000001" customHeight="1">
      <c r="A354">
        <v>44347</v>
      </c>
      <c r="B354" t="s">
        <v>822</v>
      </c>
      <c r="C354" t="s">
        <v>51</v>
      </c>
      <c r="D354" t="s">
        <v>18</v>
      </c>
      <c r="E354">
        <v>1</v>
      </c>
      <c r="F354">
        <v>1101</v>
      </c>
      <c r="G354" t="s">
        <v>823</v>
      </c>
      <c r="H354" t="s">
        <v>822</v>
      </c>
      <c r="I354">
        <v>131.12</v>
      </c>
      <c r="J354">
        <v>2056383</v>
      </c>
      <c r="K354" t="s">
        <v>53</v>
      </c>
      <c r="L354">
        <v>956383</v>
      </c>
      <c r="M354" t="s">
        <v>91</v>
      </c>
      <c r="N354" t="s">
        <v>3069</v>
      </c>
      <c r="O354" t="s">
        <v>56</v>
      </c>
      <c r="P354" t="s">
        <v>80</v>
      </c>
      <c r="Q354" t="s">
        <v>103</v>
      </c>
      <c r="R354" t="s">
        <v>93</v>
      </c>
      <c r="S354">
        <v>1</v>
      </c>
      <c r="T354" t="s">
        <v>104</v>
      </c>
      <c r="U354" t="s">
        <v>83</v>
      </c>
      <c r="V354">
        <v>0</v>
      </c>
      <c r="W354" t="s">
        <v>61</v>
      </c>
      <c r="X354" t="s">
        <v>3</v>
      </c>
      <c r="Y354" t="s">
        <v>127</v>
      </c>
      <c r="Z354" t="s">
        <v>94</v>
      </c>
      <c r="AA354" t="s">
        <v>95</v>
      </c>
      <c r="AB354" t="s">
        <v>87</v>
      </c>
      <c r="AC354" t="s">
        <v>66</v>
      </c>
      <c r="AD354" t="s">
        <v>794</v>
      </c>
      <c r="AE354" t="s">
        <v>795</v>
      </c>
      <c r="AF354" t="s">
        <v>69</v>
      </c>
      <c r="AG354" t="b">
        <f>IF(ISNUMBER(MATCH(G354, sales!B:B, 0)), TRUE, FALSE)</f>
        <v>1</v>
      </c>
      <c r="AH354">
        <f>COUNTIF(sales!B:B, G354)</f>
        <v>1</v>
      </c>
      <c r="AI354">
        <f>IFERROR(VLOOKUP(G354,sales!B:F,5,0),"")</f>
        <v>111515</v>
      </c>
      <c r="AJ354" t="str">
        <f t="array" ref="AJ354">IFERROR(INDEX(sales!F:F, SMALL(IF(sales!B:B=G354, ROW(sales!B:B)), 2)), "")</f>
        <v/>
      </c>
      <c r="AK354" t="str">
        <f t="array" ref="AK354">IFERROR(INDEX(sales!F:F, SMALL(IF(sales!B:B=G354, ROW(sales!B:B)), 3)), "")</f>
        <v/>
      </c>
      <c r="AL354" t="str">
        <f>IFERROR(VLOOKUP(G354,sales!B:G,6,0),"")</f>
        <v>-2196</v>
      </c>
      <c r="AM354" t="str">
        <f t="array" ref="AM354">IFERROR(INDEX(sales!G:G, SMALL(IF(sales!B:B=G354, ROW(sales!B:B)),2)), "")</f>
        <v/>
      </c>
      <c r="AN354" t="str">
        <f t="array" ref="AN354">IFERROR(INDEX(sales!G:G, SMALL(IF(sales!B:B=G354, ROW(sales!B:B)), 3)), "")</f>
        <v/>
      </c>
    </row>
    <row r="355" spans="1:40" ht="20.100000000000001" customHeight="1">
      <c r="A355">
        <v>44647</v>
      </c>
      <c r="B355" t="s">
        <v>1031</v>
      </c>
      <c r="C355" t="s">
        <v>51</v>
      </c>
      <c r="D355" t="s">
        <v>11</v>
      </c>
      <c r="E355">
        <v>2</v>
      </c>
      <c r="F355">
        <v>1401</v>
      </c>
      <c r="G355" t="s">
        <v>1032</v>
      </c>
      <c r="H355" t="s">
        <v>1031</v>
      </c>
      <c r="I355">
        <v>94.5</v>
      </c>
      <c r="J355">
        <v>1420081</v>
      </c>
      <c r="K355" t="s">
        <v>72</v>
      </c>
      <c r="L355">
        <v>920081</v>
      </c>
      <c r="M355" t="s">
        <v>112</v>
      </c>
      <c r="N355" t="s">
        <v>3069</v>
      </c>
      <c r="O355" t="s">
        <v>56</v>
      </c>
      <c r="P355" t="s">
        <v>80</v>
      </c>
      <c r="Q355" t="s">
        <v>103</v>
      </c>
      <c r="R355" t="s">
        <v>317</v>
      </c>
      <c r="S355">
        <v>1</v>
      </c>
      <c r="T355" t="s">
        <v>82</v>
      </c>
      <c r="U355" t="s">
        <v>83</v>
      </c>
      <c r="V355">
        <v>1</v>
      </c>
      <c r="W355" t="s">
        <v>123</v>
      </c>
      <c r="X355" t="s">
        <v>3</v>
      </c>
      <c r="Y355" t="s">
        <v>244</v>
      </c>
      <c r="Z355" t="s">
        <v>94</v>
      </c>
      <c r="AA355" t="s">
        <v>86</v>
      </c>
      <c r="AB355" t="s">
        <v>65</v>
      </c>
      <c r="AC355" t="s">
        <v>143</v>
      </c>
      <c r="AD355" t="s">
        <v>1012</v>
      </c>
      <c r="AE355" t="s">
        <v>1012</v>
      </c>
      <c r="AF355" t="s">
        <v>905</v>
      </c>
      <c r="AG355" t="b">
        <f>IF(ISNUMBER(MATCH(G355, sales!B:B, 0)), TRUE, FALSE)</f>
        <v>1</v>
      </c>
      <c r="AH355">
        <f>COUNTIF(sales!B:B, G355)</f>
        <v>1</v>
      </c>
      <c r="AI355">
        <f>IFERROR(VLOOKUP(G355,sales!B:F,5,0),"")</f>
        <v>115515</v>
      </c>
      <c r="AJ355" t="str">
        <f t="array" ref="AJ355">IFERROR(INDEX(sales!F:F, SMALL(IF(sales!B:B=G355, ROW(sales!B:B)), 2)), "")</f>
        <v/>
      </c>
      <c r="AK355" t="str">
        <f t="array" ref="AK355">IFERROR(INDEX(sales!F:F, SMALL(IF(sales!B:B=G355, ROW(sales!B:B)), 3)), "")</f>
        <v/>
      </c>
      <c r="AL355" t="str">
        <f>IFERROR(VLOOKUP(G355,sales!B:G,6,0),"")</f>
        <v>-2410</v>
      </c>
      <c r="AM355" t="str">
        <f t="array" ref="AM355">IFERROR(INDEX(sales!G:G, SMALL(IF(sales!B:B=G355, ROW(sales!B:B)),2)), "")</f>
        <v/>
      </c>
      <c r="AN355" t="str">
        <f t="array" ref="AN355">IFERROR(INDEX(sales!G:G, SMALL(IF(sales!B:B=G355, ROW(sales!B:B)), 3)), "")</f>
        <v/>
      </c>
    </row>
    <row r="356" spans="1:40" ht="20.100000000000001" customHeight="1">
      <c r="A356">
        <v>44535</v>
      </c>
      <c r="B356" t="s">
        <v>1967</v>
      </c>
      <c r="C356" t="s">
        <v>51</v>
      </c>
      <c r="D356" t="s">
        <v>12</v>
      </c>
      <c r="E356">
        <v>2</v>
      </c>
      <c r="F356">
        <v>1202</v>
      </c>
      <c r="G356" t="s">
        <v>1968</v>
      </c>
      <c r="H356" t="s">
        <v>1967</v>
      </c>
      <c r="I356">
        <v>113.76</v>
      </c>
      <c r="J356">
        <v>1706882</v>
      </c>
      <c r="K356" t="s">
        <v>72</v>
      </c>
      <c r="L356">
        <v>856882</v>
      </c>
      <c r="M356" t="s">
        <v>54</v>
      </c>
      <c r="N356" t="s">
        <v>3069</v>
      </c>
      <c r="O356" t="s">
        <v>56</v>
      </c>
      <c r="P356" t="s">
        <v>57</v>
      </c>
      <c r="Q356" t="s">
        <v>103</v>
      </c>
      <c r="R356" t="s">
        <v>171</v>
      </c>
      <c r="S356">
        <v>1</v>
      </c>
      <c r="T356" t="s">
        <v>191</v>
      </c>
      <c r="U356" t="s">
        <v>83</v>
      </c>
      <c r="V356">
        <v>0</v>
      </c>
      <c r="W356" t="s">
        <v>61</v>
      </c>
      <c r="X356" t="s">
        <v>3</v>
      </c>
      <c r="Y356" t="s">
        <v>119</v>
      </c>
      <c r="Z356" t="s">
        <v>94</v>
      </c>
      <c r="AA356" t="s">
        <v>95</v>
      </c>
      <c r="AB356" t="s">
        <v>87</v>
      </c>
      <c r="AC356" t="s">
        <v>143</v>
      </c>
      <c r="AD356" t="s">
        <v>1908</v>
      </c>
      <c r="AE356" t="s">
        <v>1909</v>
      </c>
      <c r="AF356" t="s">
        <v>1753</v>
      </c>
      <c r="AG356" t="b">
        <f>IF(ISNUMBER(MATCH(G356, sales!B:B, 0)), TRUE, FALSE)</f>
        <v>1</v>
      </c>
      <c r="AH356">
        <f>COUNTIF(sales!B:B, G356)</f>
        <v>1</v>
      </c>
      <c r="AI356">
        <f>IFERROR(VLOOKUP(G356,sales!B:F,5,0),"")</f>
        <v>121515</v>
      </c>
      <c r="AJ356" t="str">
        <f t="array" ref="AJ356">IFERROR(INDEX(sales!F:F, SMALL(IF(sales!B:B=G356, ROW(sales!B:B)), 2)), "")</f>
        <v/>
      </c>
      <c r="AK356" t="str">
        <f t="array" ref="AK356">IFERROR(INDEX(sales!F:F, SMALL(IF(sales!B:B=G356, ROW(sales!B:B)), 3)), "")</f>
        <v/>
      </c>
      <c r="AL356" t="str">
        <f>IFERROR(VLOOKUP(G356,sales!B:G,6,0),"")</f>
        <v>-2381</v>
      </c>
      <c r="AM356" t="str">
        <f t="array" ref="AM356">IFERROR(INDEX(sales!G:G, SMALL(IF(sales!B:B=G356, ROW(sales!B:B)),2)), "")</f>
        <v/>
      </c>
      <c r="AN356" t="str">
        <f t="array" ref="AN356">IFERROR(INDEX(sales!G:G, SMALL(IF(sales!B:B=G356, ROW(sales!B:B)), 3)), "")</f>
        <v/>
      </c>
    </row>
    <row r="357" spans="1:40" ht="20.100000000000001" customHeight="1">
      <c r="A357">
        <v>44849</v>
      </c>
      <c r="B357" t="s">
        <v>779</v>
      </c>
      <c r="C357" t="s">
        <v>51</v>
      </c>
      <c r="D357" t="s">
        <v>21</v>
      </c>
      <c r="E357">
        <v>1</v>
      </c>
      <c r="F357">
        <v>201</v>
      </c>
      <c r="G357" t="s">
        <v>780</v>
      </c>
      <c r="H357" t="s">
        <v>779</v>
      </c>
      <c r="I357">
        <v>130.97</v>
      </c>
      <c r="J357">
        <v>1911000</v>
      </c>
      <c r="K357" t="s">
        <v>72</v>
      </c>
      <c r="L357">
        <v>791000</v>
      </c>
      <c r="M357" t="s">
        <v>91</v>
      </c>
      <c r="N357" t="s">
        <v>3054</v>
      </c>
      <c r="O357" t="s">
        <v>74</v>
      </c>
      <c r="P357" t="s">
        <v>80</v>
      </c>
      <c r="Q357" t="s">
        <v>103</v>
      </c>
      <c r="R357" t="s">
        <v>93</v>
      </c>
      <c r="S357">
        <v>1</v>
      </c>
      <c r="T357" t="s">
        <v>104</v>
      </c>
      <c r="U357" t="s">
        <v>83</v>
      </c>
      <c r="V357">
        <v>1</v>
      </c>
      <c r="W357" t="s">
        <v>123</v>
      </c>
      <c r="X357" t="s">
        <v>4</v>
      </c>
      <c r="Y357" t="s">
        <v>85</v>
      </c>
      <c r="AA357" t="s">
        <v>86</v>
      </c>
      <c r="AB357" t="s">
        <v>167</v>
      </c>
      <c r="AC357" t="s">
        <v>66</v>
      </c>
      <c r="AD357" t="s">
        <v>729</v>
      </c>
      <c r="AE357" t="s">
        <v>729</v>
      </c>
      <c r="AF357" t="s">
        <v>69</v>
      </c>
      <c r="AG357" t="b">
        <f>IF(ISNUMBER(MATCH(G357, sales!B:B, 0)), TRUE, FALSE)</f>
        <v>1</v>
      </c>
      <c r="AH357">
        <f>COUNTIF(sales!B:B, G357)</f>
        <v>1</v>
      </c>
      <c r="AI357">
        <f>IFERROR(VLOOKUP(G357,sales!B:F,5,0),"")</f>
        <v>116515</v>
      </c>
      <c r="AJ357" t="str">
        <f t="array" ref="AJ357">IFERROR(INDEX(sales!F:F, SMALL(IF(sales!B:B=G357, ROW(sales!B:B)), 2)), "")</f>
        <v/>
      </c>
      <c r="AK357" t="str">
        <f t="array" ref="AK357">IFERROR(INDEX(sales!F:F, SMALL(IF(sales!B:B=G357, ROW(sales!B:B)), 3)), "")</f>
        <v/>
      </c>
      <c r="AL357" t="str">
        <f>IFERROR(VLOOKUP(G357,sales!B:G,6,0),"")</f>
        <v>-1230</v>
      </c>
      <c r="AM357" t="str">
        <f t="array" ref="AM357">IFERROR(INDEX(sales!G:G, SMALL(IF(sales!B:B=G357, ROW(sales!B:B)),2)), "")</f>
        <v/>
      </c>
      <c r="AN357" t="str">
        <f t="array" ref="AN357">IFERROR(INDEX(sales!G:G, SMALL(IF(sales!B:B=G357, ROW(sales!B:B)), 3)), "")</f>
        <v/>
      </c>
    </row>
    <row r="358" spans="1:40" ht="20.100000000000001" customHeight="1">
      <c r="A358">
        <v>44869</v>
      </c>
      <c r="B358" t="s">
        <v>1502</v>
      </c>
      <c r="C358" t="s">
        <v>51</v>
      </c>
      <c r="D358" t="s">
        <v>21</v>
      </c>
      <c r="E358">
        <v>2</v>
      </c>
      <c r="F358">
        <v>402</v>
      </c>
      <c r="G358" t="s">
        <v>1503</v>
      </c>
      <c r="H358" t="s">
        <v>1502</v>
      </c>
      <c r="I358">
        <v>130.97</v>
      </c>
      <c r="J358">
        <v>1948889</v>
      </c>
      <c r="K358" t="s">
        <v>53</v>
      </c>
      <c r="L358">
        <v>788889</v>
      </c>
      <c r="M358" t="s">
        <v>54</v>
      </c>
      <c r="N358" t="s">
        <v>3054</v>
      </c>
      <c r="O358" t="s">
        <v>74</v>
      </c>
      <c r="P358" t="s">
        <v>80</v>
      </c>
      <c r="Q358" t="s">
        <v>103</v>
      </c>
      <c r="R358" t="s">
        <v>93</v>
      </c>
      <c r="S358">
        <v>0</v>
      </c>
      <c r="T358">
        <v>0</v>
      </c>
      <c r="U358" t="s">
        <v>60</v>
      </c>
      <c r="V358">
        <v>0</v>
      </c>
      <c r="W358" t="s">
        <v>61</v>
      </c>
      <c r="X358" t="s">
        <v>3</v>
      </c>
      <c r="Y358" t="s">
        <v>127</v>
      </c>
      <c r="Z358" t="s">
        <v>231</v>
      </c>
      <c r="AA358" t="s">
        <v>64</v>
      </c>
      <c r="AB358" t="s">
        <v>108</v>
      </c>
      <c r="AC358" t="s">
        <v>143</v>
      </c>
      <c r="AD358" t="s">
        <v>1363</v>
      </c>
      <c r="AE358" t="s">
        <v>1363</v>
      </c>
      <c r="AF358" t="s">
        <v>905</v>
      </c>
      <c r="AG358" t="b">
        <f>IF(ISNUMBER(MATCH(G358, sales!B:B, 0)), TRUE, FALSE)</f>
        <v>1</v>
      </c>
      <c r="AH358">
        <f>COUNTIF(sales!B:B, G358)</f>
        <v>1</v>
      </c>
      <c r="AI358">
        <f>IFERROR(VLOOKUP(G358,sales!B:F,5,0),"")</f>
        <v>119515</v>
      </c>
      <c r="AJ358" t="str">
        <f t="array" ref="AJ358">IFERROR(INDEX(sales!F:F, SMALL(IF(sales!B:B=G358, ROW(sales!B:B)), 2)), "")</f>
        <v/>
      </c>
      <c r="AK358" t="str">
        <f t="array" ref="AK358">IFERROR(INDEX(sales!F:F, SMALL(IF(sales!B:B=G358, ROW(sales!B:B)), 3)), "")</f>
        <v/>
      </c>
      <c r="AL358" t="str">
        <f>IFERROR(VLOOKUP(G358,sales!B:G,6,0),"")</f>
        <v>-1238</v>
      </c>
      <c r="AM358" t="str">
        <f t="array" ref="AM358">IFERROR(INDEX(sales!G:G, SMALL(IF(sales!B:B=G358, ROW(sales!B:B)),2)), "")</f>
        <v/>
      </c>
      <c r="AN358" t="str">
        <f t="array" ref="AN358">IFERROR(INDEX(sales!G:G, SMALL(IF(sales!B:B=G358, ROW(sales!B:B)), 3)), "")</f>
        <v/>
      </c>
    </row>
    <row r="359" spans="1:40" ht="20.100000000000001" customHeight="1">
      <c r="A359">
        <v>44347</v>
      </c>
      <c r="B359" t="s">
        <v>1604</v>
      </c>
      <c r="C359" t="s">
        <v>51</v>
      </c>
      <c r="D359" t="s">
        <v>7</v>
      </c>
      <c r="E359">
        <v>1</v>
      </c>
      <c r="F359">
        <v>701</v>
      </c>
      <c r="G359" t="s">
        <v>1605</v>
      </c>
      <c r="H359" t="s">
        <v>1604</v>
      </c>
      <c r="I359">
        <v>143.79</v>
      </c>
      <c r="J359">
        <v>2426498</v>
      </c>
      <c r="K359" t="s">
        <v>72</v>
      </c>
      <c r="L359">
        <v>736498</v>
      </c>
      <c r="M359" t="s">
        <v>223</v>
      </c>
      <c r="N359" t="s">
        <v>3069</v>
      </c>
      <c r="O359" t="s">
        <v>74</v>
      </c>
      <c r="P359" t="s">
        <v>80</v>
      </c>
      <c r="Q359" t="s">
        <v>103</v>
      </c>
      <c r="R359" t="s">
        <v>93</v>
      </c>
      <c r="S359">
        <v>1</v>
      </c>
      <c r="T359" t="s">
        <v>104</v>
      </c>
      <c r="U359" t="s">
        <v>83</v>
      </c>
      <c r="V359">
        <v>1</v>
      </c>
      <c r="W359" t="s">
        <v>84</v>
      </c>
      <c r="X359" t="s">
        <v>4</v>
      </c>
      <c r="Y359" t="s">
        <v>85</v>
      </c>
      <c r="AA359" t="s">
        <v>86</v>
      </c>
      <c r="AB359" t="s">
        <v>65</v>
      </c>
      <c r="AC359" t="s">
        <v>1096</v>
      </c>
      <c r="AD359" t="s">
        <v>1592</v>
      </c>
      <c r="AE359" t="s">
        <v>1589</v>
      </c>
      <c r="AF359" t="s">
        <v>905</v>
      </c>
      <c r="AG359" t="b">
        <f>IF(ISNUMBER(MATCH(G359, sales!B:B, 0)), TRUE, FALSE)</f>
        <v>1</v>
      </c>
      <c r="AH359">
        <f>COUNTIF(sales!B:B, G359)</f>
        <v>1</v>
      </c>
      <c r="AI359">
        <f>IFERROR(VLOOKUP(G359,sales!B:F,5,0),"")</f>
        <v>132515</v>
      </c>
      <c r="AJ359" t="str">
        <f t="array" ref="AJ359">IFERROR(INDEX(sales!F:F, SMALL(IF(sales!B:B=G359, ROW(sales!B:B)), 2)), "")</f>
        <v/>
      </c>
      <c r="AK359" t="str">
        <f t="array" ref="AK359">IFERROR(INDEX(sales!F:F, SMALL(IF(sales!B:B=G359, ROW(sales!B:B)), 3)), "")</f>
        <v/>
      </c>
      <c r="AL359" t="str">
        <f>IFERROR(VLOOKUP(G359,sales!B:G,6,0),"")</f>
        <v>-172</v>
      </c>
      <c r="AM359" t="str">
        <f t="array" ref="AM359">IFERROR(INDEX(sales!G:G, SMALL(IF(sales!B:B=G359, ROW(sales!B:B)),2)), "")</f>
        <v/>
      </c>
      <c r="AN359" t="str">
        <f t="array" ref="AN359">IFERROR(INDEX(sales!G:G, SMALL(IF(sales!B:B=G359, ROW(sales!B:B)), 3)), "")</f>
        <v/>
      </c>
    </row>
    <row r="360" spans="1:40" ht="20.100000000000001" customHeight="1">
      <c r="A360">
        <v>44780</v>
      </c>
      <c r="B360" t="s">
        <v>1999</v>
      </c>
      <c r="C360" t="s">
        <v>51</v>
      </c>
      <c r="D360" t="s">
        <v>14</v>
      </c>
      <c r="E360">
        <v>1</v>
      </c>
      <c r="F360">
        <v>501</v>
      </c>
      <c r="G360" t="s">
        <v>2000</v>
      </c>
      <c r="H360" t="s">
        <v>1999</v>
      </c>
      <c r="I360">
        <v>131.49</v>
      </c>
      <c r="J360">
        <v>2020009</v>
      </c>
      <c r="K360" t="s">
        <v>72</v>
      </c>
      <c r="L360">
        <v>720009</v>
      </c>
      <c r="M360" t="s">
        <v>174</v>
      </c>
      <c r="N360" t="s">
        <v>3058</v>
      </c>
      <c r="O360" t="s">
        <v>56</v>
      </c>
      <c r="P360" t="s">
        <v>80</v>
      </c>
      <c r="Q360" t="s">
        <v>103</v>
      </c>
      <c r="R360" t="s">
        <v>163</v>
      </c>
      <c r="S360">
        <v>1</v>
      </c>
      <c r="T360" t="s">
        <v>104</v>
      </c>
      <c r="U360" t="s">
        <v>83</v>
      </c>
      <c r="V360">
        <v>0</v>
      </c>
      <c r="W360" t="s">
        <v>61</v>
      </c>
      <c r="X360" t="s">
        <v>3</v>
      </c>
      <c r="Y360" t="s">
        <v>119</v>
      </c>
      <c r="Z360" t="s">
        <v>94</v>
      </c>
      <c r="AA360" t="s">
        <v>95</v>
      </c>
      <c r="AB360" t="s">
        <v>167</v>
      </c>
      <c r="AC360" t="s">
        <v>143</v>
      </c>
      <c r="AD360" t="s">
        <v>1908</v>
      </c>
      <c r="AE360" t="s">
        <v>1909</v>
      </c>
      <c r="AF360" t="s">
        <v>1753</v>
      </c>
      <c r="AG360" t="b">
        <f>IF(ISNUMBER(MATCH(G360, sales!B:B, 0)), TRUE, FALSE)</f>
        <v>1</v>
      </c>
      <c r="AH360">
        <f>COUNTIF(sales!B:B, G360)</f>
        <v>1</v>
      </c>
      <c r="AI360">
        <f>IFERROR(VLOOKUP(G360,sales!B:F,5,0),"")</f>
        <v>101503</v>
      </c>
      <c r="AJ360" t="str">
        <f t="array" ref="AJ360">IFERROR(INDEX(sales!F:F, SMALL(IF(sales!B:B=G360, ROW(sales!B:B)), 2)), "")</f>
        <v/>
      </c>
      <c r="AK360" t="str">
        <f t="array" ref="AK360">IFERROR(INDEX(sales!F:F, SMALL(IF(sales!B:B=G360, ROW(sales!B:B)), 3)), "")</f>
        <v/>
      </c>
      <c r="AL360" t="str">
        <f>IFERROR(VLOOKUP(G360,sales!B:G,6,0),"")</f>
        <v>F1084</v>
      </c>
      <c r="AM360" t="str">
        <f t="array" ref="AM360">IFERROR(INDEX(sales!G:G, SMALL(IF(sales!B:B=G360, ROW(sales!B:B)),2)), "")</f>
        <v/>
      </c>
      <c r="AN360" t="str">
        <f t="array" ref="AN360">IFERROR(INDEX(sales!G:G, SMALL(IF(sales!B:B=G360, ROW(sales!B:B)), 3)), "")</f>
        <v/>
      </c>
    </row>
    <row r="361" spans="1:40" ht="20.100000000000001" customHeight="1">
      <c r="A361">
        <v>44551</v>
      </c>
      <c r="B361" t="s">
        <v>355</v>
      </c>
      <c r="C361" t="s">
        <v>51</v>
      </c>
      <c r="D361" t="s">
        <v>18</v>
      </c>
      <c r="E361">
        <v>1</v>
      </c>
      <c r="F361">
        <v>201</v>
      </c>
      <c r="G361" t="s">
        <v>356</v>
      </c>
      <c r="H361" t="s">
        <v>355</v>
      </c>
      <c r="I361">
        <v>131.12</v>
      </c>
      <c r="J361">
        <v>1831034</v>
      </c>
      <c r="K361" t="s">
        <v>72</v>
      </c>
      <c r="L361">
        <v>711034</v>
      </c>
      <c r="M361" t="s">
        <v>54</v>
      </c>
      <c r="N361" t="s">
        <v>3056</v>
      </c>
      <c r="O361" t="s">
        <v>74</v>
      </c>
      <c r="P361" t="s">
        <v>80</v>
      </c>
      <c r="Q361" t="s">
        <v>103</v>
      </c>
      <c r="R361" t="s">
        <v>93</v>
      </c>
      <c r="S361">
        <v>1</v>
      </c>
      <c r="T361" t="s">
        <v>82</v>
      </c>
      <c r="U361" t="s">
        <v>83</v>
      </c>
      <c r="V361">
        <v>0</v>
      </c>
      <c r="W361" t="s">
        <v>61</v>
      </c>
      <c r="X361" t="s">
        <v>3</v>
      </c>
      <c r="Y361" t="s">
        <v>62</v>
      </c>
      <c r="Z361" t="s">
        <v>94</v>
      </c>
      <c r="AA361" t="s">
        <v>86</v>
      </c>
      <c r="AB361" t="s">
        <v>87</v>
      </c>
      <c r="AC361" t="s">
        <v>66</v>
      </c>
      <c r="AD361" t="s">
        <v>357</v>
      </c>
      <c r="AE361" t="s">
        <v>348</v>
      </c>
      <c r="AF361" t="s">
        <v>69</v>
      </c>
      <c r="AG361" t="b">
        <f>IF(ISNUMBER(MATCH(G361, sales!B:B, 0)), TRUE, FALSE)</f>
        <v>1</v>
      </c>
      <c r="AH361">
        <f>COUNTIF(sales!B:B, G361)</f>
        <v>1</v>
      </c>
      <c r="AI361">
        <f>IFERROR(VLOOKUP(G361,sales!B:F,5,0),"")</f>
        <v>126515</v>
      </c>
      <c r="AJ361" t="str">
        <f t="array" ref="AJ361">IFERROR(INDEX(sales!F:F, SMALL(IF(sales!B:B=G361, ROW(sales!B:B)), 2)), "")</f>
        <v/>
      </c>
      <c r="AK361" t="str">
        <f t="array" ref="AK361">IFERROR(INDEX(sales!F:F, SMALL(IF(sales!B:B=G361, ROW(sales!B:B)), 3)), "")</f>
        <v/>
      </c>
      <c r="AL361" t="str">
        <f>IFERROR(VLOOKUP(G361,sales!B:G,6,0),"")</f>
        <v>-1398</v>
      </c>
      <c r="AM361" t="str">
        <f t="array" ref="AM361">IFERROR(INDEX(sales!G:G, SMALL(IF(sales!B:B=G361, ROW(sales!B:B)),2)), "")</f>
        <v/>
      </c>
      <c r="AN361" t="str">
        <f t="array" ref="AN361">IFERROR(INDEX(sales!G:G, SMALL(IF(sales!B:B=G361, ROW(sales!B:B)), 3)), "")</f>
        <v/>
      </c>
    </row>
    <row r="362" spans="1:40" ht="20.100000000000001" customHeight="1">
      <c r="A362">
        <v>44347</v>
      </c>
      <c r="B362" t="s">
        <v>826</v>
      </c>
      <c r="C362" t="s">
        <v>51</v>
      </c>
      <c r="D362" t="s">
        <v>18</v>
      </c>
      <c r="E362">
        <v>2</v>
      </c>
      <c r="F362">
        <v>1801</v>
      </c>
      <c r="G362" t="s">
        <v>827</v>
      </c>
      <c r="H362" t="s">
        <v>826</v>
      </c>
      <c r="I362">
        <v>131.05000000000001</v>
      </c>
      <c r="J362">
        <v>1958832</v>
      </c>
      <c r="K362" t="s">
        <v>53</v>
      </c>
      <c r="L362">
        <v>698832</v>
      </c>
      <c r="M362" t="s">
        <v>91</v>
      </c>
      <c r="N362" t="s">
        <v>3065</v>
      </c>
      <c r="O362" t="s">
        <v>149</v>
      </c>
      <c r="P362" t="s">
        <v>80</v>
      </c>
      <c r="Q362" t="s">
        <v>103</v>
      </c>
      <c r="R362" t="s">
        <v>139</v>
      </c>
      <c r="S362">
        <v>0</v>
      </c>
      <c r="T362">
        <v>0</v>
      </c>
      <c r="U362" t="s">
        <v>76</v>
      </c>
      <c r="V362">
        <v>0</v>
      </c>
      <c r="W362" t="s">
        <v>61</v>
      </c>
      <c r="X362" t="s">
        <v>3</v>
      </c>
      <c r="Y362" t="s">
        <v>119</v>
      </c>
      <c r="Z362" t="s">
        <v>63</v>
      </c>
      <c r="AA362" t="s">
        <v>64</v>
      </c>
      <c r="AB362" t="s">
        <v>65</v>
      </c>
      <c r="AC362" t="s">
        <v>66</v>
      </c>
      <c r="AD362" t="s">
        <v>291</v>
      </c>
      <c r="AE362" t="s">
        <v>795</v>
      </c>
      <c r="AF362" t="s">
        <v>69</v>
      </c>
      <c r="AG362" t="b">
        <f>IF(ISNUMBER(MATCH(G362, sales!B:B, 0)), TRUE, FALSE)</f>
        <v>1</v>
      </c>
      <c r="AH362">
        <f>COUNTIF(sales!B:B, G362)</f>
        <v>1</v>
      </c>
      <c r="AI362">
        <f>IFERROR(VLOOKUP(G362,sales!B:F,5,0),"")</f>
        <v>118015</v>
      </c>
      <c r="AJ362" t="str">
        <f t="array" ref="AJ362">IFERROR(INDEX(sales!F:F, SMALL(IF(sales!B:B=G362, ROW(sales!B:B)), 2)), "")</f>
        <v/>
      </c>
      <c r="AK362" t="str">
        <f t="array" ref="AK362">IFERROR(INDEX(sales!F:F, SMALL(IF(sales!B:B=G362, ROW(sales!B:B)), 3)), "")</f>
        <v/>
      </c>
      <c r="AL362" t="str">
        <f>IFERROR(VLOOKUP(G362,sales!B:G,6,0),"")</f>
        <v>-2213</v>
      </c>
      <c r="AM362" t="str">
        <f t="array" ref="AM362">IFERROR(INDEX(sales!G:G, SMALL(IF(sales!B:B=G362, ROW(sales!B:B)),2)), "")</f>
        <v/>
      </c>
      <c r="AN362" t="str">
        <f t="array" ref="AN362">IFERROR(INDEX(sales!G:G, SMALL(IF(sales!B:B=G362, ROW(sales!B:B)), 3)), "")</f>
        <v/>
      </c>
    </row>
    <row r="363" spans="1:40" ht="20.100000000000001" customHeight="1">
      <c r="A363">
        <v>44348</v>
      </c>
      <c r="B363" t="s">
        <v>2027</v>
      </c>
      <c r="C363" t="s">
        <v>51</v>
      </c>
      <c r="D363" t="s">
        <v>5</v>
      </c>
      <c r="E363">
        <v>1</v>
      </c>
      <c r="F363">
        <v>602</v>
      </c>
      <c r="G363" t="s">
        <v>2028</v>
      </c>
      <c r="H363" t="s">
        <v>2027</v>
      </c>
      <c r="I363">
        <v>130.84</v>
      </c>
      <c r="J363">
        <v>1954118</v>
      </c>
      <c r="K363" t="s">
        <v>72</v>
      </c>
      <c r="L363">
        <v>654118</v>
      </c>
      <c r="M363" t="s">
        <v>91</v>
      </c>
      <c r="N363" t="s">
        <v>3063</v>
      </c>
      <c r="O363" t="s">
        <v>74</v>
      </c>
      <c r="P363" t="s">
        <v>80</v>
      </c>
      <c r="Q363" t="s">
        <v>103</v>
      </c>
      <c r="R363" t="s">
        <v>93</v>
      </c>
      <c r="S363">
        <v>1</v>
      </c>
      <c r="T363" t="s">
        <v>104</v>
      </c>
      <c r="U363" t="s">
        <v>83</v>
      </c>
      <c r="V363">
        <v>1</v>
      </c>
      <c r="W363" t="s">
        <v>61</v>
      </c>
      <c r="X363" t="s">
        <v>3</v>
      </c>
      <c r="Y363" t="s">
        <v>127</v>
      </c>
      <c r="Z363" t="s">
        <v>94</v>
      </c>
      <c r="AA363" t="s">
        <v>95</v>
      </c>
      <c r="AB363" t="s">
        <v>87</v>
      </c>
      <c r="AC363" t="s">
        <v>143</v>
      </c>
      <c r="AD363" t="s">
        <v>2025</v>
      </c>
      <c r="AE363" t="s">
        <v>2026</v>
      </c>
      <c r="AF363" t="s">
        <v>1753</v>
      </c>
      <c r="AG363" t="b">
        <f>IF(ISNUMBER(MATCH(G363, sales!B:B, 0)), TRUE, FALSE)</f>
        <v>1</v>
      </c>
      <c r="AH363">
        <f>COUNTIF(sales!B:B, G363)</f>
        <v>1</v>
      </c>
      <c r="AI363">
        <f>IFERROR(VLOOKUP(G363,sales!B:F,5,0),"")</f>
        <v>122515</v>
      </c>
      <c r="AJ363" t="str">
        <f t="array" ref="AJ363">IFERROR(INDEX(sales!F:F, SMALL(IF(sales!B:B=G363, ROW(sales!B:B)), 2)), "")</f>
        <v/>
      </c>
      <c r="AK363" t="str">
        <f t="array" ref="AK363">IFERROR(INDEX(sales!F:F, SMALL(IF(sales!B:B=G363, ROW(sales!B:B)), 3)), "")</f>
        <v/>
      </c>
      <c r="AL363" t="str">
        <f>IFERROR(VLOOKUP(G363,sales!B:G,6,0),"")</f>
        <v>-2279</v>
      </c>
      <c r="AM363" t="str">
        <f t="array" ref="AM363">IFERROR(INDEX(sales!G:G, SMALL(IF(sales!B:B=G363, ROW(sales!B:B)),2)), "")</f>
        <v/>
      </c>
      <c r="AN363" t="str">
        <f t="array" ref="AN363">IFERROR(INDEX(sales!G:G, SMALL(IF(sales!B:B=G363, ROW(sales!B:B)), 3)), "")</f>
        <v/>
      </c>
    </row>
    <row r="364" spans="1:40" ht="20.100000000000001" customHeight="1">
      <c r="A364">
        <v>44856</v>
      </c>
      <c r="B364" t="s">
        <v>2207</v>
      </c>
      <c r="C364" t="s">
        <v>51</v>
      </c>
      <c r="D364" t="s">
        <v>20</v>
      </c>
      <c r="E364">
        <v>2</v>
      </c>
      <c r="F364">
        <v>1101</v>
      </c>
      <c r="G364" t="s">
        <v>2208</v>
      </c>
      <c r="H364" t="s">
        <v>2207</v>
      </c>
      <c r="I364">
        <v>130.62</v>
      </c>
      <c r="J364">
        <v>2131410</v>
      </c>
      <c r="K364" t="s">
        <v>53</v>
      </c>
      <c r="L364">
        <v>631410</v>
      </c>
      <c r="M364" t="s">
        <v>54</v>
      </c>
      <c r="N364" t="s">
        <v>3063</v>
      </c>
      <c r="O364" t="s">
        <v>74</v>
      </c>
      <c r="P364" t="s">
        <v>219</v>
      </c>
      <c r="Q364" t="s">
        <v>103</v>
      </c>
      <c r="R364" t="s">
        <v>317</v>
      </c>
      <c r="S364">
        <v>0</v>
      </c>
      <c r="T364">
        <v>0</v>
      </c>
      <c r="U364" t="s">
        <v>60</v>
      </c>
      <c r="V364">
        <v>0</v>
      </c>
      <c r="W364" t="s">
        <v>61</v>
      </c>
      <c r="X364" t="s">
        <v>3</v>
      </c>
      <c r="Y364" t="s">
        <v>127</v>
      </c>
      <c r="Z364" t="s">
        <v>94</v>
      </c>
      <c r="AA364" t="s">
        <v>64</v>
      </c>
      <c r="AB364" t="s">
        <v>65</v>
      </c>
      <c r="AC364" t="s">
        <v>143</v>
      </c>
      <c r="AD364" t="s">
        <v>2197</v>
      </c>
      <c r="AE364" t="s">
        <v>2197</v>
      </c>
      <c r="AF364" t="s">
        <v>1753</v>
      </c>
      <c r="AG364" t="b">
        <f>IF(ISNUMBER(MATCH(G364, sales!B:B, 0)), TRUE, FALSE)</f>
        <v>1</v>
      </c>
      <c r="AH364">
        <f>COUNTIF(sales!B:B, G364)</f>
        <v>1</v>
      </c>
      <c r="AI364">
        <f>IFERROR(VLOOKUP(G364,sales!B:F,5,0),"")</f>
        <v>107515</v>
      </c>
      <c r="AJ364" t="str">
        <f t="array" ref="AJ364">IFERROR(INDEX(sales!F:F, SMALL(IF(sales!B:B=G364, ROW(sales!B:B)), 2)), "")</f>
        <v/>
      </c>
      <c r="AK364" t="str">
        <f t="array" ref="AK364">IFERROR(INDEX(sales!F:F, SMALL(IF(sales!B:B=G364, ROW(sales!B:B)), 3)), "")</f>
        <v/>
      </c>
      <c r="AL364" t="str">
        <f>IFERROR(VLOOKUP(G364,sales!B:G,6,0),"")</f>
        <v>F2083</v>
      </c>
      <c r="AM364" t="str">
        <f t="array" ref="AM364">IFERROR(INDEX(sales!G:G, SMALL(IF(sales!B:B=G364, ROW(sales!B:B)),2)), "")</f>
        <v/>
      </c>
      <c r="AN364" t="str">
        <f t="array" ref="AN364">IFERROR(INDEX(sales!G:G, SMALL(IF(sales!B:B=G364, ROW(sales!B:B)), 3)), "")</f>
        <v/>
      </c>
    </row>
    <row r="365" spans="1:40" ht="20.100000000000001" customHeight="1">
      <c r="A365">
        <v>44869</v>
      </c>
      <c r="B365" t="s">
        <v>1748</v>
      </c>
      <c r="C365" t="s">
        <v>51</v>
      </c>
      <c r="D365" t="s">
        <v>20</v>
      </c>
      <c r="E365">
        <v>1</v>
      </c>
      <c r="F365">
        <v>1202</v>
      </c>
      <c r="G365" t="s">
        <v>1749</v>
      </c>
      <c r="H365" t="s">
        <v>1748</v>
      </c>
      <c r="I365">
        <v>130.62</v>
      </c>
      <c r="J365">
        <v>2072348</v>
      </c>
      <c r="K365" t="s">
        <v>53</v>
      </c>
      <c r="L365">
        <v>622348</v>
      </c>
      <c r="M365" t="s">
        <v>223</v>
      </c>
      <c r="N365" t="s">
        <v>3058</v>
      </c>
      <c r="O365" t="s">
        <v>133</v>
      </c>
      <c r="P365" t="s">
        <v>80</v>
      </c>
      <c r="Q365" t="s">
        <v>103</v>
      </c>
      <c r="R365" t="s">
        <v>317</v>
      </c>
      <c r="S365">
        <v>2</v>
      </c>
      <c r="T365" t="s">
        <v>191</v>
      </c>
      <c r="U365" t="s">
        <v>83</v>
      </c>
      <c r="V365">
        <v>1</v>
      </c>
      <c r="W365" t="s">
        <v>84</v>
      </c>
      <c r="X365" t="s">
        <v>4</v>
      </c>
      <c r="Y365" t="s">
        <v>85</v>
      </c>
      <c r="AA365" t="s">
        <v>86</v>
      </c>
      <c r="AB365" t="s">
        <v>108</v>
      </c>
      <c r="AC365" t="s">
        <v>1201</v>
      </c>
      <c r="AD365" t="s">
        <v>1589</v>
      </c>
      <c r="AE365" t="s">
        <v>1589</v>
      </c>
      <c r="AF365" t="s">
        <v>905</v>
      </c>
      <c r="AG365" t="b">
        <f>IF(ISNUMBER(MATCH(G365, sales!B:B, 0)), TRUE, FALSE)</f>
        <v>1</v>
      </c>
      <c r="AH365">
        <f>COUNTIF(sales!B:B, G365)</f>
        <v>1</v>
      </c>
      <c r="AI365">
        <f>IFERROR(VLOOKUP(G365,sales!B:F,5,0),"")</f>
        <v>130515</v>
      </c>
      <c r="AJ365" t="str">
        <f t="array" ref="AJ365">IFERROR(INDEX(sales!F:F, SMALL(IF(sales!B:B=G365, ROW(sales!B:B)), 2)), "")</f>
        <v/>
      </c>
      <c r="AK365" t="str">
        <f t="array" ref="AK365">IFERROR(INDEX(sales!F:F, SMALL(IF(sales!B:B=G365, ROW(sales!B:B)), 3)), "")</f>
        <v/>
      </c>
      <c r="AL365" t="str">
        <f>IFERROR(VLOOKUP(G365,sales!B:G,6,0),"")</f>
        <v>-1184</v>
      </c>
      <c r="AM365" t="str">
        <f t="array" ref="AM365">IFERROR(INDEX(sales!G:G, SMALL(IF(sales!B:B=G365, ROW(sales!B:B)),2)), "")</f>
        <v/>
      </c>
      <c r="AN365" t="str">
        <f t="array" ref="AN365">IFERROR(INDEX(sales!G:G, SMALL(IF(sales!B:B=G365, ROW(sales!B:B)), 3)), "")</f>
        <v/>
      </c>
    </row>
    <row r="366" spans="1:40" ht="20.100000000000001" customHeight="1">
      <c r="A366">
        <v>44715</v>
      </c>
      <c r="B366" t="s">
        <v>1334</v>
      </c>
      <c r="C366" t="s">
        <v>51</v>
      </c>
      <c r="D366" t="s">
        <v>14</v>
      </c>
      <c r="E366">
        <v>2</v>
      </c>
      <c r="F366">
        <v>702</v>
      </c>
      <c r="G366" t="s">
        <v>1335</v>
      </c>
      <c r="H366" t="s">
        <v>1334</v>
      </c>
      <c r="I366">
        <v>131.49</v>
      </c>
      <c r="J366">
        <v>2058322</v>
      </c>
      <c r="K366" t="s">
        <v>72</v>
      </c>
      <c r="L366">
        <v>618322</v>
      </c>
      <c r="M366" t="s">
        <v>223</v>
      </c>
      <c r="N366" t="s">
        <v>3063</v>
      </c>
      <c r="O366" t="s">
        <v>74</v>
      </c>
      <c r="P366" t="s">
        <v>80</v>
      </c>
      <c r="Q366" t="s">
        <v>103</v>
      </c>
      <c r="R366" t="s">
        <v>93</v>
      </c>
      <c r="S366">
        <v>1</v>
      </c>
      <c r="T366" t="s">
        <v>104</v>
      </c>
      <c r="U366" t="s">
        <v>83</v>
      </c>
      <c r="V366">
        <v>0</v>
      </c>
      <c r="W366" t="s">
        <v>61</v>
      </c>
      <c r="X366" t="s">
        <v>3</v>
      </c>
      <c r="Y366" t="s">
        <v>62</v>
      </c>
      <c r="Z366" t="s">
        <v>94</v>
      </c>
      <c r="AA366" t="s">
        <v>95</v>
      </c>
      <c r="AB366" t="s">
        <v>108</v>
      </c>
      <c r="AC366" t="s">
        <v>143</v>
      </c>
      <c r="AD366" t="s">
        <v>1295</v>
      </c>
      <c r="AE366" t="s">
        <v>1295</v>
      </c>
      <c r="AF366" t="s">
        <v>905</v>
      </c>
      <c r="AG366" t="b">
        <f>IF(ISNUMBER(MATCH(G366, sales!B:B, 0)), TRUE, FALSE)</f>
        <v>1</v>
      </c>
      <c r="AH366">
        <f>COUNTIF(sales!B:B, G366)</f>
        <v>1</v>
      </c>
      <c r="AI366">
        <f>IFERROR(VLOOKUP(G366,sales!B:F,5,0),"")</f>
        <v>124515</v>
      </c>
      <c r="AJ366" t="str">
        <f t="array" ref="AJ366">IFERROR(INDEX(sales!F:F, SMALL(IF(sales!B:B=G366, ROW(sales!B:B)), 2)), "")</f>
        <v/>
      </c>
      <c r="AK366" t="str">
        <f t="array" ref="AK366">IFERROR(INDEX(sales!F:F, SMALL(IF(sales!B:B=G366, ROW(sales!B:B)), 3)), "")</f>
        <v/>
      </c>
      <c r="AL366" t="str">
        <f>IFERROR(VLOOKUP(G366,sales!B:G,6,0),"")</f>
        <v>F1030</v>
      </c>
      <c r="AM366" t="str">
        <f t="array" ref="AM366">IFERROR(INDEX(sales!G:G, SMALL(IF(sales!B:B=G366, ROW(sales!B:B)),2)), "")</f>
        <v/>
      </c>
      <c r="AN366" t="str">
        <f t="array" ref="AN366">IFERROR(INDEX(sales!G:G, SMALL(IF(sales!B:B=G366, ROW(sales!B:B)), 3)), "")</f>
        <v/>
      </c>
    </row>
    <row r="367" spans="1:40" ht="20.100000000000001" customHeight="1">
      <c r="A367">
        <v>44347</v>
      </c>
      <c r="B367" t="s">
        <v>800</v>
      </c>
      <c r="C367" t="s">
        <v>51</v>
      </c>
      <c r="D367" t="s">
        <v>5</v>
      </c>
      <c r="E367">
        <v>1</v>
      </c>
      <c r="F367">
        <v>701</v>
      </c>
      <c r="G367" t="s">
        <v>801</v>
      </c>
      <c r="H367" t="s">
        <v>800</v>
      </c>
      <c r="I367">
        <v>130.91999999999999</v>
      </c>
      <c r="J367">
        <v>2007845</v>
      </c>
      <c r="K367" t="s">
        <v>72</v>
      </c>
      <c r="L367">
        <v>607845</v>
      </c>
      <c r="M367" t="s">
        <v>91</v>
      </c>
      <c r="N367" t="s">
        <v>3061</v>
      </c>
      <c r="O367" t="s">
        <v>74</v>
      </c>
      <c r="P367" t="s">
        <v>57</v>
      </c>
      <c r="Q367" t="s">
        <v>103</v>
      </c>
      <c r="R367" t="s">
        <v>171</v>
      </c>
      <c r="S367">
        <v>1</v>
      </c>
      <c r="T367" t="s">
        <v>82</v>
      </c>
      <c r="U367" t="s">
        <v>83</v>
      </c>
      <c r="V367">
        <v>0</v>
      </c>
      <c r="W367" t="s">
        <v>61</v>
      </c>
      <c r="X367" t="s">
        <v>3</v>
      </c>
      <c r="Y367" t="s">
        <v>127</v>
      </c>
      <c r="Z367" t="s">
        <v>94</v>
      </c>
      <c r="AA367" t="s">
        <v>95</v>
      </c>
      <c r="AB367" t="s">
        <v>65</v>
      </c>
      <c r="AC367" t="s">
        <v>66</v>
      </c>
      <c r="AD367" t="s">
        <v>291</v>
      </c>
      <c r="AE367" t="s">
        <v>795</v>
      </c>
      <c r="AF367" t="s">
        <v>69</v>
      </c>
      <c r="AG367" t="b">
        <f>IF(ISNUMBER(MATCH(G367, sales!B:B, 0)), TRUE, FALSE)</f>
        <v>1</v>
      </c>
      <c r="AH367">
        <f>COUNTIF(sales!B:B, G367)</f>
        <v>1</v>
      </c>
      <c r="AI367">
        <f>IFERROR(VLOOKUP(G367,sales!B:F,5,0),"")</f>
        <v>128515</v>
      </c>
      <c r="AJ367" t="str">
        <f t="array" ref="AJ367">IFERROR(INDEX(sales!F:F, SMALL(IF(sales!B:B=G367, ROW(sales!B:B)), 2)), "")</f>
        <v/>
      </c>
      <c r="AK367" t="str">
        <f t="array" ref="AK367">IFERROR(INDEX(sales!F:F, SMALL(IF(sales!B:B=G367, ROW(sales!B:B)), 3)), "")</f>
        <v/>
      </c>
      <c r="AL367" t="str">
        <f>IFERROR(VLOOKUP(G367,sales!B:G,6,0),"")</f>
        <v>-1479</v>
      </c>
      <c r="AM367" t="str">
        <f t="array" ref="AM367">IFERROR(INDEX(sales!G:G, SMALL(IF(sales!B:B=G367, ROW(sales!B:B)),2)), "")</f>
        <v/>
      </c>
      <c r="AN367" t="str">
        <f t="array" ref="AN367">IFERROR(INDEX(sales!G:G, SMALL(IF(sales!B:B=G367, ROW(sales!B:B)), 3)), "")</f>
        <v/>
      </c>
    </row>
    <row r="368" spans="1:40" ht="20.100000000000001" customHeight="1">
      <c r="A368">
        <v>44759</v>
      </c>
      <c r="B368" t="s">
        <v>2453</v>
      </c>
      <c r="C368" t="s">
        <v>51</v>
      </c>
      <c r="D368" t="s">
        <v>21</v>
      </c>
      <c r="E368">
        <v>2</v>
      </c>
      <c r="F368">
        <v>401</v>
      </c>
      <c r="G368" t="s">
        <v>2454</v>
      </c>
      <c r="H368" t="s">
        <v>2453</v>
      </c>
      <c r="I368">
        <v>130.9</v>
      </c>
      <c r="J368">
        <v>2002790</v>
      </c>
      <c r="K368" t="s">
        <v>53</v>
      </c>
      <c r="L368">
        <v>602790</v>
      </c>
      <c r="M368" t="s">
        <v>91</v>
      </c>
      <c r="N368" t="s">
        <v>3056</v>
      </c>
      <c r="O368" t="s">
        <v>56</v>
      </c>
      <c r="P368" t="s">
        <v>80</v>
      </c>
      <c r="Q368" t="s">
        <v>103</v>
      </c>
      <c r="R368" t="s">
        <v>163</v>
      </c>
      <c r="S368">
        <v>1</v>
      </c>
      <c r="T368" t="s">
        <v>82</v>
      </c>
      <c r="U368" t="s">
        <v>83</v>
      </c>
      <c r="V368">
        <v>1</v>
      </c>
      <c r="W368" t="s">
        <v>84</v>
      </c>
      <c r="X368" t="s">
        <v>4</v>
      </c>
      <c r="Y368" t="s">
        <v>85</v>
      </c>
      <c r="AA368" t="s">
        <v>86</v>
      </c>
      <c r="AB368" t="s">
        <v>108</v>
      </c>
      <c r="AC368" t="s">
        <v>143</v>
      </c>
      <c r="AD368" t="s">
        <v>2228</v>
      </c>
      <c r="AE368" t="s">
        <v>2228</v>
      </c>
      <c r="AF368" t="s">
        <v>1753</v>
      </c>
      <c r="AG368" t="b">
        <f>IF(ISNUMBER(MATCH(G368, sales!B:B, 0)), TRUE, FALSE)</f>
        <v>1</v>
      </c>
      <c r="AH368">
        <f>COUNTIF(sales!B:B, G368)</f>
        <v>1</v>
      </c>
      <c r="AI368">
        <f>IFERROR(VLOOKUP(G368,sales!B:F,5,0),"")</f>
        <v>97515</v>
      </c>
      <c r="AJ368" t="str">
        <f t="array" ref="AJ368">IFERROR(INDEX(sales!F:F, SMALL(IF(sales!B:B=G368, ROW(sales!B:B)), 2)), "")</f>
        <v/>
      </c>
      <c r="AK368" t="str">
        <f t="array" ref="AK368">IFERROR(INDEX(sales!F:F, SMALL(IF(sales!B:B=G368, ROW(sales!B:B)), 3)), "")</f>
        <v/>
      </c>
      <c r="AL368" t="str">
        <f>IFERROR(VLOOKUP(G368,sales!B:G,6,0),"")</f>
        <v>-238</v>
      </c>
      <c r="AM368" t="str">
        <f t="array" ref="AM368">IFERROR(INDEX(sales!G:G, SMALL(IF(sales!B:B=G368, ROW(sales!B:B)),2)), "")</f>
        <v/>
      </c>
      <c r="AN368" t="str">
        <f t="array" ref="AN368">IFERROR(INDEX(sales!G:G, SMALL(IF(sales!B:B=G368, ROW(sales!B:B)), 3)), "")</f>
        <v/>
      </c>
    </row>
    <row r="369" spans="1:40" ht="20.100000000000001" customHeight="1">
      <c r="A369">
        <v>44816</v>
      </c>
      <c r="B369" t="s">
        <v>311</v>
      </c>
      <c r="C369" t="s">
        <v>51</v>
      </c>
      <c r="D369" t="s">
        <v>22</v>
      </c>
      <c r="E369">
        <v>1</v>
      </c>
      <c r="F369">
        <v>601</v>
      </c>
      <c r="G369" t="s">
        <v>312</v>
      </c>
      <c r="H369" t="s">
        <v>311</v>
      </c>
      <c r="I369">
        <v>130.75</v>
      </c>
      <c r="J369">
        <v>2000500</v>
      </c>
      <c r="K369" t="s">
        <v>72</v>
      </c>
      <c r="L369">
        <v>600500</v>
      </c>
      <c r="M369" t="s">
        <v>91</v>
      </c>
      <c r="N369" t="s">
        <v>3056</v>
      </c>
      <c r="O369" t="s">
        <v>56</v>
      </c>
      <c r="P369" t="s">
        <v>80</v>
      </c>
      <c r="Q369" t="s">
        <v>103</v>
      </c>
      <c r="R369" t="s">
        <v>171</v>
      </c>
      <c r="S369">
        <v>1</v>
      </c>
      <c r="T369" t="s">
        <v>82</v>
      </c>
      <c r="U369" t="s">
        <v>83</v>
      </c>
      <c r="V369">
        <v>1</v>
      </c>
      <c r="W369" t="s">
        <v>123</v>
      </c>
      <c r="X369" t="s">
        <v>4</v>
      </c>
      <c r="Y369" t="s">
        <v>85</v>
      </c>
      <c r="AA369" t="s">
        <v>86</v>
      </c>
      <c r="AB369" t="s">
        <v>108</v>
      </c>
      <c r="AC369" t="s">
        <v>66</v>
      </c>
      <c r="AD369" t="s">
        <v>288</v>
      </c>
      <c r="AE369" t="s">
        <v>288</v>
      </c>
      <c r="AF369" t="s">
        <v>69</v>
      </c>
      <c r="AG369" t="b">
        <f>IF(ISNUMBER(MATCH(G369, sales!B:B, 0)), TRUE, FALSE)</f>
        <v>1</v>
      </c>
      <c r="AH369">
        <f>COUNTIF(sales!B:B, G369)</f>
        <v>1</v>
      </c>
      <c r="AI369">
        <f>IFERROR(VLOOKUP(G369,sales!B:F,5,0),"")</f>
        <v>100515</v>
      </c>
      <c r="AJ369" t="str">
        <f t="array" ref="AJ369">IFERROR(INDEX(sales!F:F, SMALL(IF(sales!B:B=G369, ROW(sales!B:B)), 2)), "")</f>
        <v/>
      </c>
      <c r="AK369" t="str">
        <f t="array" ref="AK369">IFERROR(INDEX(sales!F:F, SMALL(IF(sales!B:B=G369, ROW(sales!B:B)), 3)), "")</f>
        <v/>
      </c>
      <c r="AL369" t="str">
        <f>IFERROR(VLOOKUP(G369,sales!B:G,6,0),"")</f>
        <v>-2244</v>
      </c>
      <c r="AM369" t="str">
        <f t="array" ref="AM369">IFERROR(INDEX(sales!G:G, SMALL(IF(sales!B:B=G369, ROW(sales!B:B)),2)), "")</f>
        <v/>
      </c>
      <c r="AN369" t="str">
        <f t="array" ref="AN369">IFERROR(INDEX(sales!G:G, SMALL(IF(sales!B:B=G369, ROW(sales!B:B)), 3)), "")</f>
        <v/>
      </c>
    </row>
    <row r="370" spans="1:40" ht="20.100000000000001" customHeight="1">
      <c r="A370">
        <v>44857</v>
      </c>
      <c r="B370" t="s">
        <v>1506</v>
      </c>
      <c r="C370" t="s">
        <v>51</v>
      </c>
      <c r="D370" t="s">
        <v>21</v>
      </c>
      <c r="E370">
        <v>1</v>
      </c>
      <c r="F370">
        <v>1701</v>
      </c>
      <c r="G370" t="s">
        <v>1507</v>
      </c>
      <c r="H370" t="s">
        <v>1506</v>
      </c>
      <c r="I370">
        <v>130.97</v>
      </c>
      <c r="J370">
        <v>1941000</v>
      </c>
      <c r="K370" t="s">
        <v>53</v>
      </c>
      <c r="L370">
        <v>591000</v>
      </c>
      <c r="M370" t="s">
        <v>54</v>
      </c>
      <c r="N370" t="s">
        <v>3061</v>
      </c>
      <c r="O370" t="s">
        <v>56</v>
      </c>
      <c r="P370" t="s">
        <v>57</v>
      </c>
      <c r="Q370" t="s">
        <v>103</v>
      </c>
      <c r="R370" t="s">
        <v>317</v>
      </c>
      <c r="S370">
        <v>1</v>
      </c>
      <c r="T370" t="s">
        <v>104</v>
      </c>
      <c r="U370" t="s">
        <v>83</v>
      </c>
      <c r="V370">
        <v>1</v>
      </c>
      <c r="W370" t="s">
        <v>84</v>
      </c>
      <c r="X370" t="s">
        <v>4</v>
      </c>
      <c r="Y370" t="s">
        <v>85</v>
      </c>
      <c r="AA370" t="s">
        <v>86</v>
      </c>
      <c r="AB370" t="s">
        <v>87</v>
      </c>
      <c r="AC370" t="s">
        <v>143</v>
      </c>
      <c r="AD370" t="s">
        <v>1363</v>
      </c>
      <c r="AE370" t="s">
        <v>1363</v>
      </c>
      <c r="AF370" t="s">
        <v>905</v>
      </c>
      <c r="AG370" t="b">
        <f>IF(ISNUMBER(MATCH(G370, sales!B:B, 0)), TRUE, FALSE)</f>
        <v>1</v>
      </c>
      <c r="AH370">
        <f>COUNTIF(sales!B:B, G370)</f>
        <v>1</v>
      </c>
      <c r="AI370">
        <f>IFERROR(VLOOKUP(G370,sales!B:F,5,0),"")</f>
        <v>106515</v>
      </c>
      <c r="AJ370" t="str">
        <f t="array" ref="AJ370">IFERROR(INDEX(sales!F:F, SMALL(IF(sales!B:B=G370, ROW(sales!B:B)), 2)), "")</f>
        <v/>
      </c>
      <c r="AK370" t="str">
        <f t="array" ref="AK370">IFERROR(INDEX(sales!F:F, SMALL(IF(sales!B:B=G370, ROW(sales!B:B)), 3)), "")</f>
        <v/>
      </c>
      <c r="AL370" t="str">
        <f>IFERROR(VLOOKUP(G370,sales!B:G,6,0),"")</f>
        <v>F2115</v>
      </c>
      <c r="AM370" t="str">
        <f t="array" ref="AM370">IFERROR(INDEX(sales!G:G, SMALL(IF(sales!B:B=G370, ROW(sales!B:B)),2)), "")</f>
        <v/>
      </c>
      <c r="AN370" t="str">
        <f t="array" ref="AN370">IFERROR(INDEX(sales!G:G, SMALL(IF(sales!B:B=G370, ROW(sales!B:B)), 3)), "")</f>
        <v/>
      </c>
    </row>
    <row r="371" spans="1:40" ht="20.100000000000001" customHeight="1">
      <c r="A371">
        <v>44347</v>
      </c>
      <c r="B371" t="s">
        <v>1364</v>
      </c>
      <c r="C371" t="s">
        <v>51</v>
      </c>
      <c r="D371" t="s">
        <v>5</v>
      </c>
      <c r="E371">
        <v>1</v>
      </c>
      <c r="F371">
        <v>302</v>
      </c>
      <c r="G371" t="s">
        <v>1365</v>
      </c>
      <c r="H371" t="s">
        <v>1364</v>
      </c>
      <c r="I371">
        <v>130.84</v>
      </c>
      <c r="J371">
        <v>1927865</v>
      </c>
      <c r="K371" t="s">
        <v>72</v>
      </c>
      <c r="L371">
        <v>587865</v>
      </c>
      <c r="M371" t="s">
        <v>223</v>
      </c>
      <c r="N371" t="s">
        <v>3069</v>
      </c>
      <c r="O371" t="s">
        <v>74</v>
      </c>
      <c r="P371" t="s">
        <v>80</v>
      </c>
      <c r="Q371" t="s">
        <v>103</v>
      </c>
      <c r="R371" t="s">
        <v>93</v>
      </c>
      <c r="S371">
        <v>0</v>
      </c>
      <c r="T371">
        <v>0</v>
      </c>
      <c r="U371" t="s">
        <v>60</v>
      </c>
      <c r="V371">
        <v>0</v>
      </c>
      <c r="W371" t="s">
        <v>61</v>
      </c>
      <c r="X371" t="s">
        <v>3</v>
      </c>
      <c r="Y371" t="s">
        <v>244</v>
      </c>
      <c r="Z371" t="s">
        <v>94</v>
      </c>
      <c r="AA371" t="s">
        <v>64</v>
      </c>
      <c r="AB371" t="s">
        <v>108</v>
      </c>
      <c r="AC371" t="s">
        <v>143</v>
      </c>
      <c r="AD371" t="s">
        <v>1363</v>
      </c>
      <c r="AE371" t="s">
        <v>1363</v>
      </c>
      <c r="AF371" t="s">
        <v>905</v>
      </c>
      <c r="AG371" t="b">
        <f>IF(ISNUMBER(MATCH(G371, sales!B:B, 0)), TRUE, FALSE)</f>
        <v>1</v>
      </c>
      <c r="AH371">
        <f>COUNTIF(sales!B:B, G371)</f>
        <v>1</v>
      </c>
      <c r="AI371">
        <f>IFERROR(VLOOKUP(G371,sales!B:F,5,0),"")</f>
        <v>120515</v>
      </c>
      <c r="AJ371" t="str">
        <f t="array" ref="AJ371">IFERROR(INDEX(sales!F:F, SMALL(IF(sales!B:B=G371, ROW(sales!B:B)), 2)), "")</f>
        <v/>
      </c>
      <c r="AK371" t="str">
        <f t="array" ref="AK371">IFERROR(INDEX(sales!F:F, SMALL(IF(sales!B:B=G371, ROW(sales!B:B)), 3)), "")</f>
        <v/>
      </c>
      <c r="AL371" t="str">
        <f>IFERROR(VLOOKUP(G371,sales!B:G,6,0),"")</f>
        <v>-2276</v>
      </c>
      <c r="AM371" t="str">
        <f t="array" ref="AM371">IFERROR(INDEX(sales!G:G, SMALL(IF(sales!B:B=G371, ROW(sales!B:B)),2)), "")</f>
        <v/>
      </c>
      <c r="AN371" t="str">
        <f t="array" ref="AN371">IFERROR(INDEX(sales!G:G, SMALL(IF(sales!B:B=G371, ROW(sales!B:B)), 3)), "")</f>
        <v/>
      </c>
    </row>
    <row r="372" spans="1:40" ht="20.100000000000001" customHeight="1">
      <c r="A372">
        <v>44869</v>
      </c>
      <c r="B372" t="s">
        <v>2390</v>
      </c>
      <c r="C372" t="s">
        <v>51</v>
      </c>
      <c r="D372" t="s">
        <v>20</v>
      </c>
      <c r="E372">
        <v>1</v>
      </c>
      <c r="F372">
        <v>1301</v>
      </c>
      <c r="G372" t="s">
        <v>2391</v>
      </c>
      <c r="H372" t="s">
        <v>2390</v>
      </c>
      <c r="I372">
        <v>130.69999999999999</v>
      </c>
      <c r="J372">
        <v>1868889</v>
      </c>
      <c r="K372" t="s">
        <v>53</v>
      </c>
      <c r="L372">
        <v>568889</v>
      </c>
      <c r="M372" t="s">
        <v>54</v>
      </c>
      <c r="N372" t="s">
        <v>3056</v>
      </c>
      <c r="O372" t="s">
        <v>74</v>
      </c>
      <c r="P372" t="s">
        <v>80</v>
      </c>
      <c r="Q372" t="s">
        <v>103</v>
      </c>
      <c r="R372" t="s">
        <v>163</v>
      </c>
      <c r="S372">
        <v>1</v>
      </c>
      <c r="T372" t="s">
        <v>104</v>
      </c>
      <c r="U372" t="s">
        <v>83</v>
      </c>
      <c r="V372">
        <v>0</v>
      </c>
      <c r="W372" t="s">
        <v>123</v>
      </c>
      <c r="X372" t="s">
        <v>3</v>
      </c>
      <c r="Y372" t="s">
        <v>62</v>
      </c>
      <c r="Z372" t="s">
        <v>220</v>
      </c>
      <c r="AA372" t="s">
        <v>86</v>
      </c>
      <c r="AB372" t="s">
        <v>108</v>
      </c>
      <c r="AC372" t="s">
        <v>143</v>
      </c>
      <c r="AD372" t="s">
        <v>2315</v>
      </c>
      <c r="AE372" t="s">
        <v>2315</v>
      </c>
      <c r="AF372" t="s">
        <v>1753</v>
      </c>
      <c r="AG372" t="b">
        <f>IF(ISNUMBER(MATCH(G372, sales!B:B, 0)), TRUE, FALSE)</f>
        <v>1</v>
      </c>
      <c r="AH372">
        <f>COUNTIF(sales!B:B, G372)</f>
        <v>1</v>
      </c>
      <c r="AI372">
        <f>IFERROR(VLOOKUP(G372,sales!B:F,5,0),"")</f>
        <v>102515</v>
      </c>
      <c r="AJ372" t="str">
        <f t="array" ref="AJ372">IFERROR(INDEX(sales!F:F, SMALL(IF(sales!B:B=G372, ROW(sales!B:B)), 2)), "")</f>
        <v/>
      </c>
      <c r="AK372" t="str">
        <f t="array" ref="AK372">IFERROR(INDEX(sales!F:F, SMALL(IF(sales!B:B=G372, ROW(sales!B:B)), 3)), "")</f>
        <v/>
      </c>
      <c r="AL372" t="str">
        <f>IFERROR(VLOOKUP(G372,sales!B:G,6,0),"")</f>
        <v>-1127</v>
      </c>
      <c r="AM372" t="str">
        <f t="array" ref="AM372">IFERROR(INDEX(sales!G:G, SMALL(IF(sales!B:B=G372, ROW(sales!B:B)),2)), "")</f>
        <v/>
      </c>
      <c r="AN372" t="str">
        <f t="array" ref="AN372">IFERROR(INDEX(sales!G:G, SMALL(IF(sales!B:B=G372, ROW(sales!B:B)), 3)), "")</f>
        <v/>
      </c>
    </row>
    <row r="373" spans="1:40" ht="20.100000000000001" customHeight="1">
      <c r="A373">
        <v>44347</v>
      </c>
      <c r="B373" t="s">
        <v>820</v>
      </c>
      <c r="C373" t="s">
        <v>51</v>
      </c>
      <c r="D373" t="s">
        <v>13</v>
      </c>
      <c r="E373">
        <v>2</v>
      </c>
      <c r="F373">
        <v>1702</v>
      </c>
      <c r="G373" t="s">
        <v>821</v>
      </c>
      <c r="H373" t="s">
        <v>820</v>
      </c>
      <c r="I373">
        <v>114</v>
      </c>
      <c r="J373">
        <v>1838697</v>
      </c>
      <c r="K373" t="s">
        <v>72</v>
      </c>
      <c r="L373">
        <v>558697</v>
      </c>
      <c r="M373" t="s">
        <v>91</v>
      </c>
      <c r="N373" t="s">
        <v>3056</v>
      </c>
      <c r="O373" t="s">
        <v>56</v>
      </c>
      <c r="P373" t="s">
        <v>80</v>
      </c>
      <c r="Q373" t="s">
        <v>103</v>
      </c>
      <c r="R373" t="s">
        <v>171</v>
      </c>
      <c r="S373">
        <v>1</v>
      </c>
      <c r="T373" t="s">
        <v>82</v>
      </c>
      <c r="U373" t="s">
        <v>83</v>
      </c>
      <c r="V373">
        <v>0</v>
      </c>
      <c r="W373" t="s">
        <v>61</v>
      </c>
      <c r="X373" t="s">
        <v>3</v>
      </c>
      <c r="Y373" t="s">
        <v>62</v>
      </c>
      <c r="Z373" t="s">
        <v>231</v>
      </c>
      <c r="AA373" t="s">
        <v>86</v>
      </c>
      <c r="AB373" t="s">
        <v>65</v>
      </c>
      <c r="AC373" t="s">
        <v>66</v>
      </c>
      <c r="AD373" t="s">
        <v>806</v>
      </c>
      <c r="AE373" t="s">
        <v>795</v>
      </c>
      <c r="AF373" t="s">
        <v>69</v>
      </c>
      <c r="AG373" t="b">
        <f>IF(ISNUMBER(MATCH(G373, sales!B:B, 0)), TRUE, FALSE)</f>
        <v>1</v>
      </c>
      <c r="AH373">
        <f>COUNTIF(sales!B:B, G373)</f>
        <v>1</v>
      </c>
      <c r="AI373">
        <f>IFERROR(VLOOKUP(G373,sales!B:F,5,0),"")</f>
        <v>118515</v>
      </c>
      <c r="AJ373" t="str">
        <f t="array" ref="AJ373">IFERROR(INDEX(sales!F:F, SMALL(IF(sales!B:B=G373, ROW(sales!B:B)), 2)), "")</f>
        <v/>
      </c>
      <c r="AK373" t="str">
        <f t="array" ref="AK373">IFERROR(INDEX(sales!F:F, SMALL(IF(sales!B:B=G373, ROW(sales!B:B)), 3)), "")</f>
        <v/>
      </c>
      <c r="AL373" t="str">
        <f>IFERROR(VLOOKUP(G373,sales!B:G,6,0),"")</f>
        <v>-2366</v>
      </c>
      <c r="AM373" t="str">
        <f t="array" ref="AM373">IFERROR(INDEX(sales!G:G, SMALL(IF(sales!B:B=G373, ROW(sales!B:B)),2)), "")</f>
        <v/>
      </c>
      <c r="AN373" t="str">
        <f t="array" ref="AN373">IFERROR(INDEX(sales!G:G, SMALL(IF(sales!B:B=G373, ROW(sales!B:B)), 3)), "")</f>
        <v/>
      </c>
    </row>
    <row r="374" spans="1:40" ht="20.100000000000001" customHeight="1">
      <c r="A374">
        <v>44773</v>
      </c>
      <c r="B374" t="s">
        <v>1983</v>
      </c>
      <c r="C374" t="s">
        <v>51</v>
      </c>
      <c r="D374" t="s">
        <v>9</v>
      </c>
      <c r="E374">
        <v>2</v>
      </c>
      <c r="F374">
        <v>1201</v>
      </c>
      <c r="G374" t="s">
        <v>1984</v>
      </c>
      <c r="H374" t="s">
        <v>1983</v>
      </c>
      <c r="I374">
        <v>113.98</v>
      </c>
      <c r="J374">
        <v>1781574</v>
      </c>
      <c r="K374" t="s">
        <v>72</v>
      </c>
      <c r="L374">
        <v>541574</v>
      </c>
      <c r="M374" t="s">
        <v>91</v>
      </c>
      <c r="N374" t="s">
        <v>3055</v>
      </c>
      <c r="O374" t="s">
        <v>149</v>
      </c>
      <c r="P374" t="s">
        <v>80</v>
      </c>
      <c r="Q374" t="s">
        <v>103</v>
      </c>
      <c r="R374" t="s">
        <v>93</v>
      </c>
      <c r="S374">
        <v>1</v>
      </c>
      <c r="T374" t="s">
        <v>82</v>
      </c>
      <c r="U374" t="s">
        <v>83</v>
      </c>
      <c r="V374">
        <v>1</v>
      </c>
      <c r="W374" t="s">
        <v>84</v>
      </c>
      <c r="X374" t="s">
        <v>4</v>
      </c>
      <c r="Y374" t="s">
        <v>85</v>
      </c>
      <c r="AA374" t="s">
        <v>95</v>
      </c>
      <c r="AB374" t="s">
        <v>120</v>
      </c>
      <c r="AC374" t="s">
        <v>143</v>
      </c>
      <c r="AD374" t="s">
        <v>1908</v>
      </c>
      <c r="AE374" t="s">
        <v>1909</v>
      </c>
      <c r="AF374" t="s">
        <v>1753</v>
      </c>
      <c r="AG374" t="b">
        <f>IF(ISNUMBER(MATCH(G374, sales!B:B, 0)), TRUE, FALSE)</f>
        <v>1</v>
      </c>
      <c r="AH374">
        <f>COUNTIF(sales!B:B, G374)</f>
        <v>1</v>
      </c>
      <c r="AI374">
        <f>IFERROR(VLOOKUP(G374,sales!B:F,5,0),"")</f>
        <v>107503</v>
      </c>
      <c r="AJ374" t="str">
        <f t="array" ref="AJ374">IFERROR(INDEX(sales!F:F, SMALL(IF(sales!B:B=G374, ROW(sales!B:B)), 2)), "")</f>
        <v/>
      </c>
      <c r="AK374" t="str">
        <f t="array" ref="AK374">IFERROR(INDEX(sales!F:F, SMALL(IF(sales!B:B=G374, ROW(sales!B:B)), 3)), "")</f>
        <v/>
      </c>
      <c r="AL374" t="str">
        <f>IFERROR(VLOOKUP(G374,sales!B:G,6,0),"")</f>
        <v>-1626</v>
      </c>
      <c r="AM374" t="str">
        <f t="array" ref="AM374">IFERROR(INDEX(sales!G:G, SMALL(IF(sales!B:B=G374, ROW(sales!B:B)),2)), "")</f>
        <v/>
      </c>
      <c r="AN374" t="str">
        <f t="array" ref="AN374">IFERROR(INDEX(sales!G:G, SMALL(IF(sales!B:B=G374, ROW(sales!B:B)), 3)), "")</f>
        <v/>
      </c>
    </row>
    <row r="375" spans="1:40" ht="20.100000000000001" customHeight="1">
      <c r="A375">
        <v>44347</v>
      </c>
      <c r="B375" t="s">
        <v>1763</v>
      </c>
      <c r="C375" t="s">
        <v>51</v>
      </c>
      <c r="D375" t="s">
        <v>13</v>
      </c>
      <c r="E375">
        <v>2</v>
      </c>
      <c r="F375">
        <v>201</v>
      </c>
      <c r="G375" t="s">
        <v>1764</v>
      </c>
      <c r="H375" t="s">
        <v>1763</v>
      </c>
      <c r="I375">
        <v>113.96</v>
      </c>
      <c r="J375">
        <v>1746596</v>
      </c>
      <c r="K375" t="s">
        <v>53</v>
      </c>
      <c r="L375">
        <v>526596</v>
      </c>
      <c r="M375" t="s">
        <v>54</v>
      </c>
      <c r="N375" t="s">
        <v>3069</v>
      </c>
      <c r="O375" t="s">
        <v>74</v>
      </c>
      <c r="P375" t="s">
        <v>80</v>
      </c>
      <c r="Q375" t="s">
        <v>103</v>
      </c>
      <c r="R375" t="s">
        <v>171</v>
      </c>
      <c r="S375">
        <v>1</v>
      </c>
      <c r="T375" t="s">
        <v>104</v>
      </c>
      <c r="U375" t="s">
        <v>83</v>
      </c>
      <c r="V375">
        <v>0</v>
      </c>
      <c r="W375" t="s">
        <v>123</v>
      </c>
      <c r="X375" t="s">
        <v>3</v>
      </c>
      <c r="Y375" t="s">
        <v>62</v>
      </c>
      <c r="AA375" t="s">
        <v>95</v>
      </c>
      <c r="AB375" t="s">
        <v>65</v>
      </c>
      <c r="AC375" t="s">
        <v>143</v>
      </c>
      <c r="AD375" t="s">
        <v>1752</v>
      </c>
      <c r="AE375" t="s">
        <v>1752</v>
      </c>
      <c r="AF375" t="s">
        <v>1753</v>
      </c>
      <c r="AG375" t="b">
        <f>IF(ISNUMBER(MATCH(G375, sales!B:B, 0)), TRUE, FALSE)</f>
        <v>1</v>
      </c>
      <c r="AH375">
        <f>COUNTIF(sales!B:B, G375)</f>
        <v>1</v>
      </c>
      <c r="AI375">
        <f>IFERROR(VLOOKUP(G375,sales!B:F,5,0),"")</f>
        <v>113503</v>
      </c>
      <c r="AJ375" t="str">
        <f t="array" ref="AJ375">IFERROR(INDEX(sales!F:F, SMALL(IF(sales!B:B=G375, ROW(sales!B:B)), 2)), "")</f>
        <v/>
      </c>
      <c r="AK375" t="str">
        <f t="array" ref="AK375">IFERROR(INDEX(sales!F:F, SMALL(IF(sales!B:B=G375, ROW(sales!B:B)), 3)), "")</f>
        <v/>
      </c>
      <c r="AL375" t="str">
        <f>IFERROR(VLOOKUP(G375,sales!B:G,6,0),"")</f>
        <v>-2338</v>
      </c>
      <c r="AM375" t="str">
        <f t="array" ref="AM375">IFERROR(INDEX(sales!G:G, SMALL(IF(sales!B:B=G375, ROW(sales!B:B)),2)), "")</f>
        <v/>
      </c>
      <c r="AN375" t="str">
        <f t="array" ref="AN375">IFERROR(INDEX(sales!G:G, SMALL(IF(sales!B:B=G375, ROW(sales!B:B)), 3)), "")</f>
        <v/>
      </c>
    </row>
    <row r="376" spans="1:40" ht="20.100000000000001" customHeight="1">
      <c r="A376">
        <v>44347</v>
      </c>
      <c r="B376" t="s">
        <v>2403</v>
      </c>
      <c r="C376" t="s">
        <v>51</v>
      </c>
      <c r="D376" t="s">
        <v>13</v>
      </c>
      <c r="E376">
        <v>1</v>
      </c>
      <c r="F376">
        <v>1801</v>
      </c>
      <c r="G376" t="s">
        <v>2404</v>
      </c>
      <c r="H376" t="s">
        <v>2403</v>
      </c>
      <c r="I376">
        <v>114</v>
      </c>
      <c r="J376">
        <v>1730055</v>
      </c>
      <c r="K376" t="s">
        <v>72</v>
      </c>
      <c r="L376">
        <v>520055</v>
      </c>
      <c r="M376" t="s">
        <v>91</v>
      </c>
      <c r="N376" t="s">
        <v>3056</v>
      </c>
      <c r="O376" t="s">
        <v>56</v>
      </c>
      <c r="P376" t="s">
        <v>80</v>
      </c>
      <c r="Q376" t="s">
        <v>103</v>
      </c>
      <c r="R376" t="s">
        <v>163</v>
      </c>
      <c r="S376">
        <v>1</v>
      </c>
      <c r="T376" t="s">
        <v>82</v>
      </c>
      <c r="U376" t="s">
        <v>83</v>
      </c>
      <c r="V376">
        <v>1</v>
      </c>
      <c r="W376" t="s">
        <v>123</v>
      </c>
      <c r="X376" t="s">
        <v>3</v>
      </c>
      <c r="Y376" t="s">
        <v>62</v>
      </c>
      <c r="Z376" t="s">
        <v>231</v>
      </c>
      <c r="AA376" t="s">
        <v>95</v>
      </c>
      <c r="AB376" t="s">
        <v>108</v>
      </c>
      <c r="AC376" t="s">
        <v>1096</v>
      </c>
      <c r="AD376" t="s">
        <v>2398</v>
      </c>
      <c r="AE376" t="s">
        <v>2228</v>
      </c>
      <c r="AF376" t="s">
        <v>1753</v>
      </c>
      <c r="AG376" t="b">
        <f>IF(ISNUMBER(MATCH(G376, sales!B:B, 0)), TRUE, FALSE)</f>
        <v>1</v>
      </c>
      <c r="AH376">
        <f>COUNTIF(sales!B:B, G376)</f>
        <v>1</v>
      </c>
      <c r="AI376">
        <f>IFERROR(VLOOKUP(G376,sales!B:F,5,0),"")</f>
        <v>111515</v>
      </c>
      <c r="AJ376" t="str">
        <f t="array" ref="AJ376">IFERROR(INDEX(sales!F:F, SMALL(IF(sales!B:B=G376, ROW(sales!B:B)), 2)), "")</f>
        <v/>
      </c>
      <c r="AK376" t="str">
        <f t="array" ref="AK376">IFERROR(INDEX(sales!F:F, SMALL(IF(sales!B:B=G376, ROW(sales!B:B)), 3)), "")</f>
        <v/>
      </c>
      <c r="AL376" t="str">
        <f>IFERROR(VLOOKUP(G376,sales!B:G,6,0),"")</f>
        <v>-2328</v>
      </c>
      <c r="AM376" t="str">
        <f t="array" ref="AM376">IFERROR(INDEX(sales!G:G, SMALL(IF(sales!B:B=G376, ROW(sales!B:B)),2)), "")</f>
        <v/>
      </c>
      <c r="AN376" t="str">
        <f t="array" ref="AN376">IFERROR(INDEX(sales!G:G, SMALL(IF(sales!B:B=G376, ROW(sales!B:B)), 3)), "")</f>
        <v/>
      </c>
    </row>
    <row r="377" spans="1:40" ht="20.100000000000001" customHeight="1">
      <c r="A377">
        <v>44903</v>
      </c>
      <c r="B377" t="s">
        <v>292</v>
      </c>
      <c r="C377" t="s">
        <v>51</v>
      </c>
      <c r="D377" t="s">
        <v>2</v>
      </c>
      <c r="E377">
        <v>1</v>
      </c>
      <c r="F377">
        <v>1102</v>
      </c>
      <c r="G377" t="s">
        <v>293</v>
      </c>
      <c r="H377" t="s">
        <v>292</v>
      </c>
      <c r="I377">
        <v>132.30000000000001</v>
      </c>
      <c r="J377">
        <v>2261927</v>
      </c>
      <c r="K377" t="s">
        <v>53</v>
      </c>
      <c r="L377">
        <v>461927</v>
      </c>
      <c r="M377" t="s">
        <v>223</v>
      </c>
      <c r="N377" t="s">
        <v>3061</v>
      </c>
      <c r="O377" t="s">
        <v>56</v>
      </c>
      <c r="P377" t="s">
        <v>57</v>
      </c>
      <c r="Q377" t="s">
        <v>103</v>
      </c>
      <c r="R377" t="s">
        <v>171</v>
      </c>
      <c r="S377">
        <v>1</v>
      </c>
      <c r="T377" t="s">
        <v>82</v>
      </c>
      <c r="U377" t="s">
        <v>83</v>
      </c>
      <c r="V377">
        <v>0</v>
      </c>
      <c r="W377" t="s">
        <v>61</v>
      </c>
      <c r="X377" t="s">
        <v>3</v>
      </c>
      <c r="Y377" t="s">
        <v>127</v>
      </c>
      <c r="Z377" t="s">
        <v>94</v>
      </c>
      <c r="AA377" t="s">
        <v>95</v>
      </c>
      <c r="AB377" t="s">
        <v>87</v>
      </c>
      <c r="AC377" t="s">
        <v>66</v>
      </c>
      <c r="AD377" t="s">
        <v>288</v>
      </c>
      <c r="AE377" t="s">
        <v>288</v>
      </c>
      <c r="AF377" t="s">
        <v>69</v>
      </c>
      <c r="AG377" t="b">
        <f>IF(ISNUMBER(MATCH(G377, sales!B:B, 0)), TRUE, FALSE)</f>
        <v>1</v>
      </c>
      <c r="AH377">
        <f>COUNTIF(sales!B:B, G377)</f>
        <v>1</v>
      </c>
      <c r="AI377">
        <f>IFERROR(VLOOKUP(G377,sales!B:F,5,0),"")</f>
        <v>132515</v>
      </c>
      <c r="AJ377" t="str">
        <f t="array" ref="AJ377">IFERROR(INDEX(sales!F:F, SMALL(IF(sales!B:B=G377, ROW(sales!B:B)), 2)), "")</f>
        <v/>
      </c>
      <c r="AK377" t="str">
        <f t="array" ref="AK377">IFERROR(INDEX(sales!F:F, SMALL(IF(sales!B:B=G377, ROW(sales!B:B)), 3)), "")</f>
        <v/>
      </c>
      <c r="AL377" t="str">
        <f>IFERROR(VLOOKUP(G377,sales!B:G,6,0),"")</f>
        <v>-1163</v>
      </c>
      <c r="AM377" t="str">
        <f t="array" ref="AM377">IFERROR(INDEX(sales!G:G, SMALL(IF(sales!B:B=G377, ROW(sales!B:B)),2)), "")</f>
        <v/>
      </c>
      <c r="AN377" t="str">
        <f t="array" ref="AN377">IFERROR(INDEX(sales!G:G, SMALL(IF(sales!B:B=G377, ROW(sales!B:B)), 3)), "")</f>
        <v/>
      </c>
    </row>
    <row r="378" spans="1:40" ht="20.100000000000001" customHeight="1">
      <c r="A378">
        <v>44816</v>
      </c>
      <c r="B378" t="s">
        <v>721</v>
      </c>
      <c r="C378" t="s">
        <v>51</v>
      </c>
      <c r="D378" t="s">
        <v>21</v>
      </c>
      <c r="E378">
        <v>2</v>
      </c>
      <c r="F378">
        <v>1601</v>
      </c>
      <c r="G378" t="s">
        <v>722</v>
      </c>
      <c r="H378" t="s">
        <v>721</v>
      </c>
      <c r="I378">
        <v>130.9</v>
      </c>
      <c r="J378">
        <v>2139924</v>
      </c>
      <c r="K378" t="s">
        <v>53</v>
      </c>
      <c r="L378">
        <v>429924</v>
      </c>
      <c r="M378" t="s">
        <v>223</v>
      </c>
      <c r="N378" t="s">
        <v>3059</v>
      </c>
      <c r="O378" t="s">
        <v>74</v>
      </c>
      <c r="P378" t="s">
        <v>57</v>
      </c>
      <c r="Q378" t="s">
        <v>103</v>
      </c>
      <c r="R378" t="s">
        <v>93</v>
      </c>
      <c r="S378">
        <v>1</v>
      </c>
      <c r="T378" t="s">
        <v>104</v>
      </c>
      <c r="U378" t="s">
        <v>83</v>
      </c>
      <c r="V378">
        <v>0</v>
      </c>
      <c r="W378" t="s">
        <v>61</v>
      </c>
      <c r="X378" t="s">
        <v>3</v>
      </c>
      <c r="Y378" t="s">
        <v>127</v>
      </c>
      <c r="Z378" t="s">
        <v>94</v>
      </c>
      <c r="AA378" t="s">
        <v>95</v>
      </c>
      <c r="AB378" t="s">
        <v>108</v>
      </c>
      <c r="AC378" t="s">
        <v>66</v>
      </c>
      <c r="AD378" t="s">
        <v>720</v>
      </c>
      <c r="AE378" t="s">
        <v>720</v>
      </c>
      <c r="AF378" t="s">
        <v>69</v>
      </c>
      <c r="AG378" t="b">
        <f>IF(ISNUMBER(MATCH(G378, sales!B:B, 0)), TRUE, FALSE)</f>
        <v>1</v>
      </c>
      <c r="AH378">
        <f>COUNTIF(sales!B:B, G378)</f>
        <v>1</v>
      </c>
      <c r="AI378">
        <f>IFERROR(VLOOKUP(G378,sales!B:F,5,0),"")</f>
        <v>106515</v>
      </c>
      <c r="AJ378" t="str">
        <f t="array" ref="AJ378">IFERROR(INDEX(sales!F:F, SMALL(IF(sales!B:B=G378, ROW(sales!B:B)), 2)), "")</f>
        <v/>
      </c>
      <c r="AK378" t="str">
        <f t="array" ref="AK378">IFERROR(INDEX(sales!F:F, SMALL(IF(sales!B:B=G378, ROW(sales!B:B)), 3)), "")</f>
        <v/>
      </c>
      <c r="AL378" t="str">
        <f>IFERROR(VLOOKUP(G378,sales!B:G,6,0),"")</f>
        <v>-242</v>
      </c>
      <c r="AM378" t="str">
        <f t="array" ref="AM378">IFERROR(INDEX(sales!G:G, SMALL(IF(sales!B:B=G378, ROW(sales!B:B)),2)), "")</f>
        <v/>
      </c>
      <c r="AN378" t="str">
        <f t="array" ref="AN378">IFERROR(INDEX(sales!G:G, SMALL(IF(sales!B:B=G378, ROW(sales!B:B)), 3)), "")</f>
        <v/>
      </c>
    </row>
    <row r="379" spans="1:40" ht="20.100000000000001" customHeight="1">
      <c r="A379">
        <v>44869</v>
      </c>
      <c r="B379" t="s">
        <v>2276</v>
      </c>
      <c r="C379" t="s">
        <v>51</v>
      </c>
      <c r="D379" t="s">
        <v>20</v>
      </c>
      <c r="E379">
        <v>2</v>
      </c>
      <c r="F379">
        <v>602</v>
      </c>
      <c r="G379" t="s">
        <v>2277</v>
      </c>
      <c r="H379" t="s">
        <v>2276</v>
      </c>
      <c r="I379">
        <v>130.69999999999999</v>
      </c>
      <c r="J379">
        <v>2076502</v>
      </c>
      <c r="K379" t="s">
        <v>53</v>
      </c>
      <c r="L379">
        <v>426502</v>
      </c>
      <c r="M379" t="s">
        <v>91</v>
      </c>
      <c r="N379" t="s">
        <v>3061</v>
      </c>
      <c r="O379" t="s">
        <v>56</v>
      </c>
      <c r="P379" t="s">
        <v>57</v>
      </c>
      <c r="Q379" t="s">
        <v>103</v>
      </c>
      <c r="R379" t="s">
        <v>93</v>
      </c>
      <c r="S379">
        <v>1</v>
      </c>
      <c r="T379" t="s">
        <v>82</v>
      </c>
      <c r="U379" t="s">
        <v>83</v>
      </c>
      <c r="V379">
        <v>1</v>
      </c>
      <c r="W379" t="s">
        <v>123</v>
      </c>
      <c r="X379" t="s">
        <v>3</v>
      </c>
      <c r="Y379" t="s">
        <v>244</v>
      </c>
      <c r="Z379" t="s">
        <v>94</v>
      </c>
      <c r="AA379" t="s">
        <v>95</v>
      </c>
      <c r="AB379" t="s">
        <v>96</v>
      </c>
      <c r="AC379" t="s">
        <v>143</v>
      </c>
      <c r="AD379" t="s">
        <v>2219</v>
      </c>
      <c r="AE379" t="s">
        <v>2219</v>
      </c>
      <c r="AF379" t="s">
        <v>1753</v>
      </c>
      <c r="AG379" t="b">
        <f>IF(ISNUMBER(MATCH(G379, sales!B:B, 0)), TRUE, FALSE)</f>
        <v>1</v>
      </c>
      <c r="AH379">
        <f>COUNTIF(sales!B:B, G379)</f>
        <v>1</v>
      </c>
      <c r="AI379">
        <f>IFERROR(VLOOKUP(G379,sales!B:F,5,0),"")</f>
        <v>109503</v>
      </c>
      <c r="AJ379" t="str">
        <f t="array" ref="AJ379">IFERROR(INDEX(sales!F:F, SMALL(IF(sales!B:B=G379, ROW(sales!B:B)), 2)), "")</f>
        <v/>
      </c>
      <c r="AK379" t="str">
        <f t="array" ref="AK379">IFERROR(INDEX(sales!F:F, SMALL(IF(sales!B:B=G379, ROW(sales!B:B)), 3)), "")</f>
        <v/>
      </c>
      <c r="AL379" t="str">
        <f>IFERROR(VLOOKUP(G379,sales!B:G,6,0),"")</f>
        <v>-1668</v>
      </c>
      <c r="AM379" t="str">
        <f t="array" ref="AM379">IFERROR(INDEX(sales!G:G, SMALL(IF(sales!B:B=G379, ROW(sales!B:B)),2)), "")</f>
        <v/>
      </c>
      <c r="AN379" t="str">
        <f t="array" ref="AN379">IFERROR(INDEX(sales!G:G, SMALL(IF(sales!B:B=G379, ROW(sales!B:B)), 3)), "")</f>
        <v/>
      </c>
    </row>
    <row r="380" spans="1:40" ht="20.100000000000001" customHeight="1">
      <c r="A380">
        <v>44869</v>
      </c>
      <c r="B380" t="s">
        <v>725</v>
      </c>
      <c r="C380" t="s">
        <v>51</v>
      </c>
      <c r="D380" t="s">
        <v>15</v>
      </c>
      <c r="E380">
        <v>1</v>
      </c>
      <c r="F380">
        <v>901</v>
      </c>
      <c r="G380" t="s">
        <v>726</v>
      </c>
      <c r="H380" t="s">
        <v>725</v>
      </c>
      <c r="I380">
        <v>130.78</v>
      </c>
      <c r="J380">
        <v>2011517</v>
      </c>
      <c r="K380" t="s">
        <v>53</v>
      </c>
      <c r="L380">
        <v>411517</v>
      </c>
      <c r="M380" t="s">
        <v>223</v>
      </c>
      <c r="N380" t="s">
        <v>3061</v>
      </c>
      <c r="O380" t="s">
        <v>74</v>
      </c>
      <c r="P380" t="s">
        <v>57</v>
      </c>
      <c r="Q380" t="s">
        <v>103</v>
      </c>
      <c r="R380" t="s">
        <v>93</v>
      </c>
      <c r="S380">
        <v>1</v>
      </c>
      <c r="T380" t="s">
        <v>104</v>
      </c>
      <c r="U380" t="s">
        <v>83</v>
      </c>
      <c r="V380">
        <v>1</v>
      </c>
      <c r="W380" t="s">
        <v>84</v>
      </c>
      <c r="X380" t="s">
        <v>4</v>
      </c>
      <c r="Y380" t="s">
        <v>85</v>
      </c>
      <c r="AA380" t="s">
        <v>86</v>
      </c>
      <c r="AB380" t="s">
        <v>236</v>
      </c>
      <c r="AC380" t="s">
        <v>66</v>
      </c>
      <c r="AD380" t="s">
        <v>720</v>
      </c>
      <c r="AE380" t="s">
        <v>720</v>
      </c>
      <c r="AF380" t="s">
        <v>69</v>
      </c>
      <c r="AG380" t="b">
        <f>IF(ISNUMBER(MATCH(G380, sales!B:B, 0)), TRUE, FALSE)</f>
        <v>1</v>
      </c>
      <c r="AH380">
        <f>COUNTIF(sales!B:B, G380)</f>
        <v>1</v>
      </c>
      <c r="AI380">
        <f>IFERROR(VLOOKUP(G380,sales!B:F,5,0),"")</f>
        <v>111515</v>
      </c>
      <c r="AJ380" t="str">
        <f t="array" ref="AJ380">IFERROR(INDEX(sales!F:F, SMALL(IF(sales!B:B=G380, ROW(sales!B:B)), 2)), "")</f>
        <v/>
      </c>
      <c r="AK380" t="str">
        <f t="array" ref="AK380">IFERROR(INDEX(sales!F:F, SMALL(IF(sales!B:B=G380, ROW(sales!B:B)), 3)), "")</f>
        <v/>
      </c>
      <c r="AL380" t="str">
        <f>IFERROR(VLOOKUP(G380,sales!B:G,6,0),"")</f>
        <v>F1067</v>
      </c>
      <c r="AM380" t="str">
        <f t="array" ref="AM380">IFERROR(INDEX(sales!G:G, SMALL(IF(sales!B:B=G380, ROW(sales!B:B)),2)), "")</f>
        <v/>
      </c>
      <c r="AN380" t="str">
        <f t="array" ref="AN380">IFERROR(INDEX(sales!G:G, SMALL(IF(sales!B:B=G380, ROW(sales!B:B)), 3)), "")</f>
        <v/>
      </c>
    </row>
    <row r="381" spans="1:40" ht="20.100000000000001" customHeight="1">
      <c r="A381">
        <v>44347</v>
      </c>
      <c r="B381" t="s">
        <v>532</v>
      </c>
      <c r="C381" t="s">
        <v>51</v>
      </c>
      <c r="D381" t="s">
        <v>19</v>
      </c>
      <c r="E381">
        <v>1</v>
      </c>
      <c r="F381">
        <v>801</v>
      </c>
      <c r="G381" t="s">
        <v>533</v>
      </c>
      <c r="H381" t="s">
        <v>532</v>
      </c>
      <c r="I381">
        <v>143.75</v>
      </c>
      <c r="J381">
        <v>2424868</v>
      </c>
      <c r="K381" t="s">
        <v>53</v>
      </c>
      <c r="L381">
        <v>2124868</v>
      </c>
      <c r="M381" t="s">
        <v>112</v>
      </c>
      <c r="N381" t="s">
        <v>3069</v>
      </c>
      <c r="O381" t="s">
        <v>74</v>
      </c>
      <c r="P381" t="s">
        <v>80</v>
      </c>
      <c r="Q381" t="s">
        <v>58</v>
      </c>
      <c r="R381" t="s">
        <v>220</v>
      </c>
      <c r="S381">
        <v>0</v>
      </c>
      <c r="T381">
        <v>0</v>
      </c>
      <c r="U381" t="s">
        <v>76</v>
      </c>
      <c r="V381">
        <v>0</v>
      </c>
      <c r="W381" t="s">
        <v>61</v>
      </c>
      <c r="X381" t="s">
        <v>3</v>
      </c>
      <c r="Y381" t="s">
        <v>62</v>
      </c>
      <c r="Z381" t="s">
        <v>94</v>
      </c>
      <c r="AA381" t="s">
        <v>64</v>
      </c>
      <c r="AB381" t="s">
        <v>236</v>
      </c>
      <c r="AC381" t="s">
        <v>66</v>
      </c>
      <c r="AD381" t="s">
        <v>516</v>
      </c>
      <c r="AE381" t="s">
        <v>200</v>
      </c>
      <c r="AF381" t="s">
        <v>69</v>
      </c>
      <c r="AG381" t="b">
        <f>IF(ISNUMBER(MATCH(G381, sales!B:B, 0)), TRUE, FALSE)</f>
        <v>1</v>
      </c>
      <c r="AH381">
        <f>COUNTIF(sales!B:B, G381)</f>
        <v>1</v>
      </c>
      <c r="AI381">
        <f>IFERROR(VLOOKUP(G381,sales!B:F,5,0),"")</f>
        <v>139515</v>
      </c>
      <c r="AJ381" t="str">
        <f t="array" ref="AJ381">IFERROR(INDEX(sales!F:F, SMALL(IF(sales!B:B=G381, ROW(sales!B:B)), 2)), "")</f>
        <v/>
      </c>
      <c r="AK381" t="str">
        <f t="array" ref="AK381">IFERROR(INDEX(sales!F:F, SMALL(IF(sales!B:B=G381, ROW(sales!B:B)), 3)), "")</f>
        <v/>
      </c>
      <c r="AL381" t="str">
        <f>IFERROR(VLOOKUP(G381,sales!B:G,6,0),"")</f>
        <v>-125</v>
      </c>
      <c r="AM381" t="str">
        <f t="array" ref="AM381">IFERROR(INDEX(sales!G:G, SMALL(IF(sales!B:B=G381, ROW(sales!B:B)),2)), "")</f>
        <v/>
      </c>
      <c r="AN381" t="str">
        <f t="array" ref="AN381">IFERROR(INDEX(sales!G:G, SMALL(IF(sales!B:B=G381, ROW(sales!B:B)), 3)), "")</f>
        <v/>
      </c>
    </row>
    <row r="382" spans="1:40" ht="20.100000000000001" customHeight="1">
      <c r="A382">
        <v>44773</v>
      </c>
      <c r="B382" t="s">
        <v>976</v>
      </c>
      <c r="C382" t="s">
        <v>51</v>
      </c>
      <c r="D382" t="s">
        <v>21</v>
      </c>
      <c r="E382">
        <v>1</v>
      </c>
      <c r="F382">
        <v>1502</v>
      </c>
      <c r="G382" t="s">
        <v>977</v>
      </c>
      <c r="H382" t="s">
        <v>976</v>
      </c>
      <c r="I382">
        <v>130.9</v>
      </c>
      <c r="J382">
        <v>2101237</v>
      </c>
      <c r="K382" t="s">
        <v>190</v>
      </c>
      <c r="L382">
        <v>2101237</v>
      </c>
      <c r="M382">
        <v>0</v>
      </c>
      <c r="N382" t="s">
        <v>3059</v>
      </c>
      <c r="O382" t="s">
        <v>149</v>
      </c>
      <c r="P382" t="s">
        <v>80</v>
      </c>
      <c r="Q382" t="s">
        <v>58</v>
      </c>
      <c r="R382" t="s">
        <v>59</v>
      </c>
      <c r="S382">
        <v>0</v>
      </c>
      <c r="T382">
        <v>0</v>
      </c>
      <c r="U382" t="s">
        <v>100</v>
      </c>
      <c r="V382">
        <v>0</v>
      </c>
      <c r="W382" t="s">
        <v>61</v>
      </c>
      <c r="X382" t="s">
        <v>3</v>
      </c>
      <c r="Y382" t="s">
        <v>119</v>
      </c>
      <c r="Z382" t="s">
        <v>63</v>
      </c>
      <c r="AA382" t="s">
        <v>709</v>
      </c>
      <c r="AB382" t="s">
        <v>108</v>
      </c>
      <c r="AC382" t="s">
        <v>143</v>
      </c>
      <c r="AD382" t="s">
        <v>904</v>
      </c>
      <c r="AE382" t="s">
        <v>904</v>
      </c>
      <c r="AF382" t="s">
        <v>905</v>
      </c>
      <c r="AG382" t="b">
        <f>IF(ISNUMBER(MATCH(G382, sales!B:B, 0)), TRUE, FALSE)</f>
        <v>1</v>
      </c>
      <c r="AH382">
        <f>COUNTIF(sales!B:B, G382)</f>
        <v>1</v>
      </c>
      <c r="AI382">
        <f>IFERROR(VLOOKUP(G382,sales!B:F,5,0),"")</f>
        <v>104515</v>
      </c>
      <c r="AJ382" t="str">
        <f t="array" ref="AJ382">IFERROR(INDEX(sales!F:F, SMALL(IF(sales!B:B=G382, ROW(sales!B:B)), 2)), "")</f>
        <v/>
      </c>
      <c r="AK382" t="str">
        <f t="array" ref="AK382">IFERROR(INDEX(sales!F:F, SMALL(IF(sales!B:B=G382, ROW(sales!B:B)), 3)), "")</f>
        <v/>
      </c>
      <c r="AL382" t="str">
        <f>IFERROR(VLOOKUP(G382,sales!B:G,6,0),"")</f>
        <v>-233</v>
      </c>
      <c r="AM382" t="str">
        <f t="array" ref="AM382">IFERROR(INDEX(sales!G:G, SMALL(IF(sales!B:B=G382, ROW(sales!B:B)),2)), "")</f>
        <v/>
      </c>
      <c r="AN382" t="str">
        <f t="array" ref="AN382">IFERROR(INDEX(sales!G:G, SMALL(IF(sales!B:B=G382, ROW(sales!B:B)), 3)), "")</f>
        <v/>
      </c>
    </row>
    <row r="383" spans="1:40" ht="20.100000000000001" customHeight="1">
      <c r="A383">
        <v>44387</v>
      </c>
      <c r="B383" t="s">
        <v>830</v>
      </c>
      <c r="C383" t="s">
        <v>51</v>
      </c>
      <c r="D383" t="s">
        <v>17</v>
      </c>
      <c r="E383">
        <v>1</v>
      </c>
      <c r="F383">
        <v>901</v>
      </c>
      <c r="G383" t="s">
        <v>831</v>
      </c>
      <c r="H383" t="s">
        <v>830</v>
      </c>
      <c r="I383">
        <v>131.72</v>
      </c>
      <c r="J383">
        <v>2099787</v>
      </c>
      <c r="K383" t="s">
        <v>190</v>
      </c>
      <c r="L383">
        <v>2099787</v>
      </c>
      <c r="M383">
        <v>0</v>
      </c>
      <c r="N383" t="s">
        <v>3065</v>
      </c>
      <c r="O383" t="s">
        <v>149</v>
      </c>
      <c r="P383" t="s">
        <v>80</v>
      </c>
      <c r="Q383" t="s">
        <v>58</v>
      </c>
      <c r="R383" t="s">
        <v>115</v>
      </c>
      <c r="S383">
        <v>1</v>
      </c>
      <c r="T383" t="s">
        <v>82</v>
      </c>
      <c r="U383" t="s">
        <v>83</v>
      </c>
      <c r="V383">
        <v>1</v>
      </c>
      <c r="W383" t="s">
        <v>84</v>
      </c>
      <c r="X383" t="s">
        <v>4</v>
      </c>
      <c r="Y383" t="s">
        <v>85</v>
      </c>
      <c r="AA383" t="s">
        <v>86</v>
      </c>
      <c r="AB383" t="s">
        <v>167</v>
      </c>
      <c r="AC383" t="s">
        <v>66</v>
      </c>
      <c r="AD383" t="s">
        <v>291</v>
      </c>
      <c r="AE383" t="s">
        <v>795</v>
      </c>
      <c r="AF383" t="s">
        <v>69</v>
      </c>
      <c r="AG383" t="b">
        <f>IF(ISNUMBER(MATCH(G383, sales!B:B, 0)), TRUE, FALSE)</f>
        <v>1</v>
      </c>
      <c r="AH383">
        <f>COUNTIF(sales!B:B, G383)</f>
        <v>1</v>
      </c>
      <c r="AI383">
        <f>IFERROR(VLOOKUP(G383,sales!B:F,5,0),"")</f>
        <v>130515</v>
      </c>
      <c r="AJ383" t="str">
        <f t="array" ref="AJ383">IFERROR(INDEX(sales!F:F, SMALL(IF(sales!B:B=G383, ROW(sales!B:B)), 2)), "")</f>
        <v/>
      </c>
      <c r="AK383" t="str">
        <f t="array" ref="AK383">IFERROR(INDEX(sales!F:F, SMALL(IF(sales!B:B=G383, ROW(sales!B:B)), 3)), "")</f>
        <v/>
      </c>
      <c r="AL383" t="str">
        <f>IFERROR(VLOOKUP(G383,sales!B:G,6,0),"")</f>
        <v>-1359</v>
      </c>
      <c r="AM383" t="str">
        <f t="array" ref="AM383">IFERROR(INDEX(sales!G:G, SMALL(IF(sales!B:B=G383, ROW(sales!B:B)),2)), "")</f>
        <v/>
      </c>
      <c r="AN383" t="str">
        <f t="array" ref="AN383">IFERROR(INDEX(sales!G:G, SMALL(IF(sales!B:B=G383, ROW(sales!B:B)), 3)), "")</f>
        <v/>
      </c>
    </row>
    <row r="384" spans="1:40" ht="20.100000000000001" customHeight="1">
      <c r="A384">
        <v>44839</v>
      </c>
      <c r="B384" t="s">
        <v>2019</v>
      </c>
      <c r="C384" t="s">
        <v>51</v>
      </c>
      <c r="D384" t="s">
        <v>20</v>
      </c>
      <c r="E384">
        <v>1</v>
      </c>
      <c r="F384">
        <v>1002</v>
      </c>
      <c r="G384" t="s">
        <v>2020</v>
      </c>
      <c r="H384" t="s">
        <v>2019</v>
      </c>
      <c r="I384">
        <v>130.62</v>
      </c>
      <c r="J384">
        <v>2095017</v>
      </c>
      <c r="K384" t="s">
        <v>190</v>
      </c>
      <c r="L384">
        <v>2095017</v>
      </c>
      <c r="M384">
        <v>0</v>
      </c>
      <c r="N384" t="s">
        <v>3058</v>
      </c>
      <c r="O384" t="s">
        <v>74</v>
      </c>
      <c r="P384" t="s">
        <v>219</v>
      </c>
      <c r="Q384" t="s">
        <v>58</v>
      </c>
      <c r="R384" t="s">
        <v>139</v>
      </c>
      <c r="S384">
        <v>1</v>
      </c>
      <c r="T384" t="s">
        <v>104</v>
      </c>
      <c r="U384" t="s">
        <v>83</v>
      </c>
      <c r="V384">
        <v>1</v>
      </c>
      <c r="W384" t="s">
        <v>84</v>
      </c>
      <c r="X384" t="s">
        <v>4</v>
      </c>
      <c r="Y384" t="s">
        <v>85</v>
      </c>
      <c r="AA384" t="s">
        <v>86</v>
      </c>
      <c r="AB384" t="s">
        <v>108</v>
      </c>
      <c r="AC384" t="s">
        <v>143</v>
      </c>
      <c r="AD384" t="s">
        <v>1909</v>
      </c>
      <c r="AE384" t="s">
        <v>1909</v>
      </c>
      <c r="AF384" t="s">
        <v>1753</v>
      </c>
      <c r="AG384" t="b">
        <f>IF(ISNUMBER(MATCH(G384, sales!B:B, 0)), TRUE, FALSE)</f>
        <v>1</v>
      </c>
      <c r="AH384">
        <f>COUNTIF(sales!B:B, G384)</f>
        <v>1</v>
      </c>
      <c r="AI384">
        <f>IFERROR(VLOOKUP(G384,sales!B:F,5,0),"")</f>
        <v>117515</v>
      </c>
      <c r="AJ384" t="str">
        <f t="array" ref="AJ384">IFERROR(INDEX(sales!F:F, SMALL(IF(sales!B:B=G384, ROW(sales!B:B)), 2)), "")</f>
        <v/>
      </c>
      <c r="AK384" t="str">
        <f t="array" ref="AK384">IFERROR(INDEX(sales!F:F, SMALL(IF(sales!B:B=G384, ROW(sales!B:B)), 3)), "")</f>
        <v/>
      </c>
      <c r="AL384" t="str">
        <f>IFERROR(VLOOKUP(G384,sales!B:G,6,0),"")</f>
        <v>-1115</v>
      </c>
      <c r="AM384" t="str">
        <f t="array" ref="AM384">IFERROR(INDEX(sales!G:G, SMALL(IF(sales!B:B=G384, ROW(sales!B:B)),2)), "")</f>
        <v/>
      </c>
      <c r="AN384" t="str">
        <f t="array" ref="AN384">IFERROR(INDEX(sales!G:G, SMALL(IF(sales!B:B=G384, ROW(sales!B:B)), 3)), "")</f>
        <v/>
      </c>
    </row>
    <row r="385" spans="1:40" ht="20.100000000000001" customHeight="1">
      <c r="A385">
        <v>44745</v>
      </c>
      <c r="B385" t="s">
        <v>1151</v>
      </c>
      <c r="C385" t="s">
        <v>51</v>
      </c>
      <c r="D385" t="s">
        <v>14</v>
      </c>
      <c r="E385">
        <v>1</v>
      </c>
      <c r="F385">
        <v>1501</v>
      </c>
      <c r="G385" t="s">
        <v>1152</v>
      </c>
      <c r="H385" t="s">
        <v>1151</v>
      </c>
      <c r="I385">
        <v>131.49</v>
      </c>
      <c r="J385">
        <v>2088747</v>
      </c>
      <c r="K385" t="s">
        <v>190</v>
      </c>
      <c r="L385">
        <v>2088747</v>
      </c>
      <c r="M385">
        <v>0</v>
      </c>
      <c r="N385" t="s">
        <v>3058</v>
      </c>
      <c r="O385" t="s">
        <v>149</v>
      </c>
      <c r="P385" t="s">
        <v>57</v>
      </c>
      <c r="Q385" t="s">
        <v>58</v>
      </c>
      <c r="R385" t="s">
        <v>59</v>
      </c>
      <c r="S385">
        <v>0</v>
      </c>
      <c r="T385">
        <v>0</v>
      </c>
      <c r="U385" t="s">
        <v>60</v>
      </c>
      <c r="V385">
        <v>0</v>
      </c>
      <c r="W385" t="s">
        <v>61</v>
      </c>
      <c r="X385" t="s">
        <v>3</v>
      </c>
      <c r="Y385" t="s">
        <v>119</v>
      </c>
      <c r="Z385" t="s">
        <v>77</v>
      </c>
      <c r="AA385" t="s">
        <v>64</v>
      </c>
      <c r="AB385" t="s">
        <v>167</v>
      </c>
      <c r="AC385" t="s">
        <v>143</v>
      </c>
      <c r="AD385" t="s">
        <v>1098</v>
      </c>
      <c r="AE385" t="s">
        <v>1098</v>
      </c>
      <c r="AF385" t="s">
        <v>905</v>
      </c>
      <c r="AG385" t="b">
        <f>IF(ISNUMBER(MATCH(G385, sales!B:B, 0)), TRUE, FALSE)</f>
        <v>1</v>
      </c>
      <c r="AH385">
        <f>COUNTIF(sales!B:B, G385)</f>
        <v>1</v>
      </c>
      <c r="AI385">
        <f>IFERROR(VLOOKUP(G385,sales!B:F,5,0),"")</f>
        <v>139515</v>
      </c>
      <c r="AJ385" t="str">
        <f t="array" ref="AJ385">IFERROR(INDEX(sales!F:F, SMALL(IF(sales!B:B=G385, ROW(sales!B:B)), 2)), "")</f>
        <v/>
      </c>
      <c r="AK385" t="str">
        <f t="array" ref="AK385">IFERROR(INDEX(sales!F:F, SMALL(IF(sales!B:B=G385, ROW(sales!B:B)), 3)), "")</f>
        <v/>
      </c>
      <c r="AL385" t="str">
        <f>IFERROR(VLOOKUP(G385,sales!B:G,6,0),"")</f>
        <v>F1008</v>
      </c>
      <c r="AM385" t="str">
        <f t="array" ref="AM385">IFERROR(INDEX(sales!G:G, SMALL(IF(sales!B:B=G385, ROW(sales!B:B)),2)), "")</f>
        <v/>
      </c>
      <c r="AN385" t="str">
        <f t="array" ref="AN385">IFERROR(INDEX(sales!G:G, SMALL(IF(sales!B:B=G385, ROW(sales!B:B)), 3)), "")</f>
        <v/>
      </c>
    </row>
    <row r="386" spans="1:40" ht="20.100000000000001" customHeight="1">
      <c r="A386">
        <v>44511</v>
      </c>
      <c r="B386" t="s">
        <v>252</v>
      </c>
      <c r="C386" t="s">
        <v>51</v>
      </c>
      <c r="D386" t="s">
        <v>6</v>
      </c>
      <c r="E386">
        <v>1</v>
      </c>
      <c r="F386">
        <v>1701</v>
      </c>
      <c r="G386" t="s">
        <v>253</v>
      </c>
      <c r="H386" t="s">
        <v>252</v>
      </c>
      <c r="I386">
        <v>113.73</v>
      </c>
      <c r="J386">
        <v>1898573</v>
      </c>
      <c r="K386" t="s">
        <v>190</v>
      </c>
      <c r="L386">
        <v>1898573</v>
      </c>
      <c r="M386">
        <v>0</v>
      </c>
      <c r="N386" t="s">
        <v>3069</v>
      </c>
      <c r="O386" t="s">
        <v>149</v>
      </c>
      <c r="P386" t="s">
        <v>80</v>
      </c>
      <c r="Q386" t="s">
        <v>58</v>
      </c>
      <c r="R386" t="s">
        <v>115</v>
      </c>
      <c r="S386">
        <v>1</v>
      </c>
      <c r="T386" t="s">
        <v>82</v>
      </c>
      <c r="U386" t="s">
        <v>83</v>
      </c>
      <c r="V386">
        <v>0</v>
      </c>
      <c r="W386" t="s">
        <v>61</v>
      </c>
      <c r="X386" t="s">
        <v>3</v>
      </c>
      <c r="Y386" t="s">
        <v>62</v>
      </c>
      <c r="Z386" t="s">
        <v>231</v>
      </c>
      <c r="AA386" t="s">
        <v>95</v>
      </c>
      <c r="AB386" t="s">
        <v>108</v>
      </c>
      <c r="AC386" t="s">
        <v>66</v>
      </c>
      <c r="AD386" t="s">
        <v>205</v>
      </c>
      <c r="AE386" t="s">
        <v>201</v>
      </c>
      <c r="AF386" t="s">
        <v>69</v>
      </c>
      <c r="AG386" t="b">
        <f>IF(ISNUMBER(MATCH(G386, sales!B:B, 0)), TRUE, FALSE)</f>
        <v>1</v>
      </c>
      <c r="AH386">
        <f>COUNTIF(sales!B:B, G386)</f>
        <v>1</v>
      </c>
      <c r="AI386">
        <f>IFERROR(VLOOKUP(G386,sales!B:F,5,0),"")</f>
        <v>135515</v>
      </c>
      <c r="AJ386" t="str">
        <f t="array" ref="AJ386">IFERROR(INDEX(sales!F:F, SMALL(IF(sales!B:B=G386, ROW(sales!B:B)), 2)), "")</f>
        <v/>
      </c>
      <c r="AK386" t="str">
        <f t="array" ref="AK386">IFERROR(INDEX(sales!F:F, SMALL(IF(sales!B:B=G386, ROW(sales!B:B)), 3)), "")</f>
        <v/>
      </c>
      <c r="AL386" t="str">
        <f>IFERROR(VLOOKUP(G386,sales!B:G,6,0),"")</f>
        <v>-1501</v>
      </c>
      <c r="AM386" t="str">
        <f t="array" ref="AM386">IFERROR(INDEX(sales!G:G, SMALL(IF(sales!B:B=G386, ROW(sales!B:B)),2)), "")</f>
        <v/>
      </c>
      <c r="AN386" t="str">
        <f t="array" ref="AN386">IFERROR(INDEX(sales!G:G, SMALL(IF(sales!B:B=G386, ROW(sales!B:B)), 3)), "")</f>
        <v/>
      </c>
    </row>
    <row r="387" spans="1:40" ht="20.100000000000001" customHeight="1">
      <c r="A387">
        <v>44459</v>
      </c>
      <c r="B387" t="s">
        <v>2237</v>
      </c>
      <c r="C387" t="s">
        <v>51</v>
      </c>
      <c r="D387" t="s">
        <v>6</v>
      </c>
      <c r="E387">
        <v>1</v>
      </c>
      <c r="F387">
        <v>1101</v>
      </c>
      <c r="G387" t="s">
        <v>2238</v>
      </c>
      <c r="H387" t="s">
        <v>2237</v>
      </c>
      <c r="I387">
        <v>113.73</v>
      </c>
      <c r="J387">
        <v>1890000</v>
      </c>
      <c r="K387" t="s">
        <v>190</v>
      </c>
      <c r="L387">
        <v>1890000</v>
      </c>
      <c r="M387">
        <v>0</v>
      </c>
      <c r="N387" t="s">
        <v>3054</v>
      </c>
      <c r="O387" t="s">
        <v>114</v>
      </c>
      <c r="P387" t="s">
        <v>57</v>
      </c>
      <c r="Q387" t="s">
        <v>58</v>
      </c>
      <c r="R387" t="s">
        <v>59</v>
      </c>
      <c r="S387">
        <v>0</v>
      </c>
      <c r="T387">
        <v>0</v>
      </c>
      <c r="U387" t="s">
        <v>76</v>
      </c>
      <c r="V387">
        <v>0</v>
      </c>
      <c r="W387" t="s">
        <v>61</v>
      </c>
      <c r="X387" t="s">
        <v>3</v>
      </c>
      <c r="Y387" t="s">
        <v>127</v>
      </c>
      <c r="Z387" t="s">
        <v>94</v>
      </c>
      <c r="AA387" t="s">
        <v>64</v>
      </c>
      <c r="AB387" t="s">
        <v>108</v>
      </c>
      <c r="AC387" t="s">
        <v>143</v>
      </c>
      <c r="AD387" t="s">
        <v>2219</v>
      </c>
      <c r="AE387" t="s">
        <v>2219</v>
      </c>
      <c r="AF387" t="s">
        <v>1753</v>
      </c>
      <c r="AG387" t="b">
        <f>IF(ISNUMBER(MATCH(G387, sales!B:B, 0)), TRUE, FALSE)</f>
        <v>1</v>
      </c>
      <c r="AH387">
        <f>COUNTIF(sales!B:B, G387)</f>
        <v>1</v>
      </c>
      <c r="AI387">
        <f>IFERROR(VLOOKUP(G387,sales!B:F,5,0),"")</f>
        <v>118515</v>
      </c>
      <c r="AJ387" t="str">
        <f t="array" ref="AJ387">IFERROR(INDEX(sales!F:F, SMALL(IF(sales!B:B=G387, ROW(sales!B:B)), 2)), "")</f>
        <v/>
      </c>
      <c r="AK387" t="str">
        <f t="array" ref="AK387">IFERROR(INDEX(sales!F:F, SMALL(IF(sales!B:B=G387, ROW(sales!B:B)), 3)), "")</f>
        <v/>
      </c>
      <c r="AL387" t="str">
        <f>IFERROR(VLOOKUP(G387,sales!B:G,6,0),"")</f>
        <v>-2302</v>
      </c>
      <c r="AM387" t="str">
        <f t="array" ref="AM387">IFERROR(INDEX(sales!G:G, SMALL(IF(sales!B:B=G387, ROW(sales!B:B)),2)), "")</f>
        <v/>
      </c>
      <c r="AN387" t="str">
        <f t="array" ref="AN387">IFERROR(INDEX(sales!G:G, SMALL(IF(sales!B:B=G387, ROW(sales!B:B)), 3)), "")</f>
        <v/>
      </c>
    </row>
    <row r="388" spans="1:40" ht="20.100000000000001" customHeight="1">
      <c r="A388">
        <v>44556</v>
      </c>
      <c r="B388" t="s">
        <v>1248</v>
      </c>
      <c r="C388" t="s">
        <v>51</v>
      </c>
      <c r="D388" t="s">
        <v>6</v>
      </c>
      <c r="E388">
        <v>2</v>
      </c>
      <c r="F388">
        <v>102</v>
      </c>
      <c r="G388" t="s">
        <v>1249</v>
      </c>
      <c r="H388" t="s">
        <v>1248</v>
      </c>
      <c r="I388">
        <v>113.73</v>
      </c>
      <c r="J388">
        <v>1861926</v>
      </c>
      <c r="K388" t="s">
        <v>190</v>
      </c>
      <c r="L388">
        <v>1861926</v>
      </c>
      <c r="M388">
        <v>0</v>
      </c>
      <c r="N388" t="s">
        <v>3064</v>
      </c>
      <c r="O388" t="s">
        <v>56</v>
      </c>
      <c r="P388" t="s">
        <v>57</v>
      </c>
      <c r="Q388" t="s">
        <v>58</v>
      </c>
      <c r="R388" t="s">
        <v>115</v>
      </c>
      <c r="S388">
        <v>0</v>
      </c>
      <c r="T388">
        <v>0</v>
      </c>
      <c r="U388" t="s">
        <v>100</v>
      </c>
      <c r="V388">
        <v>0</v>
      </c>
      <c r="W388" t="s">
        <v>61</v>
      </c>
      <c r="X388" t="s">
        <v>3</v>
      </c>
      <c r="Y388" t="s">
        <v>62</v>
      </c>
      <c r="Z388" t="s">
        <v>63</v>
      </c>
      <c r="AA388" t="s">
        <v>64</v>
      </c>
      <c r="AB388" t="s">
        <v>65</v>
      </c>
      <c r="AC388" t="s">
        <v>143</v>
      </c>
      <c r="AD388" t="s">
        <v>1209</v>
      </c>
      <c r="AE388" t="s">
        <v>1209</v>
      </c>
      <c r="AF388" t="s">
        <v>905</v>
      </c>
      <c r="AG388" t="b">
        <f>IF(ISNUMBER(MATCH(G388, sales!B:B, 0)), TRUE, FALSE)</f>
        <v>1</v>
      </c>
      <c r="AH388">
        <f>COUNTIF(sales!B:B, G388)</f>
        <v>1</v>
      </c>
      <c r="AI388">
        <f>IFERROR(VLOOKUP(G388,sales!B:F,5,0),"")</f>
        <v>116515</v>
      </c>
      <c r="AJ388" t="str">
        <f t="array" ref="AJ388">IFERROR(INDEX(sales!F:F, SMALL(IF(sales!B:B=G388, ROW(sales!B:B)), 2)), "")</f>
        <v/>
      </c>
      <c r="AK388" t="str">
        <f t="array" ref="AK388">IFERROR(INDEX(sales!F:F, SMALL(IF(sales!B:B=G388, ROW(sales!B:B)), 3)), "")</f>
        <v/>
      </c>
      <c r="AL388" t="str">
        <f>IFERROR(VLOOKUP(G388,sales!B:G,6,0),"")</f>
        <v>-2311</v>
      </c>
      <c r="AM388" t="str">
        <f t="array" ref="AM388">IFERROR(INDEX(sales!G:G, SMALL(IF(sales!B:B=G388, ROW(sales!B:B)),2)), "")</f>
        <v/>
      </c>
      <c r="AN388" t="str">
        <f t="array" ref="AN388">IFERROR(INDEX(sales!G:G, SMALL(IF(sales!B:B=G388, ROW(sales!B:B)), 3)), "")</f>
        <v/>
      </c>
    </row>
    <row r="389" spans="1:40" ht="20.100000000000001" customHeight="1">
      <c r="A389">
        <v>44894</v>
      </c>
      <c r="B389" t="s">
        <v>2187</v>
      </c>
      <c r="C389" t="s">
        <v>51</v>
      </c>
      <c r="D389" t="s">
        <v>15</v>
      </c>
      <c r="E389">
        <v>2</v>
      </c>
      <c r="F389">
        <v>201</v>
      </c>
      <c r="G389" t="s">
        <v>2188</v>
      </c>
      <c r="H389" t="s">
        <v>2187</v>
      </c>
      <c r="I389">
        <v>130.71</v>
      </c>
      <c r="J389">
        <v>1828889</v>
      </c>
      <c r="K389" t="s">
        <v>190</v>
      </c>
      <c r="L389">
        <v>1828889</v>
      </c>
      <c r="M389">
        <v>0</v>
      </c>
      <c r="N389" t="s">
        <v>3054</v>
      </c>
      <c r="O389" t="s">
        <v>56</v>
      </c>
      <c r="P389" t="s">
        <v>57</v>
      </c>
      <c r="Q389" t="s">
        <v>58</v>
      </c>
      <c r="R389" t="s">
        <v>59</v>
      </c>
      <c r="S389">
        <v>1</v>
      </c>
      <c r="T389" t="s">
        <v>104</v>
      </c>
      <c r="U389" t="s">
        <v>83</v>
      </c>
      <c r="V389">
        <v>1</v>
      </c>
      <c r="W389" t="s">
        <v>84</v>
      </c>
      <c r="X389" t="s">
        <v>4</v>
      </c>
      <c r="Y389" t="s">
        <v>85</v>
      </c>
      <c r="AA389" t="s">
        <v>86</v>
      </c>
      <c r="AB389" t="s">
        <v>108</v>
      </c>
      <c r="AC389" t="s">
        <v>1201</v>
      </c>
      <c r="AD389" t="s">
        <v>2152</v>
      </c>
      <c r="AE389" t="s">
        <v>2152</v>
      </c>
      <c r="AF389" t="s">
        <v>1753</v>
      </c>
      <c r="AG389" t="b">
        <f>IF(ISNUMBER(MATCH(G389, sales!B:B, 0)), TRUE, FALSE)</f>
        <v>1</v>
      </c>
      <c r="AH389">
        <f>COUNTIF(sales!B:B, G389)</f>
        <v>1</v>
      </c>
      <c r="AI389">
        <f>IFERROR(VLOOKUP(G389,sales!B:F,5,0),"")</f>
        <v>111515</v>
      </c>
      <c r="AJ389" t="str">
        <f t="array" ref="AJ389">IFERROR(INDEX(sales!F:F, SMALL(IF(sales!B:B=G389, ROW(sales!B:B)), 2)), "")</f>
        <v/>
      </c>
      <c r="AK389" t="str">
        <f t="array" ref="AK389">IFERROR(INDEX(sales!F:F, SMALL(IF(sales!B:B=G389, ROW(sales!B:B)), 3)), "")</f>
        <v/>
      </c>
      <c r="AL389" t="str">
        <f>IFERROR(VLOOKUP(G389,sales!B:G,6,0),"")</f>
        <v>F1064</v>
      </c>
      <c r="AM389" t="str">
        <f t="array" ref="AM389">IFERROR(INDEX(sales!G:G, SMALL(IF(sales!B:B=G389, ROW(sales!B:B)),2)), "")</f>
        <v/>
      </c>
      <c r="AN389" t="str">
        <f t="array" ref="AN389">IFERROR(INDEX(sales!G:G, SMALL(IF(sales!B:B=G389, ROW(sales!B:B)), 3)), "")</f>
        <v/>
      </c>
    </row>
    <row r="390" spans="1:40" ht="20.100000000000001" customHeight="1">
      <c r="A390">
        <v>44549</v>
      </c>
      <c r="B390" t="s">
        <v>1309</v>
      </c>
      <c r="C390" t="s">
        <v>51</v>
      </c>
      <c r="D390" t="s">
        <v>6</v>
      </c>
      <c r="E390">
        <v>1</v>
      </c>
      <c r="F390">
        <v>601</v>
      </c>
      <c r="G390" t="s">
        <v>1310</v>
      </c>
      <c r="H390" t="s">
        <v>1309</v>
      </c>
      <c r="I390">
        <v>113.73</v>
      </c>
      <c r="J390">
        <v>1810745</v>
      </c>
      <c r="K390" t="s">
        <v>190</v>
      </c>
      <c r="L390">
        <v>1810745</v>
      </c>
      <c r="M390">
        <v>0</v>
      </c>
      <c r="N390" t="s">
        <v>3055</v>
      </c>
      <c r="O390" t="s">
        <v>149</v>
      </c>
      <c r="P390" t="s">
        <v>80</v>
      </c>
      <c r="Q390" t="s">
        <v>58</v>
      </c>
      <c r="R390" t="s">
        <v>59</v>
      </c>
      <c r="S390">
        <v>0</v>
      </c>
      <c r="T390">
        <v>0</v>
      </c>
      <c r="U390" t="s">
        <v>60</v>
      </c>
      <c r="V390">
        <v>1</v>
      </c>
      <c r="W390" t="s">
        <v>84</v>
      </c>
      <c r="X390" t="s">
        <v>4</v>
      </c>
      <c r="Y390" t="s">
        <v>85</v>
      </c>
      <c r="AA390" t="s">
        <v>709</v>
      </c>
      <c r="AB390" t="s">
        <v>65</v>
      </c>
      <c r="AC390" t="s">
        <v>143</v>
      </c>
      <c r="AD390" t="s">
        <v>1295</v>
      </c>
      <c r="AE390" t="s">
        <v>1295</v>
      </c>
      <c r="AF390" t="s">
        <v>905</v>
      </c>
      <c r="AG390" t="b">
        <f>IF(ISNUMBER(MATCH(G390, sales!B:B, 0)), TRUE, FALSE)</f>
        <v>1</v>
      </c>
      <c r="AH390">
        <f>COUNTIF(sales!B:B, G390)</f>
        <v>1</v>
      </c>
      <c r="AI390">
        <f>IFERROR(VLOOKUP(G390,sales!B:F,5,0),"")</f>
        <v>125515</v>
      </c>
      <c r="AJ390" t="str">
        <f t="array" ref="AJ390">IFERROR(INDEX(sales!F:F, SMALL(IF(sales!B:B=G390, ROW(sales!B:B)), 2)), "")</f>
        <v/>
      </c>
      <c r="AK390" t="str">
        <f t="array" ref="AK390">IFERROR(INDEX(sales!F:F, SMALL(IF(sales!B:B=G390, ROW(sales!B:B)), 3)), "")</f>
        <v/>
      </c>
      <c r="AL390" t="str">
        <f>IFERROR(VLOOKUP(G390,sales!B:G,6,0),"")</f>
        <v>-2323</v>
      </c>
      <c r="AM390" t="str">
        <f t="array" ref="AM390">IFERROR(INDEX(sales!G:G, SMALL(IF(sales!B:B=G390, ROW(sales!B:B)),2)), "")</f>
        <v/>
      </c>
      <c r="AN390" t="str">
        <f t="array" ref="AN390">IFERROR(INDEX(sales!G:G, SMALL(IF(sales!B:B=G390, ROW(sales!B:B)), 3)), "")</f>
        <v/>
      </c>
    </row>
    <row r="391" spans="1:40" ht="20.100000000000001" customHeight="1">
      <c r="A391">
        <v>44878</v>
      </c>
      <c r="B391" t="s">
        <v>2479</v>
      </c>
      <c r="C391" t="s">
        <v>51</v>
      </c>
      <c r="D391" t="s">
        <v>20</v>
      </c>
      <c r="E391">
        <v>1</v>
      </c>
      <c r="F391">
        <v>202</v>
      </c>
      <c r="G391" t="s">
        <v>2480</v>
      </c>
      <c r="H391" t="s">
        <v>2479</v>
      </c>
      <c r="I391">
        <v>130.62</v>
      </c>
      <c r="J391">
        <v>1808889</v>
      </c>
      <c r="K391" t="s">
        <v>190</v>
      </c>
      <c r="L391">
        <v>1808889</v>
      </c>
      <c r="M391" t="s">
        <v>174</v>
      </c>
      <c r="N391" t="s">
        <v>3056</v>
      </c>
      <c r="O391" t="s">
        <v>114</v>
      </c>
      <c r="P391" t="s">
        <v>80</v>
      </c>
      <c r="Q391" t="s">
        <v>58</v>
      </c>
      <c r="R391" t="s">
        <v>59</v>
      </c>
      <c r="S391">
        <v>1</v>
      </c>
      <c r="T391" t="s">
        <v>82</v>
      </c>
      <c r="U391" t="s">
        <v>83</v>
      </c>
      <c r="V391">
        <v>1</v>
      </c>
      <c r="W391" t="s">
        <v>123</v>
      </c>
      <c r="X391" t="s">
        <v>4</v>
      </c>
      <c r="Y391" t="s">
        <v>85</v>
      </c>
      <c r="AA391" t="s">
        <v>95</v>
      </c>
      <c r="AB391" t="s">
        <v>65</v>
      </c>
      <c r="AC391" t="s">
        <v>143</v>
      </c>
      <c r="AD391" t="s">
        <v>2474</v>
      </c>
      <c r="AE391" t="s">
        <v>2474</v>
      </c>
      <c r="AF391" t="s">
        <v>1753</v>
      </c>
      <c r="AG391" t="b">
        <f>IF(ISNUMBER(MATCH(G391, sales!B:B, 0)), TRUE, FALSE)</f>
        <v>1</v>
      </c>
      <c r="AH391">
        <f>COUNTIF(sales!B:B, G391)</f>
        <v>1</v>
      </c>
      <c r="AI391">
        <f>IFERROR(VLOOKUP(G391,sales!B:F,5,0),"")</f>
        <v>109515</v>
      </c>
      <c r="AJ391" t="str">
        <f t="array" ref="AJ391">IFERROR(INDEX(sales!F:F, SMALL(IF(sales!B:B=G391, ROW(sales!B:B)), 2)), "")</f>
        <v/>
      </c>
      <c r="AK391" t="str">
        <f t="array" ref="AK391">IFERROR(INDEX(sales!F:F, SMALL(IF(sales!B:B=G391, ROW(sales!B:B)), 3)), "")</f>
        <v/>
      </c>
      <c r="AL391" t="str">
        <f>IFERROR(VLOOKUP(G391,sales!B:G,6,0),"")</f>
        <v>F2076</v>
      </c>
      <c r="AM391" t="str">
        <f t="array" ref="AM391">IFERROR(INDEX(sales!G:G, SMALL(IF(sales!B:B=G391, ROW(sales!B:B)),2)), "")</f>
        <v/>
      </c>
      <c r="AN391" t="str">
        <f t="array" ref="AN391">IFERROR(INDEX(sales!G:G, SMALL(IF(sales!B:B=G391, ROW(sales!B:B)), 3)), "")</f>
        <v/>
      </c>
    </row>
    <row r="392" spans="1:40" ht="20.100000000000001" customHeight="1">
      <c r="A392">
        <v>44347</v>
      </c>
      <c r="B392" t="s">
        <v>1207</v>
      </c>
      <c r="C392" t="s">
        <v>51</v>
      </c>
      <c r="D392" t="s">
        <v>13</v>
      </c>
      <c r="E392">
        <v>1</v>
      </c>
      <c r="F392">
        <v>1001</v>
      </c>
      <c r="G392" t="s">
        <v>1208</v>
      </c>
      <c r="H392" t="s">
        <v>1207</v>
      </c>
      <c r="I392">
        <v>114</v>
      </c>
      <c r="J392">
        <v>1802370</v>
      </c>
      <c r="K392" t="s">
        <v>190</v>
      </c>
      <c r="L392">
        <v>1802370</v>
      </c>
      <c r="M392">
        <v>0</v>
      </c>
      <c r="N392" t="s">
        <v>3055</v>
      </c>
      <c r="O392" t="s">
        <v>74</v>
      </c>
      <c r="P392" t="s">
        <v>80</v>
      </c>
      <c r="Q392" t="s">
        <v>58</v>
      </c>
      <c r="R392" t="s">
        <v>59</v>
      </c>
      <c r="S392">
        <v>0</v>
      </c>
      <c r="T392">
        <v>0</v>
      </c>
      <c r="U392" t="s">
        <v>60</v>
      </c>
      <c r="V392">
        <v>0</v>
      </c>
      <c r="W392" t="s">
        <v>61</v>
      </c>
      <c r="X392" t="s">
        <v>3</v>
      </c>
      <c r="Y392" t="s">
        <v>62</v>
      </c>
      <c r="Z392" t="s">
        <v>63</v>
      </c>
      <c r="AA392" t="s">
        <v>64</v>
      </c>
      <c r="AB392" t="s">
        <v>87</v>
      </c>
      <c r="AC392" t="s">
        <v>143</v>
      </c>
      <c r="AD392" t="s">
        <v>1209</v>
      </c>
      <c r="AE392" t="s">
        <v>1209</v>
      </c>
      <c r="AF392" t="s">
        <v>905</v>
      </c>
      <c r="AG392" t="b">
        <f>IF(ISNUMBER(MATCH(G392, sales!B:B, 0)), TRUE, FALSE)</f>
        <v>1</v>
      </c>
      <c r="AH392">
        <f>COUNTIF(sales!B:B, G392)</f>
        <v>1</v>
      </c>
      <c r="AI392">
        <f>IFERROR(VLOOKUP(G392,sales!B:F,5,0),"")</f>
        <v>131515</v>
      </c>
      <c r="AJ392" t="str">
        <f t="array" ref="AJ392">IFERROR(INDEX(sales!F:F, SMALL(IF(sales!B:B=G392, ROW(sales!B:B)), 2)), "")</f>
        <v/>
      </c>
      <c r="AK392" t="str">
        <f t="array" ref="AK392">IFERROR(INDEX(sales!F:F, SMALL(IF(sales!B:B=G392, ROW(sales!B:B)), 3)), "")</f>
        <v/>
      </c>
      <c r="AL392" t="str">
        <f>IFERROR(VLOOKUP(G392,sales!B:G,6,0),"")</f>
        <v>-1518</v>
      </c>
      <c r="AM392" t="str">
        <f t="array" ref="AM392">IFERROR(INDEX(sales!G:G, SMALL(IF(sales!B:B=G392, ROW(sales!B:B)),2)), "")</f>
        <v/>
      </c>
      <c r="AN392" t="str">
        <f t="array" ref="AN392">IFERROR(INDEX(sales!G:G, SMALL(IF(sales!B:B=G392, ROW(sales!B:B)), 3)), "")</f>
        <v/>
      </c>
    </row>
    <row r="393" spans="1:40" ht="20.100000000000001" customHeight="1">
      <c r="A393">
        <v>44749</v>
      </c>
      <c r="B393" t="s">
        <v>2258</v>
      </c>
      <c r="C393" t="s">
        <v>51</v>
      </c>
      <c r="D393" t="s">
        <v>10</v>
      </c>
      <c r="E393">
        <v>2</v>
      </c>
      <c r="F393">
        <v>1202</v>
      </c>
      <c r="G393" t="s">
        <v>2259</v>
      </c>
      <c r="H393" t="s">
        <v>2258</v>
      </c>
      <c r="I393">
        <v>113.97</v>
      </c>
      <c r="J393">
        <v>1784079</v>
      </c>
      <c r="K393" t="s">
        <v>190</v>
      </c>
      <c r="L393">
        <v>1784079</v>
      </c>
      <c r="M393">
        <v>0</v>
      </c>
      <c r="N393" t="s">
        <v>3054</v>
      </c>
      <c r="O393" t="s">
        <v>149</v>
      </c>
      <c r="P393" t="s">
        <v>80</v>
      </c>
      <c r="Q393" t="s">
        <v>58</v>
      </c>
      <c r="R393" t="s">
        <v>115</v>
      </c>
      <c r="S393">
        <v>0</v>
      </c>
      <c r="T393">
        <v>0</v>
      </c>
      <c r="U393" t="s">
        <v>76</v>
      </c>
      <c r="V393">
        <v>0</v>
      </c>
      <c r="W393" t="s">
        <v>61</v>
      </c>
      <c r="X393" t="s">
        <v>3</v>
      </c>
      <c r="Y393" t="s">
        <v>127</v>
      </c>
      <c r="Z393" t="s">
        <v>94</v>
      </c>
      <c r="AA393" t="s">
        <v>64</v>
      </c>
      <c r="AB393" t="s">
        <v>65</v>
      </c>
      <c r="AC393" t="s">
        <v>143</v>
      </c>
      <c r="AD393" t="s">
        <v>2219</v>
      </c>
      <c r="AE393" t="s">
        <v>2219</v>
      </c>
      <c r="AF393" t="s">
        <v>1753</v>
      </c>
      <c r="AG393" t="b">
        <f>IF(ISNUMBER(MATCH(G393, sales!B:B, 0)), TRUE, FALSE)</f>
        <v>1</v>
      </c>
      <c r="AH393">
        <f>COUNTIF(sales!B:B, G393)</f>
        <v>1</v>
      </c>
      <c r="AI393">
        <f>IFERROR(VLOOKUP(G393,sales!B:F,5,0),"")</f>
        <v>107515</v>
      </c>
      <c r="AJ393" t="str">
        <f t="array" ref="AJ393">IFERROR(INDEX(sales!F:F, SMALL(IF(sales!B:B=G393, ROW(sales!B:B)), 2)), "")</f>
        <v/>
      </c>
      <c r="AK393" t="str">
        <f t="array" ref="AK393">IFERROR(INDEX(sales!F:F, SMALL(IF(sales!B:B=G393, ROW(sales!B:B)), 3)), "")</f>
        <v/>
      </c>
      <c r="AL393" t="str">
        <f>IFERROR(VLOOKUP(G393,sales!B:G,6,0),"")</f>
        <v>-2505</v>
      </c>
      <c r="AM393" t="str">
        <f t="array" ref="AM393">IFERROR(INDEX(sales!G:G, SMALL(IF(sales!B:B=G393, ROW(sales!B:B)),2)), "")</f>
        <v/>
      </c>
      <c r="AN393" t="str">
        <f t="array" ref="AN393">IFERROR(INDEX(sales!G:G, SMALL(IF(sales!B:B=G393, ROW(sales!B:B)), 3)), "")</f>
        <v/>
      </c>
    </row>
    <row r="394" spans="1:40" ht="20.100000000000001" customHeight="1">
      <c r="A394">
        <v>44715</v>
      </c>
      <c r="B394" t="s">
        <v>1143</v>
      </c>
      <c r="C394" t="s">
        <v>51</v>
      </c>
      <c r="D394" t="s">
        <v>14</v>
      </c>
      <c r="E394">
        <v>2</v>
      </c>
      <c r="F394">
        <v>902</v>
      </c>
      <c r="G394" t="s">
        <v>1144</v>
      </c>
      <c r="H394" t="s">
        <v>1143</v>
      </c>
      <c r="I394">
        <v>131.49</v>
      </c>
      <c r="J394">
        <v>2071534</v>
      </c>
      <c r="K394" t="s">
        <v>111</v>
      </c>
      <c r="L394">
        <v>1771534</v>
      </c>
      <c r="M394" t="s">
        <v>112</v>
      </c>
      <c r="N394" t="s">
        <v>3063</v>
      </c>
      <c r="O394" t="s">
        <v>56</v>
      </c>
      <c r="P394" t="s">
        <v>219</v>
      </c>
      <c r="Q394" t="s">
        <v>58</v>
      </c>
      <c r="R394" t="s">
        <v>115</v>
      </c>
      <c r="S394">
        <v>1</v>
      </c>
      <c r="T394" t="s">
        <v>104</v>
      </c>
      <c r="U394" t="s">
        <v>83</v>
      </c>
      <c r="V394">
        <v>1</v>
      </c>
      <c r="W394" t="s">
        <v>84</v>
      </c>
      <c r="X394" t="s">
        <v>4</v>
      </c>
      <c r="Y394" t="s">
        <v>85</v>
      </c>
      <c r="AA394" t="s">
        <v>86</v>
      </c>
      <c r="AB394" t="s">
        <v>167</v>
      </c>
      <c r="AC394" t="s">
        <v>143</v>
      </c>
      <c r="AD394" t="s">
        <v>1128</v>
      </c>
      <c r="AE394" t="s">
        <v>1098</v>
      </c>
      <c r="AF394" t="s">
        <v>905</v>
      </c>
      <c r="AG394" t="b">
        <f>IF(ISNUMBER(MATCH(G394, sales!B:B, 0)), TRUE, FALSE)</f>
        <v>1</v>
      </c>
      <c r="AH394">
        <f>COUNTIF(sales!B:B, G394)</f>
        <v>1</v>
      </c>
      <c r="AI394">
        <f>IFERROR(VLOOKUP(G394,sales!B:F,5,0),"")</f>
        <v>130515</v>
      </c>
      <c r="AJ394" t="str">
        <f t="array" ref="AJ394">IFERROR(INDEX(sales!F:F, SMALL(IF(sales!B:B=G394, ROW(sales!B:B)), 2)), "")</f>
        <v/>
      </c>
      <c r="AK394" t="str">
        <f t="array" ref="AK394">IFERROR(INDEX(sales!F:F, SMALL(IF(sales!B:B=G394, ROW(sales!B:B)), 3)), "")</f>
        <v/>
      </c>
      <c r="AL394" t="str">
        <f>IFERROR(VLOOKUP(G394,sales!B:G,6,0),"")</f>
        <v>F1023</v>
      </c>
      <c r="AM394" t="str">
        <f t="array" ref="AM394">IFERROR(INDEX(sales!G:G, SMALL(IF(sales!B:B=G394, ROW(sales!B:B)),2)), "")</f>
        <v/>
      </c>
      <c r="AN394" t="str">
        <f t="array" ref="AN394">IFERROR(INDEX(sales!G:G, SMALL(IF(sales!B:B=G394, ROW(sales!B:B)), 3)), "")</f>
        <v/>
      </c>
    </row>
    <row r="395" spans="1:40" ht="20.100000000000001" customHeight="1">
      <c r="A395">
        <v>44347</v>
      </c>
      <c r="B395" t="s">
        <v>109</v>
      </c>
      <c r="C395" t="s">
        <v>51</v>
      </c>
      <c r="D395" t="s">
        <v>18</v>
      </c>
      <c r="E395">
        <v>1</v>
      </c>
      <c r="F395">
        <v>1102</v>
      </c>
      <c r="G395" t="s">
        <v>110</v>
      </c>
      <c r="H395" t="s">
        <v>109</v>
      </c>
      <c r="I395">
        <v>131.05000000000001</v>
      </c>
      <c r="J395">
        <v>2050856</v>
      </c>
      <c r="K395" t="s">
        <v>111</v>
      </c>
      <c r="L395">
        <v>1750856</v>
      </c>
      <c r="M395" t="s">
        <v>112</v>
      </c>
      <c r="N395" t="s">
        <v>3066</v>
      </c>
      <c r="O395" t="s">
        <v>114</v>
      </c>
      <c r="P395" t="s">
        <v>57</v>
      </c>
      <c r="Q395" t="s">
        <v>58</v>
      </c>
      <c r="R395" t="s">
        <v>115</v>
      </c>
      <c r="S395">
        <v>0</v>
      </c>
      <c r="T395">
        <v>0</v>
      </c>
      <c r="U395" t="s">
        <v>100</v>
      </c>
      <c r="V395">
        <v>0</v>
      </c>
      <c r="W395" t="s">
        <v>61</v>
      </c>
      <c r="X395" t="s">
        <v>3</v>
      </c>
      <c r="Y395" t="s">
        <v>62</v>
      </c>
      <c r="Z395" t="s">
        <v>77</v>
      </c>
      <c r="AA395" t="s">
        <v>64</v>
      </c>
      <c r="AB395" t="s">
        <v>87</v>
      </c>
      <c r="AC395" t="s">
        <v>66</v>
      </c>
      <c r="AD395" t="s">
        <v>116</v>
      </c>
      <c r="AE395" t="s">
        <v>68</v>
      </c>
      <c r="AF395" t="s">
        <v>69</v>
      </c>
      <c r="AG395" t="b">
        <f>IF(ISNUMBER(MATCH(G395, sales!B:B, 0)), TRUE, FALSE)</f>
        <v>1</v>
      </c>
      <c r="AH395">
        <f>COUNTIF(sales!B:B, G395)</f>
        <v>1</v>
      </c>
      <c r="AI395">
        <f>IFERROR(VLOOKUP(G395,sales!B:F,5,0),"")</f>
        <v>95515</v>
      </c>
      <c r="AJ395" t="str">
        <f t="array" ref="AJ395">IFERROR(INDEX(sales!F:F, SMALL(IF(sales!B:B=G395, ROW(sales!B:B)), 2)), "")</f>
        <v/>
      </c>
      <c r="AK395" t="str">
        <f t="array" ref="AK395">IFERROR(INDEX(sales!F:F, SMALL(IF(sales!B:B=G395, ROW(sales!B:B)), 3)), "")</f>
        <v/>
      </c>
      <c r="AL395" t="str">
        <f>IFERROR(VLOOKUP(G395,sales!B:G,6,0),"")</f>
        <v>-2236</v>
      </c>
      <c r="AM395" t="str">
        <f t="array" ref="AM395">IFERROR(INDEX(sales!G:G, SMALL(IF(sales!B:B=G395, ROW(sales!B:B)),2)), "")</f>
        <v/>
      </c>
      <c r="AN395" t="str">
        <f t="array" ref="AN395">IFERROR(INDEX(sales!G:G, SMALL(IF(sales!B:B=G395, ROW(sales!B:B)), 3)), "")</f>
        <v/>
      </c>
    </row>
    <row r="396" spans="1:40" ht="20.100000000000001" customHeight="1">
      <c r="A396">
        <v>44680</v>
      </c>
      <c r="B396" t="s">
        <v>1823</v>
      </c>
      <c r="C396" t="s">
        <v>51</v>
      </c>
      <c r="D396" t="s">
        <v>22</v>
      </c>
      <c r="E396">
        <v>2</v>
      </c>
      <c r="F396">
        <v>1101</v>
      </c>
      <c r="G396" t="s">
        <v>1824</v>
      </c>
      <c r="H396" t="s">
        <v>1823</v>
      </c>
      <c r="I396">
        <v>130.68</v>
      </c>
      <c r="J396">
        <v>2003904</v>
      </c>
      <c r="K396" t="s">
        <v>111</v>
      </c>
      <c r="L396">
        <v>1703904</v>
      </c>
      <c r="M396" t="s">
        <v>54</v>
      </c>
      <c r="N396" t="s">
        <v>3069</v>
      </c>
      <c r="O396" t="s">
        <v>56</v>
      </c>
      <c r="P396" t="s">
        <v>57</v>
      </c>
      <c r="Q396" t="s">
        <v>58</v>
      </c>
      <c r="R396" t="s">
        <v>115</v>
      </c>
      <c r="S396">
        <v>1</v>
      </c>
      <c r="T396" t="s">
        <v>104</v>
      </c>
      <c r="U396" t="s">
        <v>83</v>
      </c>
      <c r="V396">
        <v>0</v>
      </c>
      <c r="W396" t="s">
        <v>61</v>
      </c>
      <c r="X396" t="s">
        <v>3</v>
      </c>
      <c r="Y396" t="s">
        <v>62</v>
      </c>
      <c r="Z396" t="s">
        <v>94</v>
      </c>
      <c r="AA396" t="s">
        <v>95</v>
      </c>
      <c r="AB396" t="s">
        <v>108</v>
      </c>
      <c r="AC396" t="s">
        <v>143</v>
      </c>
      <c r="AD396" t="s">
        <v>1752</v>
      </c>
      <c r="AE396" t="s">
        <v>1752</v>
      </c>
      <c r="AF396" t="s">
        <v>1753</v>
      </c>
      <c r="AG396" t="b">
        <f>IF(ISNUMBER(MATCH(G396, sales!B:B, 0)), TRUE, FALSE)</f>
        <v>1</v>
      </c>
      <c r="AH396">
        <f>COUNTIF(sales!B:B, G396)</f>
        <v>1</v>
      </c>
      <c r="AI396">
        <f>IFERROR(VLOOKUP(G396,sales!B:F,5,0),"")</f>
        <v>95515</v>
      </c>
      <c r="AJ396" t="str">
        <f t="array" ref="AJ396">IFERROR(INDEX(sales!F:F, SMALL(IF(sales!B:B=G396, ROW(sales!B:B)), 2)), "")</f>
        <v/>
      </c>
      <c r="AK396" t="str">
        <f t="array" ref="AK396">IFERROR(INDEX(sales!F:F, SMALL(IF(sales!B:B=G396, ROW(sales!B:B)), 3)), "")</f>
        <v/>
      </c>
      <c r="AL396" t="str">
        <f>IFERROR(VLOOKUP(G396,sales!B:G,6,0),"")</f>
        <v>-2252</v>
      </c>
      <c r="AM396" t="str">
        <f t="array" ref="AM396">IFERROR(INDEX(sales!G:G, SMALL(IF(sales!B:B=G396, ROW(sales!B:B)),2)), "")</f>
        <v/>
      </c>
      <c r="AN396" t="str">
        <f t="array" ref="AN396">IFERROR(INDEX(sales!G:G, SMALL(IF(sales!B:B=G396, ROW(sales!B:B)), 3)), "")</f>
        <v/>
      </c>
    </row>
    <row r="397" spans="1:40" ht="20.100000000000001" customHeight="1">
      <c r="A397">
        <v>44347</v>
      </c>
      <c r="B397" t="s">
        <v>1110</v>
      </c>
      <c r="C397" t="s">
        <v>51</v>
      </c>
      <c r="D397" t="s">
        <v>18</v>
      </c>
      <c r="E397">
        <v>1</v>
      </c>
      <c r="F397">
        <v>901</v>
      </c>
      <c r="G397" t="s">
        <v>1111</v>
      </c>
      <c r="H397" t="s">
        <v>1110</v>
      </c>
      <c r="I397">
        <v>131.12</v>
      </c>
      <c r="J397">
        <v>2065105</v>
      </c>
      <c r="K397" t="s">
        <v>72</v>
      </c>
      <c r="L397">
        <v>1665105</v>
      </c>
      <c r="M397" t="s">
        <v>112</v>
      </c>
      <c r="N397" t="s">
        <v>3058</v>
      </c>
      <c r="O397" t="s">
        <v>149</v>
      </c>
      <c r="P397" t="s">
        <v>80</v>
      </c>
      <c r="Q397" t="s">
        <v>58</v>
      </c>
      <c r="R397" t="s">
        <v>59</v>
      </c>
      <c r="S397">
        <v>1</v>
      </c>
      <c r="T397" t="s">
        <v>104</v>
      </c>
      <c r="U397" t="s">
        <v>83</v>
      </c>
      <c r="V397">
        <v>0</v>
      </c>
      <c r="W397" t="s">
        <v>61</v>
      </c>
      <c r="X397" t="s">
        <v>3</v>
      </c>
      <c r="Y397" t="s">
        <v>119</v>
      </c>
      <c r="Z397" t="s">
        <v>94</v>
      </c>
      <c r="AA397" t="s">
        <v>95</v>
      </c>
      <c r="AB397" t="s">
        <v>87</v>
      </c>
      <c r="AC397" t="s">
        <v>1096</v>
      </c>
      <c r="AD397" t="s">
        <v>1097</v>
      </c>
      <c r="AE397" t="s">
        <v>1098</v>
      </c>
      <c r="AF397" t="s">
        <v>905</v>
      </c>
      <c r="AG397" t="b">
        <f>IF(ISNUMBER(MATCH(G397, sales!B:B, 0)), TRUE, FALSE)</f>
        <v>1</v>
      </c>
      <c r="AH397">
        <f>COUNTIF(sales!B:B, G397)</f>
        <v>1</v>
      </c>
      <c r="AI397">
        <f>IFERROR(VLOOKUP(G397,sales!B:F,5,0),"")</f>
        <v>116515</v>
      </c>
      <c r="AJ397" t="str">
        <f t="array" ref="AJ397">IFERROR(INDEX(sales!F:F, SMALL(IF(sales!B:B=G397, ROW(sales!B:B)), 2)), "")</f>
        <v/>
      </c>
      <c r="AK397" t="str">
        <f t="array" ref="AK397">IFERROR(INDEX(sales!F:F, SMALL(IF(sales!B:B=G397, ROW(sales!B:B)), 3)), "")</f>
        <v/>
      </c>
      <c r="AL397" t="str">
        <f>IFERROR(VLOOKUP(G397,sales!B:G,6,0),"")</f>
        <v>-2201</v>
      </c>
      <c r="AM397" t="str">
        <f t="array" ref="AM397">IFERROR(INDEX(sales!G:G, SMALL(IF(sales!B:B=G397, ROW(sales!B:B)),2)), "")</f>
        <v/>
      </c>
      <c r="AN397" t="str">
        <f t="array" ref="AN397">IFERROR(INDEX(sales!G:G, SMALL(IF(sales!B:B=G397, ROW(sales!B:B)), 3)), "")</f>
        <v/>
      </c>
    </row>
    <row r="398" spans="1:40" ht="20.100000000000001" customHeight="1">
      <c r="A398">
        <v>44520</v>
      </c>
      <c r="B398" t="s">
        <v>1658</v>
      </c>
      <c r="C398" t="s">
        <v>51</v>
      </c>
      <c r="D398" t="s">
        <v>11</v>
      </c>
      <c r="E398">
        <v>2</v>
      </c>
      <c r="F398">
        <v>501</v>
      </c>
      <c r="G398" t="s">
        <v>1659</v>
      </c>
      <c r="H398" t="s">
        <v>1658</v>
      </c>
      <c r="I398">
        <v>113.66</v>
      </c>
      <c r="J398">
        <v>1649828</v>
      </c>
      <c r="K398" t="s">
        <v>190</v>
      </c>
      <c r="L398">
        <v>1649828</v>
      </c>
      <c r="N398" t="s">
        <v>3056</v>
      </c>
      <c r="O398" t="s">
        <v>133</v>
      </c>
      <c r="P398" t="s">
        <v>80</v>
      </c>
      <c r="Q398" t="s">
        <v>58</v>
      </c>
      <c r="R398" t="s">
        <v>59</v>
      </c>
      <c r="S398">
        <v>1</v>
      </c>
      <c r="T398" t="s">
        <v>104</v>
      </c>
      <c r="U398" t="s">
        <v>83</v>
      </c>
      <c r="V398">
        <v>1</v>
      </c>
      <c r="W398" t="s">
        <v>84</v>
      </c>
      <c r="X398" t="s">
        <v>4</v>
      </c>
      <c r="Y398" t="s">
        <v>85</v>
      </c>
      <c r="AA398" t="s">
        <v>86</v>
      </c>
      <c r="AB398" t="s">
        <v>87</v>
      </c>
      <c r="AC398" t="s">
        <v>1096</v>
      </c>
      <c r="AD398" t="s">
        <v>1639</v>
      </c>
      <c r="AE398" t="s">
        <v>1589</v>
      </c>
      <c r="AF398" t="s">
        <v>905</v>
      </c>
      <c r="AG398" t="b">
        <f>IF(ISNUMBER(MATCH(G398, sales!B:B, 0)), TRUE, FALSE)</f>
        <v>1</v>
      </c>
      <c r="AH398">
        <f>COUNTIF(sales!B:B, G398)</f>
        <v>1</v>
      </c>
      <c r="AI398">
        <f>IFERROR(VLOOKUP(G398,sales!B:F,5,0),"")</f>
        <v>105515</v>
      </c>
      <c r="AJ398" t="str">
        <f t="array" ref="AJ398">IFERROR(INDEX(sales!F:F, SMALL(IF(sales!B:B=G398, ROW(sales!B:B)), 2)), "")</f>
        <v/>
      </c>
      <c r="AK398" t="str">
        <f t="array" ref="AK398">IFERROR(INDEX(sales!F:F, SMALL(IF(sales!B:B=G398, ROW(sales!B:B)), 3)), "")</f>
        <v/>
      </c>
      <c r="AL398" t="str">
        <f>IFERROR(VLOOKUP(G398,sales!B:G,6,0),"")</f>
        <v>-2416</v>
      </c>
      <c r="AM398" t="str">
        <f t="array" ref="AM398">IFERROR(INDEX(sales!G:G, SMALL(IF(sales!B:B=G398, ROW(sales!B:B)),2)), "")</f>
        <v/>
      </c>
      <c r="AN398" t="str">
        <f t="array" ref="AN398">IFERROR(INDEX(sales!G:G, SMALL(IF(sales!B:B=G398, ROW(sales!B:B)), 3)), "")</f>
        <v/>
      </c>
    </row>
    <row r="399" spans="1:40" ht="20.100000000000001" customHeight="1">
      <c r="A399">
        <v>44347</v>
      </c>
      <c r="B399" t="s">
        <v>1932</v>
      </c>
      <c r="C399" t="s">
        <v>51</v>
      </c>
      <c r="D399" t="s">
        <v>18</v>
      </c>
      <c r="E399">
        <v>1</v>
      </c>
      <c r="F399">
        <v>902</v>
      </c>
      <c r="G399" t="s">
        <v>1933</v>
      </c>
      <c r="H399" t="s">
        <v>1932</v>
      </c>
      <c r="I399">
        <v>131.05000000000001</v>
      </c>
      <c r="J399">
        <v>2037710</v>
      </c>
      <c r="K399" t="s">
        <v>53</v>
      </c>
      <c r="L399">
        <v>1587710</v>
      </c>
      <c r="M399" t="s">
        <v>107</v>
      </c>
      <c r="N399" t="s">
        <v>3055</v>
      </c>
      <c r="O399" t="s">
        <v>74</v>
      </c>
      <c r="P399" t="s">
        <v>80</v>
      </c>
      <c r="Q399" t="s">
        <v>58</v>
      </c>
      <c r="R399" t="s">
        <v>139</v>
      </c>
      <c r="S399">
        <v>0</v>
      </c>
      <c r="T399">
        <v>0</v>
      </c>
      <c r="U399" t="s">
        <v>60</v>
      </c>
      <c r="V399">
        <v>0</v>
      </c>
      <c r="W399" t="s">
        <v>61</v>
      </c>
      <c r="X399" t="s">
        <v>3</v>
      </c>
      <c r="Y399" t="s">
        <v>127</v>
      </c>
      <c r="Z399" t="s">
        <v>77</v>
      </c>
      <c r="AA399" t="s">
        <v>64</v>
      </c>
      <c r="AB399" t="s">
        <v>87</v>
      </c>
      <c r="AC399" t="s">
        <v>143</v>
      </c>
      <c r="AD399" t="s">
        <v>1909</v>
      </c>
      <c r="AE399" t="s">
        <v>1909</v>
      </c>
      <c r="AF399" t="s">
        <v>1753</v>
      </c>
      <c r="AG399" t="b">
        <f>IF(ISNUMBER(MATCH(G399, sales!B:B, 0)), TRUE, FALSE)</f>
        <v>1</v>
      </c>
      <c r="AH399">
        <f>COUNTIF(sales!B:B, G399)</f>
        <v>1</v>
      </c>
      <c r="AI399">
        <f>IFERROR(VLOOKUP(G399,sales!B:F,5,0),"")</f>
        <v>126515</v>
      </c>
      <c r="AJ399" t="str">
        <f t="array" ref="AJ399">IFERROR(INDEX(sales!F:F, SMALL(IF(sales!B:B=G399, ROW(sales!B:B)), 2)), "")</f>
        <v/>
      </c>
      <c r="AK399" t="str">
        <f t="array" ref="AK399">IFERROR(INDEX(sales!F:F, SMALL(IF(sales!B:B=G399, ROW(sales!B:B)), 3)), "")</f>
        <v/>
      </c>
      <c r="AL399" t="str">
        <f>IFERROR(VLOOKUP(G399,sales!B:G,6,0),"")</f>
        <v>-1404</v>
      </c>
      <c r="AM399" t="str">
        <f t="array" ref="AM399">IFERROR(INDEX(sales!G:G, SMALL(IF(sales!B:B=G399, ROW(sales!B:B)),2)), "")</f>
        <v/>
      </c>
      <c r="AN399" t="str">
        <f t="array" ref="AN399">IFERROR(INDEX(sales!G:G, SMALL(IF(sales!B:B=G399, ROW(sales!B:B)), 3)), "")</f>
        <v/>
      </c>
    </row>
    <row r="400" spans="1:40" ht="20.100000000000001" customHeight="1">
      <c r="A400">
        <v>44752</v>
      </c>
      <c r="B400" t="s">
        <v>2451</v>
      </c>
      <c r="C400" t="s">
        <v>51</v>
      </c>
      <c r="D400" t="s">
        <v>14</v>
      </c>
      <c r="E400">
        <v>1</v>
      </c>
      <c r="F400">
        <v>801</v>
      </c>
      <c r="G400" t="s">
        <v>2452</v>
      </c>
      <c r="H400" t="s">
        <v>2451</v>
      </c>
      <c r="I400">
        <v>131.49</v>
      </c>
      <c r="J400">
        <v>2064928</v>
      </c>
      <c r="K400" t="s">
        <v>72</v>
      </c>
      <c r="L400">
        <v>1504928</v>
      </c>
      <c r="M400" t="s">
        <v>107</v>
      </c>
      <c r="N400" t="s">
        <v>3054</v>
      </c>
      <c r="O400" t="s">
        <v>56</v>
      </c>
      <c r="P400" t="s">
        <v>80</v>
      </c>
      <c r="Q400" t="s">
        <v>58</v>
      </c>
      <c r="R400" t="s">
        <v>171</v>
      </c>
      <c r="S400">
        <v>1</v>
      </c>
      <c r="T400" t="s">
        <v>82</v>
      </c>
      <c r="U400" t="s">
        <v>83</v>
      </c>
      <c r="V400">
        <v>1</v>
      </c>
      <c r="W400" t="s">
        <v>123</v>
      </c>
      <c r="X400" t="s">
        <v>4</v>
      </c>
      <c r="Y400" t="s">
        <v>85</v>
      </c>
      <c r="AA400" t="s">
        <v>86</v>
      </c>
      <c r="AB400" t="s">
        <v>65</v>
      </c>
      <c r="AC400" t="s">
        <v>143</v>
      </c>
      <c r="AD400" t="s">
        <v>2448</v>
      </c>
      <c r="AE400" t="s">
        <v>2228</v>
      </c>
      <c r="AF400" t="s">
        <v>1753</v>
      </c>
      <c r="AG400" t="b">
        <f>IF(ISNUMBER(MATCH(G400, sales!B:B, 0)), TRUE, FALSE)</f>
        <v>1</v>
      </c>
      <c r="AH400">
        <f>COUNTIF(sales!B:B, G400)</f>
        <v>1</v>
      </c>
      <c r="AI400">
        <f>IFERROR(VLOOKUP(G400,sales!B:F,5,0),"")</f>
        <v>130015</v>
      </c>
      <c r="AJ400" t="str">
        <f t="array" ref="AJ400">IFERROR(INDEX(sales!F:F, SMALL(IF(sales!B:B=G400, ROW(sales!B:B)), 2)), "")</f>
        <v/>
      </c>
      <c r="AK400" t="str">
        <f t="array" ref="AK400">IFERROR(INDEX(sales!F:F, SMALL(IF(sales!B:B=G400, ROW(sales!B:B)), 3)), "")</f>
        <v/>
      </c>
      <c r="AL400" t="str">
        <f>IFERROR(VLOOKUP(G400,sales!B:G,6,0),"")</f>
        <v>F1026</v>
      </c>
      <c r="AM400" t="str">
        <f t="array" ref="AM400">IFERROR(INDEX(sales!G:G, SMALL(IF(sales!B:B=G400, ROW(sales!B:B)),2)), "")</f>
        <v/>
      </c>
      <c r="AN400" t="str">
        <f t="array" ref="AN400">IFERROR(INDEX(sales!G:G, SMALL(IF(sales!B:B=G400, ROW(sales!B:B)), 3)), "")</f>
        <v/>
      </c>
    </row>
    <row r="401" spans="1:40" ht="20.100000000000001" customHeight="1">
      <c r="A401">
        <v>44610</v>
      </c>
      <c r="B401" t="s">
        <v>1688</v>
      </c>
      <c r="C401" t="s">
        <v>51</v>
      </c>
      <c r="D401" t="s">
        <v>22</v>
      </c>
      <c r="E401">
        <v>1</v>
      </c>
      <c r="F401">
        <v>1602</v>
      </c>
      <c r="G401" t="s">
        <v>1689</v>
      </c>
      <c r="H401" t="s">
        <v>1688</v>
      </c>
      <c r="I401">
        <v>130.68</v>
      </c>
      <c r="J401">
        <v>2099874</v>
      </c>
      <c r="K401" t="s">
        <v>53</v>
      </c>
      <c r="L401">
        <v>1499874</v>
      </c>
      <c r="M401" t="s">
        <v>112</v>
      </c>
      <c r="N401" t="s">
        <v>3054</v>
      </c>
      <c r="O401" t="s">
        <v>56</v>
      </c>
      <c r="P401" t="s">
        <v>80</v>
      </c>
      <c r="Q401" t="s">
        <v>58</v>
      </c>
      <c r="R401" t="s">
        <v>115</v>
      </c>
      <c r="S401">
        <v>1</v>
      </c>
      <c r="T401" t="s">
        <v>104</v>
      </c>
      <c r="U401" t="s">
        <v>83</v>
      </c>
      <c r="V401">
        <v>1</v>
      </c>
      <c r="W401" t="s">
        <v>84</v>
      </c>
      <c r="X401" t="s">
        <v>4</v>
      </c>
      <c r="Y401" t="s">
        <v>85</v>
      </c>
      <c r="AA401" t="s">
        <v>86</v>
      </c>
      <c r="AB401" t="s">
        <v>262</v>
      </c>
      <c r="AC401" t="s">
        <v>1096</v>
      </c>
      <c r="AD401" t="s">
        <v>1639</v>
      </c>
      <c r="AE401" t="s">
        <v>1589</v>
      </c>
      <c r="AF401" t="s">
        <v>905</v>
      </c>
      <c r="AG401" t="b">
        <f>IF(ISNUMBER(MATCH(G401, sales!B:B, 0)), TRUE, FALSE)</f>
        <v>1</v>
      </c>
      <c r="AH401">
        <f>COUNTIF(sales!B:B, G401)</f>
        <v>1</v>
      </c>
      <c r="AI401">
        <f>IFERROR(VLOOKUP(G401,sales!B:F,5,0),"")</f>
        <v>110515</v>
      </c>
      <c r="AJ401" t="str">
        <f t="array" ref="AJ401">IFERROR(INDEX(sales!F:F, SMALL(IF(sales!B:B=G401, ROW(sales!B:B)), 2)), "")</f>
        <v/>
      </c>
      <c r="AK401" t="str">
        <f t="array" ref="AK401">IFERROR(INDEX(sales!F:F, SMALL(IF(sales!B:B=G401, ROW(sales!B:B)), 3)), "")</f>
        <v/>
      </c>
      <c r="AL401" t="str">
        <f>IFERROR(VLOOKUP(G401,sales!B:G,6,0),"")</f>
        <v>-1344</v>
      </c>
      <c r="AM401" t="str">
        <f t="array" ref="AM401">IFERROR(INDEX(sales!G:G, SMALL(IF(sales!B:B=G401, ROW(sales!B:B)),2)), "")</f>
        <v/>
      </c>
      <c r="AN401" t="str">
        <f t="array" ref="AN401">IFERROR(INDEX(sales!G:G, SMALL(IF(sales!B:B=G401, ROW(sales!B:B)), 3)), "")</f>
        <v/>
      </c>
    </row>
    <row r="402" spans="1:40" ht="20.100000000000001" customHeight="1">
      <c r="A402">
        <v>44742</v>
      </c>
      <c r="B402" t="s">
        <v>2264</v>
      </c>
      <c r="C402" t="s">
        <v>51</v>
      </c>
      <c r="D402" t="s">
        <v>10</v>
      </c>
      <c r="E402">
        <v>2</v>
      </c>
      <c r="F402">
        <v>1501</v>
      </c>
      <c r="G402" t="s">
        <v>2265</v>
      </c>
      <c r="H402" t="s">
        <v>2264</v>
      </c>
      <c r="I402">
        <v>113.93</v>
      </c>
      <c r="J402">
        <v>1834966</v>
      </c>
      <c r="K402" t="s">
        <v>111</v>
      </c>
      <c r="L402">
        <v>1494966</v>
      </c>
      <c r="M402" t="s">
        <v>112</v>
      </c>
      <c r="N402" t="s">
        <v>3063</v>
      </c>
      <c r="O402" t="s">
        <v>149</v>
      </c>
      <c r="P402" t="s">
        <v>57</v>
      </c>
      <c r="Q402" t="s">
        <v>58</v>
      </c>
      <c r="R402" t="s">
        <v>115</v>
      </c>
      <c r="S402">
        <v>0</v>
      </c>
      <c r="T402">
        <v>0</v>
      </c>
      <c r="U402" t="s">
        <v>60</v>
      </c>
      <c r="V402">
        <v>0</v>
      </c>
      <c r="W402" t="s">
        <v>61</v>
      </c>
      <c r="X402" t="s">
        <v>3</v>
      </c>
      <c r="Y402" t="s">
        <v>127</v>
      </c>
      <c r="Z402" t="s">
        <v>94</v>
      </c>
      <c r="AA402" t="s">
        <v>64</v>
      </c>
      <c r="AB402" t="s">
        <v>87</v>
      </c>
      <c r="AC402" t="s">
        <v>143</v>
      </c>
      <c r="AD402" t="s">
        <v>2219</v>
      </c>
      <c r="AE402" t="s">
        <v>2219</v>
      </c>
      <c r="AF402" t="s">
        <v>1753</v>
      </c>
      <c r="AG402" t="b">
        <f>IF(ISNUMBER(MATCH(G402, sales!B:B, 0)), TRUE, FALSE)</f>
        <v>1</v>
      </c>
      <c r="AH402">
        <f>COUNTIF(sales!B:B, G402)</f>
        <v>1</v>
      </c>
      <c r="AI402">
        <f>IFERROR(VLOOKUP(G402,sales!B:F,5,0),"")</f>
        <v>122515</v>
      </c>
      <c r="AJ402" t="str">
        <f t="array" ref="AJ402">IFERROR(INDEX(sales!F:F, SMALL(IF(sales!B:B=G402, ROW(sales!B:B)), 2)), "")</f>
        <v/>
      </c>
      <c r="AK402" t="str">
        <f t="array" ref="AK402">IFERROR(INDEX(sales!F:F, SMALL(IF(sales!B:B=G402, ROW(sales!B:B)), 3)), "")</f>
        <v/>
      </c>
      <c r="AL402" t="str">
        <f>IFERROR(VLOOKUP(G402,sales!B:G,6,0),"")</f>
        <v>-1625</v>
      </c>
      <c r="AM402" t="str">
        <f t="array" ref="AM402">IFERROR(INDEX(sales!G:G, SMALL(IF(sales!B:B=G402, ROW(sales!B:B)),2)), "")</f>
        <v/>
      </c>
      <c r="AN402" t="str">
        <f t="array" ref="AN402">IFERROR(INDEX(sales!G:G, SMALL(IF(sales!B:B=G402, ROW(sales!B:B)), 3)), "")</f>
        <v/>
      </c>
    </row>
    <row r="403" spans="1:40" ht="20.100000000000001" customHeight="1">
      <c r="A403">
        <v>44347</v>
      </c>
      <c r="B403" t="s">
        <v>214</v>
      </c>
      <c r="C403" t="s">
        <v>51</v>
      </c>
      <c r="D403" t="s">
        <v>7</v>
      </c>
      <c r="E403">
        <v>2</v>
      </c>
      <c r="F403">
        <v>701</v>
      </c>
      <c r="G403" t="s">
        <v>215</v>
      </c>
      <c r="H403" t="s">
        <v>214</v>
      </c>
      <c r="I403">
        <v>143.79</v>
      </c>
      <c r="J403">
        <v>2484196</v>
      </c>
      <c r="K403" t="s">
        <v>53</v>
      </c>
      <c r="L403">
        <v>1494196</v>
      </c>
      <c r="M403" t="s">
        <v>91</v>
      </c>
      <c r="N403" t="s">
        <v>3058</v>
      </c>
      <c r="O403" t="s">
        <v>56</v>
      </c>
      <c r="P403" t="s">
        <v>57</v>
      </c>
      <c r="Q403" t="s">
        <v>58</v>
      </c>
      <c r="R403" t="s">
        <v>59</v>
      </c>
      <c r="S403">
        <v>0</v>
      </c>
      <c r="T403">
        <v>0</v>
      </c>
      <c r="U403" t="s">
        <v>60</v>
      </c>
      <c r="V403">
        <v>0</v>
      </c>
      <c r="W403" t="s">
        <v>61</v>
      </c>
      <c r="X403" t="s">
        <v>3</v>
      </c>
      <c r="Y403" t="s">
        <v>127</v>
      </c>
      <c r="Z403" t="s">
        <v>94</v>
      </c>
      <c r="AA403" t="s">
        <v>64</v>
      </c>
      <c r="AB403" t="s">
        <v>108</v>
      </c>
      <c r="AC403" t="s">
        <v>66</v>
      </c>
      <c r="AD403" t="s">
        <v>209</v>
      </c>
      <c r="AE403" t="s">
        <v>201</v>
      </c>
      <c r="AF403" t="s">
        <v>69</v>
      </c>
      <c r="AG403" t="b">
        <f>IF(ISNUMBER(MATCH(G403, sales!B:B, 0)), TRUE, FALSE)</f>
        <v>1</v>
      </c>
      <c r="AH403">
        <f>COUNTIF(sales!B:B, G403)</f>
        <v>1</v>
      </c>
      <c r="AI403">
        <f>IFERROR(VLOOKUP(G403,sales!B:F,5,0),"")</f>
        <v>129515</v>
      </c>
      <c r="AJ403" t="str">
        <f t="array" ref="AJ403">IFERROR(INDEX(sales!F:F, SMALL(IF(sales!B:B=G403, ROW(sales!B:B)), 2)), "")</f>
        <v/>
      </c>
      <c r="AK403" t="str">
        <f t="array" ref="AK403">IFERROR(INDEX(sales!F:F, SMALL(IF(sales!B:B=G403, ROW(sales!B:B)), 3)), "")</f>
        <v/>
      </c>
      <c r="AL403" t="str">
        <f>IFERROR(VLOOKUP(G403,sales!B:G,6,0),"")</f>
        <v>-112</v>
      </c>
      <c r="AM403" t="str">
        <f t="array" ref="AM403">IFERROR(INDEX(sales!G:G, SMALL(IF(sales!B:B=G403, ROW(sales!B:B)),2)), "")</f>
        <v/>
      </c>
      <c r="AN403" t="str">
        <f t="array" ref="AN403">IFERROR(INDEX(sales!G:G, SMALL(IF(sales!B:B=G403, ROW(sales!B:B)), 3)), "")</f>
        <v/>
      </c>
    </row>
    <row r="404" spans="1:40" ht="20.100000000000001" customHeight="1">
      <c r="A404">
        <v>44651</v>
      </c>
      <c r="B404" t="s">
        <v>1977</v>
      </c>
      <c r="C404" t="s">
        <v>51</v>
      </c>
      <c r="D404" t="s">
        <v>22</v>
      </c>
      <c r="E404">
        <v>2</v>
      </c>
      <c r="F404">
        <v>502</v>
      </c>
      <c r="G404" t="s">
        <v>1978</v>
      </c>
      <c r="H404" t="s">
        <v>1977</v>
      </c>
      <c r="I404">
        <v>130.75</v>
      </c>
      <c r="J404">
        <v>1976496</v>
      </c>
      <c r="K404" t="s">
        <v>53</v>
      </c>
      <c r="L404">
        <v>1476496</v>
      </c>
      <c r="M404" t="s">
        <v>112</v>
      </c>
      <c r="N404" t="s">
        <v>3054</v>
      </c>
      <c r="O404" t="s">
        <v>56</v>
      </c>
      <c r="P404" t="s">
        <v>57</v>
      </c>
      <c r="Q404" t="s">
        <v>58</v>
      </c>
      <c r="R404" t="s">
        <v>59</v>
      </c>
      <c r="S404">
        <v>0</v>
      </c>
      <c r="T404">
        <v>0</v>
      </c>
      <c r="U404" t="s">
        <v>1783</v>
      </c>
      <c r="V404">
        <v>0</v>
      </c>
      <c r="W404" t="s">
        <v>61</v>
      </c>
      <c r="X404" t="s">
        <v>3</v>
      </c>
      <c r="Y404" t="s">
        <v>119</v>
      </c>
      <c r="Z404" t="s">
        <v>63</v>
      </c>
      <c r="AA404" t="s">
        <v>64</v>
      </c>
      <c r="AB404" t="s">
        <v>108</v>
      </c>
      <c r="AC404" t="s">
        <v>143</v>
      </c>
      <c r="AD404" t="s">
        <v>1908</v>
      </c>
      <c r="AE404" t="s">
        <v>1909</v>
      </c>
      <c r="AF404" t="s">
        <v>1753</v>
      </c>
      <c r="AG404" t="b">
        <f>IF(ISNUMBER(MATCH(G404, sales!B:B, 0)), TRUE, FALSE)</f>
        <v>1</v>
      </c>
      <c r="AH404">
        <f>COUNTIF(sales!B:B, G404)</f>
        <v>1</v>
      </c>
      <c r="AI404">
        <f>IFERROR(VLOOKUP(G404,sales!B:F,5,0),"")</f>
        <v>120515</v>
      </c>
      <c r="AJ404" t="str">
        <f t="array" ref="AJ404">IFERROR(INDEX(sales!F:F, SMALL(IF(sales!B:B=G404, ROW(sales!B:B)), 2)), "")</f>
        <v/>
      </c>
      <c r="AK404" t="str">
        <f t="array" ref="AK404">IFERROR(INDEX(sales!F:F, SMALL(IF(sales!B:B=G404, ROW(sales!B:B)), 3)), "")</f>
        <v/>
      </c>
      <c r="AL404" t="str">
        <f>IFERROR(VLOOKUP(G404,sales!B:G,6,0),"")</f>
        <v>-1332</v>
      </c>
      <c r="AM404" t="str">
        <f t="array" ref="AM404">IFERROR(INDEX(sales!G:G, SMALL(IF(sales!B:B=G404, ROW(sales!B:B)),2)), "")</f>
        <v/>
      </c>
      <c r="AN404" t="str">
        <f t="array" ref="AN404">IFERROR(INDEX(sales!G:G, SMALL(IF(sales!B:B=G404, ROW(sales!B:B)), 3)), "")</f>
        <v/>
      </c>
    </row>
    <row r="405" spans="1:40" ht="20.100000000000001" customHeight="1">
      <c r="A405">
        <v>44347</v>
      </c>
      <c r="B405" t="s">
        <v>828</v>
      </c>
      <c r="C405" t="s">
        <v>51</v>
      </c>
      <c r="D405" t="s">
        <v>19</v>
      </c>
      <c r="E405">
        <v>1</v>
      </c>
      <c r="F405">
        <v>702</v>
      </c>
      <c r="G405" t="s">
        <v>829</v>
      </c>
      <c r="H405" t="s">
        <v>828</v>
      </c>
      <c r="I405">
        <v>143.75</v>
      </c>
      <c r="J405">
        <v>2436674</v>
      </c>
      <c r="K405" t="s">
        <v>72</v>
      </c>
      <c r="L405">
        <v>1466674</v>
      </c>
      <c r="M405" t="s">
        <v>91</v>
      </c>
      <c r="N405" t="s">
        <v>3065</v>
      </c>
      <c r="O405" t="s">
        <v>56</v>
      </c>
      <c r="P405" t="s">
        <v>80</v>
      </c>
      <c r="Q405" t="s">
        <v>58</v>
      </c>
      <c r="R405" t="s">
        <v>115</v>
      </c>
      <c r="S405">
        <v>1</v>
      </c>
      <c r="T405" t="s">
        <v>82</v>
      </c>
      <c r="U405" t="s">
        <v>83</v>
      </c>
      <c r="V405">
        <v>0</v>
      </c>
      <c r="W405" t="s">
        <v>61</v>
      </c>
      <c r="X405" t="s">
        <v>3</v>
      </c>
      <c r="Y405" t="s">
        <v>62</v>
      </c>
      <c r="AA405" t="s">
        <v>95</v>
      </c>
      <c r="AB405" t="s">
        <v>236</v>
      </c>
      <c r="AC405" t="s">
        <v>66</v>
      </c>
      <c r="AD405" t="s">
        <v>291</v>
      </c>
      <c r="AE405" t="s">
        <v>795</v>
      </c>
      <c r="AF405" t="s">
        <v>69</v>
      </c>
      <c r="AG405" t="b">
        <f>IF(ISNUMBER(MATCH(G405, sales!B:B, 0)), TRUE, FALSE)</f>
        <v>1</v>
      </c>
      <c r="AH405">
        <f>COUNTIF(sales!B:B, G405)</f>
        <v>1</v>
      </c>
      <c r="AI405">
        <f>IFERROR(VLOOKUP(G405,sales!B:F,5,0),"")</f>
        <v>74003</v>
      </c>
      <c r="AJ405" t="str">
        <f t="array" ref="AJ405">IFERROR(INDEX(sales!F:F, SMALL(IF(sales!B:B=G405, ROW(sales!B:B)), 2)), "")</f>
        <v/>
      </c>
      <c r="AK405" t="str">
        <f t="array" ref="AK405">IFERROR(INDEX(sales!F:F, SMALL(IF(sales!B:B=G405, ROW(sales!B:B)), 3)), "")</f>
        <v/>
      </c>
      <c r="AL405" t="str">
        <f>IFERROR(VLOOKUP(G405,sales!B:G,6,0),"")</f>
        <v>-1122</v>
      </c>
      <c r="AM405" t="str">
        <f t="array" ref="AM405">IFERROR(INDEX(sales!G:G, SMALL(IF(sales!B:B=G405, ROW(sales!B:B)),2)), "")</f>
        <v/>
      </c>
      <c r="AN405" t="str">
        <f t="array" ref="AN405">IFERROR(INDEX(sales!G:G, SMALL(IF(sales!B:B=G405, ROW(sales!B:B)), 3)), "")</f>
        <v/>
      </c>
    </row>
    <row r="406" spans="1:40" ht="20.100000000000001" customHeight="1">
      <c r="A406">
        <v>44857</v>
      </c>
      <c r="B406" t="s">
        <v>1712</v>
      </c>
      <c r="C406" t="s">
        <v>51</v>
      </c>
      <c r="D406" t="s">
        <v>14</v>
      </c>
      <c r="E406">
        <v>1</v>
      </c>
      <c r="F406">
        <v>301</v>
      </c>
      <c r="G406" t="s">
        <v>1713</v>
      </c>
      <c r="H406" t="s">
        <v>1712</v>
      </c>
      <c r="I406">
        <v>131.49</v>
      </c>
      <c r="J406">
        <v>1936000</v>
      </c>
      <c r="K406" t="s">
        <v>53</v>
      </c>
      <c r="L406">
        <v>1436000</v>
      </c>
      <c r="M406" t="s">
        <v>112</v>
      </c>
      <c r="N406" t="s">
        <v>3063</v>
      </c>
      <c r="O406" t="s">
        <v>149</v>
      </c>
      <c r="P406" t="s">
        <v>57</v>
      </c>
      <c r="Q406" t="s">
        <v>58</v>
      </c>
      <c r="R406" t="s">
        <v>59</v>
      </c>
      <c r="S406">
        <v>0</v>
      </c>
      <c r="T406">
        <v>0</v>
      </c>
      <c r="U406" t="s">
        <v>60</v>
      </c>
      <c r="V406">
        <v>0</v>
      </c>
      <c r="W406" t="s">
        <v>61</v>
      </c>
      <c r="X406" t="s">
        <v>3</v>
      </c>
      <c r="Y406" t="s">
        <v>119</v>
      </c>
      <c r="Z406" t="s">
        <v>63</v>
      </c>
      <c r="AA406" t="s">
        <v>64</v>
      </c>
      <c r="AB406" t="s">
        <v>65</v>
      </c>
      <c r="AC406" t="s">
        <v>1096</v>
      </c>
      <c r="AD406" t="s">
        <v>1589</v>
      </c>
      <c r="AE406" t="s">
        <v>1589</v>
      </c>
      <c r="AF406" t="s">
        <v>905</v>
      </c>
      <c r="AG406" t="b">
        <f>IF(ISNUMBER(MATCH(G406, sales!B:B, 0)), TRUE, FALSE)</f>
        <v>1</v>
      </c>
      <c r="AH406">
        <f>COUNTIF(sales!B:B, G406)</f>
        <v>1</v>
      </c>
      <c r="AI406">
        <f>IFERROR(VLOOKUP(G406,sales!B:F,5,0),"")</f>
        <v>109515</v>
      </c>
      <c r="AJ406" t="str">
        <f t="array" ref="AJ406">IFERROR(INDEX(sales!F:F, SMALL(IF(sales!B:B=G406, ROW(sales!B:B)), 2)), "")</f>
        <v/>
      </c>
      <c r="AK406" t="str">
        <f t="array" ref="AK406">IFERROR(INDEX(sales!F:F, SMALL(IF(sales!B:B=G406, ROW(sales!B:B)), 3)), "")</f>
        <v/>
      </c>
      <c r="AL406" t="str">
        <f>IFERROR(VLOOKUP(G406,sales!B:G,6,0),"")</f>
        <v>-1222</v>
      </c>
      <c r="AM406" t="str">
        <f t="array" ref="AM406">IFERROR(INDEX(sales!G:G, SMALL(IF(sales!B:B=G406, ROW(sales!B:B)),2)), "")</f>
        <v/>
      </c>
      <c r="AN406" t="str">
        <f t="array" ref="AN406">IFERROR(INDEX(sales!G:G, SMALL(IF(sales!B:B=G406, ROW(sales!B:B)), 3)), "")</f>
        <v/>
      </c>
    </row>
    <row r="407" spans="1:40" ht="20.100000000000001" customHeight="1">
      <c r="A407">
        <v>44347</v>
      </c>
      <c r="B407" t="s">
        <v>1103</v>
      </c>
      <c r="C407" t="s">
        <v>51</v>
      </c>
      <c r="D407" t="s">
        <v>7</v>
      </c>
      <c r="E407">
        <v>1</v>
      </c>
      <c r="F407">
        <v>501</v>
      </c>
      <c r="G407" t="s">
        <v>1104</v>
      </c>
      <c r="H407" t="s">
        <v>1103</v>
      </c>
      <c r="I407">
        <v>143.79</v>
      </c>
      <c r="J407">
        <v>2383224</v>
      </c>
      <c r="K407" t="s">
        <v>72</v>
      </c>
      <c r="L407">
        <v>1433224</v>
      </c>
      <c r="M407" t="s">
        <v>174</v>
      </c>
      <c r="N407" t="s">
        <v>3063</v>
      </c>
      <c r="O407" t="s">
        <v>56</v>
      </c>
      <c r="P407" t="s">
        <v>57</v>
      </c>
      <c r="Q407" t="s">
        <v>58</v>
      </c>
      <c r="R407" t="s">
        <v>59</v>
      </c>
      <c r="S407">
        <v>0</v>
      </c>
      <c r="T407">
        <v>0</v>
      </c>
      <c r="U407" t="s">
        <v>76</v>
      </c>
      <c r="V407">
        <v>0</v>
      </c>
      <c r="W407" t="s">
        <v>61</v>
      </c>
      <c r="X407" t="s">
        <v>3</v>
      </c>
      <c r="Y407" t="s">
        <v>127</v>
      </c>
      <c r="Z407" t="s">
        <v>94</v>
      </c>
      <c r="AA407" t="s">
        <v>64</v>
      </c>
      <c r="AB407" t="s">
        <v>87</v>
      </c>
      <c r="AC407" t="s">
        <v>1096</v>
      </c>
      <c r="AD407" t="s">
        <v>1097</v>
      </c>
      <c r="AE407" t="s">
        <v>1098</v>
      </c>
      <c r="AF407" t="s">
        <v>905</v>
      </c>
      <c r="AG407" t="b">
        <f>IF(ISNUMBER(MATCH(G407, sales!B:B, 0)), TRUE, FALSE)</f>
        <v>1</v>
      </c>
      <c r="AH407">
        <f>COUNTIF(sales!B:B, G407)</f>
        <v>1</v>
      </c>
      <c r="AI407">
        <f>IFERROR(VLOOKUP(G407,sales!B:F,5,0),"")</f>
        <v>134515</v>
      </c>
      <c r="AJ407" t="str">
        <f t="array" ref="AJ407">IFERROR(INDEX(sales!F:F, SMALL(IF(sales!B:B=G407, ROW(sales!B:B)), 2)), "")</f>
        <v/>
      </c>
      <c r="AK407" t="str">
        <f t="array" ref="AK407">IFERROR(INDEX(sales!F:F, SMALL(IF(sales!B:B=G407, ROW(sales!B:B)), 3)), "")</f>
        <v/>
      </c>
      <c r="AL407" t="str">
        <f>IFERROR(VLOOKUP(G407,sales!B:G,6,0),"")</f>
        <v>-108</v>
      </c>
      <c r="AM407" t="str">
        <f t="array" ref="AM407">IFERROR(INDEX(sales!G:G, SMALL(IF(sales!B:B=G407, ROW(sales!B:B)),2)), "")</f>
        <v/>
      </c>
      <c r="AN407" t="str">
        <f t="array" ref="AN407">IFERROR(INDEX(sales!G:G, SMALL(IF(sales!B:B=G407, ROW(sales!B:B)), 3)), "")</f>
        <v/>
      </c>
    </row>
    <row r="408" spans="1:40" ht="20.100000000000001" customHeight="1">
      <c r="A408">
        <v>44347</v>
      </c>
      <c r="B408" t="s">
        <v>1612</v>
      </c>
      <c r="C408" t="s">
        <v>51</v>
      </c>
      <c r="D408" t="s">
        <v>13</v>
      </c>
      <c r="E408">
        <v>1</v>
      </c>
      <c r="F408">
        <v>901</v>
      </c>
      <c r="G408" t="s">
        <v>1613</v>
      </c>
      <c r="H408" t="s">
        <v>1612</v>
      </c>
      <c r="I408">
        <v>114</v>
      </c>
      <c r="J408">
        <v>1815826</v>
      </c>
      <c r="K408" t="s">
        <v>72</v>
      </c>
      <c r="L408">
        <v>1415826</v>
      </c>
      <c r="M408" t="s">
        <v>112</v>
      </c>
      <c r="N408" t="s">
        <v>3069</v>
      </c>
      <c r="O408" t="s">
        <v>56</v>
      </c>
      <c r="P408" t="s">
        <v>57</v>
      </c>
      <c r="Q408" t="s">
        <v>58</v>
      </c>
      <c r="R408" t="s">
        <v>115</v>
      </c>
      <c r="S408">
        <v>0</v>
      </c>
      <c r="T408">
        <v>0</v>
      </c>
      <c r="U408" t="s">
        <v>100</v>
      </c>
      <c r="V408">
        <v>0</v>
      </c>
      <c r="W408" t="s">
        <v>61</v>
      </c>
      <c r="X408" t="s">
        <v>3</v>
      </c>
      <c r="Y408" t="s">
        <v>119</v>
      </c>
      <c r="Z408" t="s">
        <v>63</v>
      </c>
      <c r="AA408" t="s">
        <v>64</v>
      </c>
      <c r="AB408" t="s">
        <v>1306</v>
      </c>
      <c r="AC408" t="s">
        <v>1096</v>
      </c>
      <c r="AD408" t="s">
        <v>1592</v>
      </c>
      <c r="AE408" t="s">
        <v>1589</v>
      </c>
      <c r="AF408" t="s">
        <v>905</v>
      </c>
      <c r="AG408" t="b">
        <f>IF(ISNUMBER(MATCH(G408, sales!B:B, 0)), TRUE, FALSE)</f>
        <v>1</v>
      </c>
      <c r="AH408">
        <f>COUNTIF(sales!B:B, G408)</f>
        <v>1</v>
      </c>
      <c r="AI408">
        <f>IFERROR(VLOOKUP(G408,sales!B:F,5,0),"")</f>
        <v>115515</v>
      </c>
      <c r="AJ408" t="str">
        <f t="array" ref="AJ408">IFERROR(INDEX(sales!F:F, SMALL(IF(sales!B:B=G408, ROW(sales!B:B)), 2)), "")</f>
        <v/>
      </c>
      <c r="AK408" t="str">
        <f t="array" ref="AK408">IFERROR(INDEX(sales!F:F, SMALL(IF(sales!B:B=G408, ROW(sales!B:B)), 3)), "")</f>
        <v/>
      </c>
      <c r="AL408" t="str">
        <f>IFERROR(VLOOKUP(G408,sales!B:G,6,0),"")</f>
        <v>-2365</v>
      </c>
      <c r="AM408" t="str">
        <f t="array" ref="AM408">IFERROR(INDEX(sales!G:G, SMALL(IF(sales!B:B=G408, ROW(sales!B:B)),2)), "")</f>
        <v/>
      </c>
      <c r="AN408" t="str">
        <f t="array" ref="AN408">IFERROR(INDEX(sales!G:G, SMALL(IF(sales!B:B=G408, ROW(sales!B:B)), 3)), "")</f>
        <v/>
      </c>
    </row>
    <row r="409" spans="1:40" ht="20.100000000000001" customHeight="1">
      <c r="A409">
        <v>44347</v>
      </c>
      <c r="B409" t="s">
        <v>1214</v>
      </c>
      <c r="C409" t="s">
        <v>51</v>
      </c>
      <c r="D409" t="s">
        <v>18</v>
      </c>
      <c r="E409">
        <v>2</v>
      </c>
      <c r="F409">
        <v>302</v>
      </c>
      <c r="G409" t="s">
        <v>1215</v>
      </c>
      <c r="H409" t="s">
        <v>1214</v>
      </c>
      <c r="I409">
        <v>131.12</v>
      </c>
      <c r="J409">
        <v>2012490</v>
      </c>
      <c r="K409" t="s">
        <v>53</v>
      </c>
      <c r="L409">
        <v>1362490</v>
      </c>
      <c r="M409" t="s">
        <v>107</v>
      </c>
      <c r="N409" t="s">
        <v>3054</v>
      </c>
      <c r="O409" t="s">
        <v>74</v>
      </c>
      <c r="P409" t="s">
        <v>80</v>
      </c>
      <c r="Q409" t="s">
        <v>58</v>
      </c>
      <c r="R409" t="s">
        <v>59</v>
      </c>
      <c r="S409">
        <v>0</v>
      </c>
      <c r="T409">
        <v>0</v>
      </c>
      <c r="U409" t="s">
        <v>100</v>
      </c>
      <c r="V409">
        <v>0</v>
      </c>
      <c r="W409" t="s">
        <v>61</v>
      </c>
      <c r="X409" t="s">
        <v>3</v>
      </c>
      <c r="Y409" t="s">
        <v>127</v>
      </c>
      <c r="Z409" t="s">
        <v>63</v>
      </c>
      <c r="AA409" t="s">
        <v>64</v>
      </c>
      <c r="AB409" t="s">
        <v>65</v>
      </c>
      <c r="AC409" t="s">
        <v>143</v>
      </c>
      <c r="AD409" t="s">
        <v>1209</v>
      </c>
      <c r="AE409" t="s">
        <v>1209</v>
      </c>
      <c r="AF409" t="s">
        <v>905</v>
      </c>
      <c r="AG409" t="b">
        <f>IF(ISNUMBER(MATCH(G409, sales!B:B, 0)), TRUE, FALSE)</f>
        <v>1</v>
      </c>
      <c r="AH409">
        <f>COUNTIF(sales!B:B, G409)</f>
        <v>1</v>
      </c>
      <c r="AI409">
        <f>IFERROR(VLOOKUP(G409,sales!B:F,5,0),"")</f>
        <v>128515</v>
      </c>
      <c r="AJ409" t="str">
        <f t="array" ref="AJ409">IFERROR(INDEX(sales!F:F, SMALL(IF(sales!B:B=G409, ROW(sales!B:B)), 2)), "")</f>
        <v/>
      </c>
      <c r="AK409" t="str">
        <f t="array" ref="AK409">IFERROR(INDEX(sales!F:F, SMALL(IF(sales!B:B=G409, ROW(sales!B:B)), 3)), "")</f>
        <v/>
      </c>
      <c r="AL409" t="str">
        <f>IFERROR(VLOOKUP(G409,sales!B:G,6,0),"")</f>
        <v>-1394</v>
      </c>
      <c r="AM409" t="str">
        <f t="array" ref="AM409">IFERROR(INDEX(sales!G:G, SMALL(IF(sales!B:B=G409, ROW(sales!B:B)),2)), "")</f>
        <v/>
      </c>
      <c r="AN409" t="str">
        <f t="array" ref="AN409">IFERROR(INDEX(sales!G:G, SMALL(IF(sales!B:B=G409, ROW(sales!B:B)), 3)), "")</f>
        <v/>
      </c>
    </row>
    <row r="410" spans="1:40" ht="20.100000000000001" customHeight="1">
      <c r="A410">
        <v>44347</v>
      </c>
      <c r="B410" t="s">
        <v>1372</v>
      </c>
      <c r="C410" t="s">
        <v>51</v>
      </c>
      <c r="D410" t="s">
        <v>5</v>
      </c>
      <c r="E410">
        <v>2</v>
      </c>
      <c r="F410">
        <v>1001</v>
      </c>
      <c r="G410" t="s">
        <v>1373</v>
      </c>
      <c r="H410" t="s">
        <v>1372</v>
      </c>
      <c r="I410">
        <v>130.84</v>
      </c>
      <c r="J410">
        <v>2000056</v>
      </c>
      <c r="K410" t="s">
        <v>72</v>
      </c>
      <c r="L410">
        <v>1350056</v>
      </c>
      <c r="M410" t="s">
        <v>112</v>
      </c>
      <c r="N410" t="s">
        <v>3069</v>
      </c>
      <c r="O410" t="s">
        <v>149</v>
      </c>
      <c r="P410" t="s">
        <v>57</v>
      </c>
      <c r="Q410" t="s">
        <v>58</v>
      </c>
      <c r="R410" t="s">
        <v>59</v>
      </c>
      <c r="S410">
        <v>0</v>
      </c>
      <c r="T410">
        <v>0</v>
      </c>
      <c r="U410" t="s">
        <v>60</v>
      </c>
      <c r="V410">
        <v>0</v>
      </c>
      <c r="W410" t="s">
        <v>61</v>
      </c>
      <c r="X410" t="s">
        <v>3</v>
      </c>
      <c r="Y410" t="s">
        <v>119</v>
      </c>
      <c r="Z410" t="s">
        <v>94</v>
      </c>
      <c r="AA410" t="s">
        <v>64</v>
      </c>
      <c r="AB410" t="s">
        <v>257</v>
      </c>
      <c r="AC410" t="s">
        <v>143</v>
      </c>
      <c r="AD410" t="s">
        <v>1363</v>
      </c>
      <c r="AE410" t="s">
        <v>1363</v>
      </c>
      <c r="AF410" t="s">
        <v>905</v>
      </c>
      <c r="AG410" t="b">
        <f>IF(ISNUMBER(MATCH(G410, sales!B:B, 0)), TRUE, FALSE)</f>
        <v>1</v>
      </c>
      <c r="AH410">
        <f>COUNTIF(sales!B:B, G410)</f>
        <v>1</v>
      </c>
      <c r="AI410">
        <f>IFERROR(VLOOKUP(G410,sales!B:F,5,0),"")</f>
        <v>118515</v>
      </c>
      <c r="AJ410" t="str">
        <f t="array" ref="AJ410">IFERROR(INDEX(sales!F:F, SMALL(IF(sales!B:B=G410, ROW(sales!B:B)), 2)), "")</f>
        <v/>
      </c>
      <c r="AK410" t="str">
        <f t="array" ref="AK410">IFERROR(INDEX(sales!F:F, SMALL(IF(sales!B:B=G410, ROW(sales!B:B)), 3)), "")</f>
        <v/>
      </c>
      <c r="AL410" t="str">
        <f>IFERROR(VLOOKUP(G410,sales!B:G,6,0),"")</f>
        <v>-2308</v>
      </c>
      <c r="AM410" t="str">
        <f t="array" ref="AM410">IFERROR(INDEX(sales!G:G, SMALL(IF(sales!B:B=G410, ROW(sales!B:B)),2)), "")</f>
        <v/>
      </c>
      <c r="AN410" t="str">
        <f t="array" ref="AN410">IFERROR(INDEX(sales!G:G, SMALL(IF(sales!B:B=G410, ROW(sales!B:B)), 3)), "")</f>
        <v/>
      </c>
    </row>
    <row r="411" spans="1:40" ht="20.100000000000001" customHeight="1">
      <c r="A411">
        <v>44749</v>
      </c>
      <c r="B411" t="s">
        <v>1710</v>
      </c>
      <c r="C411" t="s">
        <v>51</v>
      </c>
      <c r="D411" t="s">
        <v>14</v>
      </c>
      <c r="E411">
        <v>1</v>
      </c>
      <c r="F411">
        <v>601</v>
      </c>
      <c r="G411" t="s">
        <v>1711</v>
      </c>
      <c r="H411" t="s">
        <v>1710</v>
      </c>
      <c r="I411">
        <v>131.49</v>
      </c>
      <c r="J411">
        <v>2029920</v>
      </c>
      <c r="K411" t="s">
        <v>72</v>
      </c>
      <c r="L411">
        <v>1329920</v>
      </c>
      <c r="M411" t="s">
        <v>107</v>
      </c>
      <c r="N411" t="s">
        <v>3069</v>
      </c>
      <c r="O411" t="s">
        <v>56</v>
      </c>
      <c r="P411" t="s">
        <v>80</v>
      </c>
      <c r="Q411" t="s">
        <v>58</v>
      </c>
      <c r="R411" t="s">
        <v>59</v>
      </c>
      <c r="S411">
        <v>0</v>
      </c>
      <c r="T411">
        <v>0</v>
      </c>
      <c r="U411" t="s">
        <v>76</v>
      </c>
      <c r="V411">
        <v>0</v>
      </c>
      <c r="W411" t="s">
        <v>61</v>
      </c>
      <c r="X411" t="s">
        <v>3</v>
      </c>
      <c r="Y411" t="s">
        <v>62</v>
      </c>
      <c r="Z411" t="s">
        <v>231</v>
      </c>
      <c r="AA411" t="s">
        <v>64</v>
      </c>
      <c r="AB411" t="s">
        <v>262</v>
      </c>
      <c r="AC411" t="s">
        <v>1096</v>
      </c>
      <c r="AD411" t="s">
        <v>1592</v>
      </c>
      <c r="AE411" t="s">
        <v>1589</v>
      </c>
      <c r="AF411" t="s">
        <v>905</v>
      </c>
      <c r="AG411" t="b">
        <f>IF(ISNUMBER(MATCH(G411, sales!B:B, 0)), TRUE, FALSE)</f>
        <v>1</v>
      </c>
      <c r="AH411">
        <f>COUNTIF(sales!B:B, G411)</f>
        <v>1</v>
      </c>
      <c r="AI411">
        <f>IFERROR(VLOOKUP(G411,sales!B:F,5,0),"")</f>
        <v>132515</v>
      </c>
      <c r="AJ411" t="str">
        <f t="array" ref="AJ411">IFERROR(INDEX(sales!F:F, SMALL(IF(sales!B:B=G411, ROW(sales!B:B)), 2)), "")</f>
        <v/>
      </c>
      <c r="AK411" t="str">
        <f t="array" ref="AK411">IFERROR(INDEX(sales!F:F, SMALL(IF(sales!B:B=G411, ROW(sales!B:B)), 3)), "")</f>
        <v/>
      </c>
      <c r="AL411" t="str">
        <f>IFERROR(VLOOKUP(G411,sales!B:G,6,0),"")</f>
        <v>F1048</v>
      </c>
      <c r="AM411" t="str">
        <f t="array" ref="AM411">IFERROR(INDEX(sales!G:G, SMALL(IF(sales!B:B=G411, ROW(sales!B:B)),2)), "")</f>
        <v/>
      </c>
      <c r="AN411" t="str">
        <f t="array" ref="AN411">IFERROR(INDEX(sales!G:G, SMALL(IF(sales!B:B=G411, ROW(sales!B:B)), 3)), "")</f>
        <v/>
      </c>
    </row>
    <row r="412" spans="1:40" ht="20.100000000000001" customHeight="1">
      <c r="A412">
        <v>44387</v>
      </c>
      <c r="B412" t="s">
        <v>2426</v>
      </c>
      <c r="C412" t="s">
        <v>51</v>
      </c>
      <c r="D412" t="s">
        <v>17</v>
      </c>
      <c r="E412">
        <v>1</v>
      </c>
      <c r="F412">
        <v>1601</v>
      </c>
      <c r="G412" t="s">
        <v>2427</v>
      </c>
      <c r="H412" t="s">
        <v>2426</v>
      </c>
      <c r="I412">
        <v>131.72</v>
      </c>
      <c r="J412">
        <v>2165730</v>
      </c>
      <c r="K412" t="s">
        <v>72</v>
      </c>
      <c r="L412">
        <v>1305730</v>
      </c>
      <c r="M412" t="s">
        <v>174</v>
      </c>
      <c r="N412" t="s">
        <v>3069</v>
      </c>
      <c r="O412" t="s">
        <v>56</v>
      </c>
      <c r="P412" t="s">
        <v>80</v>
      </c>
      <c r="Q412" t="s">
        <v>58</v>
      </c>
      <c r="R412" t="s">
        <v>163</v>
      </c>
      <c r="S412">
        <v>1</v>
      </c>
      <c r="T412" t="s">
        <v>104</v>
      </c>
      <c r="U412" t="s">
        <v>83</v>
      </c>
      <c r="V412">
        <v>1</v>
      </c>
      <c r="W412" t="s">
        <v>84</v>
      </c>
      <c r="X412" t="s">
        <v>4</v>
      </c>
      <c r="Y412" t="s">
        <v>85</v>
      </c>
      <c r="AA412" t="s">
        <v>95</v>
      </c>
      <c r="AB412" t="s">
        <v>87</v>
      </c>
      <c r="AC412" t="s">
        <v>143</v>
      </c>
      <c r="AD412" t="s">
        <v>2197</v>
      </c>
      <c r="AE412" t="s">
        <v>2228</v>
      </c>
      <c r="AF412" t="s">
        <v>1753</v>
      </c>
      <c r="AG412" t="b">
        <f>IF(ISNUMBER(MATCH(G412, sales!B:B, 0)), TRUE, FALSE)</f>
        <v>1</v>
      </c>
      <c r="AH412">
        <f>COUNTIF(sales!B:B, G412)</f>
        <v>1</v>
      </c>
      <c r="AI412">
        <f>IFERROR(VLOOKUP(G412,sales!B:F,5,0),"")</f>
        <v>123515</v>
      </c>
      <c r="AJ412" t="str">
        <f t="array" ref="AJ412">IFERROR(INDEX(sales!F:F, SMALL(IF(sales!B:B=G412, ROW(sales!B:B)), 2)), "")</f>
        <v/>
      </c>
      <c r="AK412" t="str">
        <f t="array" ref="AK412">IFERROR(INDEX(sales!F:F, SMALL(IF(sales!B:B=G412, ROW(sales!B:B)), 3)), "")</f>
        <v/>
      </c>
      <c r="AL412" t="str">
        <f>IFERROR(VLOOKUP(G412,sales!B:G,6,0),"")</f>
        <v>-1421</v>
      </c>
      <c r="AM412" t="str">
        <f t="array" ref="AM412">IFERROR(INDEX(sales!G:G, SMALL(IF(sales!B:B=G412, ROW(sales!B:B)),2)), "")</f>
        <v/>
      </c>
      <c r="AN412" t="str">
        <f t="array" ref="AN412">IFERROR(INDEX(sales!G:G, SMALL(IF(sales!B:B=G412, ROW(sales!B:B)), 3)), "")</f>
        <v/>
      </c>
    </row>
    <row r="413" spans="1:40" ht="20.100000000000001" customHeight="1">
      <c r="A413">
        <v>44520</v>
      </c>
      <c r="B413" t="s">
        <v>2291</v>
      </c>
      <c r="C413" t="s">
        <v>51</v>
      </c>
      <c r="D413" t="s">
        <v>12</v>
      </c>
      <c r="E413">
        <v>1</v>
      </c>
      <c r="F413">
        <v>1502</v>
      </c>
      <c r="G413" t="s">
        <v>2292</v>
      </c>
      <c r="H413" t="s">
        <v>2291</v>
      </c>
      <c r="I413">
        <v>113.72</v>
      </c>
      <c r="J413">
        <v>1748774</v>
      </c>
      <c r="K413" t="s">
        <v>72</v>
      </c>
      <c r="L413">
        <v>1298774</v>
      </c>
      <c r="N413" t="s">
        <v>3069</v>
      </c>
      <c r="O413" t="s">
        <v>149</v>
      </c>
      <c r="P413" t="s">
        <v>57</v>
      </c>
      <c r="Q413" t="s">
        <v>58</v>
      </c>
      <c r="R413" t="s">
        <v>59</v>
      </c>
      <c r="S413">
        <v>0</v>
      </c>
      <c r="T413">
        <v>0</v>
      </c>
      <c r="U413" t="s">
        <v>60</v>
      </c>
      <c r="V413">
        <v>0</v>
      </c>
      <c r="W413" t="s">
        <v>61</v>
      </c>
      <c r="X413" t="s">
        <v>3</v>
      </c>
      <c r="Y413" t="s">
        <v>119</v>
      </c>
      <c r="Z413" t="s">
        <v>63</v>
      </c>
      <c r="AA413" t="s">
        <v>64</v>
      </c>
      <c r="AB413" t="s">
        <v>65</v>
      </c>
      <c r="AC413" t="s">
        <v>143</v>
      </c>
      <c r="AD413" t="s">
        <v>2284</v>
      </c>
      <c r="AE413" t="s">
        <v>2284</v>
      </c>
      <c r="AF413" t="s">
        <v>1753</v>
      </c>
      <c r="AG413" t="b">
        <f>IF(ISNUMBER(MATCH(G413, sales!B:B, 0)), TRUE, FALSE)</f>
        <v>1</v>
      </c>
      <c r="AH413">
        <f>COUNTIF(sales!B:B, G413)</f>
        <v>1</v>
      </c>
      <c r="AI413">
        <f>IFERROR(VLOOKUP(G413,sales!B:F,5,0),"")</f>
        <v>130515</v>
      </c>
      <c r="AJ413" t="str">
        <f t="array" ref="AJ413">IFERROR(INDEX(sales!F:F, SMALL(IF(sales!B:B=G413, ROW(sales!B:B)), 2)), "")</f>
        <v/>
      </c>
      <c r="AK413" t="str">
        <f t="array" ref="AK413">IFERROR(INDEX(sales!F:F, SMALL(IF(sales!B:B=G413, ROW(sales!B:B)), 3)), "")</f>
        <v/>
      </c>
      <c r="AL413" t="str">
        <f>IFERROR(VLOOKUP(G413,sales!B:G,6,0),"")</f>
        <v>-1540</v>
      </c>
      <c r="AM413" t="str">
        <f t="array" ref="AM413">IFERROR(INDEX(sales!G:G, SMALL(IF(sales!B:B=G413, ROW(sales!B:B)),2)), "")</f>
        <v/>
      </c>
      <c r="AN413" t="str">
        <f t="array" ref="AN413">IFERROR(INDEX(sales!G:G, SMALL(IF(sales!B:B=G413, ROW(sales!B:B)), 3)), "")</f>
        <v/>
      </c>
    </row>
    <row r="414" spans="1:40" ht="20.100000000000001" customHeight="1">
      <c r="A414">
        <v>44711</v>
      </c>
      <c r="B414" t="s">
        <v>1995</v>
      </c>
      <c r="C414" t="s">
        <v>51</v>
      </c>
      <c r="D414" t="s">
        <v>14</v>
      </c>
      <c r="E414">
        <v>1</v>
      </c>
      <c r="F414">
        <v>1001</v>
      </c>
      <c r="G414" t="s">
        <v>1996</v>
      </c>
      <c r="H414" t="s">
        <v>1995</v>
      </c>
      <c r="I414">
        <v>131.49</v>
      </c>
      <c r="J414">
        <v>2078140</v>
      </c>
      <c r="K414" t="s">
        <v>72</v>
      </c>
      <c r="L414">
        <v>1298140</v>
      </c>
      <c r="M414" t="s">
        <v>107</v>
      </c>
      <c r="N414" t="s">
        <v>3069</v>
      </c>
      <c r="O414" t="s">
        <v>149</v>
      </c>
      <c r="P414" t="s">
        <v>57</v>
      </c>
      <c r="Q414" t="s">
        <v>58</v>
      </c>
      <c r="R414" t="s">
        <v>59</v>
      </c>
      <c r="S414">
        <v>1</v>
      </c>
      <c r="T414" t="s">
        <v>104</v>
      </c>
      <c r="U414" t="s">
        <v>83</v>
      </c>
      <c r="V414">
        <v>0</v>
      </c>
      <c r="W414" t="s">
        <v>61</v>
      </c>
      <c r="X414" t="s">
        <v>3</v>
      </c>
      <c r="Y414" t="s">
        <v>119</v>
      </c>
      <c r="Z414" t="s">
        <v>94</v>
      </c>
      <c r="AA414" t="s">
        <v>95</v>
      </c>
      <c r="AB414" t="s">
        <v>96</v>
      </c>
      <c r="AC414" t="s">
        <v>143</v>
      </c>
      <c r="AD414" t="s">
        <v>1908</v>
      </c>
      <c r="AE414" t="s">
        <v>1909</v>
      </c>
      <c r="AF414" t="s">
        <v>1753</v>
      </c>
      <c r="AG414" t="b">
        <f>IF(ISNUMBER(MATCH(G414, sales!B:B, 0)), TRUE, FALSE)</f>
        <v>1</v>
      </c>
      <c r="AH414">
        <f>COUNTIF(sales!B:B, G414)</f>
        <v>1</v>
      </c>
      <c r="AI414">
        <f>IFERROR(VLOOKUP(G414,sales!B:F,5,0),"")</f>
        <v>128515</v>
      </c>
      <c r="AJ414" t="str">
        <f t="array" ref="AJ414">IFERROR(INDEX(sales!F:F, SMALL(IF(sales!B:B=G414, ROW(sales!B:B)), 2)), "")</f>
        <v/>
      </c>
      <c r="AK414" t="str">
        <f t="array" ref="AK414">IFERROR(INDEX(sales!F:F, SMALL(IF(sales!B:B=G414, ROW(sales!B:B)), 3)), "")</f>
        <v/>
      </c>
      <c r="AL414" t="str">
        <f>IFERROR(VLOOKUP(G414,sales!B:G,6,0),"")</f>
        <v>F1022</v>
      </c>
      <c r="AM414" t="str">
        <f t="array" ref="AM414">IFERROR(INDEX(sales!G:G, SMALL(IF(sales!B:B=G414, ROW(sales!B:B)),2)), "")</f>
        <v/>
      </c>
      <c r="AN414" t="str">
        <f t="array" ref="AN414">IFERROR(INDEX(sales!G:G, SMALL(IF(sales!B:B=G414, ROW(sales!B:B)), 3)), "")</f>
        <v/>
      </c>
    </row>
    <row r="415" spans="1:40" ht="20.100000000000001" customHeight="1">
      <c r="A415">
        <v>44738</v>
      </c>
      <c r="B415" t="s">
        <v>2457</v>
      </c>
      <c r="C415" t="s">
        <v>51</v>
      </c>
      <c r="D415" t="s">
        <v>21</v>
      </c>
      <c r="E415">
        <v>1</v>
      </c>
      <c r="F415">
        <v>901</v>
      </c>
      <c r="G415" t="s">
        <v>2458</v>
      </c>
      <c r="H415" t="s">
        <v>2457</v>
      </c>
      <c r="I415">
        <v>130.97</v>
      </c>
      <c r="J415">
        <v>2122295</v>
      </c>
      <c r="K415" t="s">
        <v>72</v>
      </c>
      <c r="L415">
        <v>1272295</v>
      </c>
      <c r="M415" t="s">
        <v>91</v>
      </c>
      <c r="N415" t="s">
        <v>3054</v>
      </c>
      <c r="O415" t="s">
        <v>56</v>
      </c>
      <c r="P415" t="s">
        <v>80</v>
      </c>
      <c r="Q415" t="s">
        <v>58</v>
      </c>
      <c r="R415" t="s">
        <v>93</v>
      </c>
      <c r="S415">
        <v>0</v>
      </c>
      <c r="T415">
        <v>0</v>
      </c>
      <c r="U415" t="s">
        <v>76</v>
      </c>
      <c r="V415">
        <v>0</v>
      </c>
      <c r="W415" t="s">
        <v>61</v>
      </c>
      <c r="X415" t="s">
        <v>3</v>
      </c>
      <c r="Y415" t="s">
        <v>244</v>
      </c>
      <c r="Z415" t="s">
        <v>231</v>
      </c>
      <c r="AA415" t="s">
        <v>64</v>
      </c>
      <c r="AB415" t="s">
        <v>65</v>
      </c>
      <c r="AC415" t="s">
        <v>143</v>
      </c>
      <c r="AD415" t="s">
        <v>2228</v>
      </c>
      <c r="AE415" t="s">
        <v>2228</v>
      </c>
      <c r="AF415" t="s">
        <v>1753</v>
      </c>
      <c r="AG415" t="b">
        <f>IF(ISNUMBER(MATCH(G415, sales!B:B, 0)), TRUE, FALSE)</f>
        <v>1</v>
      </c>
      <c r="AH415">
        <f>COUNTIF(sales!B:B, G415)</f>
        <v>1</v>
      </c>
      <c r="AI415">
        <f>IFERROR(VLOOKUP(G415,sales!B:F,5,0),"")</f>
        <v>113515</v>
      </c>
      <c r="AJ415" t="str">
        <f t="array" ref="AJ415">IFERROR(INDEX(sales!F:F, SMALL(IF(sales!B:B=G415, ROW(sales!B:B)), 2)), "")</f>
        <v/>
      </c>
      <c r="AK415" t="str">
        <f t="array" ref="AK415">IFERROR(INDEX(sales!F:F, SMALL(IF(sales!B:B=G415, ROW(sales!B:B)), 3)), "")</f>
        <v/>
      </c>
      <c r="AL415" t="str">
        <f>IFERROR(VLOOKUP(G415,sales!B:G,6,0),"")</f>
        <v>-1245</v>
      </c>
      <c r="AM415" t="str">
        <f t="array" ref="AM415">IFERROR(INDEX(sales!G:G, SMALL(IF(sales!B:B=G415, ROW(sales!B:B)),2)), "")</f>
        <v/>
      </c>
      <c r="AN415" t="str">
        <f t="array" ref="AN415">IFERROR(INDEX(sales!G:G, SMALL(IF(sales!B:B=G415, ROW(sales!B:B)), 3)), "")</f>
        <v/>
      </c>
    </row>
    <row r="416" spans="1:40" ht="20.100000000000001" customHeight="1">
      <c r="A416">
        <v>44408</v>
      </c>
      <c r="B416" t="s">
        <v>1426</v>
      </c>
      <c r="C416" t="s">
        <v>51</v>
      </c>
      <c r="D416" t="s">
        <v>17</v>
      </c>
      <c r="E416">
        <v>1</v>
      </c>
      <c r="F416">
        <v>202</v>
      </c>
      <c r="G416" t="s">
        <v>1427</v>
      </c>
      <c r="H416" t="s">
        <v>1426</v>
      </c>
      <c r="I416">
        <v>131.79</v>
      </c>
      <c r="J416">
        <v>2064276</v>
      </c>
      <c r="K416" t="s">
        <v>72</v>
      </c>
      <c r="L416">
        <v>1264276</v>
      </c>
      <c r="M416" t="s">
        <v>174</v>
      </c>
      <c r="N416" t="s">
        <v>3069</v>
      </c>
      <c r="O416" t="s">
        <v>74</v>
      </c>
      <c r="P416" t="s">
        <v>80</v>
      </c>
      <c r="Q416" t="s">
        <v>58</v>
      </c>
      <c r="R416" t="s">
        <v>171</v>
      </c>
      <c r="S416">
        <v>0</v>
      </c>
      <c r="T416">
        <v>0</v>
      </c>
      <c r="U416" t="s">
        <v>60</v>
      </c>
      <c r="V416">
        <v>0</v>
      </c>
      <c r="W416" t="s">
        <v>61</v>
      </c>
      <c r="X416" t="s">
        <v>3</v>
      </c>
      <c r="Y416" t="s">
        <v>119</v>
      </c>
      <c r="AA416" t="s">
        <v>64</v>
      </c>
      <c r="AB416" t="s">
        <v>236</v>
      </c>
      <c r="AC416" t="s">
        <v>143</v>
      </c>
      <c r="AD416" t="s">
        <v>1363</v>
      </c>
      <c r="AE416" t="s">
        <v>1363</v>
      </c>
      <c r="AF416" t="s">
        <v>905</v>
      </c>
      <c r="AG416" t="b">
        <f>IF(ISNUMBER(MATCH(G416, sales!B:B, 0)), TRUE, FALSE)</f>
        <v>1</v>
      </c>
      <c r="AH416">
        <f>COUNTIF(sales!B:B, G416)</f>
        <v>1</v>
      </c>
      <c r="AI416">
        <f>IFERROR(VLOOKUP(G416,sales!B:F,5,0),"")</f>
        <v>74503</v>
      </c>
      <c r="AJ416" t="str">
        <f t="array" ref="AJ416">IFERROR(INDEX(sales!F:F, SMALL(IF(sales!B:B=G416, ROW(sales!B:B)), 2)), "")</f>
        <v/>
      </c>
      <c r="AK416" t="str">
        <f t="array" ref="AK416">IFERROR(INDEX(sales!F:F, SMALL(IF(sales!B:B=G416, ROW(sales!B:B)), 3)), "")</f>
        <v/>
      </c>
      <c r="AL416" t="str">
        <f>IFERROR(VLOOKUP(G416,sales!B:G,6,0),"")</f>
        <v>F2135</v>
      </c>
      <c r="AM416" t="str">
        <f t="array" ref="AM416">IFERROR(INDEX(sales!G:G, SMALL(IF(sales!B:B=G416, ROW(sales!B:B)),2)), "")</f>
        <v/>
      </c>
      <c r="AN416" t="str">
        <f t="array" ref="AN416">IFERROR(INDEX(sales!G:G, SMALL(IF(sales!B:B=G416, ROW(sales!B:B)), 3)), "")</f>
        <v/>
      </c>
    </row>
    <row r="417" spans="1:40" ht="20.100000000000001" customHeight="1">
      <c r="A417">
        <v>44369</v>
      </c>
      <c r="B417" t="s">
        <v>605</v>
      </c>
      <c r="C417" t="s">
        <v>51</v>
      </c>
      <c r="D417" t="s">
        <v>7</v>
      </c>
      <c r="E417">
        <v>1</v>
      </c>
      <c r="F417">
        <v>102</v>
      </c>
      <c r="G417" t="s">
        <v>606</v>
      </c>
      <c r="H417" t="s">
        <v>605</v>
      </c>
      <c r="I417">
        <v>122.23</v>
      </c>
      <c r="J417">
        <v>2050405</v>
      </c>
      <c r="K417" t="s">
        <v>72</v>
      </c>
      <c r="L417">
        <v>1250405</v>
      </c>
      <c r="M417" t="s">
        <v>107</v>
      </c>
      <c r="N417" t="s">
        <v>3069</v>
      </c>
      <c r="O417" t="s">
        <v>114</v>
      </c>
      <c r="P417" t="s">
        <v>57</v>
      </c>
      <c r="Q417" t="s">
        <v>58</v>
      </c>
      <c r="R417" t="s">
        <v>59</v>
      </c>
      <c r="S417">
        <v>0</v>
      </c>
      <c r="T417">
        <v>0</v>
      </c>
      <c r="U417" t="s">
        <v>60</v>
      </c>
      <c r="V417">
        <v>0</v>
      </c>
      <c r="W417" t="s">
        <v>61</v>
      </c>
      <c r="X417" t="s">
        <v>3</v>
      </c>
      <c r="Y417" t="s">
        <v>119</v>
      </c>
      <c r="Z417" t="s">
        <v>63</v>
      </c>
      <c r="AA417" t="s">
        <v>64</v>
      </c>
      <c r="AB417" t="s">
        <v>108</v>
      </c>
      <c r="AC417" t="s">
        <v>66</v>
      </c>
      <c r="AD417" t="s">
        <v>607</v>
      </c>
      <c r="AE417" t="s">
        <v>600</v>
      </c>
      <c r="AF417" t="s">
        <v>69</v>
      </c>
      <c r="AG417" t="b">
        <f>IF(ISNUMBER(MATCH(G417, sales!B:B, 0)), TRUE, FALSE)</f>
        <v>1</v>
      </c>
      <c r="AH417">
        <f>COUNTIF(sales!B:B, G417)</f>
        <v>1</v>
      </c>
      <c r="AI417">
        <f>IFERROR(VLOOKUP(G417,sales!B:F,5,0),"")</f>
        <v>134515</v>
      </c>
      <c r="AJ417" t="str">
        <f t="array" ref="AJ417">IFERROR(INDEX(sales!F:F, SMALL(IF(sales!B:B=G417, ROW(sales!B:B)), 2)), "")</f>
        <v/>
      </c>
      <c r="AK417" t="str">
        <f t="array" ref="AK417">IFERROR(INDEX(sales!F:F, SMALL(IF(sales!B:B=G417, ROW(sales!B:B)), 3)), "")</f>
        <v/>
      </c>
      <c r="AL417" t="str">
        <f>IFERROR(VLOOKUP(G417,sales!B:G,6,0),"")</f>
        <v>-174</v>
      </c>
      <c r="AM417" t="str">
        <f t="array" ref="AM417">IFERROR(INDEX(sales!G:G, SMALL(IF(sales!B:B=G417, ROW(sales!B:B)),2)), "")</f>
        <v/>
      </c>
      <c r="AN417" t="str">
        <f t="array" ref="AN417">IFERROR(INDEX(sales!G:G, SMALL(IF(sales!B:B=G417, ROW(sales!B:B)), 3)), "")</f>
        <v/>
      </c>
    </row>
    <row r="418" spans="1:40" ht="20.100000000000001" customHeight="1">
      <c r="A418">
        <v>44797</v>
      </c>
      <c r="B418" t="s">
        <v>1075</v>
      </c>
      <c r="C418" t="s">
        <v>51</v>
      </c>
      <c r="D418" t="s">
        <v>21</v>
      </c>
      <c r="E418">
        <v>1</v>
      </c>
      <c r="F418">
        <v>1302</v>
      </c>
      <c r="G418" t="s">
        <v>1076</v>
      </c>
      <c r="H418" t="s">
        <v>1075</v>
      </c>
      <c r="I418">
        <v>130.9</v>
      </c>
      <c r="J418">
        <v>2137043</v>
      </c>
      <c r="K418" t="s">
        <v>72</v>
      </c>
      <c r="L418">
        <v>1237043</v>
      </c>
      <c r="M418" t="s">
        <v>174</v>
      </c>
      <c r="N418" t="s">
        <v>3054</v>
      </c>
      <c r="O418" t="s">
        <v>56</v>
      </c>
      <c r="P418" t="s">
        <v>57</v>
      </c>
      <c r="Q418" t="s">
        <v>58</v>
      </c>
      <c r="R418" t="s">
        <v>59</v>
      </c>
      <c r="S418">
        <v>0</v>
      </c>
      <c r="T418">
        <v>0</v>
      </c>
      <c r="U418" t="s">
        <v>60</v>
      </c>
      <c r="V418">
        <v>0</v>
      </c>
      <c r="W418" t="s">
        <v>61</v>
      </c>
      <c r="X418" t="s">
        <v>3</v>
      </c>
      <c r="Y418" t="s">
        <v>127</v>
      </c>
      <c r="Z418" t="s">
        <v>94</v>
      </c>
      <c r="AA418" t="s">
        <v>64</v>
      </c>
      <c r="AB418" t="s">
        <v>1068</v>
      </c>
      <c r="AC418" t="s">
        <v>143</v>
      </c>
      <c r="AD418" t="s">
        <v>1061</v>
      </c>
      <c r="AE418" t="s">
        <v>1061</v>
      </c>
      <c r="AF418" t="s">
        <v>905</v>
      </c>
      <c r="AG418" t="b">
        <f>IF(ISNUMBER(MATCH(G418, sales!B:B, 0)), TRUE, FALSE)</f>
        <v>1</v>
      </c>
      <c r="AH418">
        <f>COUNTIF(sales!B:B, G418)</f>
        <v>1</v>
      </c>
      <c r="AI418">
        <f>IFERROR(VLOOKUP(G418,sales!B:F,5,0),"")</f>
        <v>109515</v>
      </c>
      <c r="AJ418" t="str">
        <f t="array" ref="AJ418">IFERROR(INDEX(sales!F:F, SMALL(IF(sales!B:B=G418, ROW(sales!B:B)), 2)), "")</f>
        <v/>
      </c>
      <c r="AK418" t="str">
        <f t="array" ref="AK418">IFERROR(INDEX(sales!F:F, SMALL(IF(sales!B:B=G418, ROW(sales!B:B)), 3)), "")</f>
        <v/>
      </c>
      <c r="AL418" t="str">
        <f>IFERROR(VLOOKUP(G418,sales!B:G,6,0),"")</f>
        <v>F2119</v>
      </c>
      <c r="AM418" t="str">
        <f t="array" ref="AM418">IFERROR(INDEX(sales!G:G, SMALL(IF(sales!B:B=G418, ROW(sales!B:B)),2)), "")</f>
        <v/>
      </c>
      <c r="AN418" t="str">
        <f t="array" ref="AN418">IFERROR(INDEX(sales!G:G, SMALL(IF(sales!B:B=G418, ROW(sales!B:B)), 3)), "")</f>
        <v/>
      </c>
    </row>
    <row r="419" spans="1:40" ht="20.100000000000001" customHeight="1">
      <c r="A419">
        <v>44450</v>
      </c>
      <c r="B419" t="s">
        <v>1250</v>
      </c>
      <c r="C419" t="s">
        <v>51</v>
      </c>
      <c r="D419" t="s">
        <v>6</v>
      </c>
      <c r="E419">
        <v>2</v>
      </c>
      <c r="F419">
        <v>801</v>
      </c>
      <c r="G419" t="s">
        <v>1251</v>
      </c>
      <c r="H419" t="s">
        <v>1250</v>
      </c>
      <c r="I419">
        <v>113.69</v>
      </c>
      <c r="J419">
        <v>1852288</v>
      </c>
      <c r="K419" t="s">
        <v>72</v>
      </c>
      <c r="L419">
        <v>1232288</v>
      </c>
      <c r="M419" t="s">
        <v>107</v>
      </c>
      <c r="N419" t="s">
        <v>3069</v>
      </c>
      <c r="O419" t="s">
        <v>74</v>
      </c>
      <c r="P419" t="s">
        <v>80</v>
      </c>
      <c r="Q419" t="s">
        <v>58</v>
      </c>
      <c r="R419" t="s">
        <v>115</v>
      </c>
      <c r="S419">
        <v>0</v>
      </c>
      <c r="T419">
        <v>0</v>
      </c>
      <c r="U419" t="s">
        <v>60</v>
      </c>
      <c r="V419">
        <v>0</v>
      </c>
      <c r="W419" t="s">
        <v>61</v>
      </c>
      <c r="X419" t="s">
        <v>3</v>
      </c>
      <c r="Y419" t="s">
        <v>62</v>
      </c>
      <c r="Z419" t="s">
        <v>63</v>
      </c>
      <c r="AA419" t="s">
        <v>64</v>
      </c>
      <c r="AB419" t="s">
        <v>65</v>
      </c>
      <c r="AC419" t="s">
        <v>143</v>
      </c>
      <c r="AD419" t="s">
        <v>1209</v>
      </c>
      <c r="AE419" t="s">
        <v>1209</v>
      </c>
      <c r="AF419" t="s">
        <v>905</v>
      </c>
      <c r="AG419" t="b">
        <f>IF(ISNUMBER(MATCH(G419, sales!B:B, 0)), TRUE, FALSE)</f>
        <v>1</v>
      </c>
      <c r="AH419">
        <f>COUNTIF(sales!B:B, G419)</f>
        <v>1</v>
      </c>
      <c r="AI419">
        <f>IFERROR(VLOOKUP(G419,sales!B:F,5,0),"")</f>
        <v>123515</v>
      </c>
      <c r="AJ419" t="str">
        <f t="array" ref="AJ419">IFERROR(INDEX(sales!F:F, SMALL(IF(sales!B:B=G419, ROW(sales!B:B)), 2)), "")</f>
        <v/>
      </c>
      <c r="AK419" t="str">
        <f t="array" ref="AK419">IFERROR(INDEX(sales!F:F, SMALL(IF(sales!B:B=G419, ROW(sales!B:B)), 3)), "")</f>
        <v/>
      </c>
      <c r="AL419" t="str">
        <f>IFERROR(VLOOKUP(G419,sales!B:G,6,0),"")</f>
        <v>-2319</v>
      </c>
      <c r="AM419" t="str">
        <f t="array" ref="AM419">IFERROR(INDEX(sales!G:G, SMALL(IF(sales!B:B=G419, ROW(sales!B:B)),2)), "")</f>
        <v/>
      </c>
      <c r="AN419" t="str">
        <f t="array" ref="AN419">IFERROR(INDEX(sales!G:G, SMALL(IF(sales!B:B=G419, ROW(sales!B:B)), 3)), "")</f>
        <v/>
      </c>
    </row>
    <row r="420" spans="1:40" ht="20.100000000000001" customHeight="1">
      <c r="A420">
        <v>44534</v>
      </c>
      <c r="B420" t="s">
        <v>2351</v>
      </c>
      <c r="C420" t="s">
        <v>51</v>
      </c>
      <c r="D420" t="s">
        <v>12</v>
      </c>
      <c r="E420">
        <v>1</v>
      </c>
      <c r="F420">
        <v>1702</v>
      </c>
      <c r="G420" t="s">
        <v>2352</v>
      </c>
      <c r="H420" t="s">
        <v>2351</v>
      </c>
      <c r="I420">
        <v>113.72</v>
      </c>
      <c r="J420">
        <v>1728390</v>
      </c>
      <c r="K420" t="s">
        <v>53</v>
      </c>
      <c r="L420">
        <v>1228390</v>
      </c>
      <c r="M420" t="s">
        <v>174</v>
      </c>
      <c r="N420" t="s">
        <v>3061</v>
      </c>
      <c r="O420" t="s">
        <v>56</v>
      </c>
      <c r="P420" t="s">
        <v>80</v>
      </c>
      <c r="Q420" t="s">
        <v>58</v>
      </c>
      <c r="R420" t="s">
        <v>59</v>
      </c>
      <c r="S420">
        <v>1</v>
      </c>
      <c r="T420" t="s">
        <v>82</v>
      </c>
      <c r="U420" t="s">
        <v>83</v>
      </c>
      <c r="V420">
        <v>0</v>
      </c>
      <c r="W420" t="s">
        <v>123</v>
      </c>
      <c r="X420" t="s">
        <v>3</v>
      </c>
      <c r="Y420" t="s">
        <v>62</v>
      </c>
      <c r="Z420" t="s">
        <v>220</v>
      </c>
      <c r="AA420" t="s">
        <v>95</v>
      </c>
      <c r="AB420" t="s">
        <v>65</v>
      </c>
      <c r="AC420" t="s">
        <v>143</v>
      </c>
      <c r="AD420" t="s">
        <v>2314</v>
      </c>
      <c r="AE420" t="s">
        <v>2315</v>
      </c>
      <c r="AF420" t="s">
        <v>1753</v>
      </c>
      <c r="AG420" t="b">
        <f>IF(ISNUMBER(MATCH(G420, sales!B:B, 0)), TRUE, FALSE)</f>
        <v>1</v>
      </c>
      <c r="AH420">
        <f>COUNTIF(sales!B:B, G420)</f>
        <v>1</v>
      </c>
      <c r="AI420">
        <f>IFERROR(VLOOKUP(G420,sales!B:F,5,0),"")</f>
        <v>130515</v>
      </c>
      <c r="AJ420" t="str">
        <f t="array" ref="AJ420">IFERROR(INDEX(sales!F:F, SMALL(IF(sales!B:B=G420, ROW(sales!B:B)), 2)), "")</f>
        <v/>
      </c>
      <c r="AK420" t="str">
        <f t="array" ref="AK420">IFERROR(INDEX(sales!F:F, SMALL(IF(sales!B:B=G420, ROW(sales!B:B)), 3)), "")</f>
        <v/>
      </c>
      <c r="AL420" t="str">
        <f>IFERROR(VLOOKUP(G420,sales!B:G,6,0),"")</f>
        <v>-1537</v>
      </c>
      <c r="AM420" t="str">
        <f t="array" ref="AM420">IFERROR(INDEX(sales!G:G, SMALL(IF(sales!B:B=G420, ROW(sales!B:B)),2)), "")</f>
        <v/>
      </c>
      <c r="AN420" t="str">
        <f t="array" ref="AN420">IFERROR(INDEX(sales!G:G, SMALL(IF(sales!B:B=G420, ROW(sales!B:B)), 3)), "")</f>
        <v/>
      </c>
    </row>
    <row r="421" spans="1:40" ht="20.100000000000001" customHeight="1">
      <c r="A421">
        <v>44972</v>
      </c>
      <c r="B421" t="s">
        <v>2359</v>
      </c>
      <c r="C421" t="s">
        <v>51</v>
      </c>
      <c r="D421" t="s">
        <v>9</v>
      </c>
      <c r="E421">
        <v>2</v>
      </c>
      <c r="F421">
        <v>202</v>
      </c>
      <c r="G421" t="s">
        <v>2360</v>
      </c>
      <c r="H421" t="s">
        <v>2359</v>
      </c>
      <c r="I421">
        <v>113.98</v>
      </c>
      <c r="J421">
        <v>1600000</v>
      </c>
      <c r="K421" t="s">
        <v>111</v>
      </c>
      <c r="L421">
        <v>1220000</v>
      </c>
      <c r="M421" t="s">
        <v>107</v>
      </c>
      <c r="N421" t="s">
        <v>3063</v>
      </c>
      <c r="O421" t="s">
        <v>74</v>
      </c>
      <c r="P421" t="s">
        <v>80</v>
      </c>
      <c r="Q421" t="s">
        <v>58</v>
      </c>
      <c r="R421" t="s">
        <v>59</v>
      </c>
      <c r="S421">
        <v>0</v>
      </c>
      <c r="T421">
        <v>0</v>
      </c>
      <c r="U421" t="s">
        <v>1783</v>
      </c>
      <c r="V421">
        <v>0</v>
      </c>
      <c r="W421" t="s">
        <v>61</v>
      </c>
      <c r="X421" t="s">
        <v>3</v>
      </c>
      <c r="Y421" t="s">
        <v>127</v>
      </c>
      <c r="Z421" t="s">
        <v>63</v>
      </c>
      <c r="AA421" t="s">
        <v>64</v>
      </c>
      <c r="AB421" t="s">
        <v>167</v>
      </c>
      <c r="AC421" t="s">
        <v>143</v>
      </c>
      <c r="AD421" t="s">
        <v>2361</v>
      </c>
      <c r="AE421" t="s">
        <v>2315</v>
      </c>
      <c r="AF421" t="s">
        <v>1753</v>
      </c>
      <c r="AG421" t="b">
        <f>IF(ISNUMBER(MATCH(G421, sales!B:B, 0)), TRUE, FALSE)</f>
        <v>1</v>
      </c>
      <c r="AH421">
        <f>COUNTIF(sales!B:B, G421)</f>
        <v>1</v>
      </c>
      <c r="AI421">
        <f>IFERROR(VLOOKUP(G421,sales!B:F,5,0),"")</f>
        <v>92515</v>
      </c>
      <c r="AJ421" t="str">
        <f t="array" ref="AJ421">IFERROR(INDEX(sales!F:F, SMALL(IF(sales!B:B=G421, ROW(sales!B:B)), 2)), "")</f>
        <v/>
      </c>
      <c r="AK421" t="str">
        <f t="array" ref="AK421">IFERROR(INDEX(sales!F:F, SMALL(IF(sales!B:B=G421, ROW(sales!B:B)), 3)), "")</f>
        <v/>
      </c>
      <c r="AL421" t="str">
        <f>IFERROR(VLOOKUP(G421,sales!B:G,6,0),"")</f>
        <v>-2461</v>
      </c>
      <c r="AM421" t="str">
        <f t="array" ref="AM421">IFERROR(INDEX(sales!G:G, SMALL(IF(sales!B:B=G421, ROW(sales!B:B)),2)), "")</f>
        <v/>
      </c>
      <c r="AN421" t="str">
        <f t="array" ref="AN421">IFERROR(INDEX(sales!G:G, SMALL(IF(sales!B:B=G421, ROW(sales!B:B)), 3)), "")</f>
        <v/>
      </c>
    </row>
    <row r="422" spans="1:40" ht="20.100000000000001" customHeight="1">
      <c r="A422">
        <v>44644</v>
      </c>
      <c r="B422" t="s">
        <v>265</v>
      </c>
      <c r="C422" t="s">
        <v>51</v>
      </c>
      <c r="D422" t="s">
        <v>22</v>
      </c>
      <c r="E422">
        <v>2</v>
      </c>
      <c r="F422">
        <v>1602</v>
      </c>
      <c r="G422" t="s">
        <v>266</v>
      </c>
      <c r="H422" t="s">
        <v>265</v>
      </c>
      <c r="I422">
        <v>130.75</v>
      </c>
      <c r="J422">
        <v>2078967</v>
      </c>
      <c r="K422" t="s">
        <v>72</v>
      </c>
      <c r="L422">
        <v>1208967</v>
      </c>
      <c r="M422" t="s">
        <v>174</v>
      </c>
      <c r="N422" t="s">
        <v>3054</v>
      </c>
      <c r="O422" t="s">
        <v>149</v>
      </c>
      <c r="P422" t="s">
        <v>57</v>
      </c>
      <c r="Q422" t="s">
        <v>58</v>
      </c>
      <c r="R422" t="s">
        <v>59</v>
      </c>
      <c r="S422">
        <v>0</v>
      </c>
      <c r="T422">
        <v>0</v>
      </c>
      <c r="U422" t="s">
        <v>100</v>
      </c>
      <c r="V422">
        <v>0</v>
      </c>
      <c r="W422" t="s">
        <v>61</v>
      </c>
      <c r="X422" t="s">
        <v>3</v>
      </c>
      <c r="Y422" t="s">
        <v>119</v>
      </c>
      <c r="Z422" t="s">
        <v>63</v>
      </c>
      <c r="AA422" t="s">
        <v>64</v>
      </c>
      <c r="AB422" t="s">
        <v>108</v>
      </c>
      <c r="AC422" t="s">
        <v>66</v>
      </c>
      <c r="AD422" t="s">
        <v>200</v>
      </c>
      <c r="AE422" t="s">
        <v>201</v>
      </c>
      <c r="AF422" t="s">
        <v>69</v>
      </c>
      <c r="AG422" t="b">
        <f>IF(ISNUMBER(MATCH(G422, sales!B:B, 0)), TRUE, FALSE)</f>
        <v>1</v>
      </c>
      <c r="AH422">
        <f>COUNTIF(sales!B:B, G422)</f>
        <v>1</v>
      </c>
      <c r="AI422">
        <f>IFERROR(VLOOKUP(G422,sales!B:F,5,0),"")</f>
        <v>87503</v>
      </c>
      <c r="AJ422" t="str">
        <f t="array" ref="AJ422">IFERROR(INDEX(sales!F:F, SMALL(IF(sales!B:B=G422, ROW(sales!B:B)), 2)), "")</f>
        <v/>
      </c>
      <c r="AK422" t="str">
        <f t="array" ref="AK422">IFERROR(INDEX(sales!F:F, SMALL(IF(sales!B:B=G422, ROW(sales!B:B)), 3)), "")</f>
        <v/>
      </c>
      <c r="AL422" t="str">
        <f>IFERROR(VLOOKUP(G422,sales!B:G,6,0),"")</f>
        <v>-266</v>
      </c>
      <c r="AM422" t="str">
        <f t="array" ref="AM422">IFERROR(INDEX(sales!G:G, SMALL(IF(sales!B:B=G422, ROW(sales!B:B)),2)), "")</f>
        <v/>
      </c>
      <c r="AN422" t="str">
        <f t="array" ref="AN422">IFERROR(INDEX(sales!G:G, SMALL(IF(sales!B:B=G422, ROW(sales!B:B)), 3)), "")</f>
        <v/>
      </c>
    </row>
    <row r="423" spans="1:40" ht="20.100000000000001" customHeight="1">
      <c r="A423">
        <v>44347</v>
      </c>
      <c r="B423" t="s">
        <v>798</v>
      </c>
      <c r="C423" t="s">
        <v>51</v>
      </c>
      <c r="D423" t="s">
        <v>5</v>
      </c>
      <c r="E423">
        <v>2</v>
      </c>
      <c r="F423">
        <v>602</v>
      </c>
      <c r="G423" t="s">
        <v>799</v>
      </c>
      <c r="H423" t="s">
        <v>798</v>
      </c>
      <c r="I423">
        <v>130.91999999999999</v>
      </c>
      <c r="J423">
        <v>1975012</v>
      </c>
      <c r="K423" t="s">
        <v>53</v>
      </c>
      <c r="L423">
        <v>1185012</v>
      </c>
      <c r="M423" t="s">
        <v>91</v>
      </c>
      <c r="N423" t="s">
        <v>3064</v>
      </c>
      <c r="O423" t="s">
        <v>56</v>
      </c>
      <c r="P423" t="s">
        <v>57</v>
      </c>
      <c r="Q423" t="s">
        <v>58</v>
      </c>
      <c r="R423" t="s">
        <v>220</v>
      </c>
      <c r="S423">
        <v>1</v>
      </c>
      <c r="T423" t="s">
        <v>82</v>
      </c>
      <c r="U423" t="s">
        <v>83</v>
      </c>
      <c r="V423">
        <v>0</v>
      </c>
      <c r="W423" t="s">
        <v>61</v>
      </c>
      <c r="X423" t="s">
        <v>3</v>
      </c>
      <c r="Y423" t="s">
        <v>62</v>
      </c>
      <c r="Z423" t="s">
        <v>94</v>
      </c>
      <c r="AA423" t="s">
        <v>95</v>
      </c>
      <c r="AB423" t="s">
        <v>108</v>
      </c>
      <c r="AC423" t="s">
        <v>66</v>
      </c>
      <c r="AD423" t="s">
        <v>291</v>
      </c>
      <c r="AE423" t="s">
        <v>795</v>
      </c>
      <c r="AF423" t="s">
        <v>69</v>
      </c>
      <c r="AG423" t="b">
        <f>IF(ISNUMBER(MATCH(G423, sales!B:B, 0)), TRUE, FALSE)</f>
        <v>1</v>
      </c>
      <c r="AH423">
        <f>COUNTIF(sales!B:B, G423)</f>
        <v>1</v>
      </c>
      <c r="AI423">
        <f>IFERROR(VLOOKUP(G423,sales!B:F,5,0),"")</f>
        <v>120515</v>
      </c>
      <c r="AJ423" t="str">
        <f t="array" ref="AJ423">IFERROR(INDEX(sales!F:F, SMALL(IF(sales!B:B=G423, ROW(sales!B:B)), 2)), "")</f>
        <v/>
      </c>
      <c r="AK423" t="str">
        <f t="array" ref="AK423">IFERROR(INDEX(sales!F:F, SMALL(IF(sales!B:B=G423, ROW(sales!B:B)), 3)), "")</f>
        <v/>
      </c>
      <c r="AL423" t="str">
        <f>IFERROR(VLOOKUP(G423,sales!B:G,6,0),"")</f>
        <v>-2284</v>
      </c>
      <c r="AM423" t="str">
        <f t="array" ref="AM423">IFERROR(INDEX(sales!G:G, SMALL(IF(sales!B:B=G423, ROW(sales!B:B)),2)), "")</f>
        <v/>
      </c>
      <c r="AN423" t="str">
        <f t="array" ref="AN423">IFERROR(INDEX(sales!G:G, SMALL(IF(sales!B:B=G423, ROW(sales!B:B)), 3)), "")</f>
        <v/>
      </c>
    </row>
    <row r="424" spans="1:40" ht="20.100000000000001" customHeight="1">
      <c r="A424">
        <v>44745</v>
      </c>
      <c r="B424" t="s">
        <v>395</v>
      </c>
      <c r="C424" t="s">
        <v>51</v>
      </c>
      <c r="D424" t="s">
        <v>21</v>
      </c>
      <c r="E424">
        <v>2</v>
      </c>
      <c r="F424">
        <v>1201</v>
      </c>
      <c r="G424" t="s">
        <v>396</v>
      </c>
      <c r="H424" t="s">
        <v>395</v>
      </c>
      <c r="I424">
        <v>130.9</v>
      </c>
      <c r="J424">
        <v>2069670</v>
      </c>
      <c r="K424" t="s">
        <v>72</v>
      </c>
      <c r="L424">
        <v>1169670</v>
      </c>
      <c r="M424" t="s">
        <v>54</v>
      </c>
      <c r="N424" t="s">
        <v>3062</v>
      </c>
      <c r="O424" t="s">
        <v>149</v>
      </c>
      <c r="P424" t="s">
        <v>57</v>
      </c>
      <c r="Q424" t="s">
        <v>58</v>
      </c>
      <c r="R424" t="s">
        <v>59</v>
      </c>
      <c r="S424">
        <v>1</v>
      </c>
      <c r="T424" t="s">
        <v>82</v>
      </c>
      <c r="U424" t="s">
        <v>83</v>
      </c>
      <c r="V424">
        <v>0</v>
      </c>
      <c r="W424" t="s">
        <v>61</v>
      </c>
      <c r="X424" t="s">
        <v>3</v>
      </c>
      <c r="Y424" t="s">
        <v>119</v>
      </c>
      <c r="Z424" t="s">
        <v>220</v>
      </c>
      <c r="AA424" t="s">
        <v>95</v>
      </c>
      <c r="AB424" t="s">
        <v>87</v>
      </c>
      <c r="AC424" t="s">
        <v>66</v>
      </c>
      <c r="AD424" t="s">
        <v>348</v>
      </c>
      <c r="AE424" t="s">
        <v>348</v>
      </c>
      <c r="AF424" t="s">
        <v>69</v>
      </c>
      <c r="AG424" t="b">
        <f>IF(ISNUMBER(MATCH(G424, sales!B:B, 0)), TRUE, FALSE)</f>
        <v>1</v>
      </c>
      <c r="AH424">
        <f>COUNTIF(sales!B:B, G424)</f>
        <v>1</v>
      </c>
      <c r="AI424">
        <f>IFERROR(VLOOKUP(G424,sales!B:F,5,0),"")</f>
        <v>104515</v>
      </c>
      <c r="AJ424" t="str">
        <f t="array" ref="AJ424">IFERROR(INDEX(sales!F:F, SMALL(IF(sales!B:B=G424, ROW(sales!B:B)), 2)), "")</f>
        <v/>
      </c>
      <c r="AK424" t="str">
        <f t="array" ref="AK424">IFERROR(INDEX(sales!F:F, SMALL(IF(sales!B:B=G424, ROW(sales!B:B)), 3)), "")</f>
        <v/>
      </c>
      <c r="AL424" t="str">
        <f>IFERROR(VLOOKUP(G424,sales!B:G,6,0),"")</f>
        <v>-243</v>
      </c>
      <c r="AM424" t="str">
        <f t="array" ref="AM424">IFERROR(INDEX(sales!G:G, SMALL(IF(sales!B:B=G424, ROW(sales!B:B)),2)), "")</f>
        <v/>
      </c>
      <c r="AN424" t="str">
        <f t="array" ref="AN424">IFERROR(INDEX(sales!G:G, SMALL(IF(sales!B:B=G424, ROW(sales!B:B)), 3)), "")</f>
        <v/>
      </c>
    </row>
    <row r="425" spans="1:40" ht="20.100000000000001" customHeight="1">
      <c r="A425">
        <v>44347</v>
      </c>
      <c r="B425" t="s">
        <v>1222</v>
      </c>
      <c r="C425" t="s">
        <v>51</v>
      </c>
      <c r="D425" t="s">
        <v>18</v>
      </c>
      <c r="E425">
        <v>2</v>
      </c>
      <c r="F425">
        <v>1201</v>
      </c>
      <c r="G425" t="s">
        <v>1223</v>
      </c>
      <c r="H425" t="s">
        <v>1222</v>
      </c>
      <c r="I425">
        <v>131.05000000000001</v>
      </c>
      <c r="J425">
        <v>2055286</v>
      </c>
      <c r="K425" t="s">
        <v>72</v>
      </c>
      <c r="L425">
        <v>1155286</v>
      </c>
      <c r="M425" t="s">
        <v>174</v>
      </c>
      <c r="N425" t="s">
        <v>3058</v>
      </c>
      <c r="O425" t="s">
        <v>74</v>
      </c>
      <c r="P425" t="s">
        <v>80</v>
      </c>
      <c r="Q425" t="s">
        <v>58</v>
      </c>
      <c r="R425" t="s">
        <v>115</v>
      </c>
      <c r="S425">
        <v>0</v>
      </c>
      <c r="T425">
        <v>0</v>
      </c>
      <c r="U425" t="s">
        <v>100</v>
      </c>
      <c r="V425">
        <v>0</v>
      </c>
      <c r="W425" t="s">
        <v>61</v>
      </c>
      <c r="X425" t="s">
        <v>3</v>
      </c>
      <c r="Y425" t="s">
        <v>62</v>
      </c>
      <c r="Z425" t="s">
        <v>63</v>
      </c>
      <c r="AA425" t="s">
        <v>64</v>
      </c>
      <c r="AB425" t="s">
        <v>108</v>
      </c>
      <c r="AC425" t="s">
        <v>143</v>
      </c>
      <c r="AD425" t="s">
        <v>1209</v>
      </c>
      <c r="AE425" t="s">
        <v>1209</v>
      </c>
      <c r="AF425" t="s">
        <v>905</v>
      </c>
      <c r="AG425" t="b">
        <f>IF(ISNUMBER(MATCH(G425, sales!B:B, 0)), TRUE, FALSE)</f>
        <v>1</v>
      </c>
      <c r="AH425">
        <f>COUNTIF(sales!B:B, G425)</f>
        <v>1</v>
      </c>
      <c r="AI425">
        <f>IFERROR(VLOOKUP(G425,sales!B:F,5,0),"")</f>
        <v>123515</v>
      </c>
      <c r="AJ425" t="str">
        <f t="array" ref="AJ425">IFERROR(INDEX(sales!F:F, SMALL(IF(sales!B:B=G425, ROW(sales!B:B)), 2)), "")</f>
        <v/>
      </c>
      <c r="AK425" t="str">
        <f t="array" ref="AK425">IFERROR(INDEX(sales!F:F, SMALL(IF(sales!B:B=G425, ROW(sales!B:B)), 3)), "")</f>
        <v/>
      </c>
      <c r="AL425" t="str">
        <f>IFERROR(VLOOKUP(G425,sales!B:G,6,0),"")</f>
        <v>-1390</v>
      </c>
      <c r="AM425" t="str">
        <f t="array" ref="AM425">IFERROR(INDEX(sales!G:G, SMALL(IF(sales!B:B=G425, ROW(sales!B:B)),2)), "")</f>
        <v/>
      </c>
      <c r="AN425" t="str">
        <f t="array" ref="AN425">IFERROR(INDEX(sales!G:G, SMALL(IF(sales!B:B=G425, ROW(sales!B:B)), 3)), "")</f>
        <v/>
      </c>
    </row>
    <row r="426" spans="1:40" ht="20.100000000000001" customHeight="1">
      <c r="A426">
        <v>44793</v>
      </c>
      <c r="B426" t="s">
        <v>2270</v>
      </c>
      <c r="C426" t="s">
        <v>51</v>
      </c>
      <c r="D426" t="s">
        <v>8</v>
      </c>
      <c r="E426">
        <v>2</v>
      </c>
      <c r="F426">
        <v>502</v>
      </c>
      <c r="G426" t="s">
        <v>2271</v>
      </c>
      <c r="H426" t="s">
        <v>2270</v>
      </c>
      <c r="I426">
        <v>113.88</v>
      </c>
      <c r="J426">
        <v>1732000</v>
      </c>
      <c r="K426" t="s">
        <v>72</v>
      </c>
      <c r="L426">
        <v>1132000</v>
      </c>
      <c r="M426" t="s">
        <v>112</v>
      </c>
      <c r="N426" t="s">
        <v>3054</v>
      </c>
      <c r="O426" t="s">
        <v>149</v>
      </c>
      <c r="P426" t="s">
        <v>57</v>
      </c>
      <c r="Q426" t="s">
        <v>58</v>
      </c>
      <c r="R426" t="s">
        <v>115</v>
      </c>
      <c r="S426">
        <v>0</v>
      </c>
      <c r="T426">
        <v>0</v>
      </c>
      <c r="U426" t="s">
        <v>1783</v>
      </c>
      <c r="V426">
        <v>0</v>
      </c>
      <c r="W426" t="s">
        <v>61</v>
      </c>
      <c r="X426" t="s">
        <v>3</v>
      </c>
      <c r="Y426" t="s">
        <v>62</v>
      </c>
      <c r="Z426" t="s">
        <v>231</v>
      </c>
      <c r="AA426" t="s">
        <v>64</v>
      </c>
      <c r="AB426" t="s">
        <v>120</v>
      </c>
      <c r="AC426" t="s">
        <v>143</v>
      </c>
      <c r="AD426" t="s">
        <v>2219</v>
      </c>
      <c r="AE426" t="s">
        <v>2219</v>
      </c>
      <c r="AF426" t="s">
        <v>1753</v>
      </c>
      <c r="AG426" t="b">
        <f>IF(ISNUMBER(MATCH(G426, sales!B:B, 0)), TRUE, FALSE)</f>
        <v>1</v>
      </c>
      <c r="AH426">
        <f>COUNTIF(sales!B:B, G426)</f>
        <v>1</v>
      </c>
      <c r="AI426">
        <f>IFERROR(VLOOKUP(G426,sales!B:F,5,0),"")</f>
        <v>117515</v>
      </c>
      <c r="AJ426" t="str">
        <f t="array" ref="AJ426">IFERROR(INDEX(sales!F:F, SMALL(IF(sales!B:B=G426, ROW(sales!B:B)), 2)), "")</f>
        <v/>
      </c>
      <c r="AK426" t="str">
        <f t="array" ref="AK426">IFERROR(INDEX(sales!F:F, SMALL(IF(sales!B:B=G426, ROW(sales!B:B)), 3)), "")</f>
        <v/>
      </c>
      <c r="AL426" t="str">
        <f>IFERROR(VLOOKUP(G426,sales!B:G,6,0),"")</f>
        <v>-1124</v>
      </c>
      <c r="AM426" t="str">
        <f t="array" ref="AM426">IFERROR(INDEX(sales!G:G, SMALL(IF(sales!B:B=G426, ROW(sales!B:B)),2)), "")</f>
        <v/>
      </c>
      <c r="AN426" t="str">
        <f t="array" ref="AN426">IFERROR(INDEX(sales!G:G, SMALL(IF(sales!B:B=G426, ROW(sales!B:B)), 3)), "")</f>
        <v/>
      </c>
    </row>
    <row r="427" spans="1:40" ht="20.100000000000001" customHeight="1">
      <c r="A427">
        <v>44793</v>
      </c>
      <c r="B427" t="s">
        <v>1006</v>
      </c>
      <c r="C427" t="s">
        <v>51</v>
      </c>
      <c r="D427" t="s">
        <v>8</v>
      </c>
      <c r="E427">
        <v>1</v>
      </c>
      <c r="F427">
        <v>601</v>
      </c>
      <c r="G427" t="s">
        <v>1007</v>
      </c>
      <c r="H427" t="s">
        <v>1006</v>
      </c>
      <c r="I427">
        <v>113.88</v>
      </c>
      <c r="J427">
        <v>1802000</v>
      </c>
      <c r="K427" t="s">
        <v>72</v>
      </c>
      <c r="L427">
        <v>1102000</v>
      </c>
      <c r="M427" t="s">
        <v>174</v>
      </c>
      <c r="N427" t="s">
        <v>3063</v>
      </c>
      <c r="O427" t="s">
        <v>56</v>
      </c>
      <c r="P427" t="s">
        <v>80</v>
      </c>
      <c r="Q427" t="s">
        <v>58</v>
      </c>
      <c r="R427" t="s">
        <v>59</v>
      </c>
      <c r="S427">
        <v>0</v>
      </c>
      <c r="T427">
        <v>0</v>
      </c>
      <c r="U427" t="s">
        <v>60</v>
      </c>
      <c r="V427">
        <v>0</v>
      </c>
      <c r="W427" t="s">
        <v>61</v>
      </c>
      <c r="X427" t="s">
        <v>3</v>
      </c>
      <c r="Y427" t="s">
        <v>62</v>
      </c>
      <c r="Z427" t="s">
        <v>231</v>
      </c>
      <c r="AA427" t="s">
        <v>64</v>
      </c>
      <c r="AB427" t="s">
        <v>167</v>
      </c>
      <c r="AC427" t="s">
        <v>143</v>
      </c>
      <c r="AD427" t="s">
        <v>904</v>
      </c>
      <c r="AE427" t="s">
        <v>904</v>
      </c>
      <c r="AF427" t="s">
        <v>905</v>
      </c>
      <c r="AG427" t="b">
        <f>IF(ISNUMBER(MATCH(G427, sales!B:B, 0)), TRUE, FALSE)</f>
        <v>1</v>
      </c>
      <c r="AH427">
        <f>COUNTIF(sales!B:B, G427)</f>
        <v>1</v>
      </c>
      <c r="AI427">
        <f>IFERROR(VLOOKUP(G427,sales!B:F,5,0),"")</f>
        <v>127515</v>
      </c>
      <c r="AJ427" t="str">
        <f t="array" ref="AJ427">IFERROR(INDEX(sales!F:F, SMALL(IF(sales!B:B=G427, ROW(sales!B:B)), 2)), "")</f>
        <v/>
      </c>
      <c r="AK427" t="str">
        <f t="array" ref="AK427">IFERROR(INDEX(sales!F:F, SMALL(IF(sales!B:B=G427, ROW(sales!B:B)), 3)), "")</f>
        <v/>
      </c>
      <c r="AL427" t="str">
        <f>IFERROR(VLOOKUP(G427,sales!B:G,6,0),"")</f>
        <v>-185</v>
      </c>
      <c r="AM427" t="str">
        <f t="array" ref="AM427">IFERROR(INDEX(sales!G:G, SMALL(IF(sales!B:B=G427, ROW(sales!B:B)),2)), "")</f>
        <v/>
      </c>
      <c r="AN427" t="str">
        <f t="array" ref="AN427">IFERROR(INDEX(sales!G:G, SMALL(IF(sales!B:B=G427, ROW(sales!B:B)), 3)), "")</f>
        <v/>
      </c>
    </row>
    <row r="428" spans="1:40" ht="20.100000000000001" customHeight="1">
      <c r="A428">
        <v>44387</v>
      </c>
      <c r="B428" t="s">
        <v>832</v>
      </c>
      <c r="C428" t="s">
        <v>51</v>
      </c>
      <c r="D428" t="s">
        <v>17</v>
      </c>
      <c r="E428">
        <v>2</v>
      </c>
      <c r="F428">
        <v>1702</v>
      </c>
      <c r="G428" t="s">
        <v>833</v>
      </c>
      <c r="H428" t="s">
        <v>832</v>
      </c>
      <c r="I428">
        <v>131.72</v>
      </c>
      <c r="J428">
        <v>2156480</v>
      </c>
      <c r="K428" t="s">
        <v>53</v>
      </c>
      <c r="L428">
        <v>1076480</v>
      </c>
      <c r="M428" t="s">
        <v>91</v>
      </c>
      <c r="N428" t="s">
        <v>3065</v>
      </c>
      <c r="O428" t="s">
        <v>56</v>
      </c>
      <c r="P428" t="s">
        <v>80</v>
      </c>
      <c r="Q428" t="s">
        <v>58</v>
      </c>
      <c r="R428" t="s">
        <v>115</v>
      </c>
      <c r="S428">
        <v>1</v>
      </c>
      <c r="T428" t="s">
        <v>82</v>
      </c>
      <c r="U428" t="s">
        <v>83</v>
      </c>
      <c r="V428">
        <v>0</v>
      </c>
      <c r="W428" t="s">
        <v>61</v>
      </c>
      <c r="X428" t="s">
        <v>3</v>
      </c>
      <c r="Y428" t="s">
        <v>127</v>
      </c>
      <c r="Z428" t="s">
        <v>94</v>
      </c>
      <c r="AA428" t="s">
        <v>95</v>
      </c>
      <c r="AB428" t="s">
        <v>108</v>
      </c>
      <c r="AC428" t="s">
        <v>66</v>
      </c>
      <c r="AD428" t="s">
        <v>291</v>
      </c>
      <c r="AE428" t="s">
        <v>795</v>
      </c>
      <c r="AF428" t="s">
        <v>69</v>
      </c>
      <c r="AG428" t="b">
        <f>IF(ISNUMBER(MATCH(G428, sales!B:B, 0)), TRUE, FALSE)</f>
        <v>1</v>
      </c>
      <c r="AH428">
        <f>COUNTIF(sales!B:B, G428)</f>
        <v>1</v>
      </c>
      <c r="AI428">
        <f>IFERROR(VLOOKUP(G428,sales!B:F,5,0),"")</f>
        <v>112515</v>
      </c>
      <c r="AJ428" t="str">
        <f t="array" ref="AJ428">IFERROR(INDEX(sales!F:F, SMALL(IF(sales!B:B=G428, ROW(sales!B:B)), 2)), "")</f>
        <v/>
      </c>
      <c r="AK428" t="str">
        <f t="array" ref="AK428">IFERROR(INDEX(sales!F:F, SMALL(IF(sales!B:B=G428, ROW(sales!B:B)), 3)), "")</f>
        <v/>
      </c>
      <c r="AL428" t="str">
        <f>IFERROR(VLOOKUP(G428,sales!B:G,6,0),"")</f>
        <v>-1346</v>
      </c>
      <c r="AM428" t="str">
        <f t="array" ref="AM428">IFERROR(INDEX(sales!G:G, SMALL(IF(sales!B:B=G428, ROW(sales!B:B)),2)), "")</f>
        <v/>
      </c>
      <c r="AN428" t="str">
        <f t="array" ref="AN428">IFERROR(INDEX(sales!G:G, SMALL(IF(sales!B:B=G428, ROW(sales!B:B)), 3)), "")</f>
        <v/>
      </c>
    </row>
    <row r="429" spans="1:40" ht="20.100000000000001" customHeight="1">
      <c r="A429">
        <v>44347</v>
      </c>
      <c r="B429" t="s">
        <v>2321</v>
      </c>
      <c r="C429" t="s">
        <v>51</v>
      </c>
      <c r="D429" t="s">
        <v>13</v>
      </c>
      <c r="E429">
        <v>1</v>
      </c>
      <c r="F429">
        <v>202</v>
      </c>
      <c r="G429" t="s">
        <v>2322</v>
      </c>
      <c r="H429" t="s">
        <v>2321</v>
      </c>
      <c r="I429">
        <v>113.96</v>
      </c>
      <c r="J429">
        <v>1740880</v>
      </c>
      <c r="K429" t="s">
        <v>53</v>
      </c>
      <c r="L429">
        <v>1050880</v>
      </c>
      <c r="M429" t="s">
        <v>174</v>
      </c>
      <c r="N429" t="s">
        <v>3066</v>
      </c>
      <c r="O429" t="s">
        <v>149</v>
      </c>
      <c r="P429" t="s">
        <v>57</v>
      </c>
      <c r="Q429" t="s">
        <v>58</v>
      </c>
      <c r="R429" t="s">
        <v>59</v>
      </c>
      <c r="S429">
        <v>0</v>
      </c>
      <c r="T429">
        <v>0</v>
      </c>
      <c r="U429" t="s">
        <v>60</v>
      </c>
      <c r="V429">
        <v>0</v>
      </c>
      <c r="W429" t="s">
        <v>61</v>
      </c>
      <c r="X429" t="s">
        <v>3</v>
      </c>
      <c r="Y429" t="s">
        <v>127</v>
      </c>
      <c r="Z429" t="s">
        <v>94</v>
      </c>
      <c r="AA429" t="s">
        <v>64</v>
      </c>
      <c r="AB429" t="s">
        <v>167</v>
      </c>
      <c r="AC429" t="s">
        <v>1096</v>
      </c>
      <c r="AD429" t="s">
        <v>2320</v>
      </c>
      <c r="AE429" t="s">
        <v>2315</v>
      </c>
      <c r="AF429" t="s">
        <v>1753</v>
      </c>
      <c r="AG429" t="b">
        <f>IF(ISNUMBER(MATCH(G429, sales!B:B, 0)), TRUE, FALSE)</f>
        <v>1</v>
      </c>
      <c r="AH429">
        <f>COUNTIF(sales!B:B, G429)</f>
        <v>1</v>
      </c>
      <c r="AI429">
        <f>IFERROR(VLOOKUP(G429,sales!B:F,5,0),"")</f>
        <v>117515</v>
      </c>
      <c r="AJ429" t="str">
        <f t="array" ref="AJ429">IFERROR(INDEX(sales!F:F, SMALL(IF(sales!B:B=G429, ROW(sales!B:B)), 2)), "")</f>
        <v/>
      </c>
      <c r="AK429" t="str">
        <f t="array" ref="AK429">IFERROR(INDEX(sales!F:F, SMALL(IF(sales!B:B=G429, ROW(sales!B:B)), 3)), "")</f>
        <v/>
      </c>
      <c r="AL429" t="str">
        <f>IFERROR(VLOOKUP(G429,sales!B:G,6,0),"")</f>
        <v>-1508</v>
      </c>
      <c r="AM429" t="str">
        <f t="array" ref="AM429">IFERROR(INDEX(sales!G:G, SMALL(IF(sales!B:B=G429, ROW(sales!B:B)),2)), "")</f>
        <v/>
      </c>
      <c r="AN429" t="str">
        <f t="array" ref="AN429">IFERROR(INDEX(sales!G:G, SMALL(IF(sales!B:B=G429, ROW(sales!B:B)), 3)), "")</f>
        <v/>
      </c>
    </row>
    <row r="430" spans="1:40" ht="20.100000000000001" customHeight="1">
      <c r="A430">
        <v>44473</v>
      </c>
      <c r="B430" t="s">
        <v>247</v>
      </c>
      <c r="C430" t="s">
        <v>51</v>
      </c>
      <c r="D430" t="s">
        <v>6</v>
      </c>
      <c r="E430">
        <v>2</v>
      </c>
      <c r="F430">
        <v>1501</v>
      </c>
      <c r="G430" t="s">
        <v>248</v>
      </c>
      <c r="H430" t="s">
        <v>247</v>
      </c>
      <c r="I430">
        <v>113.69</v>
      </c>
      <c r="J430">
        <v>1886197</v>
      </c>
      <c r="K430" t="s">
        <v>72</v>
      </c>
      <c r="L430">
        <v>1036197</v>
      </c>
      <c r="M430" t="s">
        <v>54</v>
      </c>
      <c r="N430" t="s">
        <v>3069</v>
      </c>
      <c r="O430" t="s">
        <v>149</v>
      </c>
      <c r="P430" t="s">
        <v>57</v>
      </c>
      <c r="Q430" t="s">
        <v>58</v>
      </c>
      <c r="R430" t="s">
        <v>115</v>
      </c>
      <c r="S430">
        <v>0</v>
      </c>
      <c r="T430">
        <v>0</v>
      </c>
      <c r="U430" t="s">
        <v>100</v>
      </c>
      <c r="V430">
        <v>0</v>
      </c>
      <c r="W430" t="s">
        <v>61</v>
      </c>
      <c r="X430" t="s">
        <v>3</v>
      </c>
      <c r="Y430" t="s">
        <v>127</v>
      </c>
      <c r="Z430" t="s">
        <v>63</v>
      </c>
      <c r="AA430" t="s">
        <v>64</v>
      </c>
      <c r="AB430" t="s">
        <v>108</v>
      </c>
      <c r="AC430" t="s">
        <v>66</v>
      </c>
      <c r="AD430" t="s">
        <v>205</v>
      </c>
      <c r="AE430" t="s">
        <v>201</v>
      </c>
      <c r="AF430" t="s">
        <v>69</v>
      </c>
      <c r="AG430" t="b">
        <f>IF(ISNUMBER(MATCH(G430, sales!B:B, 0)), TRUE, FALSE)</f>
        <v>1</v>
      </c>
      <c r="AH430">
        <f>COUNTIF(sales!B:B, G430)</f>
        <v>1</v>
      </c>
      <c r="AI430">
        <f>IFERROR(VLOOKUP(G430,sales!B:F,5,0),"")</f>
        <v>121515</v>
      </c>
      <c r="AJ430" t="str">
        <f t="array" ref="AJ430">IFERROR(INDEX(sales!F:F, SMALL(IF(sales!B:B=G430, ROW(sales!B:B)), 2)), "")</f>
        <v/>
      </c>
      <c r="AK430" t="str">
        <f t="array" ref="AK430">IFERROR(INDEX(sales!F:F, SMALL(IF(sales!B:B=G430, ROW(sales!B:B)), 3)), "")</f>
        <v/>
      </c>
      <c r="AL430" t="str">
        <f>IFERROR(VLOOKUP(G430,sales!B:G,6,0),"")</f>
        <v>-2320</v>
      </c>
      <c r="AM430" t="str">
        <f t="array" ref="AM430">IFERROR(INDEX(sales!G:G, SMALL(IF(sales!B:B=G430, ROW(sales!B:B)),2)), "")</f>
        <v/>
      </c>
      <c r="AN430" t="str">
        <f t="array" ref="AN430">IFERROR(INDEX(sales!G:G, SMALL(IF(sales!B:B=G430, ROW(sales!B:B)), 3)), "")</f>
        <v/>
      </c>
    </row>
    <row r="431" spans="1:40" ht="20.100000000000001" customHeight="1">
      <c r="A431">
        <v>44513</v>
      </c>
      <c r="B431" t="s">
        <v>1311</v>
      </c>
      <c r="C431" t="s">
        <v>51</v>
      </c>
      <c r="D431" t="s">
        <v>11</v>
      </c>
      <c r="E431">
        <v>1</v>
      </c>
      <c r="F431">
        <v>1002</v>
      </c>
      <c r="G431" t="s">
        <v>1312</v>
      </c>
      <c r="H431" t="s">
        <v>1311</v>
      </c>
      <c r="I431">
        <v>113.66</v>
      </c>
      <c r="J431">
        <v>1724793</v>
      </c>
      <c r="K431" t="s">
        <v>72</v>
      </c>
      <c r="L431">
        <v>1034793</v>
      </c>
      <c r="M431" t="s">
        <v>107</v>
      </c>
      <c r="N431" t="s">
        <v>3069</v>
      </c>
      <c r="O431" t="s">
        <v>114</v>
      </c>
      <c r="P431" t="s">
        <v>57</v>
      </c>
      <c r="Q431" t="s">
        <v>58</v>
      </c>
      <c r="R431" t="s">
        <v>59</v>
      </c>
      <c r="S431">
        <v>0</v>
      </c>
      <c r="T431">
        <v>0</v>
      </c>
      <c r="U431" t="s">
        <v>60</v>
      </c>
      <c r="V431">
        <v>0</v>
      </c>
      <c r="W431" t="s">
        <v>61</v>
      </c>
      <c r="X431" t="s">
        <v>3</v>
      </c>
      <c r="Y431" t="s">
        <v>119</v>
      </c>
      <c r="Z431" t="s">
        <v>63</v>
      </c>
      <c r="AA431" t="s">
        <v>64</v>
      </c>
      <c r="AB431" t="s">
        <v>87</v>
      </c>
      <c r="AC431" t="s">
        <v>143</v>
      </c>
      <c r="AD431" t="s">
        <v>1295</v>
      </c>
      <c r="AE431" t="s">
        <v>1295</v>
      </c>
      <c r="AF431" t="s">
        <v>905</v>
      </c>
      <c r="AG431" t="b">
        <f>IF(ISNUMBER(MATCH(G431, sales!B:B, 0)), TRUE, FALSE)</f>
        <v>1</v>
      </c>
      <c r="AH431">
        <f>COUNTIF(sales!B:B, G431)</f>
        <v>1</v>
      </c>
      <c r="AI431">
        <f>IFERROR(VLOOKUP(G431,sales!B:F,5,0),"")</f>
        <v>123515</v>
      </c>
      <c r="AJ431" t="str">
        <f t="array" ref="AJ431">IFERROR(INDEX(sales!F:F, SMALL(IF(sales!B:B=G431, ROW(sales!B:B)), 2)), "")</f>
        <v/>
      </c>
      <c r="AK431" t="str">
        <f t="array" ref="AK431">IFERROR(INDEX(sales!F:F, SMALL(IF(sales!B:B=G431, ROW(sales!B:B)), 3)), "")</f>
        <v/>
      </c>
      <c r="AL431" t="str">
        <f>IFERROR(VLOOKUP(G431,sales!B:G,6,0),"")</f>
        <v>-2422</v>
      </c>
      <c r="AM431" t="str">
        <f t="array" ref="AM431">IFERROR(INDEX(sales!G:G, SMALL(IF(sales!B:B=G431, ROW(sales!B:B)),2)), "")</f>
        <v/>
      </c>
      <c r="AN431" t="str">
        <f t="array" ref="AN431">IFERROR(INDEX(sales!G:G, SMALL(IF(sales!B:B=G431, ROW(sales!B:B)), 3)), "")</f>
        <v/>
      </c>
    </row>
    <row r="432" spans="1:40" ht="20.100000000000001" customHeight="1">
      <c r="A432">
        <v>44347</v>
      </c>
      <c r="B432" t="s">
        <v>670</v>
      </c>
      <c r="C432" t="s">
        <v>51</v>
      </c>
      <c r="D432" t="s">
        <v>7</v>
      </c>
      <c r="E432">
        <v>2</v>
      </c>
      <c r="F432">
        <v>102</v>
      </c>
      <c r="G432" t="s">
        <v>671</v>
      </c>
      <c r="H432" t="s">
        <v>670</v>
      </c>
      <c r="I432">
        <v>122.23</v>
      </c>
      <c r="J432">
        <v>2030098</v>
      </c>
      <c r="K432" t="s">
        <v>53</v>
      </c>
      <c r="L432">
        <v>1030098</v>
      </c>
      <c r="M432" t="s">
        <v>174</v>
      </c>
      <c r="N432" t="s">
        <v>3054</v>
      </c>
      <c r="O432" t="s">
        <v>56</v>
      </c>
      <c r="P432" t="s">
        <v>80</v>
      </c>
      <c r="Q432" t="s">
        <v>58</v>
      </c>
      <c r="R432" t="s">
        <v>115</v>
      </c>
      <c r="S432">
        <v>1</v>
      </c>
      <c r="T432" t="s">
        <v>82</v>
      </c>
      <c r="U432" t="s">
        <v>83</v>
      </c>
      <c r="V432">
        <v>0</v>
      </c>
      <c r="W432" t="s">
        <v>61</v>
      </c>
      <c r="X432" t="s">
        <v>3</v>
      </c>
      <c r="Y432" t="s">
        <v>127</v>
      </c>
      <c r="Z432" t="s">
        <v>94</v>
      </c>
      <c r="AA432" t="s">
        <v>95</v>
      </c>
      <c r="AB432" t="s">
        <v>236</v>
      </c>
      <c r="AC432" t="s">
        <v>66</v>
      </c>
      <c r="AD432" t="s">
        <v>668</v>
      </c>
      <c r="AE432" t="s">
        <v>669</v>
      </c>
      <c r="AF432" t="s">
        <v>69</v>
      </c>
      <c r="AG432" t="b">
        <f>IF(ISNUMBER(MATCH(G432, sales!B:B, 0)), TRUE, FALSE)</f>
        <v>1</v>
      </c>
      <c r="AH432">
        <f>COUNTIF(sales!B:B, G432)</f>
        <v>1</v>
      </c>
      <c r="AI432">
        <f>IFERROR(VLOOKUP(G432,sales!B:F,5,0),"")</f>
        <v>128515</v>
      </c>
      <c r="AJ432" t="str">
        <f t="array" ref="AJ432">IFERROR(INDEX(sales!F:F, SMALL(IF(sales!B:B=G432, ROW(sales!B:B)), 2)), "")</f>
        <v/>
      </c>
      <c r="AK432" t="str">
        <f t="array" ref="AK432">IFERROR(INDEX(sales!F:F, SMALL(IF(sales!B:B=G432, ROW(sales!B:B)), 3)), "")</f>
        <v/>
      </c>
      <c r="AL432" t="str">
        <f>IFERROR(VLOOKUP(G432,sales!B:G,6,0),"")</f>
        <v>-114</v>
      </c>
      <c r="AM432" t="str">
        <f t="array" ref="AM432">IFERROR(INDEX(sales!G:G, SMALL(IF(sales!B:B=G432, ROW(sales!B:B)),2)), "")</f>
        <v/>
      </c>
      <c r="AN432" t="str">
        <f t="array" ref="AN432">IFERROR(INDEX(sales!G:G, SMALL(IF(sales!B:B=G432, ROW(sales!B:B)), 3)), "")</f>
        <v/>
      </c>
    </row>
    <row r="433" spans="1:40" ht="20.100000000000001" customHeight="1">
      <c r="A433">
        <v>44667</v>
      </c>
      <c r="B433" t="s">
        <v>1470</v>
      </c>
      <c r="C433" t="s">
        <v>51</v>
      </c>
      <c r="D433" t="s">
        <v>12</v>
      </c>
      <c r="E433">
        <v>1</v>
      </c>
      <c r="F433">
        <v>102</v>
      </c>
      <c r="G433" t="s">
        <v>1471</v>
      </c>
      <c r="H433" t="s">
        <v>1470</v>
      </c>
      <c r="I433">
        <v>113.72</v>
      </c>
      <c r="J433">
        <v>1720064</v>
      </c>
      <c r="K433" t="s">
        <v>72</v>
      </c>
      <c r="L433">
        <v>1020064</v>
      </c>
      <c r="M433" t="s">
        <v>107</v>
      </c>
      <c r="N433" t="s">
        <v>3063</v>
      </c>
      <c r="O433" t="s">
        <v>74</v>
      </c>
      <c r="P433" t="s">
        <v>80</v>
      </c>
      <c r="Q433" t="s">
        <v>58</v>
      </c>
      <c r="R433" t="s">
        <v>59</v>
      </c>
      <c r="S433">
        <v>0</v>
      </c>
      <c r="T433">
        <v>0</v>
      </c>
      <c r="U433" t="s">
        <v>76</v>
      </c>
      <c r="V433">
        <v>0</v>
      </c>
      <c r="W433" t="s">
        <v>61</v>
      </c>
      <c r="X433" t="s">
        <v>3</v>
      </c>
      <c r="Y433" t="s">
        <v>244</v>
      </c>
      <c r="Z433" t="s">
        <v>231</v>
      </c>
      <c r="AA433" t="s">
        <v>64</v>
      </c>
      <c r="AB433" t="s">
        <v>108</v>
      </c>
      <c r="AC433" t="s">
        <v>143</v>
      </c>
      <c r="AD433" t="s">
        <v>1385</v>
      </c>
      <c r="AE433" t="s">
        <v>1363</v>
      </c>
      <c r="AF433" t="s">
        <v>905</v>
      </c>
      <c r="AG433" t="b">
        <f>IF(ISNUMBER(MATCH(G433, sales!B:B, 0)), TRUE, FALSE)</f>
        <v>1</v>
      </c>
      <c r="AH433">
        <f>COUNTIF(sales!B:B, G433)</f>
        <v>1</v>
      </c>
      <c r="AI433">
        <f>IFERROR(VLOOKUP(G433,sales!B:F,5,0),"")</f>
        <v>132515</v>
      </c>
      <c r="AJ433" t="str">
        <f t="array" ref="AJ433">IFERROR(INDEX(sales!F:F, SMALL(IF(sales!B:B=G433, ROW(sales!B:B)), 2)), "")</f>
        <v/>
      </c>
      <c r="AK433" t="str">
        <f t="array" ref="AK433">IFERROR(INDEX(sales!F:F, SMALL(IF(sales!B:B=G433, ROW(sales!B:B)), 3)), "")</f>
        <v/>
      </c>
      <c r="AL433" t="str">
        <f>IFERROR(VLOOKUP(G433,sales!B:G,6,0),"")</f>
        <v>-1539</v>
      </c>
      <c r="AM433" t="str">
        <f t="array" ref="AM433">IFERROR(INDEX(sales!G:G, SMALL(IF(sales!B:B=G433, ROW(sales!B:B)),2)), "")</f>
        <v/>
      </c>
      <c r="AN433" t="str">
        <f t="array" ref="AN433">IFERROR(INDEX(sales!G:G, SMALL(IF(sales!B:B=G433, ROW(sales!B:B)), 3)), "")</f>
        <v/>
      </c>
    </row>
    <row r="434" spans="1:40" ht="20.100000000000001" customHeight="1">
      <c r="A434">
        <v>44771</v>
      </c>
      <c r="B434" t="s">
        <v>964</v>
      </c>
      <c r="C434" t="s">
        <v>51</v>
      </c>
      <c r="D434" t="s">
        <v>9</v>
      </c>
      <c r="E434">
        <v>2</v>
      </c>
      <c r="F434">
        <v>702</v>
      </c>
      <c r="G434" t="s">
        <v>965</v>
      </c>
      <c r="H434" t="s">
        <v>964</v>
      </c>
      <c r="I434">
        <v>113.98</v>
      </c>
      <c r="J434">
        <v>1749192</v>
      </c>
      <c r="K434" t="s">
        <v>72</v>
      </c>
      <c r="L434">
        <v>1009192</v>
      </c>
      <c r="M434" t="s">
        <v>107</v>
      </c>
      <c r="N434" t="s">
        <v>3063</v>
      </c>
      <c r="O434" t="s">
        <v>56</v>
      </c>
      <c r="P434" t="s">
        <v>80</v>
      </c>
      <c r="Q434" t="s">
        <v>58</v>
      </c>
      <c r="R434" t="s">
        <v>59</v>
      </c>
      <c r="S434">
        <v>0</v>
      </c>
      <c r="T434">
        <v>0</v>
      </c>
      <c r="U434" t="s">
        <v>60</v>
      </c>
      <c r="V434">
        <v>0</v>
      </c>
      <c r="W434" t="s">
        <v>61</v>
      </c>
      <c r="X434" t="s">
        <v>3</v>
      </c>
      <c r="Y434" t="s">
        <v>127</v>
      </c>
      <c r="Z434" t="s">
        <v>94</v>
      </c>
      <c r="AA434" t="s">
        <v>64</v>
      </c>
      <c r="AB434" t="s">
        <v>87</v>
      </c>
      <c r="AC434" t="s">
        <v>143</v>
      </c>
      <c r="AD434" t="s">
        <v>904</v>
      </c>
      <c r="AE434" t="s">
        <v>904</v>
      </c>
      <c r="AF434" t="s">
        <v>905</v>
      </c>
      <c r="AG434" t="b">
        <f>IF(ISNUMBER(MATCH(G434, sales!B:B, 0)), TRUE, FALSE)</f>
        <v>1</v>
      </c>
      <c r="AH434">
        <f>COUNTIF(sales!B:B, G434)</f>
        <v>1</v>
      </c>
      <c r="AI434">
        <f>IFERROR(VLOOKUP(G434,sales!B:F,5,0),"")</f>
        <v>105515</v>
      </c>
      <c r="AJ434" t="str">
        <f t="array" ref="AJ434">IFERROR(INDEX(sales!F:F, SMALL(IF(sales!B:B=G434, ROW(sales!B:B)), 2)), "")</f>
        <v/>
      </c>
      <c r="AK434" t="str">
        <f t="array" ref="AK434">IFERROR(INDEX(sales!F:F, SMALL(IF(sales!B:B=G434, ROW(sales!B:B)), 3)), "")</f>
        <v/>
      </c>
      <c r="AL434" t="str">
        <f>IFERROR(VLOOKUP(G434,sales!B:G,6,0),"")</f>
        <v>-1630</v>
      </c>
      <c r="AM434" t="str">
        <f t="array" ref="AM434">IFERROR(INDEX(sales!G:G, SMALL(IF(sales!B:B=G434, ROW(sales!B:B)),2)), "")</f>
        <v/>
      </c>
      <c r="AN434" t="str">
        <f t="array" ref="AN434">IFERROR(INDEX(sales!G:G, SMALL(IF(sales!B:B=G434, ROW(sales!B:B)), 3)), "")</f>
        <v/>
      </c>
    </row>
    <row r="435" spans="1:40" ht="20.100000000000001" customHeight="1">
      <c r="A435">
        <v>44779</v>
      </c>
      <c r="B435" t="s">
        <v>1139</v>
      </c>
      <c r="C435" t="s">
        <v>51</v>
      </c>
      <c r="D435" t="s">
        <v>9</v>
      </c>
      <c r="E435">
        <v>2</v>
      </c>
      <c r="F435">
        <v>1301</v>
      </c>
      <c r="G435" t="s">
        <v>1140</v>
      </c>
      <c r="H435" t="s">
        <v>1139</v>
      </c>
      <c r="I435">
        <v>113.98</v>
      </c>
      <c r="J435">
        <v>1806453</v>
      </c>
      <c r="K435" t="s">
        <v>53</v>
      </c>
      <c r="L435">
        <v>1006453</v>
      </c>
      <c r="M435" t="s">
        <v>174</v>
      </c>
      <c r="N435" t="s">
        <v>3062</v>
      </c>
      <c r="O435" t="s">
        <v>56</v>
      </c>
      <c r="P435" t="s">
        <v>57</v>
      </c>
      <c r="Q435" t="s">
        <v>58</v>
      </c>
      <c r="R435" t="s">
        <v>115</v>
      </c>
      <c r="S435">
        <v>0</v>
      </c>
      <c r="T435">
        <v>0</v>
      </c>
      <c r="U435" t="s">
        <v>100</v>
      </c>
      <c r="V435">
        <v>0</v>
      </c>
      <c r="W435" t="s">
        <v>61</v>
      </c>
      <c r="X435" t="s">
        <v>3</v>
      </c>
      <c r="Y435" t="s">
        <v>127</v>
      </c>
      <c r="Z435" t="s">
        <v>94</v>
      </c>
      <c r="AA435" t="s">
        <v>64</v>
      </c>
      <c r="AB435" t="s">
        <v>65</v>
      </c>
      <c r="AC435" t="s">
        <v>143</v>
      </c>
      <c r="AD435" t="s">
        <v>1098</v>
      </c>
      <c r="AE435" t="s">
        <v>1098</v>
      </c>
      <c r="AF435" t="s">
        <v>905</v>
      </c>
      <c r="AG435" t="b">
        <f>IF(ISNUMBER(MATCH(G435, sales!B:B, 0)), TRUE, FALSE)</f>
        <v>1</v>
      </c>
      <c r="AH435">
        <f>COUNTIF(sales!B:B, G435)</f>
        <v>1</v>
      </c>
      <c r="AI435">
        <f>IFERROR(VLOOKUP(G435,sales!B:F,5,0),"")</f>
        <v>90503</v>
      </c>
      <c r="AJ435" t="str">
        <f t="array" ref="AJ435">IFERROR(INDEX(sales!F:F, SMALL(IF(sales!B:B=G435, ROW(sales!B:B)), 2)), "")</f>
        <v/>
      </c>
      <c r="AK435" t="str">
        <f t="array" ref="AK435">IFERROR(INDEX(sales!F:F, SMALL(IF(sales!B:B=G435, ROW(sales!B:B)), 3)), "")</f>
        <v/>
      </c>
      <c r="AL435" t="str">
        <f>IFERROR(VLOOKUP(G435,sales!B:G,6,0),"")</f>
        <v>-1211</v>
      </c>
      <c r="AM435" t="str">
        <f t="array" ref="AM435">IFERROR(INDEX(sales!G:G, SMALL(IF(sales!B:B=G435, ROW(sales!B:B)),2)), "")</f>
        <v/>
      </c>
      <c r="AN435" t="str">
        <f t="array" ref="AN435">IFERROR(INDEX(sales!G:G, SMALL(IF(sales!B:B=G435, ROW(sales!B:B)), 3)), "")</f>
        <v/>
      </c>
    </row>
    <row r="436" spans="1:40" ht="20.100000000000001" customHeight="1">
      <c r="A436">
        <v>44347</v>
      </c>
      <c r="B436" t="s">
        <v>1210</v>
      </c>
      <c r="C436" t="s">
        <v>51</v>
      </c>
      <c r="D436" t="s">
        <v>13</v>
      </c>
      <c r="E436">
        <v>1</v>
      </c>
      <c r="F436">
        <v>1101</v>
      </c>
      <c r="G436" t="s">
        <v>1211</v>
      </c>
      <c r="H436" t="s">
        <v>1210</v>
      </c>
      <c r="I436">
        <v>114</v>
      </c>
      <c r="J436">
        <v>1821544</v>
      </c>
      <c r="K436" t="s">
        <v>53</v>
      </c>
      <c r="L436">
        <v>1001544</v>
      </c>
      <c r="M436" t="s">
        <v>174</v>
      </c>
      <c r="N436" t="s">
        <v>3066</v>
      </c>
      <c r="O436" t="s">
        <v>114</v>
      </c>
      <c r="P436" t="s">
        <v>80</v>
      </c>
      <c r="Q436" t="s">
        <v>58</v>
      </c>
      <c r="R436" t="s">
        <v>59</v>
      </c>
      <c r="S436">
        <v>0</v>
      </c>
      <c r="T436">
        <v>0</v>
      </c>
      <c r="U436" t="s">
        <v>60</v>
      </c>
      <c r="V436">
        <v>0</v>
      </c>
      <c r="W436" t="s">
        <v>61</v>
      </c>
      <c r="X436" t="s">
        <v>3</v>
      </c>
      <c r="Y436" t="s">
        <v>62</v>
      </c>
      <c r="Z436" t="s">
        <v>63</v>
      </c>
      <c r="AA436" t="s">
        <v>64</v>
      </c>
      <c r="AB436" t="s">
        <v>87</v>
      </c>
      <c r="AC436" t="s">
        <v>143</v>
      </c>
      <c r="AD436" t="s">
        <v>1209</v>
      </c>
      <c r="AE436" t="s">
        <v>1209</v>
      </c>
      <c r="AF436" t="s">
        <v>905</v>
      </c>
      <c r="AG436" t="b">
        <f>IF(ISNUMBER(MATCH(G436, sales!B:B, 0)), TRUE, FALSE)</f>
        <v>1</v>
      </c>
      <c r="AH436">
        <f>COUNTIF(sales!B:B, G436)</f>
        <v>1</v>
      </c>
      <c r="AI436">
        <f>IFERROR(VLOOKUP(G436,sales!B:F,5,0),"")</f>
        <v>133515</v>
      </c>
      <c r="AJ436" t="str">
        <f t="array" ref="AJ436">IFERROR(INDEX(sales!F:F, SMALL(IF(sales!B:B=G436, ROW(sales!B:B)), 2)), "")</f>
        <v/>
      </c>
      <c r="AK436" t="str">
        <f t="array" ref="AK436">IFERROR(INDEX(sales!F:F, SMALL(IF(sales!B:B=G436, ROW(sales!B:B)), 3)), "")</f>
        <v/>
      </c>
      <c r="AL436" t="str">
        <f>IFERROR(VLOOKUP(G436,sales!B:G,6,0),"")</f>
        <v>-1516</v>
      </c>
      <c r="AM436" t="str">
        <f t="array" ref="AM436">IFERROR(INDEX(sales!G:G, SMALL(IF(sales!B:B=G436, ROW(sales!B:B)),2)), "")</f>
        <v/>
      </c>
      <c r="AN436" t="str">
        <f t="array" ref="AN436">IFERROR(INDEX(sales!G:G, SMALL(IF(sales!B:B=G436, ROW(sales!B:B)), 3)), "")</f>
        <v/>
      </c>
    </row>
    <row r="437" spans="1:40" ht="20.100000000000001" customHeight="1">
      <c r="A437">
        <v>44856</v>
      </c>
      <c r="B437" t="s">
        <v>1900</v>
      </c>
      <c r="C437" t="s">
        <v>51</v>
      </c>
      <c r="D437" t="s">
        <v>20</v>
      </c>
      <c r="E437">
        <v>2</v>
      </c>
      <c r="F437">
        <v>1002</v>
      </c>
      <c r="G437" t="s">
        <v>1901</v>
      </c>
      <c r="H437" t="s">
        <v>1900</v>
      </c>
      <c r="I437">
        <v>130.69999999999999</v>
      </c>
      <c r="J437">
        <v>2139282</v>
      </c>
      <c r="K437" t="s">
        <v>53</v>
      </c>
      <c r="L437">
        <v>999282</v>
      </c>
      <c r="M437" t="s">
        <v>54</v>
      </c>
      <c r="N437" t="s">
        <v>3066</v>
      </c>
      <c r="O437" t="s">
        <v>114</v>
      </c>
      <c r="P437" t="s">
        <v>57</v>
      </c>
      <c r="Q437" t="s">
        <v>58</v>
      </c>
      <c r="R437" t="s">
        <v>59</v>
      </c>
      <c r="S437">
        <v>0</v>
      </c>
      <c r="T437">
        <v>0</v>
      </c>
      <c r="U437" t="s">
        <v>60</v>
      </c>
      <c r="V437">
        <v>0</v>
      </c>
      <c r="W437" t="s">
        <v>61</v>
      </c>
      <c r="X437" t="s">
        <v>3</v>
      </c>
      <c r="Y437" t="s">
        <v>244</v>
      </c>
      <c r="Z437" t="s">
        <v>63</v>
      </c>
      <c r="AA437" t="s">
        <v>64</v>
      </c>
      <c r="AB437" t="s">
        <v>65</v>
      </c>
      <c r="AC437" t="s">
        <v>1096</v>
      </c>
      <c r="AD437" t="s">
        <v>1847</v>
      </c>
      <c r="AE437" t="s">
        <v>1847</v>
      </c>
      <c r="AF437" t="s">
        <v>1753</v>
      </c>
      <c r="AG437" t="b">
        <f>IF(ISNUMBER(MATCH(G437, sales!B:B, 0)), TRUE, FALSE)</f>
        <v>1</v>
      </c>
      <c r="AH437">
        <f>COUNTIF(sales!B:B, G437)</f>
        <v>1</v>
      </c>
      <c r="AI437">
        <f>IFERROR(VLOOKUP(G437,sales!B:F,5,0),"")</f>
        <v>124515</v>
      </c>
      <c r="AJ437" t="str">
        <f t="array" ref="AJ437">IFERROR(INDEX(sales!F:F, SMALL(IF(sales!B:B=G437, ROW(sales!B:B)), 2)), "")</f>
        <v/>
      </c>
      <c r="AK437" t="str">
        <f t="array" ref="AK437">IFERROR(INDEX(sales!F:F, SMALL(IF(sales!B:B=G437, ROW(sales!B:B)), 3)), "")</f>
        <v/>
      </c>
      <c r="AL437" t="str">
        <f>IFERROR(VLOOKUP(G437,sales!B:G,6,0),"")</f>
        <v>-1128</v>
      </c>
      <c r="AM437" t="str">
        <f t="array" ref="AM437">IFERROR(INDEX(sales!G:G, SMALL(IF(sales!B:B=G437, ROW(sales!B:B)),2)), "")</f>
        <v/>
      </c>
      <c r="AN437" t="str">
        <f t="array" ref="AN437">IFERROR(INDEX(sales!G:G, SMALL(IF(sales!B:B=G437, ROW(sales!B:B)), 3)), "")</f>
        <v/>
      </c>
    </row>
    <row r="438" spans="1:40" ht="20.100000000000001" customHeight="1">
      <c r="A438">
        <v>44472</v>
      </c>
      <c r="B438" t="s">
        <v>134</v>
      </c>
      <c r="C438" t="s">
        <v>51</v>
      </c>
      <c r="D438" t="s">
        <v>6</v>
      </c>
      <c r="E438">
        <v>2</v>
      </c>
      <c r="F438">
        <v>1202</v>
      </c>
      <c r="G438" t="s">
        <v>135</v>
      </c>
      <c r="H438" t="s">
        <v>134</v>
      </c>
      <c r="I438">
        <v>113.73</v>
      </c>
      <c r="J438">
        <v>1852787</v>
      </c>
      <c r="K438" t="s">
        <v>53</v>
      </c>
      <c r="L438">
        <v>952787</v>
      </c>
      <c r="M438" t="s">
        <v>54</v>
      </c>
      <c r="N438" t="s">
        <v>3062</v>
      </c>
      <c r="O438" t="s">
        <v>56</v>
      </c>
      <c r="P438" t="s">
        <v>57</v>
      </c>
      <c r="Q438" t="s">
        <v>58</v>
      </c>
      <c r="R438" t="s">
        <v>59</v>
      </c>
      <c r="S438">
        <v>0</v>
      </c>
      <c r="T438">
        <v>0</v>
      </c>
      <c r="U438" t="s">
        <v>100</v>
      </c>
      <c r="V438">
        <v>0</v>
      </c>
      <c r="W438" t="s">
        <v>61</v>
      </c>
      <c r="X438" t="s">
        <v>3</v>
      </c>
      <c r="Y438" t="s">
        <v>127</v>
      </c>
      <c r="Z438" t="s">
        <v>63</v>
      </c>
      <c r="AA438" t="s">
        <v>64</v>
      </c>
      <c r="AB438" t="s">
        <v>108</v>
      </c>
      <c r="AC438" t="s">
        <v>66</v>
      </c>
      <c r="AD438" t="s">
        <v>88</v>
      </c>
      <c r="AE438" t="s">
        <v>68</v>
      </c>
      <c r="AF438" t="s">
        <v>69</v>
      </c>
      <c r="AG438" t="b">
        <f>IF(ISNUMBER(MATCH(G438, sales!B:B, 0)), TRUE, FALSE)</f>
        <v>1</v>
      </c>
      <c r="AH438">
        <f>COUNTIF(sales!B:B, G438)</f>
        <v>1</v>
      </c>
      <c r="AI438">
        <f>IFERROR(VLOOKUP(G438,sales!B:F,5,0),"")</f>
        <v>128515</v>
      </c>
      <c r="AJ438" t="str">
        <f t="array" ref="AJ438">IFERROR(INDEX(sales!F:F, SMALL(IF(sales!B:B=G438, ROW(sales!B:B)), 2)), "")</f>
        <v/>
      </c>
      <c r="AK438" t="str">
        <f t="array" ref="AK438">IFERROR(INDEX(sales!F:F, SMALL(IF(sales!B:B=G438, ROW(sales!B:B)), 3)), "")</f>
        <v/>
      </c>
      <c r="AL438" t="str">
        <f>IFERROR(VLOOKUP(G438,sales!B:G,6,0),"")</f>
        <v>-1490</v>
      </c>
      <c r="AM438" t="str">
        <f t="array" ref="AM438">IFERROR(INDEX(sales!G:G, SMALL(IF(sales!B:B=G438, ROW(sales!B:B)),2)), "")</f>
        <v/>
      </c>
      <c r="AN438" t="str">
        <f t="array" ref="AN438">IFERROR(INDEX(sales!G:G, SMALL(IF(sales!B:B=G438, ROW(sales!B:B)), 3)), "")</f>
        <v/>
      </c>
    </row>
    <row r="439" spans="1:40" ht="20.100000000000001" customHeight="1">
      <c r="A439">
        <v>44347</v>
      </c>
      <c r="B439" t="s">
        <v>796</v>
      </c>
      <c r="C439" t="s">
        <v>51</v>
      </c>
      <c r="D439" t="s">
        <v>5</v>
      </c>
      <c r="E439">
        <v>2</v>
      </c>
      <c r="F439">
        <v>301</v>
      </c>
      <c r="G439" t="s">
        <v>797</v>
      </c>
      <c r="H439" t="s">
        <v>796</v>
      </c>
      <c r="I439">
        <v>130.84</v>
      </c>
      <c r="J439">
        <v>1940992</v>
      </c>
      <c r="K439" t="s">
        <v>53</v>
      </c>
      <c r="L439">
        <v>940992</v>
      </c>
      <c r="M439" t="s">
        <v>223</v>
      </c>
      <c r="N439" t="s">
        <v>3065</v>
      </c>
      <c r="O439" t="s">
        <v>149</v>
      </c>
      <c r="P439" t="s">
        <v>57</v>
      </c>
      <c r="Q439" t="s">
        <v>58</v>
      </c>
      <c r="R439" t="s">
        <v>115</v>
      </c>
      <c r="S439">
        <v>1</v>
      </c>
      <c r="T439" t="s">
        <v>82</v>
      </c>
      <c r="U439" t="s">
        <v>83</v>
      </c>
      <c r="V439">
        <v>0</v>
      </c>
      <c r="W439" t="s">
        <v>61</v>
      </c>
      <c r="X439" t="s">
        <v>3</v>
      </c>
      <c r="Y439" t="s">
        <v>62</v>
      </c>
      <c r="Z439" t="s">
        <v>94</v>
      </c>
      <c r="AA439" t="s">
        <v>95</v>
      </c>
      <c r="AB439" t="s">
        <v>65</v>
      </c>
      <c r="AC439" t="s">
        <v>66</v>
      </c>
      <c r="AD439" t="s">
        <v>291</v>
      </c>
      <c r="AE439" t="s">
        <v>795</v>
      </c>
      <c r="AF439" t="s">
        <v>69</v>
      </c>
      <c r="AG439" t="b">
        <f>IF(ISNUMBER(MATCH(G439, sales!B:B, 0)), TRUE, FALSE)</f>
        <v>1</v>
      </c>
      <c r="AH439">
        <f>COUNTIF(sales!B:B, G439)</f>
        <v>1</v>
      </c>
      <c r="AI439">
        <f>IFERROR(VLOOKUP(G439,sales!B:F,5,0),"")</f>
        <v>126515</v>
      </c>
      <c r="AJ439" t="str">
        <f t="array" ref="AJ439">IFERROR(INDEX(sales!F:F, SMALL(IF(sales!B:B=G439, ROW(sales!B:B)), 2)), "")</f>
        <v/>
      </c>
      <c r="AK439" t="str">
        <f t="array" ref="AK439">IFERROR(INDEX(sales!F:F, SMALL(IF(sales!B:B=G439, ROW(sales!B:B)), 3)), "")</f>
        <v/>
      </c>
      <c r="AL439" t="str">
        <f>IFERROR(VLOOKUP(G439,sales!B:G,6,0),"")</f>
        <v>-1475</v>
      </c>
      <c r="AM439" t="str">
        <f t="array" ref="AM439">IFERROR(INDEX(sales!G:G, SMALL(IF(sales!B:B=G439, ROW(sales!B:B)),2)), "")</f>
        <v/>
      </c>
      <c r="AN439" t="str">
        <f t="array" ref="AN439">IFERROR(INDEX(sales!G:G, SMALL(IF(sales!B:B=G439, ROW(sales!B:B)), 3)), "")</f>
        <v/>
      </c>
    </row>
    <row r="440" spans="1:40" ht="20.100000000000001" customHeight="1">
      <c r="A440">
        <v>44837</v>
      </c>
      <c r="B440" t="s">
        <v>281</v>
      </c>
      <c r="C440" t="s">
        <v>51</v>
      </c>
      <c r="D440" t="s">
        <v>15</v>
      </c>
      <c r="E440">
        <v>2</v>
      </c>
      <c r="F440">
        <v>1101</v>
      </c>
      <c r="G440" t="s">
        <v>282</v>
      </c>
      <c r="H440" t="s">
        <v>281</v>
      </c>
      <c r="I440">
        <v>130.71</v>
      </c>
      <c r="J440">
        <v>2090191</v>
      </c>
      <c r="K440" t="s">
        <v>72</v>
      </c>
      <c r="L440">
        <v>920191</v>
      </c>
      <c r="M440" t="s">
        <v>54</v>
      </c>
      <c r="N440" t="s">
        <v>3061</v>
      </c>
      <c r="O440" t="s">
        <v>56</v>
      </c>
      <c r="P440" t="s">
        <v>80</v>
      </c>
      <c r="Q440" t="s">
        <v>58</v>
      </c>
      <c r="R440" t="s">
        <v>59</v>
      </c>
      <c r="S440">
        <v>1</v>
      </c>
      <c r="T440" t="s">
        <v>104</v>
      </c>
      <c r="U440" t="s">
        <v>83</v>
      </c>
      <c r="V440">
        <v>1</v>
      </c>
      <c r="W440" t="s">
        <v>123</v>
      </c>
      <c r="X440" t="s">
        <v>4</v>
      </c>
      <c r="Y440" t="s">
        <v>85</v>
      </c>
      <c r="AA440" t="s">
        <v>95</v>
      </c>
      <c r="AB440" t="s">
        <v>108</v>
      </c>
      <c r="AC440" t="s">
        <v>66</v>
      </c>
      <c r="AD440" t="s">
        <v>201</v>
      </c>
      <c r="AE440" t="s">
        <v>201</v>
      </c>
      <c r="AF440" t="s">
        <v>69</v>
      </c>
      <c r="AG440" t="b">
        <f>IF(ISNUMBER(MATCH(G440, sales!B:B, 0)), TRUE, FALSE)</f>
        <v>1</v>
      </c>
      <c r="AH440">
        <f>COUNTIF(sales!B:B, G440)</f>
        <v>1</v>
      </c>
      <c r="AI440">
        <f>IFERROR(VLOOKUP(G440,sales!B:F,5,0),"")</f>
        <v>126515</v>
      </c>
      <c r="AJ440" t="str">
        <f t="array" ref="AJ440">IFERROR(INDEX(sales!F:F, SMALL(IF(sales!B:B=G440, ROW(sales!B:B)), 2)), "")</f>
        <v/>
      </c>
      <c r="AK440" t="str">
        <f t="array" ref="AK440">IFERROR(INDEX(sales!F:F, SMALL(IF(sales!B:B=G440, ROW(sales!B:B)), 3)), "")</f>
        <v/>
      </c>
      <c r="AL440" t="str">
        <f>IFERROR(VLOOKUP(G440,sales!B:G,6,0),"")</f>
        <v>F1045</v>
      </c>
      <c r="AM440" t="str">
        <f t="array" ref="AM440">IFERROR(INDEX(sales!G:G, SMALL(IF(sales!B:B=G440, ROW(sales!B:B)),2)), "")</f>
        <v/>
      </c>
      <c r="AN440" t="str">
        <f t="array" ref="AN440">IFERROR(INDEX(sales!G:G, SMALL(IF(sales!B:B=G440, ROW(sales!B:B)), 3)), "")</f>
        <v/>
      </c>
    </row>
    <row r="441" spans="1:40" ht="20.100000000000001" customHeight="1">
      <c r="A441">
        <v>44745</v>
      </c>
      <c r="B441" t="s">
        <v>1516</v>
      </c>
      <c r="C441" t="s">
        <v>51</v>
      </c>
      <c r="D441" t="s">
        <v>10</v>
      </c>
      <c r="E441">
        <v>1</v>
      </c>
      <c r="F441">
        <v>302</v>
      </c>
      <c r="G441" t="s">
        <v>1517</v>
      </c>
      <c r="H441" t="s">
        <v>1516</v>
      </c>
      <c r="I441">
        <v>113.93</v>
      </c>
      <c r="J441">
        <v>1709046</v>
      </c>
      <c r="K441" t="s">
        <v>53</v>
      </c>
      <c r="L441">
        <v>909046</v>
      </c>
      <c r="M441" t="s">
        <v>107</v>
      </c>
      <c r="N441" t="s">
        <v>3056</v>
      </c>
      <c r="O441" t="s">
        <v>74</v>
      </c>
      <c r="P441" t="s">
        <v>219</v>
      </c>
      <c r="Q441" t="s">
        <v>58</v>
      </c>
      <c r="R441" t="s">
        <v>59</v>
      </c>
      <c r="S441">
        <v>0</v>
      </c>
      <c r="T441">
        <v>0</v>
      </c>
      <c r="U441" t="s">
        <v>60</v>
      </c>
      <c r="V441">
        <v>0</v>
      </c>
      <c r="W441" t="s">
        <v>61</v>
      </c>
      <c r="X441" t="s">
        <v>3</v>
      </c>
      <c r="Y441" t="s">
        <v>119</v>
      </c>
      <c r="AA441" t="s">
        <v>64</v>
      </c>
      <c r="AB441" t="s">
        <v>108</v>
      </c>
      <c r="AC441" t="s">
        <v>143</v>
      </c>
      <c r="AD441" t="s">
        <v>1385</v>
      </c>
      <c r="AE441" t="s">
        <v>1363</v>
      </c>
      <c r="AF441" t="s">
        <v>905</v>
      </c>
      <c r="AG441" t="b">
        <f>IF(ISNUMBER(MATCH(G441, sales!B:B, 0)), TRUE, FALSE)</f>
        <v>1</v>
      </c>
      <c r="AH441">
        <f>COUNTIF(sales!B:B, G441)</f>
        <v>1</v>
      </c>
      <c r="AI441">
        <f>IFERROR(VLOOKUP(G441,sales!B:F,5,0),"")</f>
        <v>102515</v>
      </c>
      <c r="AJ441" t="str">
        <f t="array" ref="AJ441">IFERROR(INDEX(sales!F:F, SMALL(IF(sales!B:B=G441, ROW(sales!B:B)), 2)), "")</f>
        <v/>
      </c>
      <c r="AK441" t="str">
        <f t="array" ref="AK441">IFERROR(INDEX(sales!F:F, SMALL(IF(sales!B:B=G441, ROW(sales!B:B)), 3)), "")</f>
        <v/>
      </c>
      <c r="AL441" t="str">
        <f>IFERROR(VLOOKUP(G441,sales!B:G,6,0),"")</f>
        <v>-2458</v>
      </c>
      <c r="AM441" t="str">
        <f t="array" ref="AM441">IFERROR(INDEX(sales!G:G, SMALL(IF(sales!B:B=G441, ROW(sales!B:B)),2)), "")</f>
        <v/>
      </c>
      <c r="AN441" t="str">
        <f t="array" ref="AN441">IFERROR(INDEX(sales!G:G, SMALL(IF(sales!B:B=G441, ROW(sales!B:B)), 3)), "")</f>
        <v/>
      </c>
    </row>
    <row r="442" spans="1:40" ht="20.100000000000001" customHeight="1">
      <c r="A442">
        <v>44347</v>
      </c>
      <c r="B442" t="s">
        <v>2325</v>
      </c>
      <c r="C442" t="s">
        <v>51</v>
      </c>
      <c r="D442" t="s">
        <v>13</v>
      </c>
      <c r="E442">
        <v>2</v>
      </c>
      <c r="F442">
        <v>901</v>
      </c>
      <c r="G442" t="s">
        <v>2326</v>
      </c>
      <c r="H442" t="s">
        <v>2325</v>
      </c>
      <c r="I442">
        <v>113.96</v>
      </c>
      <c r="J442">
        <v>1790426</v>
      </c>
      <c r="K442" t="s">
        <v>72</v>
      </c>
      <c r="L442">
        <v>890426</v>
      </c>
      <c r="M442" t="s">
        <v>174</v>
      </c>
      <c r="N442" t="s">
        <v>3054</v>
      </c>
      <c r="O442" t="s">
        <v>74</v>
      </c>
      <c r="P442" t="s">
        <v>57</v>
      </c>
      <c r="Q442" t="s">
        <v>58</v>
      </c>
      <c r="R442" t="s">
        <v>59</v>
      </c>
      <c r="S442">
        <v>1</v>
      </c>
      <c r="T442" t="s">
        <v>82</v>
      </c>
      <c r="U442" t="s">
        <v>83</v>
      </c>
      <c r="V442">
        <v>0</v>
      </c>
      <c r="W442" t="s">
        <v>123</v>
      </c>
      <c r="X442" t="s">
        <v>3</v>
      </c>
      <c r="Y442" t="s">
        <v>62</v>
      </c>
      <c r="Z442" t="s">
        <v>220</v>
      </c>
      <c r="AA442" t="s">
        <v>95</v>
      </c>
      <c r="AB442" t="s">
        <v>87</v>
      </c>
      <c r="AC442" t="s">
        <v>143</v>
      </c>
      <c r="AD442" t="s">
        <v>2314</v>
      </c>
      <c r="AE442" t="s">
        <v>2315</v>
      </c>
      <c r="AF442" t="s">
        <v>1753</v>
      </c>
      <c r="AG442" t="b">
        <f>IF(ISNUMBER(MATCH(G442, sales!B:B, 0)), TRUE, FALSE)</f>
        <v>1</v>
      </c>
      <c r="AH442">
        <f>COUNTIF(sales!B:B, G442)</f>
        <v>1</v>
      </c>
      <c r="AI442">
        <f>IFERROR(VLOOKUP(G442,sales!B:F,5,0),"")</f>
        <v>108515</v>
      </c>
      <c r="AJ442" t="str">
        <f t="array" ref="AJ442">IFERROR(INDEX(sales!F:F, SMALL(IF(sales!B:B=G442, ROW(sales!B:B)), 2)), "")</f>
        <v/>
      </c>
      <c r="AK442" t="str">
        <f t="array" ref="AK442">IFERROR(INDEX(sales!F:F, SMALL(IF(sales!B:B=G442, ROW(sales!B:B)), 3)), "")</f>
        <v/>
      </c>
      <c r="AL442" t="str">
        <f>IFERROR(VLOOKUP(G442,sales!B:G,6,0),"")</f>
        <v>-1527</v>
      </c>
      <c r="AM442" t="str">
        <f t="array" ref="AM442">IFERROR(INDEX(sales!G:G, SMALL(IF(sales!B:B=G442, ROW(sales!B:B)),2)), "")</f>
        <v/>
      </c>
      <c r="AN442" t="str">
        <f t="array" ref="AN442">IFERROR(INDEX(sales!G:G, SMALL(IF(sales!B:B=G442, ROW(sales!B:B)), 3)), "")</f>
        <v/>
      </c>
    </row>
    <row r="443" spans="1:40" ht="20.100000000000001" customHeight="1">
      <c r="A443">
        <v>44742</v>
      </c>
      <c r="B443" t="s">
        <v>1281</v>
      </c>
      <c r="C443" t="s">
        <v>51</v>
      </c>
      <c r="D443" t="s">
        <v>10</v>
      </c>
      <c r="E443">
        <v>1</v>
      </c>
      <c r="F443">
        <v>1202</v>
      </c>
      <c r="G443" t="s">
        <v>1282</v>
      </c>
      <c r="H443" t="s">
        <v>1281</v>
      </c>
      <c r="I443">
        <v>113.93</v>
      </c>
      <c r="J443">
        <v>1787134</v>
      </c>
      <c r="K443" t="s">
        <v>53</v>
      </c>
      <c r="L443">
        <v>887134</v>
      </c>
      <c r="M443" t="s">
        <v>174</v>
      </c>
      <c r="N443" t="s">
        <v>3054</v>
      </c>
      <c r="O443" t="s">
        <v>74</v>
      </c>
      <c r="P443" t="s">
        <v>80</v>
      </c>
      <c r="Q443" t="s">
        <v>58</v>
      </c>
      <c r="R443" t="s">
        <v>59</v>
      </c>
      <c r="S443">
        <v>0</v>
      </c>
      <c r="T443">
        <v>0</v>
      </c>
      <c r="U443" t="s">
        <v>60</v>
      </c>
      <c r="V443">
        <v>0</v>
      </c>
      <c r="W443" t="s">
        <v>61</v>
      </c>
      <c r="X443" t="s">
        <v>3</v>
      </c>
      <c r="Y443" t="s">
        <v>62</v>
      </c>
      <c r="Z443" t="s">
        <v>63</v>
      </c>
      <c r="AA443" t="s">
        <v>64</v>
      </c>
      <c r="AB443" t="s">
        <v>65</v>
      </c>
      <c r="AC443" t="s">
        <v>143</v>
      </c>
      <c r="AD443" t="s">
        <v>1209</v>
      </c>
      <c r="AE443" t="s">
        <v>1209</v>
      </c>
      <c r="AF443" t="s">
        <v>905</v>
      </c>
      <c r="AG443" t="b">
        <f>IF(ISNUMBER(MATCH(G443, sales!B:B, 0)), TRUE, FALSE)</f>
        <v>1</v>
      </c>
      <c r="AH443">
        <f>COUNTIF(sales!B:B, G443)</f>
        <v>1</v>
      </c>
      <c r="AI443">
        <f>IFERROR(VLOOKUP(G443,sales!B:F,5,0),"")</f>
        <v>104515</v>
      </c>
      <c r="AJ443" t="str">
        <f t="array" ref="AJ443">IFERROR(INDEX(sales!F:F, SMALL(IF(sales!B:B=G443, ROW(sales!B:B)), 2)), "")</f>
        <v/>
      </c>
      <c r="AK443" t="str">
        <f t="array" ref="AK443">IFERROR(INDEX(sales!F:F, SMALL(IF(sales!B:B=G443, ROW(sales!B:B)), 3)), "")</f>
        <v/>
      </c>
      <c r="AL443" t="str">
        <f>IFERROR(VLOOKUP(G443,sales!B:G,6,0),"")</f>
        <v>-2457</v>
      </c>
      <c r="AM443" t="str">
        <f t="array" ref="AM443">IFERROR(INDEX(sales!G:G, SMALL(IF(sales!B:B=G443, ROW(sales!B:B)),2)), "")</f>
        <v/>
      </c>
      <c r="AN443" t="str">
        <f t="array" ref="AN443">IFERROR(INDEX(sales!G:G, SMALL(IF(sales!B:B=G443, ROW(sales!B:B)), 3)), "")</f>
        <v/>
      </c>
    </row>
    <row r="444" spans="1:40" ht="20.100000000000001" customHeight="1">
      <c r="A444">
        <v>44405</v>
      </c>
      <c r="B444" t="s">
        <v>1948</v>
      </c>
      <c r="C444" t="s">
        <v>51</v>
      </c>
      <c r="D444" t="s">
        <v>17</v>
      </c>
      <c r="E444">
        <v>2</v>
      </c>
      <c r="F444">
        <v>1801</v>
      </c>
      <c r="G444" t="s">
        <v>1949</v>
      </c>
      <c r="H444" t="s">
        <v>1948</v>
      </c>
      <c r="I444">
        <v>131.79</v>
      </c>
      <c r="J444">
        <v>2100179</v>
      </c>
      <c r="K444" t="s">
        <v>53</v>
      </c>
      <c r="L444">
        <v>870179</v>
      </c>
      <c r="M444" t="s">
        <v>91</v>
      </c>
      <c r="N444" t="s">
        <v>3069</v>
      </c>
      <c r="O444" t="s">
        <v>74</v>
      </c>
      <c r="P444" t="s">
        <v>57</v>
      </c>
      <c r="Q444" t="s">
        <v>58</v>
      </c>
      <c r="R444" t="s">
        <v>59</v>
      </c>
      <c r="S444">
        <v>0</v>
      </c>
      <c r="T444">
        <v>0</v>
      </c>
      <c r="U444" t="s">
        <v>1783</v>
      </c>
      <c r="V444">
        <v>0</v>
      </c>
      <c r="W444" t="s">
        <v>61</v>
      </c>
      <c r="X444" t="s">
        <v>3</v>
      </c>
      <c r="Y444" t="s">
        <v>119</v>
      </c>
      <c r="Z444" t="s">
        <v>63</v>
      </c>
      <c r="AA444" t="s">
        <v>64</v>
      </c>
      <c r="AB444" t="s">
        <v>167</v>
      </c>
      <c r="AC444" t="s">
        <v>143</v>
      </c>
      <c r="AD444" t="s">
        <v>1909</v>
      </c>
      <c r="AE444" t="s">
        <v>1909</v>
      </c>
      <c r="AF444" t="s">
        <v>1753</v>
      </c>
      <c r="AG444" t="b">
        <f>IF(ISNUMBER(MATCH(G444, sales!B:B, 0)), TRUE, FALSE)</f>
        <v>1</v>
      </c>
      <c r="AH444">
        <f>COUNTIF(sales!B:B, G444)</f>
        <v>1</v>
      </c>
      <c r="AI444">
        <f>IFERROR(VLOOKUP(G444,sales!B:F,5,0),"")</f>
        <v>95515</v>
      </c>
      <c r="AJ444" t="str">
        <f t="array" ref="AJ444">IFERROR(INDEX(sales!F:F, SMALL(IF(sales!B:B=G444, ROW(sales!B:B)), 2)), "")</f>
        <v/>
      </c>
      <c r="AK444" t="str">
        <f t="array" ref="AK444">IFERROR(INDEX(sales!F:F, SMALL(IF(sales!B:B=G444, ROW(sales!B:B)), 3)), "")</f>
        <v/>
      </c>
      <c r="AL444" t="str">
        <f>IFERROR(VLOOKUP(G444,sales!B:G,6,0),"")</f>
        <v>-2237</v>
      </c>
      <c r="AM444" t="str">
        <f t="array" ref="AM444">IFERROR(INDEX(sales!G:G, SMALL(IF(sales!B:B=G444, ROW(sales!B:B)),2)), "")</f>
        <v/>
      </c>
      <c r="AN444" t="str">
        <f t="array" ref="AN444">IFERROR(INDEX(sales!G:G, SMALL(IF(sales!B:B=G444, ROW(sales!B:B)), 3)), "")</f>
        <v/>
      </c>
    </row>
    <row r="445" spans="1:40" ht="20.100000000000001" customHeight="1">
      <c r="A445">
        <v>44539</v>
      </c>
      <c r="B445" t="s">
        <v>542</v>
      </c>
      <c r="C445" t="s">
        <v>51</v>
      </c>
      <c r="D445" t="s">
        <v>6</v>
      </c>
      <c r="E445">
        <v>1</v>
      </c>
      <c r="F445">
        <v>302</v>
      </c>
      <c r="G445" t="s">
        <v>543</v>
      </c>
      <c r="H445" t="s">
        <v>542</v>
      </c>
      <c r="I445">
        <v>113.69</v>
      </c>
      <c r="J445">
        <v>1642297</v>
      </c>
      <c r="K445" t="s">
        <v>72</v>
      </c>
      <c r="L445">
        <v>862297</v>
      </c>
      <c r="M445" t="s">
        <v>174</v>
      </c>
      <c r="N445" t="s">
        <v>3069</v>
      </c>
      <c r="O445" t="s">
        <v>56</v>
      </c>
      <c r="P445" t="s">
        <v>57</v>
      </c>
      <c r="Q445" t="s">
        <v>58</v>
      </c>
      <c r="R445" t="s">
        <v>115</v>
      </c>
      <c r="S445">
        <v>0</v>
      </c>
      <c r="T445">
        <v>0</v>
      </c>
      <c r="U445" t="s">
        <v>60</v>
      </c>
      <c r="V445">
        <v>0</v>
      </c>
      <c r="W445" t="s">
        <v>61</v>
      </c>
      <c r="X445" t="s">
        <v>3</v>
      </c>
      <c r="Y445" t="s">
        <v>127</v>
      </c>
      <c r="Z445" t="s">
        <v>94</v>
      </c>
      <c r="AA445" t="s">
        <v>64</v>
      </c>
      <c r="AB445" t="s">
        <v>167</v>
      </c>
      <c r="AC445" t="s">
        <v>66</v>
      </c>
      <c r="AD445" t="s">
        <v>516</v>
      </c>
      <c r="AE445" t="s">
        <v>200</v>
      </c>
      <c r="AF445" t="s">
        <v>69</v>
      </c>
      <c r="AG445" t="b">
        <f>IF(ISNUMBER(MATCH(G445, sales!B:B, 0)), TRUE, FALSE)</f>
        <v>1</v>
      </c>
      <c r="AH445">
        <f>COUNTIF(sales!B:B, G445)</f>
        <v>1</v>
      </c>
      <c r="AI445">
        <f>IFERROR(VLOOKUP(G445,sales!B:F,5,0),"")</f>
        <v>112515</v>
      </c>
      <c r="AJ445" t="str">
        <f t="array" ref="AJ445">IFERROR(INDEX(sales!F:F, SMALL(IF(sales!B:B=G445, ROW(sales!B:B)), 2)), "")</f>
        <v/>
      </c>
      <c r="AK445" t="str">
        <f t="array" ref="AK445">IFERROR(INDEX(sales!F:F, SMALL(IF(sales!B:B=G445, ROW(sales!B:B)), 3)), "")</f>
        <v/>
      </c>
      <c r="AL445" t="str">
        <f>IFERROR(VLOOKUP(G445,sales!B:G,6,0),"")</f>
        <v>-2331</v>
      </c>
      <c r="AM445" t="str">
        <f t="array" ref="AM445">IFERROR(INDEX(sales!G:G, SMALL(IF(sales!B:B=G445, ROW(sales!B:B)),2)), "")</f>
        <v/>
      </c>
      <c r="AN445" t="str">
        <f t="array" ref="AN445">IFERROR(INDEX(sales!G:G, SMALL(IF(sales!B:B=G445, ROW(sales!B:B)), 3)), "")</f>
        <v/>
      </c>
    </row>
    <row r="446" spans="1:40" ht="20.100000000000001" customHeight="1">
      <c r="A446">
        <v>44347</v>
      </c>
      <c r="B446" t="s">
        <v>446</v>
      </c>
      <c r="C446" t="s">
        <v>51</v>
      </c>
      <c r="D446" t="s">
        <v>13</v>
      </c>
      <c r="E446">
        <v>1</v>
      </c>
      <c r="F446">
        <v>302</v>
      </c>
      <c r="G446" t="s">
        <v>447</v>
      </c>
      <c r="H446" t="s">
        <v>446</v>
      </c>
      <c r="I446">
        <v>113.96</v>
      </c>
      <c r="J446">
        <v>1763745</v>
      </c>
      <c r="K446" t="s">
        <v>53</v>
      </c>
      <c r="L446">
        <v>853745</v>
      </c>
      <c r="M446" t="s">
        <v>54</v>
      </c>
      <c r="N446" t="s">
        <v>3065</v>
      </c>
      <c r="O446" t="s">
        <v>149</v>
      </c>
      <c r="P446" t="s">
        <v>57</v>
      </c>
      <c r="Q446" t="s">
        <v>58</v>
      </c>
      <c r="R446" t="s">
        <v>59</v>
      </c>
      <c r="S446">
        <v>0</v>
      </c>
      <c r="T446">
        <v>0</v>
      </c>
      <c r="U446" t="s">
        <v>60</v>
      </c>
      <c r="V446">
        <v>0</v>
      </c>
      <c r="W446" t="s">
        <v>61</v>
      </c>
      <c r="X446" t="s">
        <v>3</v>
      </c>
      <c r="Y446" t="s">
        <v>119</v>
      </c>
      <c r="Z446" t="s">
        <v>63</v>
      </c>
      <c r="AA446" t="s">
        <v>64</v>
      </c>
      <c r="AB446" t="s">
        <v>87</v>
      </c>
      <c r="AC446" t="s">
        <v>66</v>
      </c>
      <c r="AD446" t="s">
        <v>438</v>
      </c>
      <c r="AE446" t="s">
        <v>416</v>
      </c>
      <c r="AF446" t="s">
        <v>69</v>
      </c>
      <c r="AG446" t="b">
        <f>IF(ISNUMBER(MATCH(G446, sales!B:B, 0)), TRUE, FALSE)</f>
        <v>1</v>
      </c>
      <c r="AH446">
        <f>COUNTIF(sales!B:B, G446)</f>
        <v>1</v>
      </c>
      <c r="AI446">
        <f>IFERROR(VLOOKUP(G446,sales!B:F,5,0),"")</f>
        <v>123515</v>
      </c>
      <c r="AJ446" t="str">
        <f t="array" ref="AJ446">IFERROR(INDEX(sales!F:F, SMALL(IF(sales!B:B=G446, ROW(sales!B:B)), 2)), "")</f>
        <v/>
      </c>
      <c r="AK446" t="str">
        <f t="array" ref="AK446">IFERROR(INDEX(sales!F:F, SMALL(IF(sales!B:B=G446, ROW(sales!B:B)), 3)), "")</f>
        <v/>
      </c>
      <c r="AL446" t="str">
        <f>IFERROR(VLOOKUP(G446,sales!B:G,6,0),"")</f>
        <v>-2341</v>
      </c>
      <c r="AM446" t="str">
        <f t="array" ref="AM446">IFERROR(INDEX(sales!G:G, SMALL(IF(sales!B:B=G446, ROW(sales!B:B)),2)), "")</f>
        <v/>
      </c>
      <c r="AN446" t="str">
        <f t="array" ref="AN446">IFERROR(INDEX(sales!G:G, SMALL(IF(sales!B:B=G446, ROW(sales!B:B)), 3)), "")</f>
        <v/>
      </c>
    </row>
    <row r="447" spans="1:40" ht="20.100000000000001" customHeight="1">
      <c r="A447">
        <v>44711</v>
      </c>
      <c r="B447" t="s">
        <v>885</v>
      </c>
      <c r="C447" t="s">
        <v>51</v>
      </c>
      <c r="D447" t="s">
        <v>14</v>
      </c>
      <c r="E447">
        <v>1</v>
      </c>
      <c r="F447">
        <v>1202</v>
      </c>
      <c r="G447" t="s">
        <v>886</v>
      </c>
      <c r="H447" t="s">
        <v>885</v>
      </c>
      <c r="I447">
        <v>131.41999999999999</v>
      </c>
      <c r="J447">
        <v>2063828</v>
      </c>
      <c r="K447" t="s">
        <v>53</v>
      </c>
      <c r="L447">
        <v>833828</v>
      </c>
      <c r="M447" t="s">
        <v>223</v>
      </c>
      <c r="N447" t="s">
        <v>3054</v>
      </c>
      <c r="O447" t="s">
        <v>74</v>
      </c>
      <c r="P447" t="s">
        <v>80</v>
      </c>
      <c r="Q447" t="s">
        <v>58</v>
      </c>
      <c r="R447" t="s">
        <v>220</v>
      </c>
      <c r="S447">
        <v>1</v>
      </c>
      <c r="T447" t="s">
        <v>82</v>
      </c>
      <c r="U447" t="s">
        <v>83</v>
      </c>
      <c r="V447">
        <v>0</v>
      </c>
      <c r="W447" t="s">
        <v>61</v>
      </c>
      <c r="X447" t="s">
        <v>3</v>
      </c>
      <c r="Y447" t="s">
        <v>62</v>
      </c>
      <c r="Z447" t="s">
        <v>94</v>
      </c>
      <c r="AA447" t="s">
        <v>95</v>
      </c>
      <c r="AB447" t="s">
        <v>108</v>
      </c>
      <c r="AC447" t="s">
        <v>66</v>
      </c>
      <c r="AD447" t="s">
        <v>795</v>
      </c>
      <c r="AE447" t="s">
        <v>795</v>
      </c>
      <c r="AF447" t="s">
        <v>69</v>
      </c>
      <c r="AG447" t="b">
        <f>IF(ISNUMBER(MATCH(G447, sales!B:B, 0)), TRUE, FALSE)</f>
        <v>1</v>
      </c>
      <c r="AH447">
        <f>COUNTIF(sales!B:B, G447)</f>
        <v>1</v>
      </c>
      <c r="AI447">
        <f>IFERROR(VLOOKUP(G447,sales!B:F,5,0),"")</f>
        <v>128515</v>
      </c>
      <c r="AJ447" t="str">
        <f t="array" ref="AJ447">IFERROR(INDEX(sales!F:F, SMALL(IF(sales!B:B=G447, ROW(sales!B:B)), 2)), "")</f>
        <v/>
      </c>
      <c r="AK447" t="str">
        <f t="array" ref="AK447">IFERROR(INDEX(sales!F:F, SMALL(IF(sales!B:B=G447, ROW(sales!B:B)), 3)), "")</f>
        <v/>
      </c>
      <c r="AL447" t="str">
        <f>IFERROR(VLOOKUP(G447,sales!B:G,6,0),"")</f>
        <v>F1025</v>
      </c>
      <c r="AM447" t="str">
        <f t="array" ref="AM447">IFERROR(INDEX(sales!G:G, SMALL(IF(sales!B:B=G447, ROW(sales!B:B)),2)), "")</f>
        <v/>
      </c>
      <c r="AN447" t="str">
        <f t="array" ref="AN447">IFERROR(INDEX(sales!G:G, SMALL(IF(sales!B:B=G447, ROW(sales!B:B)), 3)), "")</f>
        <v/>
      </c>
    </row>
    <row r="448" spans="1:40" ht="20.100000000000001" customHeight="1">
      <c r="A448">
        <v>44719</v>
      </c>
      <c r="B448" t="s">
        <v>2175</v>
      </c>
      <c r="C448" t="s">
        <v>51</v>
      </c>
      <c r="D448" t="s">
        <v>14</v>
      </c>
      <c r="E448">
        <v>1</v>
      </c>
      <c r="F448">
        <v>1502</v>
      </c>
      <c r="G448" t="s">
        <v>2176</v>
      </c>
      <c r="H448" t="s">
        <v>2175</v>
      </c>
      <c r="I448">
        <v>131.41999999999999</v>
      </c>
      <c r="J448">
        <v>2083635</v>
      </c>
      <c r="K448" t="s">
        <v>53</v>
      </c>
      <c r="L448">
        <v>803635</v>
      </c>
      <c r="M448" t="s">
        <v>91</v>
      </c>
      <c r="N448" t="s">
        <v>3054</v>
      </c>
      <c r="O448" t="s">
        <v>149</v>
      </c>
      <c r="P448" t="s">
        <v>57</v>
      </c>
      <c r="Q448" t="s">
        <v>58</v>
      </c>
      <c r="R448" t="s">
        <v>220</v>
      </c>
      <c r="S448">
        <v>0</v>
      </c>
      <c r="T448">
        <v>0</v>
      </c>
      <c r="U448" t="s">
        <v>60</v>
      </c>
      <c r="V448">
        <v>0</v>
      </c>
      <c r="W448" t="s">
        <v>61</v>
      </c>
      <c r="X448" t="s">
        <v>3</v>
      </c>
      <c r="Y448" t="s">
        <v>119</v>
      </c>
      <c r="Z448" t="s">
        <v>220</v>
      </c>
      <c r="AA448" t="s">
        <v>709</v>
      </c>
      <c r="AB448" t="s">
        <v>108</v>
      </c>
      <c r="AC448" t="s">
        <v>1096</v>
      </c>
      <c r="AD448" t="s">
        <v>2152</v>
      </c>
      <c r="AE448" t="s">
        <v>2152</v>
      </c>
      <c r="AF448" t="s">
        <v>1753</v>
      </c>
      <c r="AG448" t="b">
        <f>IF(ISNUMBER(MATCH(G448, sales!B:B, 0)), TRUE, FALSE)</f>
        <v>1</v>
      </c>
      <c r="AH448">
        <f>COUNTIF(sales!B:B, G448)</f>
        <v>1</v>
      </c>
      <c r="AI448">
        <f>IFERROR(VLOOKUP(G448,sales!B:F,5,0),"")</f>
        <v>108515</v>
      </c>
      <c r="AJ448" t="str">
        <f t="array" ref="AJ448">IFERROR(INDEX(sales!F:F, SMALL(IF(sales!B:B=G448, ROW(sales!B:B)), 2)), "")</f>
        <v/>
      </c>
      <c r="AK448" t="str">
        <f t="array" ref="AK448">IFERROR(INDEX(sales!F:F, SMALL(IF(sales!B:B=G448, ROW(sales!B:B)), 3)), "")</f>
        <v/>
      </c>
      <c r="AL448" t="str">
        <f>IFERROR(VLOOKUP(G448,sales!B:G,6,0),"")</f>
        <v>F1027</v>
      </c>
      <c r="AM448" t="str">
        <f t="array" ref="AM448">IFERROR(INDEX(sales!G:G, SMALL(IF(sales!B:B=G448, ROW(sales!B:B)),2)), "")</f>
        <v/>
      </c>
      <c r="AN448" t="str">
        <f t="array" ref="AN448">IFERROR(INDEX(sales!G:G, SMALL(IF(sales!B:B=G448, ROW(sales!B:B)), 3)), "")</f>
        <v/>
      </c>
    </row>
    <row r="449" spans="1:40" ht="20.100000000000001" customHeight="1">
      <c r="A449">
        <v>44770</v>
      </c>
      <c r="B449" t="s">
        <v>488</v>
      </c>
      <c r="C449" t="s">
        <v>51</v>
      </c>
      <c r="D449" t="s">
        <v>9</v>
      </c>
      <c r="E449">
        <v>1</v>
      </c>
      <c r="F449">
        <v>702</v>
      </c>
      <c r="G449" t="s">
        <v>489</v>
      </c>
      <c r="H449" t="s">
        <v>488</v>
      </c>
      <c r="I449">
        <v>113.98</v>
      </c>
      <c r="J449">
        <v>1760644</v>
      </c>
      <c r="K449" t="s">
        <v>53</v>
      </c>
      <c r="L449">
        <v>800644</v>
      </c>
      <c r="M449" t="s">
        <v>174</v>
      </c>
      <c r="N449" t="s">
        <v>3069</v>
      </c>
      <c r="O449" t="s">
        <v>74</v>
      </c>
      <c r="P449" t="s">
        <v>57</v>
      </c>
      <c r="Q449" t="s">
        <v>58</v>
      </c>
      <c r="R449" t="s">
        <v>59</v>
      </c>
      <c r="S449">
        <v>0</v>
      </c>
      <c r="T449">
        <v>0</v>
      </c>
      <c r="U449" t="s">
        <v>60</v>
      </c>
      <c r="V449">
        <v>0</v>
      </c>
      <c r="W449" t="s">
        <v>61</v>
      </c>
      <c r="X449" t="s">
        <v>3</v>
      </c>
      <c r="Y449" t="s">
        <v>127</v>
      </c>
      <c r="Z449" t="s">
        <v>94</v>
      </c>
      <c r="AA449" t="s">
        <v>64</v>
      </c>
      <c r="AB449" t="s">
        <v>65</v>
      </c>
      <c r="AC449" t="s">
        <v>66</v>
      </c>
      <c r="AD449" t="s">
        <v>416</v>
      </c>
      <c r="AE449" t="s">
        <v>416</v>
      </c>
      <c r="AF449" t="s">
        <v>69</v>
      </c>
      <c r="AG449" t="b">
        <f>IF(ISNUMBER(MATCH(G449, sales!B:B, 0)), TRUE, FALSE)</f>
        <v>1</v>
      </c>
      <c r="AH449">
        <f>COUNTIF(sales!B:B, G449)</f>
        <v>1</v>
      </c>
      <c r="AI449">
        <f>IFERROR(VLOOKUP(G449,sales!B:F,5,0),"")</f>
        <v>120515</v>
      </c>
      <c r="AJ449" t="str">
        <f t="array" ref="AJ449">IFERROR(INDEX(sales!F:F, SMALL(IF(sales!B:B=G449, ROW(sales!B:B)), 2)), "")</f>
        <v/>
      </c>
      <c r="AK449" t="str">
        <f t="array" ref="AK449">IFERROR(INDEX(sales!F:F, SMALL(IF(sales!B:B=G449, ROW(sales!B:B)), 3)), "")</f>
        <v/>
      </c>
      <c r="AL449" t="str">
        <f>IFERROR(VLOOKUP(G449,sales!B:G,6,0),"")</f>
        <v>-1587</v>
      </c>
      <c r="AM449" t="str">
        <f t="array" ref="AM449">IFERROR(INDEX(sales!G:G, SMALL(IF(sales!B:B=G449, ROW(sales!B:B)),2)), "")</f>
        <v/>
      </c>
      <c r="AN449" t="str">
        <f t="array" ref="AN449">IFERROR(INDEX(sales!G:G, SMALL(IF(sales!B:B=G449, ROW(sales!B:B)), 3)), "")</f>
        <v/>
      </c>
    </row>
    <row r="450" spans="1:40" ht="20.100000000000001" customHeight="1">
      <c r="A450">
        <v>44712</v>
      </c>
      <c r="B450" t="s">
        <v>1868</v>
      </c>
      <c r="C450" t="s">
        <v>51</v>
      </c>
      <c r="D450" t="s">
        <v>12</v>
      </c>
      <c r="E450">
        <v>2</v>
      </c>
      <c r="F450">
        <v>1401</v>
      </c>
      <c r="G450" t="s">
        <v>1869</v>
      </c>
      <c r="H450" t="s">
        <v>1868</v>
      </c>
      <c r="I450">
        <v>94.55</v>
      </c>
      <c r="J450">
        <v>1276425</v>
      </c>
      <c r="K450" t="s">
        <v>111</v>
      </c>
      <c r="L450">
        <v>776425</v>
      </c>
      <c r="M450" t="s">
        <v>107</v>
      </c>
      <c r="N450" t="s">
        <v>3063</v>
      </c>
      <c r="O450" t="s">
        <v>114</v>
      </c>
      <c r="P450" t="s">
        <v>57</v>
      </c>
      <c r="Q450" t="s">
        <v>58</v>
      </c>
      <c r="R450" t="s">
        <v>115</v>
      </c>
      <c r="S450">
        <v>0</v>
      </c>
      <c r="T450">
        <v>0</v>
      </c>
      <c r="U450" t="s">
        <v>60</v>
      </c>
      <c r="V450">
        <v>0</v>
      </c>
      <c r="W450" t="s">
        <v>61</v>
      </c>
      <c r="X450" t="s">
        <v>3</v>
      </c>
      <c r="Y450" t="s">
        <v>127</v>
      </c>
      <c r="Z450" t="s">
        <v>63</v>
      </c>
      <c r="AA450" t="s">
        <v>95</v>
      </c>
      <c r="AB450" t="s">
        <v>167</v>
      </c>
      <c r="AC450" t="s">
        <v>143</v>
      </c>
      <c r="AD450" t="s">
        <v>1846</v>
      </c>
      <c r="AE450" t="s">
        <v>1847</v>
      </c>
      <c r="AF450" t="s">
        <v>1753</v>
      </c>
      <c r="AG450" t="b">
        <f>IF(ISNUMBER(MATCH(G450, sales!B:B, 0)), TRUE, FALSE)</f>
        <v>1</v>
      </c>
      <c r="AH450">
        <f>COUNTIF(sales!B:B, G450)</f>
        <v>1</v>
      </c>
      <c r="AI450">
        <f>IFERROR(VLOOKUP(G450,sales!B:F,5,0),"")</f>
        <v>81503</v>
      </c>
      <c r="AJ450" t="str">
        <f t="array" ref="AJ450">IFERROR(INDEX(sales!F:F, SMALL(IF(sales!B:B=G450, ROW(sales!B:B)), 2)), "")</f>
        <v/>
      </c>
      <c r="AK450" t="str">
        <f t="array" ref="AK450">IFERROR(INDEX(sales!F:F, SMALL(IF(sales!B:B=G450, ROW(sales!B:B)), 3)), "")</f>
        <v/>
      </c>
      <c r="AL450" t="str">
        <f>IFERROR(VLOOKUP(G450,sales!B:G,6,0),"")</f>
        <v>-1458</v>
      </c>
      <c r="AM450" t="str">
        <f t="array" ref="AM450">IFERROR(INDEX(sales!G:G, SMALL(IF(sales!B:B=G450, ROW(sales!B:B)),2)), "")</f>
        <v/>
      </c>
      <c r="AN450" t="str">
        <f t="array" ref="AN450">IFERROR(INDEX(sales!G:G, SMALL(IF(sales!B:B=G450, ROW(sales!B:B)), 3)), "")</f>
        <v/>
      </c>
    </row>
    <row r="451" spans="1:40" ht="20.100000000000001" customHeight="1">
      <c r="A451">
        <v>44745</v>
      </c>
      <c r="B451" t="s">
        <v>2181</v>
      </c>
      <c r="C451" t="s">
        <v>51</v>
      </c>
      <c r="D451" t="s">
        <v>10</v>
      </c>
      <c r="E451">
        <v>1</v>
      </c>
      <c r="F451">
        <v>1101</v>
      </c>
      <c r="G451" t="s">
        <v>2182</v>
      </c>
      <c r="H451" t="s">
        <v>2181</v>
      </c>
      <c r="I451">
        <v>113.97</v>
      </c>
      <c r="J451">
        <v>1816088</v>
      </c>
      <c r="K451" t="s">
        <v>72</v>
      </c>
      <c r="L451">
        <v>736088</v>
      </c>
      <c r="M451" t="s">
        <v>54</v>
      </c>
      <c r="N451" t="s">
        <v>3069</v>
      </c>
      <c r="O451" t="s">
        <v>149</v>
      </c>
      <c r="P451" t="s">
        <v>57</v>
      </c>
      <c r="Q451" t="s">
        <v>58</v>
      </c>
      <c r="R451" t="s">
        <v>59</v>
      </c>
      <c r="S451">
        <v>0</v>
      </c>
      <c r="T451">
        <v>0</v>
      </c>
      <c r="U451" t="s">
        <v>60</v>
      </c>
      <c r="V451">
        <v>0</v>
      </c>
      <c r="W451" t="s">
        <v>61</v>
      </c>
      <c r="X451" t="s">
        <v>3</v>
      </c>
      <c r="Y451" t="s">
        <v>127</v>
      </c>
      <c r="Z451" t="s">
        <v>94</v>
      </c>
      <c r="AA451" t="s">
        <v>64</v>
      </c>
      <c r="AB451" t="s">
        <v>108</v>
      </c>
      <c r="AC451" t="s">
        <v>1096</v>
      </c>
      <c r="AD451" t="s">
        <v>2152</v>
      </c>
      <c r="AE451" t="s">
        <v>2152</v>
      </c>
      <c r="AF451" t="s">
        <v>1753</v>
      </c>
      <c r="AG451" t="b">
        <f>IF(ISNUMBER(MATCH(G451, sales!B:B, 0)), TRUE, FALSE)</f>
        <v>1</v>
      </c>
      <c r="AH451">
        <f>COUNTIF(sales!B:B, G451)</f>
        <v>1</v>
      </c>
      <c r="AI451">
        <f>IFERROR(VLOOKUP(G451,sales!B:F,5,0),"")</f>
        <v>117515</v>
      </c>
      <c r="AJ451" t="str">
        <f t="array" ref="AJ451">IFERROR(INDEX(sales!F:F, SMALL(IF(sales!B:B=G451, ROW(sales!B:B)), 2)), "")</f>
        <v/>
      </c>
      <c r="AK451" t="str">
        <f t="array" ref="AK451">IFERROR(INDEX(sales!F:F, SMALL(IF(sales!B:B=G451, ROW(sales!B:B)), 3)), "")</f>
        <v/>
      </c>
      <c r="AL451" t="str">
        <f>IFERROR(VLOOKUP(G451,sales!B:G,6,0),"")</f>
        <v>-1590</v>
      </c>
      <c r="AM451" t="str">
        <f t="array" ref="AM451">IFERROR(INDEX(sales!G:G, SMALL(IF(sales!B:B=G451, ROW(sales!B:B)),2)), "")</f>
        <v/>
      </c>
      <c r="AN451" t="str">
        <f t="array" ref="AN451">IFERROR(INDEX(sales!G:G, SMALL(IF(sales!B:B=G451, ROW(sales!B:B)), 3)), "")</f>
        <v/>
      </c>
    </row>
    <row r="452" spans="1:40" ht="20.100000000000001" customHeight="1">
      <c r="A452">
        <v>44443</v>
      </c>
      <c r="B452" t="s">
        <v>848</v>
      </c>
      <c r="C452" t="s">
        <v>51</v>
      </c>
      <c r="D452" t="s">
        <v>6</v>
      </c>
      <c r="E452">
        <v>1</v>
      </c>
      <c r="F452">
        <v>602</v>
      </c>
      <c r="G452" t="s">
        <v>849</v>
      </c>
      <c r="H452" t="s">
        <v>848</v>
      </c>
      <c r="I452">
        <v>113.69</v>
      </c>
      <c r="J452">
        <v>1857956</v>
      </c>
      <c r="K452" t="s">
        <v>72</v>
      </c>
      <c r="L452">
        <v>727956</v>
      </c>
      <c r="M452" t="s">
        <v>174</v>
      </c>
      <c r="N452" t="s">
        <v>3054</v>
      </c>
      <c r="O452" t="s">
        <v>56</v>
      </c>
      <c r="P452" t="s">
        <v>57</v>
      </c>
      <c r="Q452" t="s">
        <v>58</v>
      </c>
      <c r="R452" t="s">
        <v>59</v>
      </c>
      <c r="S452">
        <v>0</v>
      </c>
      <c r="T452">
        <v>0</v>
      </c>
      <c r="U452" t="s">
        <v>60</v>
      </c>
      <c r="V452">
        <v>0</v>
      </c>
      <c r="W452" t="s">
        <v>61</v>
      </c>
      <c r="X452" t="s">
        <v>3</v>
      </c>
      <c r="Y452" t="s">
        <v>127</v>
      </c>
      <c r="Z452" t="s">
        <v>63</v>
      </c>
      <c r="AA452" t="s">
        <v>64</v>
      </c>
      <c r="AB452" t="s">
        <v>65</v>
      </c>
      <c r="AC452" t="s">
        <v>66</v>
      </c>
      <c r="AD452" t="s">
        <v>291</v>
      </c>
      <c r="AE452" t="s">
        <v>795</v>
      </c>
      <c r="AF452" t="s">
        <v>69</v>
      </c>
      <c r="AG452" t="b">
        <f>IF(ISNUMBER(MATCH(G452, sales!B:B, 0)), TRUE, FALSE)</f>
        <v>1</v>
      </c>
      <c r="AH452">
        <f>COUNTIF(sales!B:B, G452)</f>
        <v>1</v>
      </c>
      <c r="AI452">
        <f>IFERROR(VLOOKUP(G452,sales!B:F,5,0),"")</f>
        <v>133515</v>
      </c>
      <c r="AJ452" t="str">
        <f t="array" ref="AJ452">IFERROR(INDEX(sales!F:F, SMALL(IF(sales!B:B=G452, ROW(sales!B:B)), 2)), "")</f>
        <v/>
      </c>
      <c r="AK452" t="str">
        <f t="array" ref="AK452">IFERROR(INDEX(sales!F:F, SMALL(IF(sales!B:B=G452, ROW(sales!B:B)), 3)), "")</f>
        <v/>
      </c>
      <c r="AL452" t="str">
        <f>IFERROR(VLOOKUP(G452,sales!B:G,6,0),"")</f>
        <v>-1496</v>
      </c>
      <c r="AM452" t="str">
        <f t="array" ref="AM452">IFERROR(INDEX(sales!G:G, SMALL(IF(sales!B:B=G452, ROW(sales!B:B)),2)), "")</f>
        <v/>
      </c>
      <c r="AN452" t="str">
        <f t="array" ref="AN452">IFERROR(INDEX(sales!G:G, SMALL(IF(sales!B:B=G452, ROW(sales!B:B)), 3)), "")</f>
        <v/>
      </c>
    </row>
    <row r="453" spans="1:40" ht="20.100000000000001" customHeight="1">
      <c r="A453">
        <v>44771</v>
      </c>
      <c r="B453" t="s">
        <v>1492</v>
      </c>
      <c r="C453" t="s">
        <v>51</v>
      </c>
      <c r="D453" t="s">
        <v>9</v>
      </c>
      <c r="E453">
        <v>1</v>
      </c>
      <c r="F453">
        <v>901</v>
      </c>
      <c r="G453" t="s">
        <v>1493</v>
      </c>
      <c r="H453" t="s">
        <v>1492</v>
      </c>
      <c r="I453">
        <v>113.98</v>
      </c>
      <c r="J453">
        <v>1795000</v>
      </c>
      <c r="K453" t="s">
        <v>72</v>
      </c>
      <c r="L453">
        <v>725000</v>
      </c>
      <c r="M453" t="s">
        <v>174</v>
      </c>
      <c r="N453" t="s">
        <v>3065</v>
      </c>
      <c r="O453" t="s">
        <v>74</v>
      </c>
      <c r="P453" t="s">
        <v>80</v>
      </c>
      <c r="Q453" t="s">
        <v>58</v>
      </c>
      <c r="R453" t="s">
        <v>171</v>
      </c>
      <c r="S453">
        <v>0</v>
      </c>
      <c r="T453">
        <v>0</v>
      </c>
      <c r="U453" t="s">
        <v>76</v>
      </c>
      <c r="V453">
        <v>0</v>
      </c>
      <c r="W453" t="s">
        <v>61</v>
      </c>
      <c r="X453" t="s">
        <v>3</v>
      </c>
      <c r="Y453" t="s">
        <v>127</v>
      </c>
      <c r="Z453" t="s">
        <v>231</v>
      </c>
      <c r="AA453" t="s">
        <v>64</v>
      </c>
      <c r="AB453" t="s">
        <v>108</v>
      </c>
      <c r="AC453" t="s">
        <v>143</v>
      </c>
      <c r="AD453" t="s">
        <v>1385</v>
      </c>
      <c r="AE453" t="s">
        <v>1363</v>
      </c>
      <c r="AF453" t="s">
        <v>905</v>
      </c>
      <c r="AG453" t="b">
        <f>IF(ISNUMBER(MATCH(G453, sales!B:B, 0)), TRUE, FALSE)</f>
        <v>1</v>
      </c>
      <c r="AH453">
        <f>COUNTIF(sales!B:B, G453)</f>
        <v>1</v>
      </c>
      <c r="AI453">
        <f>IFERROR(VLOOKUP(G453,sales!B:F,5,0),"")</f>
        <v>114515</v>
      </c>
      <c r="AJ453" t="str">
        <f t="array" ref="AJ453">IFERROR(INDEX(sales!F:F, SMALL(IF(sales!B:B=G453, ROW(sales!B:B)), 2)), "")</f>
        <v/>
      </c>
      <c r="AK453" t="str">
        <f t="array" ref="AK453">IFERROR(INDEX(sales!F:F, SMALL(IF(sales!B:B=G453, ROW(sales!B:B)), 3)), "")</f>
        <v/>
      </c>
      <c r="AL453" t="str">
        <f>IFERROR(VLOOKUP(G453,sales!B:G,6,0),"")</f>
        <v>-1582</v>
      </c>
      <c r="AM453" t="str">
        <f t="array" ref="AM453">IFERROR(INDEX(sales!G:G, SMALL(IF(sales!B:B=G453, ROW(sales!B:B)),2)), "")</f>
        <v/>
      </c>
      <c r="AN453" t="str">
        <f t="array" ref="AN453">IFERROR(INDEX(sales!G:G, SMALL(IF(sales!B:B=G453, ROW(sales!B:B)), 3)), "")</f>
        <v/>
      </c>
    </row>
    <row r="454" spans="1:40" ht="20.100000000000001" customHeight="1">
      <c r="A454">
        <v>44499</v>
      </c>
      <c r="B454" t="s">
        <v>299</v>
      </c>
      <c r="C454" t="s">
        <v>51</v>
      </c>
      <c r="D454" t="s">
        <v>6</v>
      </c>
      <c r="E454">
        <v>2</v>
      </c>
      <c r="F454">
        <v>1502</v>
      </c>
      <c r="G454" t="s">
        <v>300</v>
      </c>
      <c r="H454" t="s">
        <v>299</v>
      </c>
      <c r="I454">
        <v>113.73</v>
      </c>
      <c r="J454">
        <v>1902570</v>
      </c>
      <c r="K454" t="s">
        <v>72</v>
      </c>
      <c r="L454">
        <v>702570</v>
      </c>
      <c r="M454" t="s">
        <v>54</v>
      </c>
      <c r="N454" t="s">
        <v>3055</v>
      </c>
      <c r="O454" t="s">
        <v>149</v>
      </c>
      <c r="P454" t="s">
        <v>57</v>
      </c>
      <c r="Q454" t="s">
        <v>58</v>
      </c>
      <c r="R454" t="s">
        <v>59</v>
      </c>
      <c r="S454">
        <v>0</v>
      </c>
      <c r="T454">
        <v>0</v>
      </c>
      <c r="U454" t="s">
        <v>60</v>
      </c>
      <c r="V454">
        <v>0</v>
      </c>
      <c r="W454" t="s">
        <v>61</v>
      </c>
      <c r="X454" t="s">
        <v>3</v>
      </c>
      <c r="Y454" t="s">
        <v>62</v>
      </c>
      <c r="Z454" t="s">
        <v>94</v>
      </c>
      <c r="AA454" t="s">
        <v>64</v>
      </c>
      <c r="AB454" t="s">
        <v>65</v>
      </c>
      <c r="AC454" t="s">
        <v>66</v>
      </c>
      <c r="AD454" t="s">
        <v>287</v>
      </c>
      <c r="AE454" t="s">
        <v>288</v>
      </c>
      <c r="AF454" t="s">
        <v>69</v>
      </c>
      <c r="AG454" t="b">
        <f>IF(ISNUMBER(MATCH(G454, sales!B:B, 0)), TRUE, FALSE)</f>
        <v>1</v>
      </c>
      <c r="AH454">
        <f>COUNTIF(sales!B:B, G454)</f>
        <v>1</v>
      </c>
      <c r="AI454">
        <f>IFERROR(VLOOKUP(G454,sales!B:F,5,0),"")</f>
        <v>116515</v>
      </c>
      <c r="AJ454" t="str">
        <f t="array" ref="AJ454">IFERROR(INDEX(sales!F:F, SMALL(IF(sales!B:B=G454, ROW(sales!B:B)), 2)), "")</f>
        <v/>
      </c>
      <c r="AK454" t="str">
        <f t="array" ref="AK454">IFERROR(INDEX(sales!F:F, SMALL(IF(sales!B:B=G454, ROW(sales!B:B)), 3)), "")</f>
        <v/>
      </c>
      <c r="AL454" t="str">
        <f>IFERROR(VLOOKUP(G454,sales!B:G,6,0),"")</f>
        <v>-2310</v>
      </c>
      <c r="AM454" t="str">
        <f t="array" ref="AM454">IFERROR(INDEX(sales!G:G, SMALL(IF(sales!B:B=G454, ROW(sales!B:B)),2)), "")</f>
        <v/>
      </c>
      <c r="AN454" t="str">
        <f t="array" ref="AN454">IFERROR(INDEX(sales!G:G, SMALL(IF(sales!B:B=G454, ROW(sales!B:B)), 3)), "")</f>
        <v/>
      </c>
    </row>
    <row r="455" spans="1:40" ht="20.100000000000001" customHeight="1">
      <c r="A455">
        <v>44513</v>
      </c>
      <c r="B455" t="s">
        <v>145</v>
      </c>
      <c r="C455" t="s">
        <v>51</v>
      </c>
      <c r="D455" t="s">
        <v>11</v>
      </c>
      <c r="E455">
        <v>1</v>
      </c>
      <c r="F455">
        <v>902</v>
      </c>
      <c r="G455" t="s">
        <v>146</v>
      </c>
      <c r="H455" t="s">
        <v>145</v>
      </c>
      <c r="I455">
        <v>113.66</v>
      </c>
      <c r="J455">
        <v>1699680</v>
      </c>
      <c r="K455" t="s">
        <v>72</v>
      </c>
      <c r="L455">
        <v>669680</v>
      </c>
      <c r="M455" t="s">
        <v>54</v>
      </c>
      <c r="N455" t="s">
        <v>3069</v>
      </c>
      <c r="O455" t="s">
        <v>56</v>
      </c>
      <c r="P455" t="s">
        <v>80</v>
      </c>
      <c r="Q455" t="s">
        <v>58</v>
      </c>
      <c r="R455" t="s">
        <v>59</v>
      </c>
      <c r="S455">
        <v>0</v>
      </c>
      <c r="T455">
        <v>0</v>
      </c>
      <c r="U455" t="s">
        <v>60</v>
      </c>
      <c r="V455">
        <v>0</v>
      </c>
      <c r="W455" t="s">
        <v>61</v>
      </c>
      <c r="X455" t="s">
        <v>3</v>
      </c>
      <c r="Y455" t="s">
        <v>119</v>
      </c>
      <c r="Z455" t="s">
        <v>63</v>
      </c>
      <c r="AA455" t="s">
        <v>64</v>
      </c>
      <c r="AB455" t="s">
        <v>87</v>
      </c>
      <c r="AC455" t="s">
        <v>66</v>
      </c>
      <c r="AD455" t="s">
        <v>88</v>
      </c>
      <c r="AE455" t="s">
        <v>68</v>
      </c>
      <c r="AF455" t="s">
        <v>69</v>
      </c>
      <c r="AG455" t="b">
        <f>IF(ISNUMBER(MATCH(G455, sales!B:B, 0)), TRUE, FALSE)</f>
        <v>1</v>
      </c>
      <c r="AH455">
        <f>COUNTIF(sales!B:B, G455)</f>
        <v>1</v>
      </c>
      <c r="AI455">
        <f>IFERROR(VLOOKUP(G455,sales!B:F,5,0),"")</f>
        <v>105503</v>
      </c>
      <c r="AJ455" t="str">
        <f t="array" ref="AJ455">IFERROR(INDEX(sales!F:F, SMALL(IF(sales!B:B=G455, ROW(sales!B:B)), 2)), "")</f>
        <v/>
      </c>
      <c r="AK455" t="str">
        <f t="array" ref="AK455">IFERROR(INDEX(sales!F:F, SMALL(IF(sales!B:B=G455, ROW(sales!B:B)), 3)), "")</f>
        <v/>
      </c>
      <c r="AL455" t="str">
        <f>IFERROR(VLOOKUP(G455,sales!B:G,6,0),"")</f>
        <v>-2408</v>
      </c>
      <c r="AM455" t="str">
        <f t="array" ref="AM455">IFERROR(INDEX(sales!G:G, SMALL(IF(sales!B:B=G455, ROW(sales!B:B)),2)), "")</f>
        <v/>
      </c>
      <c r="AN455" t="str">
        <f t="array" ref="AN455">IFERROR(INDEX(sales!G:G, SMALL(IF(sales!B:B=G455, ROW(sales!B:B)), 3)), "")</f>
        <v/>
      </c>
    </row>
    <row r="456" spans="1:40" ht="20.100000000000001" customHeight="1">
      <c r="A456">
        <v>44764</v>
      </c>
      <c r="B456" t="s">
        <v>984</v>
      </c>
      <c r="C456" t="s">
        <v>51</v>
      </c>
      <c r="D456" t="s">
        <v>21</v>
      </c>
      <c r="E456">
        <v>1</v>
      </c>
      <c r="F456">
        <v>1301</v>
      </c>
      <c r="G456" t="s">
        <v>985</v>
      </c>
      <c r="H456" t="s">
        <v>984</v>
      </c>
      <c r="I456">
        <v>130.97</v>
      </c>
      <c r="J456">
        <v>2148614</v>
      </c>
      <c r="K456" t="s">
        <v>53</v>
      </c>
      <c r="L456">
        <v>668614</v>
      </c>
      <c r="M456" t="s">
        <v>91</v>
      </c>
      <c r="N456" t="s">
        <v>3054</v>
      </c>
      <c r="O456" t="s">
        <v>56</v>
      </c>
      <c r="P456" t="s">
        <v>80</v>
      </c>
      <c r="Q456" t="s">
        <v>58</v>
      </c>
      <c r="R456" t="s">
        <v>59</v>
      </c>
      <c r="S456">
        <v>1</v>
      </c>
      <c r="T456" t="s">
        <v>82</v>
      </c>
      <c r="U456" t="s">
        <v>83</v>
      </c>
      <c r="V456">
        <v>0</v>
      </c>
      <c r="W456" t="s">
        <v>61</v>
      </c>
      <c r="X456" t="s">
        <v>3</v>
      </c>
      <c r="Y456" t="s">
        <v>127</v>
      </c>
      <c r="Z456" t="s">
        <v>94</v>
      </c>
      <c r="AA456" t="s">
        <v>95</v>
      </c>
      <c r="AB456" t="s">
        <v>342</v>
      </c>
      <c r="AC456" t="s">
        <v>143</v>
      </c>
      <c r="AD456" t="s">
        <v>904</v>
      </c>
      <c r="AE456" t="s">
        <v>904</v>
      </c>
      <c r="AF456" t="s">
        <v>905</v>
      </c>
      <c r="AG456" t="b">
        <f>IF(ISNUMBER(MATCH(G456, sales!B:B, 0)), TRUE, FALSE)</f>
        <v>1</v>
      </c>
      <c r="AH456">
        <f>COUNTIF(sales!B:B, G456)</f>
        <v>1</v>
      </c>
      <c r="AI456">
        <f>IFERROR(VLOOKUP(G456,sales!B:F,5,0),"")</f>
        <v>109515</v>
      </c>
      <c r="AJ456" t="str">
        <f t="array" ref="AJ456">IFERROR(INDEX(sales!F:F, SMALL(IF(sales!B:B=G456, ROW(sales!B:B)), 2)), "")</f>
        <v/>
      </c>
      <c r="AK456" t="str">
        <f t="array" ref="AK456">IFERROR(INDEX(sales!F:F, SMALL(IF(sales!B:B=G456, ROW(sales!B:B)), 3)), "")</f>
        <v/>
      </c>
      <c r="AL456" t="str">
        <f>IFERROR(VLOOKUP(G456,sales!B:G,6,0),"")</f>
        <v>F1081</v>
      </c>
      <c r="AM456" t="str">
        <f t="array" ref="AM456">IFERROR(INDEX(sales!G:G, SMALL(IF(sales!B:B=G456, ROW(sales!B:B)),2)), "")</f>
        <v/>
      </c>
      <c r="AN456" t="str">
        <f t="array" ref="AN456">IFERROR(INDEX(sales!G:G, SMALL(IF(sales!B:B=G456, ROW(sales!B:B)), 3)), "")</f>
        <v/>
      </c>
    </row>
    <row r="457" spans="1:40" ht="20.100000000000001" customHeight="1">
      <c r="A457">
        <v>44793</v>
      </c>
      <c r="B457" t="s">
        <v>2268</v>
      </c>
      <c r="C457" t="s">
        <v>51</v>
      </c>
      <c r="D457" t="s">
        <v>8</v>
      </c>
      <c r="E457">
        <v>2</v>
      </c>
      <c r="F457">
        <v>702</v>
      </c>
      <c r="G457" t="s">
        <v>2269</v>
      </c>
      <c r="H457" t="s">
        <v>2268</v>
      </c>
      <c r="I457">
        <v>113.88</v>
      </c>
      <c r="J457">
        <v>1752000</v>
      </c>
      <c r="K457" t="s">
        <v>72</v>
      </c>
      <c r="L457">
        <v>652000</v>
      </c>
      <c r="M457" t="s">
        <v>174</v>
      </c>
      <c r="N457" t="s">
        <v>3054</v>
      </c>
      <c r="O457" t="s">
        <v>56</v>
      </c>
      <c r="P457" t="s">
        <v>80</v>
      </c>
      <c r="Q457" t="s">
        <v>58</v>
      </c>
      <c r="R457" t="s">
        <v>115</v>
      </c>
      <c r="S457">
        <v>0</v>
      </c>
      <c r="T457">
        <v>0</v>
      </c>
      <c r="U457" t="s">
        <v>76</v>
      </c>
      <c r="V457">
        <v>0</v>
      </c>
      <c r="W457" t="s">
        <v>61</v>
      </c>
      <c r="X457" t="s">
        <v>3</v>
      </c>
      <c r="Y457" t="s">
        <v>127</v>
      </c>
      <c r="Z457" t="s">
        <v>94</v>
      </c>
      <c r="AA457" t="s">
        <v>64</v>
      </c>
      <c r="AB457" t="s">
        <v>120</v>
      </c>
      <c r="AC457" t="s">
        <v>143</v>
      </c>
      <c r="AD457" t="s">
        <v>2219</v>
      </c>
      <c r="AE457" t="s">
        <v>2219</v>
      </c>
      <c r="AF457" t="s">
        <v>1753</v>
      </c>
      <c r="AG457" t="b">
        <f>IF(ISNUMBER(MATCH(G457, sales!B:B, 0)), TRUE, FALSE)</f>
        <v>1</v>
      </c>
      <c r="AH457">
        <f>COUNTIF(sales!B:B, G457)</f>
        <v>1</v>
      </c>
      <c r="AI457">
        <f>IFERROR(VLOOKUP(G457,sales!B:F,5,0),"")</f>
        <v>114003</v>
      </c>
      <c r="AJ457" t="str">
        <f t="array" ref="AJ457">IFERROR(INDEX(sales!F:F, SMALL(IF(sales!B:B=G457, ROW(sales!B:B)), 2)), "")</f>
        <v/>
      </c>
      <c r="AK457" t="str">
        <f t="array" ref="AK457">IFERROR(INDEX(sales!F:F, SMALL(IF(sales!B:B=G457, ROW(sales!B:B)), 3)), "")</f>
        <v/>
      </c>
      <c r="AL457" t="str">
        <f>IFERROR(VLOOKUP(G457,sales!B:G,6,0),"")</f>
        <v>-1661</v>
      </c>
      <c r="AM457" t="str">
        <f t="array" ref="AM457">IFERROR(INDEX(sales!G:G, SMALL(IF(sales!B:B=G457, ROW(sales!B:B)),2)), "")</f>
        <v/>
      </c>
      <c r="AN457" t="str">
        <f t="array" ref="AN457">IFERROR(INDEX(sales!G:G, SMALL(IF(sales!B:B=G457, ROW(sales!B:B)), 3)), "")</f>
        <v/>
      </c>
    </row>
    <row r="458" spans="1:40" ht="20.100000000000001" customHeight="1">
      <c r="A458">
        <v>44347</v>
      </c>
      <c r="B458" t="s">
        <v>419</v>
      </c>
      <c r="C458" t="s">
        <v>51</v>
      </c>
      <c r="D458" t="s">
        <v>5</v>
      </c>
      <c r="E458">
        <v>1</v>
      </c>
      <c r="F458">
        <v>702</v>
      </c>
      <c r="G458" t="s">
        <v>420</v>
      </c>
      <c r="H458" t="s">
        <v>419</v>
      </c>
      <c r="I458">
        <v>130.84</v>
      </c>
      <c r="J458">
        <v>1967242</v>
      </c>
      <c r="K458" t="s">
        <v>53</v>
      </c>
      <c r="L458">
        <v>647242</v>
      </c>
      <c r="M458" t="s">
        <v>91</v>
      </c>
      <c r="N458" t="s">
        <v>3066</v>
      </c>
      <c r="O458" t="s">
        <v>114</v>
      </c>
      <c r="P458" t="s">
        <v>57</v>
      </c>
      <c r="Q458" t="s">
        <v>58</v>
      </c>
      <c r="R458" t="s">
        <v>59</v>
      </c>
      <c r="S458">
        <v>0</v>
      </c>
      <c r="T458">
        <v>0</v>
      </c>
      <c r="U458" t="s">
        <v>60</v>
      </c>
      <c r="V458">
        <v>0</v>
      </c>
      <c r="W458" t="s">
        <v>61</v>
      </c>
      <c r="X458" t="s">
        <v>3</v>
      </c>
      <c r="Y458" t="s">
        <v>62</v>
      </c>
      <c r="Z458" t="s">
        <v>63</v>
      </c>
      <c r="AA458" t="s">
        <v>64</v>
      </c>
      <c r="AB458" t="s">
        <v>108</v>
      </c>
      <c r="AC458" t="s">
        <v>66</v>
      </c>
      <c r="AD458" t="s">
        <v>416</v>
      </c>
      <c r="AE458" t="s">
        <v>416</v>
      </c>
      <c r="AF458" t="s">
        <v>69</v>
      </c>
      <c r="AG458" t="b">
        <f>IF(ISNUMBER(MATCH(G458, sales!B:B, 0)), TRUE, FALSE)</f>
        <v>1</v>
      </c>
      <c r="AH458">
        <f>COUNTIF(sales!B:B, G458)</f>
        <v>1</v>
      </c>
      <c r="AI458">
        <f>IFERROR(VLOOKUP(G458,sales!B:F,5,0),"")</f>
        <v>87503</v>
      </c>
      <c r="AJ458" t="str">
        <f t="array" ref="AJ458">IFERROR(INDEX(sales!F:F, SMALL(IF(sales!B:B=G458, ROW(sales!B:B)), 2)), "")</f>
        <v/>
      </c>
      <c r="AK458" t="str">
        <f t="array" ref="AK458">IFERROR(INDEX(sales!F:F, SMALL(IF(sales!B:B=G458, ROW(sales!B:B)), 3)), "")</f>
        <v/>
      </c>
      <c r="AL458" t="str">
        <f>IFERROR(VLOOKUP(G458,sales!B:G,6,0),"")</f>
        <v>-1452</v>
      </c>
      <c r="AM458" t="str">
        <f t="array" ref="AM458">IFERROR(INDEX(sales!G:G, SMALL(IF(sales!B:B=G458, ROW(sales!B:B)),2)), "")</f>
        <v/>
      </c>
      <c r="AN458" t="str">
        <f t="array" ref="AN458">IFERROR(INDEX(sales!G:G, SMALL(IF(sales!B:B=G458, ROW(sales!B:B)), 3)), "")</f>
        <v/>
      </c>
    </row>
    <row r="459" spans="1:40" ht="20.100000000000001" customHeight="1">
      <c r="A459">
        <v>44884</v>
      </c>
      <c r="B459" t="s">
        <v>1242</v>
      </c>
      <c r="C459" t="s">
        <v>51</v>
      </c>
      <c r="D459" t="s">
        <v>2</v>
      </c>
      <c r="E459">
        <v>2</v>
      </c>
      <c r="F459">
        <v>1202</v>
      </c>
      <c r="G459" t="s">
        <v>1243</v>
      </c>
      <c r="H459" t="s">
        <v>1242</v>
      </c>
      <c r="I459">
        <v>132.22</v>
      </c>
      <c r="J459">
        <v>2126722</v>
      </c>
      <c r="K459" t="s">
        <v>72</v>
      </c>
      <c r="L459">
        <v>646722</v>
      </c>
      <c r="M459" t="s">
        <v>223</v>
      </c>
      <c r="N459" t="s">
        <v>3054</v>
      </c>
      <c r="O459" t="s">
        <v>133</v>
      </c>
      <c r="P459" t="s">
        <v>80</v>
      </c>
      <c r="Q459" t="s">
        <v>58</v>
      </c>
      <c r="R459" t="s">
        <v>115</v>
      </c>
      <c r="S459">
        <v>0</v>
      </c>
      <c r="T459">
        <v>0</v>
      </c>
      <c r="U459" t="s">
        <v>100</v>
      </c>
      <c r="V459">
        <v>0</v>
      </c>
      <c r="W459" t="s">
        <v>61</v>
      </c>
      <c r="X459" t="s">
        <v>3</v>
      </c>
      <c r="Y459" t="s">
        <v>62</v>
      </c>
      <c r="Z459" t="s">
        <v>63</v>
      </c>
      <c r="AA459" t="s">
        <v>709</v>
      </c>
      <c r="AB459" t="s">
        <v>407</v>
      </c>
      <c r="AC459" t="s">
        <v>143</v>
      </c>
      <c r="AD459" t="s">
        <v>1209</v>
      </c>
      <c r="AE459" t="s">
        <v>1209</v>
      </c>
      <c r="AF459" t="s">
        <v>905</v>
      </c>
      <c r="AG459" t="b">
        <f>IF(ISNUMBER(MATCH(G459, sales!B:B, 0)), TRUE, FALSE)</f>
        <v>1</v>
      </c>
      <c r="AH459">
        <f>COUNTIF(sales!B:B, G459)</f>
        <v>1</v>
      </c>
      <c r="AI459">
        <f>IFERROR(VLOOKUP(G459,sales!B:F,5,0),"")</f>
        <v>132515</v>
      </c>
      <c r="AJ459" t="str">
        <f t="array" ref="AJ459">IFERROR(INDEX(sales!F:F, SMALL(IF(sales!B:B=G459, ROW(sales!B:B)), 2)), "")</f>
        <v/>
      </c>
      <c r="AK459" t="str">
        <f t="array" ref="AK459">IFERROR(INDEX(sales!F:F, SMALL(IF(sales!B:B=G459, ROW(sales!B:B)), 3)), "")</f>
        <v/>
      </c>
      <c r="AL459" t="str">
        <f>IFERROR(VLOOKUP(G459,sales!B:G,6,0),"")</f>
        <v>-1161</v>
      </c>
      <c r="AM459" t="str">
        <f t="array" ref="AM459">IFERROR(INDEX(sales!G:G, SMALL(IF(sales!B:B=G459, ROW(sales!B:B)),2)), "")</f>
        <v/>
      </c>
      <c r="AN459" t="str">
        <f t="array" ref="AN459">IFERROR(INDEX(sales!G:G, SMALL(IF(sales!B:B=G459, ROW(sales!B:B)), 3)), "")</f>
        <v/>
      </c>
    </row>
    <row r="460" spans="1:40" ht="20.100000000000001" customHeight="1">
      <c r="A460">
        <v>44752</v>
      </c>
      <c r="B460" t="s">
        <v>1079</v>
      </c>
      <c r="C460" t="s">
        <v>51</v>
      </c>
      <c r="D460" t="s">
        <v>10</v>
      </c>
      <c r="E460">
        <v>2</v>
      </c>
      <c r="F460">
        <v>801</v>
      </c>
      <c r="G460" t="s">
        <v>1080</v>
      </c>
      <c r="H460" t="s">
        <v>1079</v>
      </c>
      <c r="I460">
        <v>113.93</v>
      </c>
      <c r="J460">
        <v>1794900</v>
      </c>
      <c r="K460" t="s">
        <v>53</v>
      </c>
      <c r="L460">
        <v>644900</v>
      </c>
      <c r="M460" t="s">
        <v>54</v>
      </c>
      <c r="N460" t="s">
        <v>3069</v>
      </c>
      <c r="O460" t="s">
        <v>56</v>
      </c>
      <c r="P460" t="s">
        <v>57</v>
      </c>
      <c r="Q460" t="s">
        <v>58</v>
      </c>
      <c r="R460" t="s">
        <v>59</v>
      </c>
      <c r="S460">
        <v>1</v>
      </c>
      <c r="T460" t="s">
        <v>104</v>
      </c>
      <c r="U460" t="s">
        <v>83</v>
      </c>
      <c r="V460">
        <v>0</v>
      </c>
      <c r="W460" t="s">
        <v>61</v>
      </c>
      <c r="X460" t="s">
        <v>3</v>
      </c>
      <c r="Y460" t="s">
        <v>127</v>
      </c>
      <c r="Z460" t="s">
        <v>94</v>
      </c>
      <c r="AA460" t="s">
        <v>95</v>
      </c>
      <c r="AB460" t="s">
        <v>65</v>
      </c>
      <c r="AC460" t="s">
        <v>143</v>
      </c>
      <c r="AD460" t="s">
        <v>1081</v>
      </c>
      <c r="AE460" t="s">
        <v>1061</v>
      </c>
      <c r="AF460" t="s">
        <v>905</v>
      </c>
      <c r="AG460" t="b">
        <f>IF(ISNUMBER(MATCH(G460, sales!B:B, 0)), TRUE, FALSE)</f>
        <v>1</v>
      </c>
      <c r="AH460">
        <f>COUNTIF(sales!B:B, G460)</f>
        <v>1</v>
      </c>
      <c r="AI460">
        <f>IFERROR(VLOOKUP(G460,sales!B:F,5,0),"")</f>
        <v>100515</v>
      </c>
      <c r="AJ460" t="str">
        <f t="array" ref="AJ460">IFERROR(INDEX(sales!F:F, SMALL(IF(sales!B:B=G460, ROW(sales!B:B)), 2)), "")</f>
        <v/>
      </c>
      <c r="AK460" t="str">
        <f t="array" ref="AK460">IFERROR(INDEX(sales!F:F, SMALL(IF(sales!B:B=G460, ROW(sales!B:B)), 3)), "")</f>
        <v/>
      </c>
      <c r="AL460" t="str">
        <f>IFERROR(VLOOKUP(G460,sales!B:G,6,0),"")</f>
        <v>-1621</v>
      </c>
      <c r="AM460" t="str">
        <f t="array" ref="AM460">IFERROR(INDEX(sales!G:G, SMALL(IF(sales!B:B=G460, ROW(sales!B:B)),2)), "")</f>
        <v/>
      </c>
      <c r="AN460" t="str">
        <f t="array" ref="AN460">IFERROR(INDEX(sales!G:G, SMALL(IF(sales!B:B=G460, ROW(sales!B:B)), 3)), "")</f>
        <v/>
      </c>
    </row>
    <row r="461" spans="1:40" ht="20.100000000000001" customHeight="1">
      <c r="A461">
        <v>44779</v>
      </c>
      <c r="B461" t="s">
        <v>1069</v>
      </c>
      <c r="C461" t="s">
        <v>51</v>
      </c>
      <c r="D461" t="s">
        <v>21</v>
      </c>
      <c r="E461">
        <v>2</v>
      </c>
      <c r="F461">
        <v>1501</v>
      </c>
      <c r="G461" t="s">
        <v>1070</v>
      </c>
      <c r="H461" t="s">
        <v>1069</v>
      </c>
      <c r="I461">
        <v>130.9</v>
      </c>
      <c r="J461">
        <v>2130368</v>
      </c>
      <c r="K461" t="s">
        <v>72</v>
      </c>
      <c r="L461">
        <v>640368</v>
      </c>
      <c r="M461" t="s">
        <v>91</v>
      </c>
      <c r="N461" t="s">
        <v>3054</v>
      </c>
      <c r="O461" t="s">
        <v>74</v>
      </c>
      <c r="P461" t="s">
        <v>80</v>
      </c>
      <c r="Q461" t="s">
        <v>58</v>
      </c>
      <c r="R461" t="s">
        <v>59</v>
      </c>
      <c r="S461">
        <v>0</v>
      </c>
      <c r="T461">
        <v>0</v>
      </c>
      <c r="U461" t="s">
        <v>60</v>
      </c>
      <c r="V461">
        <v>1</v>
      </c>
      <c r="W461" t="s">
        <v>123</v>
      </c>
      <c r="X461" t="s">
        <v>4</v>
      </c>
      <c r="Y461" t="s">
        <v>85</v>
      </c>
      <c r="AA461" t="s">
        <v>709</v>
      </c>
      <c r="AB461" t="s">
        <v>65</v>
      </c>
      <c r="AC461" t="s">
        <v>143</v>
      </c>
      <c r="AD461" t="s">
        <v>1061</v>
      </c>
      <c r="AE461" t="s">
        <v>1061</v>
      </c>
      <c r="AF461" t="s">
        <v>905</v>
      </c>
      <c r="AG461" t="b">
        <f>IF(ISNUMBER(MATCH(G461, sales!B:B, 0)), TRUE, FALSE)</f>
        <v>1</v>
      </c>
      <c r="AH461">
        <f>COUNTIF(sales!B:B, G461)</f>
        <v>1</v>
      </c>
      <c r="AI461">
        <f>IFERROR(VLOOKUP(G461,sales!B:F,5,0),"")</f>
        <v>107515</v>
      </c>
      <c r="AJ461" t="str">
        <f t="array" ref="AJ461">IFERROR(INDEX(sales!F:F, SMALL(IF(sales!B:B=G461, ROW(sales!B:B)), 2)), "")</f>
        <v/>
      </c>
      <c r="AK461" t="str">
        <f t="array" ref="AK461">IFERROR(INDEX(sales!F:F, SMALL(IF(sales!B:B=G461, ROW(sales!B:B)), 3)), "")</f>
        <v/>
      </c>
      <c r="AL461" t="str">
        <f>IFERROR(VLOOKUP(G461,sales!B:G,6,0),"")</f>
        <v>F2116</v>
      </c>
      <c r="AM461" t="str">
        <f t="array" ref="AM461">IFERROR(INDEX(sales!G:G, SMALL(IF(sales!B:B=G461, ROW(sales!B:B)),2)), "")</f>
        <v/>
      </c>
      <c r="AN461" t="str">
        <f t="array" ref="AN461">IFERROR(INDEX(sales!G:G, SMALL(IF(sales!B:B=G461, ROW(sales!B:B)), 3)), "")</f>
        <v/>
      </c>
    </row>
    <row r="462" spans="1:40" ht="20.100000000000001" customHeight="1">
      <c r="A462">
        <v>44737</v>
      </c>
      <c r="B462" t="s">
        <v>1892</v>
      </c>
      <c r="C462" t="s">
        <v>51</v>
      </c>
      <c r="D462" t="s">
        <v>21</v>
      </c>
      <c r="E462">
        <v>2</v>
      </c>
      <c r="F462">
        <v>1101</v>
      </c>
      <c r="G462" t="s">
        <v>1893</v>
      </c>
      <c r="H462" t="s">
        <v>1892</v>
      </c>
      <c r="I462">
        <v>130.9</v>
      </c>
      <c r="J462">
        <v>2108009</v>
      </c>
      <c r="K462" t="s">
        <v>53</v>
      </c>
      <c r="L462">
        <v>638009</v>
      </c>
      <c r="M462" t="s">
        <v>91</v>
      </c>
      <c r="N462" t="s">
        <v>3061</v>
      </c>
      <c r="O462" t="s">
        <v>149</v>
      </c>
      <c r="P462" t="s">
        <v>57</v>
      </c>
      <c r="Q462" t="s">
        <v>58</v>
      </c>
      <c r="R462" t="s">
        <v>115</v>
      </c>
      <c r="S462">
        <v>0</v>
      </c>
      <c r="T462">
        <v>0</v>
      </c>
      <c r="U462" t="s">
        <v>60</v>
      </c>
      <c r="V462">
        <v>0</v>
      </c>
      <c r="W462" t="s">
        <v>61</v>
      </c>
      <c r="X462" t="s">
        <v>3</v>
      </c>
      <c r="Y462" t="s">
        <v>127</v>
      </c>
      <c r="Z462" t="s">
        <v>63</v>
      </c>
      <c r="AA462" t="s">
        <v>64</v>
      </c>
      <c r="AB462" t="s">
        <v>108</v>
      </c>
      <c r="AC462" t="s">
        <v>1096</v>
      </c>
      <c r="AD462" t="s">
        <v>1097</v>
      </c>
      <c r="AE462" t="s">
        <v>1847</v>
      </c>
      <c r="AF462" t="s">
        <v>1753</v>
      </c>
      <c r="AG462" t="b">
        <f>IF(ISNUMBER(MATCH(G462, sales!B:B, 0)), TRUE, FALSE)</f>
        <v>1</v>
      </c>
      <c r="AH462">
        <f>COUNTIF(sales!B:B, G462)</f>
        <v>1</v>
      </c>
      <c r="AI462">
        <f>IFERROR(VLOOKUP(G462,sales!B:F,5,0),"")</f>
        <v>119515</v>
      </c>
      <c r="AJ462" t="str">
        <f t="array" ref="AJ462">IFERROR(INDEX(sales!F:F, SMALL(IF(sales!B:B=G462, ROW(sales!B:B)), 2)), "")</f>
        <v/>
      </c>
      <c r="AK462" t="str">
        <f t="array" ref="AK462">IFERROR(INDEX(sales!F:F, SMALL(IF(sales!B:B=G462, ROW(sales!B:B)), 3)), "")</f>
        <v/>
      </c>
      <c r="AL462" t="str">
        <f>IFERROR(VLOOKUP(G462,sales!B:G,6,0),"")</f>
        <v>F1059</v>
      </c>
      <c r="AM462" t="str">
        <f t="array" ref="AM462">IFERROR(INDEX(sales!G:G, SMALL(IF(sales!B:B=G462, ROW(sales!B:B)),2)), "")</f>
        <v/>
      </c>
      <c r="AN462" t="str">
        <f t="array" ref="AN462">IFERROR(INDEX(sales!G:G, SMALL(IF(sales!B:B=G462, ROW(sales!B:B)), 3)), "")</f>
        <v/>
      </c>
    </row>
    <row r="463" spans="1:40" ht="20.100000000000001" customHeight="1">
      <c r="A463">
        <v>44347</v>
      </c>
      <c r="B463" t="s">
        <v>2409</v>
      </c>
      <c r="C463" t="s">
        <v>51</v>
      </c>
      <c r="D463" t="s">
        <v>18</v>
      </c>
      <c r="E463">
        <v>2</v>
      </c>
      <c r="F463">
        <v>1302</v>
      </c>
      <c r="G463" t="s">
        <v>2410</v>
      </c>
      <c r="H463" t="s">
        <v>2409</v>
      </c>
      <c r="I463">
        <v>131.12</v>
      </c>
      <c r="J463">
        <v>2097990</v>
      </c>
      <c r="K463" t="s">
        <v>53</v>
      </c>
      <c r="L463">
        <v>637990</v>
      </c>
      <c r="M463" t="s">
        <v>223</v>
      </c>
      <c r="N463" t="s">
        <v>3054</v>
      </c>
      <c r="O463" t="s">
        <v>149</v>
      </c>
      <c r="P463" t="s">
        <v>80</v>
      </c>
      <c r="Q463" t="s">
        <v>58</v>
      </c>
      <c r="R463" t="s">
        <v>115</v>
      </c>
      <c r="S463">
        <v>1</v>
      </c>
      <c r="T463" t="s">
        <v>104</v>
      </c>
      <c r="U463" t="s">
        <v>83</v>
      </c>
      <c r="V463">
        <v>1</v>
      </c>
      <c r="W463" t="s">
        <v>123</v>
      </c>
      <c r="X463" t="s">
        <v>3</v>
      </c>
      <c r="Y463" t="s">
        <v>127</v>
      </c>
      <c r="Z463" t="s">
        <v>94</v>
      </c>
      <c r="AA463" t="s">
        <v>95</v>
      </c>
      <c r="AB463" t="s">
        <v>96</v>
      </c>
      <c r="AC463" t="s">
        <v>143</v>
      </c>
      <c r="AD463" t="s">
        <v>2197</v>
      </c>
      <c r="AE463" t="s">
        <v>2228</v>
      </c>
      <c r="AF463" t="s">
        <v>1753</v>
      </c>
      <c r="AG463" t="b">
        <f>IF(ISNUMBER(MATCH(G463, sales!B:B, 0)), TRUE, FALSE)</f>
        <v>1</v>
      </c>
      <c r="AH463">
        <f>COUNTIF(sales!B:B, G463)</f>
        <v>1</v>
      </c>
      <c r="AI463">
        <f>IFERROR(VLOOKUP(G463,sales!B:F,5,0),"")</f>
        <v>128515</v>
      </c>
      <c r="AJ463" t="str">
        <f t="array" ref="AJ463">IFERROR(INDEX(sales!F:F, SMALL(IF(sales!B:B=G463, ROW(sales!B:B)), 2)), "")</f>
        <v/>
      </c>
      <c r="AK463" t="str">
        <f t="array" ref="AK463">IFERROR(INDEX(sales!F:F, SMALL(IF(sales!B:B=G463, ROW(sales!B:B)), 3)), "")</f>
        <v/>
      </c>
      <c r="AL463" t="str">
        <f>IFERROR(VLOOKUP(G463,sales!B:G,6,0),"")</f>
        <v>-1411</v>
      </c>
      <c r="AM463" t="str">
        <f t="array" ref="AM463">IFERROR(INDEX(sales!G:G, SMALL(IF(sales!B:B=G463, ROW(sales!B:B)),2)), "")</f>
        <v/>
      </c>
      <c r="AN463" t="str">
        <f t="array" ref="AN463">IFERROR(INDEX(sales!G:G, SMALL(IF(sales!B:B=G463, ROW(sales!B:B)), 3)), "")</f>
        <v/>
      </c>
    </row>
    <row r="464" spans="1:40" ht="20.100000000000001" customHeight="1">
      <c r="A464">
        <v>44347</v>
      </c>
      <c r="B464" t="s">
        <v>1777</v>
      </c>
      <c r="C464" t="s">
        <v>51</v>
      </c>
      <c r="D464" t="s">
        <v>18</v>
      </c>
      <c r="E464">
        <v>1</v>
      </c>
      <c r="F464">
        <v>1401</v>
      </c>
      <c r="G464" t="s">
        <v>1778</v>
      </c>
      <c r="H464" t="s">
        <v>1777</v>
      </c>
      <c r="I464">
        <v>131.12</v>
      </c>
      <c r="J464">
        <v>2097990</v>
      </c>
      <c r="K464" t="s">
        <v>72</v>
      </c>
      <c r="L464">
        <v>637990</v>
      </c>
      <c r="M464">
        <v>0</v>
      </c>
      <c r="N464" t="s">
        <v>3056</v>
      </c>
      <c r="O464" t="s">
        <v>56</v>
      </c>
      <c r="P464" t="s">
        <v>57</v>
      </c>
      <c r="Q464" t="s">
        <v>58</v>
      </c>
      <c r="R464" t="s">
        <v>59</v>
      </c>
      <c r="S464">
        <v>0</v>
      </c>
      <c r="T464">
        <v>0</v>
      </c>
      <c r="U464" t="s">
        <v>60</v>
      </c>
      <c r="V464">
        <v>0</v>
      </c>
      <c r="W464" t="s">
        <v>61</v>
      </c>
      <c r="X464" t="s">
        <v>3</v>
      </c>
      <c r="Y464" t="s">
        <v>119</v>
      </c>
      <c r="Z464" t="s">
        <v>1204</v>
      </c>
      <c r="AA464" t="s">
        <v>64</v>
      </c>
      <c r="AB464" t="s">
        <v>87</v>
      </c>
      <c r="AC464" t="s">
        <v>143</v>
      </c>
      <c r="AD464" t="s">
        <v>1752</v>
      </c>
      <c r="AE464" t="s">
        <v>1752</v>
      </c>
      <c r="AF464" t="s">
        <v>1753</v>
      </c>
      <c r="AG464" t="b">
        <f>IF(ISNUMBER(MATCH(G464, sales!B:B, 0)), TRUE, FALSE)</f>
        <v>1</v>
      </c>
      <c r="AH464">
        <f>COUNTIF(sales!B:B, G464)</f>
        <v>1</v>
      </c>
      <c r="AI464">
        <f>IFERROR(VLOOKUP(G464,sales!B:F,5,0),"")</f>
        <v>128515</v>
      </c>
      <c r="AJ464" t="str">
        <f t="array" ref="AJ464">IFERROR(INDEX(sales!F:F, SMALL(IF(sales!B:B=G464, ROW(sales!B:B)), 2)), "")</f>
        <v/>
      </c>
      <c r="AK464" t="str">
        <f t="array" ref="AK464">IFERROR(INDEX(sales!F:F, SMALL(IF(sales!B:B=G464, ROW(sales!B:B)), 3)), "")</f>
        <v/>
      </c>
      <c r="AL464" t="str">
        <f>IFERROR(VLOOKUP(G464,sales!B:G,6,0),"")</f>
        <v>-1413</v>
      </c>
      <c r="AM464" t="str">
        <f t="array" ref="AM464">IFERROR(INDEX(sales!G:G, SMALL(IF(sales!B:B=G464, ROW(sales!B:B)),2)), "")</f>
        <v/>
      </c>
      <c r="AN464" t="str">
        <f t="array" ref="AN464">IFERROR(INDEX(sales!G:G, SMALL(IF(sales!B:B=G464, ROW(sales!B:B)), 3)), "")</f>
        <v/>
      </c>
    </row>
    <row r="465" spans="1:40" ht="20.100000000000001" customHeight="1">
      <c r="A465">
        <v>44550</v>
      </c>
      <c r="B465" t="s">
        <v>2442</v>
      </c>
      <c r="C465" t="s">
        <v>51</v>
      </c>
      <c r="D465" t="s">
        <v>12</v>
      </c>
      <c r="E465">
        <v>1</v>
      </c>
      <c r="F465">
        <v>1802</v>
      </c>
      <c r="G465" t="s">
        <v>2443</v>
      </c>
      <c r="H465" t="s">
        <v>2442</v>
      </c>
      <c r="I465">
        <v>113.72</v>
      </c>
      <c r="J465">
        <v>1607034</v>
      </c>
      <c r="K465" t="s">
        <v>72</v>
      </c>
      <c r="L465">
        <v>627034</v>
      </c>
      <c r="M465" t="s">
        <v>54</v>
      </c>
      <c r="N465" t="s">
        <v>3064</v>
      </c>
      <c r="O465" t="s">
        <v>56</v>
      </c>
      <c r="P465" t="s">
        <v>80</v>
      </c>
      <c r="Q465" t="s">
        <v>58</v>
      </c>
      <c r="R465" t="s">
        <v>317</v>
      </c>
      <c r="S465">
        <v>0</v>
      </c>
      <c r="T465">
        <v>0</v>
      </c>
      <c r="U465" t="s">
        <v>76</v>
      </c>
      <c r="V465">
        <v>0</v>
      </c>
      <c r="W465" t="s">
        <v>61</v>
      </c>
      <c r="X465" t="s">
        <v>3</v>
      </c>
      <c r="Y465" t="s">
        <v>62</v>
      </c>
      <c r="Z465" t="s">
        <v>94</v>
      </c>
      <c r="AA465" t="s">
        <v>64</v>
      </c>
      <c r="AB465" t="s">
        <v>167</v>
      </c>
      <c r="AC465" t="s">
        <v>143</v>
      </c>
      <c r="AD465" t="s">
        <v>2197</v>
      </c>
      <c r="AE465" t="s">
        <v>2228</v>
      </c>
      <c r="AF465" t="s">
        <v>1753</v>
      </c>
      <c r="AG465" t="b">
        <f>IF(ISNUMBER(MATCH(G465, sales!B:B, 0)), TRUE, FALSE)</f>
        <v>1</v>
      </c>
      <c r="AH465">
        <f>COUNTIF(sales!B:B, G465)</f>
        <v>1</v>
      </c>
      <c r="AI465">
        <f>IFERROR(VLOOKUP(G465,sales!B:F,5,0),"")</f>
        <v>104015</v>
      </c>
      <c r="AJ465" t="str">
        <f t="array" ref="AJ465">IFERROR(INDEX(sales!F:F, SMALL(IF(sales!B:B=G465, ROW(sales!B:B)), 2)), "")</f>
        <v/>
      </c>
      <c r="AK465" t="str">
        <f t="array" ref="AK465">IFERROR(INDEX(sales!F:F, SMALL(IF(sales!B:B=G465, ROW(sales!B:B)), 3)), "")</f>
        <v/>
      </c>
      <c r="AL465" t="str">
        <f>IFERROR(VLOOKUP(G465,sales!B:G,6,0),"")</f>
        <v>-2388</v>
      </c>
      <c r="AM465" t="str">
        <f t="array" ref="AM465">IFERROR(INDEX(sales!G:G, SMALL(IF(sales!B:B=G465, ROW(sales!B:B)),2)), "")</f>
        <v/>
      </c>
      <c r="AN465" t="str">
        <f t="array" ref="AN465">IFERROR(INDEX(sales!G:G, SMALL(IF(sales!B:B=G465, ROW(sales!B:B)), 3)), "")</f>
        <v/>
      </c>
    </row>
    <row r="466" spans="1:40" ht="20.100000000000001" customHeight="1">
      <c r="A466">
        <v>44347</v>
      </c>
      <c r="B466" t="s">
        <v>210</v>
      </c>
      <c r="C466" t="s">
        <v>51</v>
      </c>
      <c r="D466" t="s">
        <v>5</v>
      </c>
      <c r="E466">
        <v>2</v>
      </c>
      <c r="F466">
        <v>1602</v>
      </c>
      <c r="G466" t="s">
        <v>211</v>
      </c>
      <c r="H466" t="s">
        <v>210</v>
      </c>
      <c r="I466">
        <v>130.91999999999999</v>
      </c>
      <c r="J466">
        <v>2073513</v>
      </c>
      <c r="K466" t="s">
        <v>53</v>
      </c>
      <c r="L466">
        <v>623513</v>
      </c>
      <c r="M466" t="s">
        <v>107</v>
      </c>
      <c r="N466" t="s">
        <v>3056</v>
      </c>
      <c r="O466" t="s">
        <v>149</v>
      </c>
      <c r="P466" t="s">
        <v>57</v>
      </c>
      <c r="Q466" t="s">
        <v>58</v>
      </c>
      <c r="R466" t="s">
        <v>59</v>
      </c>
      <c r="S466">
        <v>1</v>
      </c>
      <c r="T466" t="s">
        <v>104</v>
      </c>
      <c r="U466" t="s">
        <v>83</v>
      </c>
      <c r="V466">
        <v>1</v>
      </c>
      <c r="W466" t="s">
        <v>123</v>
      </c>
      <c r="X466" t="s">
        <v>4</v>
      </c>
      <c r="Y466" t="s">
        <v>85</v>
      </c>
      <c r="AA466" t="s">
        <v>86</v>
      </c>
      <c r="AB466" t="s">
        <v>108</v>
      </c>
      <c r="AC466" t="s">
        <v>66</v>
      </c>
      <c r="AD466" t="s">
        <v>205</v>
      </c>
      <c r="AE466" t="s">
        <v>201</v>
      </c>
      <c r="AF466" t="s">
        <v>69</v>
      </c>
      <c r="AG466" t="b">
        <f>IF(ISNUMBER(MATCH(G466, sales!B:B, 0)), TRUE, FALSE)</f>
        <v>1</v>
      </c>
      <c r="AH466">
        <f>COUNTIF(sales!B:B, G466)</f>
        <v>1</v>
      </c>
      <c r="AI466">
        <f>IFERROR(VLOOKUP(G466,sales!B:F,5,0),"")</f>
        <v>118515</v>
      </c>
      <c r="AJ466" t="str">
        <f t="array" ref="AJ466">IFERROR(INDEX(sales!F:F, SMALL(IF(sales!B:B=G466, ROW(sales!B:B)), 2)), "")</f>
        <v/>
      </c>
      <c r="AK466" t="str">
        <f t="array" ref="AK466">IFERROR(INDEX(sales!F:F, SMALL(IF(sales!B:B=G466, ROW(sales!B:B)), 3)), "")</f>
        <v/>
      </c>
      <c r="AL466" t="str">
        <f>IFERROR(VLOOKUP(G466,sales!B:G,6,0),"")</f>
        <v>-2294</v>
      </c>
      <c r="AM466" t="str">
        <f t="array" ref="AM466">IFERROR(INDEX(sales!G:G, SMALL(IF(sales!B:B=G466, ROW(sales!B:B)),2)), "")</f>
        <v/>
      </c>
      <c r="AN466" t="str">
        <f t="array" ref="AN466">IFERROR(INDEX(sales!G:G, SMALL(IF(sales!B:B=G466, ROW(sales!B:B)), 3)), "")</f>
        <v/>
      </c>
    </row>
    <row r="467" spans="1:40" ht="20.100000000000001" customHeight="1">
      <c r="A467">
        <v>44347</v>
      </c>
      <c r="B467" t="s">
        <v>227</v>
      </c>
      <c r="C467" t="s">
        <v>51</v>
      </c>
      <c r="D467" t="s">
        <v>18</v>
      </c>
      <c r="E467">
        <v>1</v>
      </c>
      <c r="F467">
        <v>1302</v>
      </c>
      <c r="G467" t="s">
        <v>228</v>
      </c>
      <c r="H467" t="s">
        <v>227</v>
      </c>
      <c r="I467">
        <v>131.05000000000001</v>
      </c>
      <c r="J467">
        <v>2048781</v>
      </c>
      <c r="K467" t="s">
        <v>53</v>
      </c>
      <c r="L467">
        <v>618781</v>
      </c>
      <c r="M467" t="s">
        <v>223</v>
      </c>
      <c r="N467" t="s">
        <v>3056</v>
      </c>
      <c r="O467" t="s">
        <v>74</v>
      </c>
      <c r="P467" t="s">
        <v>57</v>
      </c>
      <c r="Q467" t="s">
        <v>58</v>
      </c>
      <c r="R467" t="s">
        <v>59</v>
      </c>
      <c r="S467">
        <v>0</v>
      </c>
      <c r="T467">
        <v>0</v>
      </c>
      <c r="U467" t="s">
        <v>100</v>
      </c>
      <c r="V467">
        <v>0</v>
      </c>
      <c r="W467" t="s">
        <v>61</v>
      </c>
      <c r="X467" t="s">
        <v>3</v>
      </c>
      <c r="Y467" t="s">
        <v>127</v>
      </c>
      <c r="Z467" t="s">
        <v>94</v>
      </c>
      <c r="AA467" t="s">
        <v>64</v>
      </c>
      <c r="AB467" t="s">
        <v>108</v>
      </c>
      <c r="AC467" t="s">
        <v>66</v>
      </c>
      <c r="AD467" t="s">
        <v>205</v>
      </c>
      <c r="AE467" t="s">
        <v>201</v>
      </c>
      <c r="AF467" t="s">
        <v>69</v>
      </c>
      <c r="AG467" t="b">
        <f>IF(ISNUMBER(MATCH(G467, sales!B:B, 0)), TRUE, FALSE)</f>
        <v>1</v>
      </c>
      <c r="AH467">
        <f>COUNTIF(sales!B:B, G467)</f>
        <v>1</v>
      </c>
      <c r="AI467">
        <f>IFERROR(VLOOKUP(G467,sales!B:F,5,0),"")</f>
        <v>111515</v>
      </c>
      <c r="AJ467" t="str">
        <f t="array" ref="AJ467">IFERROR(INDEX(sales!F:F, SMALL(IF(sales!B:B=G467, ROW(sales!B:B)), 2)), "")</f>
        <v/>
      </c>
      <c r="AK467" t="str">
        <f t="array" ref="AK467">IFERROR(INDEX(sales!F:F, SMALL(IF(sales!B:B=G467, ROW(sales!B:B)), 3)), "")</f>
        <v/>
      </c>
      <c r="AL467" t="str">
        <f>IFERROR(VLOOKUP(G467,sales!B:G,6,0),"")</f>
        <v>-2195</v>
      </c>
      <c r="AM467" t="str">
        <f t="array" ref="AM467">IFERROR(INDEX(sales!G:G, SMALL(IF(sales!B:B=G467, ROW(sales!B:B)),2)), "")</f>
        <v/>
      </c>
      <c r="AN467" t="str">
        <f t="array" ref="AN467">IFERROR(INDEX(sales!G:G, SMALL(IF(sales!B:B=G467, ROW(sales!B:B)), 3)), "")</f>
        <v/>
      </c>
    </row>
    <row r="468" spans="1:40" ht="20.100000000000001" customHeight="1">
      <c r="A468">
        <v>44840</v>
      </c>
      <c r="B468" t="s">
        <v>1534</v>
      </c>
      <c r="C468" t="s">
        <v>51</v>
      </c>
      <c r="D468" t="s">
        <v>15</v>
      </c>
      <c r="E468">
        <v>2</v>
      </c>
      <c r="F468">
        <v>601</v>
      </c>
      <c r="G468" t="s">
        <v>1535</v>
      </c>
      <c r="H468" t="s">
        <v>1534</v>
      </c>
      <c r="I468">
        <v>130.71</v>
      </c>
      <c r="J468">
        <v>2068431</v>
      </c>
      <c r="K468" t="s">
        <v>53</v>
      </c>
      <c r="L468">
        <v>618431</v>
      </c>
      <c r="M468" t="s">
        <v>91</v>
      </c>
      <c r="N468" t="s">
        <v>3063</v>
      </c>
      <c r="O468" t="s">
        <v>56</v>
      </c>
      <c r="P468" t="s">
        <v>80</v>
      </c>
      <c r="Q468" t="s">
        <v>58</v>
      </c>
      <c r="R468" t="s">
        <v>317</v>
      </c>
      <c r="S468">
        <v>0</v>
      </c>
      <c r="T468">
        <v>0</v>
      </c>
      <c r="U468" t="s">
        <v>60</v>
      </c>
      <c r="V468">
        <v>0</v>
      </c>
      <c r="W468" t="s">
        <v>61</v>
      </c>
      <c r="X468" t="s">
        <v>3</v>
      </c>
      <c r="Y468" t="s">
        <v>62</v>
      </c>
      <c r="Z468" t="s">
        <v>94</v>
      </c>
      <c r="AA468" t="s">
        <v>64</v>
      </c>
      <c r="AB468" t="s">
        <v>87</v>
      </c>
      <c r="AC468" t="s">
        <v>143</v>
      </c>
      <c r="AD468" t="s">
        <v>1363</v>
      </c>
      <c r="AE468" t="s">
        <v>1363</v>
      </c>
      <c r="AF468" t="s">
        <v>905</v>
      </c>
      <c r="AG468" t="b">
        <f>IF(ISNUMBER(MATCH(G468, sales!B:B, 0)), TRUE, FALSE)</f>
        <v>1</v>
      </c>
      <c r="AH468">
        <f>COUNTIF(sales!B:B, G468)</f>
        <v>1</v>
      </c>
      <c r="AI468">
        <f>IFERROR(VLOOKUP(G468,sales!B:F,5,0),"")</f>
        <v>104515</v>
      </c>
      <c r="AJ468" t="str">
        <f t="array" ref="AJ468">IFERROR(INDEX(sales!F:F, SMALL(IF(sales!B:B=G468, ROW(sales!B:B)), 2)), "")</f>
        <v/>
      </c>
      <c r="AK468" t="str">
        <f t="array" ref="AK468">IFERROR(INDEX(sales!F:F, SMALL(IF(sales!B:B=G468, ROW(sales!B:B)), 3)), "")</f>
        <v/>
      </c>
      <c r="AL468" t="str">
        <f>IFERROR(VLOOKUP(G468,sales!B:G,6,0),"")</f>
        <v>-258</v>
      </c>
      <c r="AM468" t="str">
        <f t="array" ref="AM468">IFERROR(INDEX(sales!G:G, SMALL(IF(sales!B:B=G468, ROW(sales!B:B)),2)), "")</f>
        <v/>
      </c>
      <c r="AN468" t="str">
        <f t="array" ref="AN468">IFERROR(INDEX(sales!G:G, SMALL(IF(sales!B:B=G468, ROW(sales!B:B)), 3)), "")</f>
        <v/>
      </c>
    </row>
    <row r="469" spans="1:40" ht="20.100000000000001" customHeight="1">
      <c r="A469">
        <v>44451</v>
      </c>
      <c r="B469" t="s">
        <v>944</v>
      </c>
      <c r="C469" t="s">
        <v>51</v>
      </c>
      <c r="D469" t="s">
        <v>6</v>
      </c>
      <c r="E469">
        <v>1</v>
      </c>
      <c r="F469">
        <v>702</v>
      </c>
      <c r="G469" t="s">
        <v>945</v>
      </c>
      <c r="H469" t="s">
        <v>944</v>
      </c>
      <c r="I469">
        <v>113.69</v>
      </c>
      <c r="J469">
        <v>1866024</v>
      </c>
      <c r="K469" t="s">
        <v>72</v>
      </c>
      <c r="L469">
        <v>616024</v>
      </c>
      <c r="M469" t="s">
        <v>54</v>
      </c>
      <c r="N469" t="s">
        <v>3056</v>
      </c>
      <c r="O469" t="s">
        <v>114</v>
      </c>
      <c r="P469" t="s">
        <v>80</v>
      </c>
      <c r="Q469" t="s">
        <v>58</v>
      </c>
      <c r="R469" t="s">
        <v>59</v>
      </c>
      <c r="S469">
        <v>0</v>
      </c>
      <c r="T469">
        <v>0</v>
      </c>
      <c r="U469" t="s">
        <v>60</v>
      </c>
      <c r="V469">
        <v>1</v>
      </c>
      <c r="W469" t="s">
        <v>84</v>
      </c>
      <c r="X469" t="s">
        <v>4</v>
      </c>
      <c r="Y469" t="s">
        <v>85</v>
      </c>
      <c r="AA469" t="s">
        <v>709</v>
      </c>
      <c r="AB469" t="s">
        <v>65</v>
      </c>
      <c r="AC469" t="s">
        <v>143</v>
      </c>
      <c r="AD469" t="s">
        <v>904</v>
      </c>
      <c r="AE469" t="s">
        <v>904</v>
      </c>
      <c r="AF469" t="s">
        <v>905</v>
      </c>
      <c r="AG469" t="b">
        <f>IF(ISNUMBER(MATCH(G469, sales!B:B, 0)), TRUE, FALSE)</f>
        <v>1</v>
      </c>
      <c r="AH469">
        <f>COUNTIF(sales!B:B, G469)</f>
        <v>1</v>
      </c>
      <c r="AI469">
        <f>IFERROR(VLOOKUP(G469,sales!B:F,5,0),"")</f>
        <v>124515</v>
      </c>
      <c r="AJ469" t="str">
        <f t="array" ref="AJ469">IFERROR(INDEX(sales!F:F, SMALL(IF(sales!B:B=G469, ROW(sales!B:B)), 2)), "")</f>
        <v/>
      </c>
      <c r="AK469" t="str">
        <f t="array" ref="AK469">IFERROR(INDEX(sales!F:F, SMALL(IF(sales!B:B=G469, ROW(sales!B:B)), 3)), "")</f>
        <v/>
      </c>
      <c r="AL469" t="str">
        <f>IFERROR(VLOOKUP(G469,sales!B:G,6,0),"")</f>
        <v>-2325</v>
      </c>
      <c r="AM469" t="str">
        <f t="array" ref="AM469">IFERROR(INDEX(sales!G:G, SMALL(IF(sales!B:B=G469, ROW(sales!B:B)),2)), "")</f>
        <v/>
      </c>
      <c r="AN469" t="str">
        <f t="array" ref="AN469">IFERROR(INDEX(sales!G:G, SMALL(IF(sales!B:B=G469, ROW(sales!B:B)), 3)), "")</f>
        <v/>
      </c>
    </row>
    <row r="470" spans="1:40" ht="20.100000000000001" customHeight="1">
      <c r="A470">
        <v>44612</v>
      </c>
      <c r="B470" t="s">
        <v>1035</v>
      </c>
      <c r="C470" t="s">
        <v>51</v>
      </c>
      <c r="D470" t="s">
        <v>22</v>
      </c>
      <c r="E470">
        <v>1</v>
      </c>
      <c r="F470">
        <v>702</v>
      </c>
      <c r="G470" t="s">
        <v>1036</v>
      </c>
      <c r="H470" t="s">
        <v>1035</v>
      </c>
      <c r="I470">
        <v>130.68</v>
      </c>
      <c r="J470">
        <v>2015818</v>
      </c>
      <c r="K470" t="s">
        <v>53</v>
      </c>
      <c r="L470">
        <v>615818</v>
      </c>
      <c r="M470" t="s">
        <v>91</v>
      </c>
      <c r="N470" t="s">
        <v>3059</v>
      </c>
      <c r="O470" t="s">
        <v>56</v>
      </c>
      <c r="P470" t="s">
        <v>57</v>
      </c>
      <c r="Q470" t="s">
        <v>58</v>
      </c>
      <c r="R470" t="s">
        <v>115</v>
      </c>
      <c r="S470">
        <v>1</v>
      </c>
      <c r="T470" t="s">
        <v>82</v>
      </c>
      <c r="U470" t="s">
        <v>83</v>
      </c>
      <c r="V470">
        <v>0</v>
      </c>
      <c r="W470" t="s">
        <v>61</v>
      </c>
      <c r="X470" t="s">
        <v>3</v>
      </c>
      <c r="Y470" t="s">
        <v>127</v>
      </c>
      <c r="Z470" t="s">
        <v>94</v>
      </c>
      <c r="AA470" t="s">
        <v>95</v>
      </c>
      <c r="AB470" t="s">
        <v>87</v>
      </c>
      <c r="AC470" t="s">
        <v>143</v>
      </c>
      <c r="AD470" t="s">
        <v>1012</v>
      </c>
      <c r="AE470" t="s">
        <v>1012</v>
      </c>
      <c r="AF470" t="s">
        <v>905</v>
      </c>
      <c r="AG470" t="b">
        <f>IF(ISNUMBER(MATCH(G470, sales!B:B, 0)), TRUE, FALSE)</f>
        <v>1</v>
      </c>
      <c r="AH470">
        <f>COUNTIF(sales!B:B, G470)</f>
        <v>1</v>
      </c>
      <c r="AI470">
        <f>IFERROR(VLOOKUP(G470,sales!B:F,5,0),"")</f>
        <v>112515</v>
      </c>
      <c r="AJ470" t="str">
        <f t="array" ref="AJ470">IFERROR(INDEX(sales!F:F, SMALL(IF(sales!B:B=G470, ROW(sales!B:B)), 2)), "")</f>
        <v/>
      </c>
      <c r="AK470" t="str">
        <f t="array" ref="AK470">IFERROR(INDEX(sales!F:F, SMALL(IF(sales!B:B=G470, ROW(sales!B:B)), 3)), "")</f>
        <v/>
      </c>
      <c r="AL470" t="str">
        <f>IFERROR(VLOOKUP(G470,sales!B:G,6,0),"")</f>
        <v>-1345</v>
      </c>
      <c r="AM470" t="str">
        <f t="array" ref="AM470">IFERROR(INDEX(sales!G:G, SMALL(IF(sales!B:B=G470, ROW(sales!B:B)),2)), "")</f>
        <v/>
      </c>
      <c r="AN470" t="str">
        <f t="array" ref="AN470">IFERROR(INDEX(sales!G:G, SMALL(IF(sales!B:B=G470, ROW(sales!B:B)), 3)), "")</f>
        <v/>
      </c>
    </row>
    <row r="471" spans="1:40" ht="20.100000000000001" customHeight="1">
      <c r="A471">
        <v>44863</v>
      </c>
      <c r="B471" t="s">
        <v>408</v>
      </c>
      <c r="C471" t="s">
        <v>51</v>
      </c>
      <c r="D471" t="s">
        <v>20</v>
      </c>
      <c r="E471">
        <v>1</v>
      </c>
      <c r="F471">
        <v>402</v>
      </c>
      <c r="G471" t="s">
        <v>409</v>
      </c>
      <c r="H471" t="s">
        <v>408</v>
      </c>
      <c r="I471">
        <v>130.62</v>
      </c>
      <c r="J471">
        <v>2019848</v>
      </c>
      <c r="K471" t="s">
        <v>72</v>
      </c>
      <c r="L471">
        <v>609848</v>
      </c>
      <c r="M471" t="s">
        <v>91</v>
      </c>
      <c r="N471" t="s">
        <v>3054</v>
      </c>
      <c r="O471" t="s">
        <v>56</v>
      </c>
      <c r="P471" t="s">
        <v>80</v>
      </c>
      <c r="Q471" t="s">
        <v>58</v>
      </c>
      <c r="R471" t="s">
        <v>59</v>
      </c>
      <c r="S471">
        <v>1</v>
      </c>
      <c r="T471" t="s">
        <v>104</v>
      </c>
      <c r="U471" t="s">
        <v>83</v>
      </c>
      <c r="V471">
        <v>0</v>
      </c>
      <c r="W471" t="s">
        <v>61</v>
      </c>
      <c r="X471" t="s">
        <v>3</v>
      </c>
      <c r="Y471" t="s">
        <v>127</v>
      </c>
      <c r="Z471" t="s">
        <v>94</v>
      </c>
      <c r="AA471" t="s">
        <v>95</v>
      </c>
      <c r="AB471" t="s">
        <v>65</v>
      </c>
      <c r="AC471" t="s">
        <v>66</v>
      </c>
      <c r="AD471" t="s">
        <v>348</v>
      </c>
      <c r="AE471" t="s">
        <v>348</v>
      </c>
      <c r="AF471" t="s">
        <v>69</v>
      </c>
      <c r="AG471" t="b">
        <f>IF(ISNUMBER(MATCH(G471, sales!B:B, 0)), TRUE, FALSE)</f>
        <v>1</v>
      </c>
      <c r="AH471">
        <f>COUNTIF(sales!B:B, G471)</f>
        <v>1</v>
      </c>
      <c r="AI471">
        <f>IFERROR(VLOOKUP(G471,sales!B:F,5,0),"")</f>
        <v>104515</v>
      </c>
      <c r="AJ471" t="str">
        <f t="array" ref="AJ471">IFERROR(INDEX(sales!F:F, SMALL(IF(sales!B:B=G471, ROW(sales!B:B)), 2)), "")</f>
        <v/>
      </c>
      <c r="AK471" t="str">
        <f t="array" ref="AK471">IFERROR(INDEX(sales!F:F, SMALL(IF(sales!B:B=G471, ROW(sales!B:B)), 3)), "")</f>
        <v/>
      </c>
      <c r="AL471" t="str">
        <f>IFERROR(VLOOKUP(G471,sales!B:G,6,0),"")</f>
        <v>F2078</v>
      </c>
      <c r="AM471" t="str">
        <f t="array" ref="AM471">IFERROR(INDEX(sales!G:G, SMALL(IF(sales!B:B=G471, ROW(sales!B:B)),2)), "")</f>
        <v/>
      </c>
      <c r="AN471" t="str">
        <f t="array" ref="AN471">IFERROR(INDEX(sales!G:G, SMALL(IF(sales!B:B=G471, ROW(sales!B:B)), 3)), "")</f>
        <v/>
      </c>
    </row>
    <row r="472" spans="1:40" ht="20.100000000000001" customHeight="1">
      <c r="A472">
        <v>44856</v>
      </c>
      <c r="B472" t="s">
        <v>662</v>
      </c>
      <c r="C472" t="s">
        <v>51</v>
      </c>
      <c r="D472" t="s">
        <v>20</v>
      </c>
      <c r="E472">
        <v>2</v>
      </c>
      <c r="F472">
        <v>1301</v>
      </c>
      <c r="G472" t="s">
        <v>663</v>
      </c>
      <c r="H472" t="s">
        <v>662</v>
      </c>
      <c r="I472">
        <v>130.62</v>
      </c>
      <c r="J472">
        <v>1997973</v>
      </c>
      <c r="K472" t="s">
        <v>53</v>
      </c>
      <c r="L472">
        <v>607973</v>
      </c>
      <c r="M472" t="s">
        <v>54</v>
      </c>
      <c r="N472" t="s">
        <v>3069</v>
      </c>
      <c r="O472" t="s">
        <v>74</v>
      </c>
      <c r="P472" t="s">
        <v>80</v>
      </c>
      <c r="Q472" t="s">
        <v>58</v>
      </c>
      <c r="R472" t="s">
        <v>115</v>
      </c>
      <c r="S472">
        <v>1</v>
      </c>
      <c r="T472" t="s">
        <v>104</v>
      </c>
      <c r="U472" t="s">
        <v>83</v>
      </c>
      <c r="V472">
        <v>0</v>
      </c>
      <c r="W472" t="s">
        <v>61</v>
      </c>
      <c r="X472" t="s">
        <v>3</v>
      </c>
      <c r="Y472" t="s">
        <v>127</v>
      </c>
      <c r="Z472" t="s">
        <v>94</v>
      </c>
      <c r="AA472" t="s">
        <v>95</v>
      </c>
      <c r="AB472" t="s">
        <v>594</v>
      </c>
      <c r="AC472" t="s">
        <v>66</v>
      </c>
      <c r="AD472" t="s">
        <v>599</v>
      </c>
      <c r="AE472" t="s">
        <v>600</v>
      </c>
      <c r="AF472" t="s">
        <v>69</v>
      </c>
      <c r="AG472" t="b">
        <f>IF(ISNUMBER(MATCH(G472, sales!B:B, 0)), TRUE, FALSE)</f>
        <v>1</v>
      </c>
      <c r="AH472">
        <f>COUNTIF(sales!B:B, G472)</f>
        <v>1</v>
      </c>
      <c r="AI472">
        <f>IFERROR(VLOOKUP(G472,sales!B:F,5,0),"")</f>
        <v>112515</v>
      </c>
      <c r="AJ472" t="str">
        <f t="array" ref="AJ472">IFERROR(INDEX(sales!F:F, SMALL(IF(sales!B:B=G472, ROW(sales!B:B)), 2)), "")</f>
        <v/>
      </c>
      <c r="AK472" t="str">
        <f t="array" ref="AK472">IFERROR(INDEX(sales!F:F, SMALL(IF(sales!B:B=G472, ROW(sales!B:B)), 3)), "")</f>
        <v/>
      </c>
      <c r="AL472" t="str">
        <f>IFERROR(VLOOKUP(G472,sales!B:G,6,0),"")</f>
        <v>-1126</v>
      </c>
      <c r="AM472" t="str">
        <f t="array" ref="AM472">IFERROR(INDEX(sales!G:G, SMALL(IF(sales!B:B=G472, ROW(sales!B:B)),2)), "")</f>
        <v/>
      </c>
      <c r="AN472" t="str">
        <f t="array" ref="AN472">IFERROR(INDEX(sales!G:G, SMALL(IF(sales!B:B=G472, ROW(sales!B:B)), 3)), "")</f>
        <v/>
      </c>
    </row>
    <row r="473" spans="1:40" ht="20.100000000000001" customHeight="1">
      <c r="A473">
        <v>44559</v>
      </c>
      <c r="B473" t="s">
        <v>1120</v>
      </c>
      <c r="C473" t="s">
        <v>51</v>
      </c>
      <c r="D473" t="s">
        <v>17</v>
      </c>
      <c r="E473">
        <v>1</v>
      </c>
      <c r="F473">
        <v>402</v>
      </c>
      <c r="G473" t="s">
        <v>1121</v>
      </c>
      <c r="H473" t="s">
        <v>1120</v>
      </c>
      <c r="I473">
        <v>131.79</v>
      </c>
      <c r="J473">
        <v>1895688</v>
      </c>
      <c r="K473" t="s">
        <v>53</v>
      </c>
      <c r="L473">
        <v>575688</v>
      </c>
      <c r="M473" t="s">
        <v>91</v>
      </c>
      <c r="N473" t="s">
        <v>3061</v>
      </c>
      <c r="O473" t="s">
        <v>149</v>
      </c>
      <c r="P473" t="s">
        <v>57</v>
      </c>
      <c r="Q473" t="s">
        <v>58</v>
      </c>
      <c r="R473" t="s">
        <v>115</v>
      </c>
      <c r="S473">
        <v>0</v>
      </c>
      <c r="T473">
        <v>0</v>
      </c>
      <c r="U473" t="s">
        <v>76</v>
      </c>
      <c r="V473">
        <v>0</v>
      </c>
      <c r="W473" t="s">
        <v>61</v>
      </c>
      <c r="X473" t="s">
        <v>3</v>
      </c>
      <c r="Y473" t="s">
        <v>119</v>
      </c>
      <c r="Z473" t="s">
        <v>94</v>
      </c>
      <c r="AA473" t="s">
        <v>64</v>
      </c>
      <c r="AB473" t="s">
        <v>262</v>
      </c>
      <c r="AC473" t="s">
        <v>143</v>
      </c>
      <c r="AD473" t="s">
        <v>144</v>
      </c>
      <c r="AE473" t="s">
        <v>1098</v>
      </c>
      <c r="AF473" t="s">
        <v>905</v>
      </c>
      <c r="AG473" t="b">
        <f>IF(ISNUMBER(MATCH(G473, sales!B:B, 0)), TRUE, FALSE)</f>
        <v>1</v>
      </c>
      <c r="AH473">
        <f>COUNTIF(sales!B:B, G473)</f>
        <v>1</v>
      </c>
      <c r="AI473">
        <f>IFERROR(VLOOKUP(G473,sales!B:F,5,0),"")</f>
        <v>133515</v>
      </c>
      <c r="AJ473" t="str">
        <f t="array" ref="AJ473">IFERROR(INDEX(sales!F:F, SMALL(IF(sales!B:B=G473, ROW(sales!B:B)), 2)), "")</f>
        <v/>
      </c>
      <c r="AK473" t="str">
        <f t="array" ref="AK473">IFERROR(INDEX(sales!F:F, SMALL(IF(sales!B:B=G473, ROW(sales!B:B)), 3)), "")</f>
        <v/>
      </c>
      <c r="AL473" t="str">
        <f>IFERROR(VLOOKUP(G473,sales!B:G,6,0),"")</f>
        <v>-1373</v>
      </c>
      <c r="AM473" t="str">
        <f t="array" ref="AM473">IFERROR(INDEX(sales!G:G, SMALL(IF(sales!B:B=G473, ROW(sales!B:B)),2)), "")</f>
        <v/>
      </c>
      <c r="AN473" t="str">
        <f t="array" ref="AN473">IFERROR(INDEX(sales!G:G, SMALL(IF(sales!B:B=G473, ROW(sales!B:B)), 3)), "")</f>
        <v/>
      </c>
    </row>
    <row r="474" spans="1:40" ht="20.100000000000001" customHeight="1">
      <c r="A474">
        <v>44770</v>
      </c>
      <c r="B474" t="s">
        <v>1987</v>
      </c>
      <c r="C474" t="s">
        <v>51</v>
      </c>
      <c r="D474" t="s">
        <v>9</v>
      </c>
      <c r="E474">
        <v>1</v>
      </c>
      <c r="F474">
        <v>1501</v>
      </c>
      <c r="G474" t="s">
        <v>1988</v>
      </c>
      <c r="H474" t="s">
        <v>1987</v>
      </c>
      <c r="I474">
        <v>113.98</v>
      </c>
      <c r="J474">
        <v>1829358</v>
      </c>
      <c r="K474" t="s">
        <v>72</v>
      </c>
      <c r="L474">
        <v>569358</v>
      </c>
      <c r="M474" t="s">
        <v>54</v>
      </c>
      <c r="N474" t="s">
        <v>3069</v>
      </c>
      <c r="O474" t="s">
        <v>149</v>
      </c>
      <c r="P474" t="s">
        <v>80</v>
      </c>
      <c r="Q474" t="s">
        <v>58</v>
      </c>
      <c r="R474" t="s">
        <v>59</v>
      </c>
      <c r="S474">
        <v>1</v>
      </c>
      <c r="T474" t="s">
        <v>366</v>
      </c>
      <c r="U474" t="s">
        <v>83</v>
      </c>
      <c r="V474">
        <v>1</v>
      </c>
      <c r="W474" t="s">
        <v>84</v>
      </c>
      <c r="X474" t="s">
        <v>3</v>
      </c>
      <c r="Y474" t="s">
        <v>127</v>
      </c>
      <c r="Z474" t="s">
        <v>94</v>
      </c>
      <c r="AA474" t="s">
        <v>95</v>
      </c>
      <c r="AB474" t="s">
        <v>65</v>
      </c>
      <c r="AC474" t="s">
        <v>143</v>
      </c>
      <c r="AD474" t="s">
        <v>1909</v>
      </c>
      <c r="AE474" t="s">
        <v>1909</v>
      </c>
      <c r="AF474" t="s">
        <v>1753</v>
      </c>
      <c r="AG474" t="b">
        <f>IF(ISNUMBER(MATCH(G474, sales!B:B, 0)), TRUE, FALSE)</f>
        <v>1</v>
      </c>
      <c r="AH474">
        <f>COUNTIF(sales!B:B, G474)</f>
        <v>1</v>
      </c>
      <c r="AI474">
        <f>IFERROR(VLOOKUP(G474,sales!B:F,5,0),"")</f>
        <v>107515</v>
      </c>
      <c r="AJ474" t="str">
        <f t="array" ref="AJ474">IFERROR(INDEX(sales!F:F, SMALL(IF(sales!B:B=G474, ROW(sales!B:B)), 2)), "")</f>
        <v/>
      </c>
      <c r="AK474" t="str">
        <f t="array" ref="AK474">IFERROR(INDEX(sales!F:F, SMALL(IF(sales!B:B=G474, ROW(sales!B:B)), 3)), "")</f>
        <v/>
      </c>
      <c r="AL474" t="str">
        <f>IFERROR(VLOOKUP(G474,sales!B:G,6,0),"")</f>
        <v>-2469</v>
      </c>
      <c r="AM474" t="str">
        <f t="array" ref="AM474">IFERROR(INDEX(sales!G:G, SMALL(IF(sales!B:B=G474, ROW(sales!B:B)),2)), "")</f>
        <v/>
      </c>
      <c r="AN474" t="str">
        <f t="array" ref="AN474">IFERROR(INDEX(sales!G:G, SMALL(IF(sales!B:B=G474, ROW(sales!B:B)), 3)), "")</f>
        <v/>
      </c>
    </row>
    <row r="475" spans="1:40" ht="20.100000000000001" customHeight="1">
      <c r="A475">
        <v>44347</v>
      </c>
      <c r="B475" t="s">
        <v>817</v>
      </c>
      <c r="C475" t="s">
        <v>51</v>
      </c>
      <c r="D475" t="s">
        <v>13</v>
      </c>
      <c r="E475">
        <v>2</v>
      </c>
      <c r="F475">
        <v>1201</v>
      </c>
      <c r="G475" t="s">
        <v>818</v>
      </c>
      <c r="H475" t="s">
        <v>817</v>
      </c>
      <c r="I475">
        <v>113.96</v>
      </c>
      <c r="J475">
        <v>1826621</v>
      </c>
      <c r="K475" t="s">
        <v>72</v>
      </c>
      <c r="L475">
        <v>556621</v>
      </c>
      <c r="M475" t="s">
        <v>91</v>
      </c>
      <c r="N475" t="s">
        <v>3065</v>
      </c>
      <c r="O475" t="s">
        <v>56</v>
      </c>
      <c r="P475" t="s">
        <v>80</v>
      </c>
      <c r="Q475" t="s">
        <v>58</v>
      </c>
      <c r="R475" t="s">
        <v>115</v>
      </c>
      <c r="S475">
        <v>1</v>
      </c>
      <c r="T475" t="s">
        <v>82</v>
      </c>
      <c r="U475" t="s">
        <v>83</v>
      </c>
      <c r="V475">
        <v>0</v>
      </c>
      <c r="W475" t="s">
        <v>61</v>
      </c>
      <c r="X475" t="s">
        <v>3</v>
      </c>
      <c r="Y475" t="s">
        <v>127</v>
      </c>
      <c r="Z475" t="s">
        <v>94</v>
      </c>
      <c r="AA475" t="s">
        <v>95</v>
      </c>
      <c r="AB475" t="s">
        <v>65</v>
      </c>
      <c r="AC475" t="s">
        <v>66</v>
      </c>
      <c r="AD475" t="s">
        <v>819</v>
      </c>
      <c r="AE475" t="s">
        <v>795</v>
      </c>
      <c r="AF475" t="s">
        <v>69</v>
      </c>
      <c r="AG475" t="b">
        <f>IF(ISNUMBER(MATCH(G475, sales!B:B, 0)), TRUE, FALSE)</f>
        <v>1</v>
      </c>
      <c r="AH475">
        <f>COUNTIF(sales!B:B, G475)</f>
        <v>1</v>
      </c>
      <c r="AI475">
        <f>IFERROR(VLOOKUP(G475,sales!B:F,5,0),"")</f>
        <v>114515</v>
      </c>
      <c r="AJ475" t="str">
        <f t="array" ref="AJ475">IFERROR(INDEX(sales!F:F, SMALL(IF(sales!B:B=G475, ROW(sales!B:B)), 2)), "")</f>
        <v/>
      </c>
      <c r="AK475" t="str">
        <f t="array" ref="AK475">IFERROR(INDEX(sales!F:F, SMALL(IF(sales!B:B=G475, ROW(sales!B:B)), 3)), "")</f>
        <v/>
      </c>
      <c r="AL475" t="str">
        <f>IFERROR(VLOOKUP(G475,sales!B:G,6,0),"")</f>
        <v>-2313</v>
      </c>
      <c r="AM475" t="str">
        <f t="array" ref="AM475">IFERROR(INDEX(sales!G:G, SMALL(IF(sales!B:B=G475, ROW(sales!B:B)),2)), "")</f>
        <v/>
      </c>
      <c r="AN475" t="str">
        <f t="array" ref="AN475">IFERROR(INDEX(sales!G:G, SMALL(IF(sales!B:B=G475, ROW(sales!B:B)), 3)), "")</f>
        <v/>
      </c>
    </row>
    <row r="476" spans="1:40" ht="20.100000000000001" customHeight="1">
      <c r="A476">
        <v>44347</v>
      </c>
      <c r="B476" t="s">
        <v>221</v>
      </c>
      <c r="C476" t="s">
        <v>51</v>
      </c>
      <c r="D476" t="s">
        <v>13</v>
      </c>
      <c r="E476">
        <v>1</v>
      </c>
      <c r="F476">
        <v>701</v>
      </c>
      <c r="G476" t="s">
        <v>222</v>
      </c>
      <c r="H476" t="s">
        <v>221</v>
      </c>
      <c r="I476">
        <v>114</v>
      </c>
      <c r="J476">
        <v>1804389</v>
      </c>
      <c r="K476" t="s">
        <v>72</v>
      </c>
      <c r="L476">
        <v>554389</v>
      </c>
      <c r="M476" t="s">
        <v>223</v>
      </c>
      <c r="N476" t="s">
        <v>3063</v>
      </c>
      <c r="O476" t="s">
        <v>74</v>
      </c>
      <c r="P476" t="s">
        <v>80</v>
      </c>
      <c r="Q476" t="s">
        <v>58</v>
      </c>
      <c r="R476" t="s">
        <v>115</v>
      </c>
      <c r="S476">
        <v>0</v>
      </c>
      <c r="T476">
        <v>0</v>
      </c>
      <c r="U476" t="s">
        <v>76</v>
      </c>
      <c r="V476">
        <v>0</v>
      </c>
      <c r="W476" t="s">
        <v>61</v>
      </c>
      <c r="X476" t="s">
        <v>3</v>
      </c>
      <c r="Y476" t="s">
        <v>127</v>
      </c>
      <c r="Z476" t="s">
        <v>94</v>
      </c>
      <c r="AA476" t="s">
        <v>64</v>
      </c>
      <c r="AB476" t="s">
        <v>108</v>
      </c>
      <c r="AC476" t="s">
        <v>66</v>
      </c>
      <c r="AD476" t="s">
        <v>205</v>
      </c>
      <c r="AE476" t="s">
        <v>201</v>
      </c>
      <c r="AF476" t="s">
        <v>69</v>
      </c>
      <c r="AG476" t="b">
        <f>IF(ISNUMBER(MATCH(G476, sales!B:B, 0)), TRUE, FALSE)</f>
        <v>1</v>
      </c>
      <c r="AH476">
        <f>COUNTIF(sales!B:B, G476)</f>
        <v>1</v>
      </c>
      <c r="AI476">
        <f>IFERROR(VLOOKUP(G476,sales!B:F,5,0),"")</f>
        <v>135515</v>
      </c>
      <c r="AJ476" t="str">
        <f t="array" ref="AJ476">IFERROR(INDEX(sales!F:F, SMALL(IF(sales!B:B=G476, ROW(sales!B:B)), 2)), "")</f>
        <v/>
      </c>
      <c r="AK476" t="str">
        <f t="array" ref="AK476">IFERROR(INDEX(sales!F:F, SMALL(IF(sales!B:B=G476, ROW(sales!B:B)), 3)), "")</f>
        <v/>
      </c>
      <c r="AL476" t="str">
        <f>IFERROR(VLOOKUP(G476,sales!B:G,6,0),"")</f>
        <v>-1515</v>
      </c>
      <c r="AM476" t="str">
        <f t="array" ref="AM476">IFERROR(INDEX(sales!G:G, SMALL(IF(sales!B:B=G476, ROW(sales!B:B)),2)), "")</f>
        <v/>
      </c>
      <c r="AN476" t="str">
        <f t="array" ref="AN476">IFERROR(INDEX(sales!G:G, SMALL(IF(sales!B:B=G476, ROW(sales!B:B)), 3)), "")</f>
        <v/>
      </c>
    </row>
    <row r="477" spans="1:40" ht="20.100000000000001" customHeight="1">
      <c r="A477">
        <v>44347</v>
      </c>
      <c r="B477" t="s">
        <v>1296</v>
      </c>
      <c r="C477" t="s">
        <v>51</v>
      </c>
      <c r="D477" t="s">
        <v>13</v>
      </c>
      <c r="E477">
        <v>2</v>
      </c>
      <c r="F477">
        <v>1601</v>
      </c>
      <c r="G477" t="s">
        <v>1297</v>
      </c>
      <c r="H477" t="s">
        <v>1296</v>
      </c>
      <c r="I477">
        <v>113.96</v>
      </c>
      <c r="J477">
        <v>1843769</v>
      </c>
      <c r="K477" t="s">
        <v>72</v>
      </c>
      <c r="L477">
        <v>553769</v>
      </c>
      <c r="M477" t="s">
        <v>91</v>
      </c>
      <c r="N477" t="s">
        <v>3069</v>
      </c>
      <c r="O477" t="s">
        <v>74</v>
      </c>
      <c r="P477" t="s">
        <v>80</v>
      </c>
      <c r="Q477" t="s">
        <v>58</v>
      </c>
      <c r="R477" t="s">
        <v>59</v>
      </c>
      <c r="S477">
        <v>1</v>
      </c>
      <c r="T477" t="s">
        <v>104</v>
      </c>
      <c r="U477" t="s">
        <v>83</v>
      </c>
      <c r="V477">
        <v>0</v>
      </c>
      <c r="W477" t="s">
        <v>61</v>
      </c>
      <c r="X477" t="s">
        <v>3</v>
      </c>
      <c r="Y477" t="s">
        <v>119</v>
      </c>
      <c r="AA477" t="s">
        <v>95</v>
      </c>
      <c r="AB477" t="s">
        <v>87</v>
      </c>
      <c r="AC477" t="s">
        <v>143</v>
      </c>
      <c r="AD477" t="s">
        <v>1295</v>
      </c>
      <c r="AE477" t="s">
        <v>1295</v>
      </c>
      <c r="AF477" t="s">
        <v>905</v>
      </c>
      <c r="AG477" t="b">
        <f>IF(ISNUMBER(MATCH(G477, sales!B:B, 0)), TRUE, FALSE)</f>
        <v>1</v>
      </c>
      <c r="AH477">
        <f>COUNTIF(sales!B:B, G477)</f>
        <v>1</v>
      </c>
      <c r="AI477">
        <f>IFERROR(VLOOKUP(G477,sales!B:F,5,0),"")</f>
        <v>116515</v>
      </c>
      <c r="AJ477" t="str">
        <f t="array" ref="AJ477">IFERROR(INDEX(sales!F:F, SMALL(IF(sales!B:B=G477, ROW(sales!B:B)), 2)), "")</f>
        <v/>
      </c>
      <c r="AK477" t="str">
        <f t="array" ref="AK477">IFERROR(INDEX(sales!F:F, SMALL(IF(sales!B:B=G477, ROW(sales!B:B)), 3)), "")</f>
        <v/>
      </c>
      <c r="AL477" t="str">
        <f>IFERROR(VLOOKUP(G477,sales!B:G,6,0),"")</f>
        <v>-2356</v>
      </c>
      <c r="AM477" t="str">
        <f t="array" ref="AM477">IFERROR(INDEX(sales!G:G, SMALL(IF(sales!B:B=G477, ROW(sales!B:B)),2)), "")</f>
        <v/>
      </c>
      <c r="AN477" t="str">
        <f t="array" ref="AN477">IFERROR(INDEX(sales!G:G, SMALL(IF(sales!B:B=G477, ROW(sales!B:B)), 3)), "")</f>
        <v/>
      </c>
    </row>
    <row r="478" spans="1:40" ht="20.100000000000001" customHeight="1">
      <c r="A478">
        <v>44549</v>
      </c>
      <c r="B478" t="s">
        <v>846</v>
      </c>
      <c r="C478" t="s">
        <v>51</v>
      </c>
      <c r="D478" t="s">
        <v>6</v>
      </c>
      <c r="E478">
        <v>2</v>
      </c>
      <c r="F478">
        <v>701</v>
      </c>
      <c r="G478" t="s">
        <v>847</v>
      </c>
      <c r="H478" t="s">
        <v>846</v>
      </c>
      <c r="I478">
        <v>113.69</v>
      </c>
      <c r="J478">
        <v>1820669</v>
      </c>
      <c r="K478" t="s">
        <v>72</v>
      </c>
      <c r="L478">
        <v>550669</v>
      </c>
      <c r="M478" t="s">
        <v>91</v>
      </c>
      <c r="N478" t="s">
        <v>3054</v>
      </c>
      <c r="O478" t="s">
        <v>149</v>
      </c>
      <c r="P478" t="s">
        <v>57</v>
      </c>
      <c r="Q478" t="s">
        <v>58</v>
      </c>
      <c r="R478" t="s">
        <v>59</v>
      </c>
      <c r="S478">
        <v>1</v>
      </c>
      <c r="T478" t="s">
        <v>104</v>
      </c>
      <c r="U478" t="s">
        <v>83</v>
      </c>
      <c r="V478">
        <v>0</v>
      </c>
      <c r="W478" t="s">
        <v>61</v>
      </c>
      <c r="X478" t="s">
        <v>3</v>
      </c>
      <c r="Y478" t="s">
        <v>62</v>
      </c>
      <c r="Z478" t="s">
        <v>94</v>
      </c>
      <c r="AA478" t="s">
        <v>95</v>
      </c>
      <c r="AB478" t="s">
        <v>65</v>
      </c>
      <c r="AC478" t="s">
        <v>66</v>
      </c>
      <c r="AD478" t="s">
        <v>795</v>
      </c>
      <c r="AE478" t="s">
        <v>795</v>
      </c>
      <c r="AF478" t="s">
        <v>69</v>
      </c>
      <c r="AG478" t="b">
        <f>IF(ISNUMBER(MATCH(G478, sales!B:B, 0)), TRUE, FALSE)</f>
        <v>1</v>
      </c>
      <c r="AH478">
        <f>COUNTIF(sales!B:B, G478)</f>
        <v>1</v>
      </c>
      <c r="AI478">
        <f>IFERROR(VLOOKUP(G478,sales!B:F,5,0),"")</f>
        <v>123515</v>
      </c>
      <c r="AJ478" t="str">
        <f t="array" ref="AJ478">IFERROR(INDEX(sales!F:F, SMALL(IF(sales!B:B=G478, ROW(sales!B:B)), 2)), "")</f>
        <v/>
      </c>
      <c r="AK478" t="str">
        <f t="array" ref="AK478">IFERROR(INDEX(sales!F:F, SMALL(IF(sales!B:B=G478, ROW(sales!B:B)), 3)), "")</f>
        <v/>
      </c>
      <c r="AL478" t="str">
        <f>IFERROR(VLOOKUP(G478,sales!B:G,6,0),"")</f>
        <v>-2314</v>
      </c>
      <c r="AM478" t="str">
        <f t="array" ref="AM478">IFERROR(INDEX(sales!G:G, SMALL(IF(sales!B:B=G478, ROW(sales!B:B)),2)), "")</f>
        <v/>
      </c>
      <c r="AN478" t="str">
        <f t="array" ref="AN478">IFERROR(INDEX(sales!G:G, SMALL(IF(sales!B:B=G478, ROW(sales!B:B)), 3)), "")</f>
        <v/>
      </c>
    </row>
    <row r="479" spans="1:40" ht="20.100000000000001" customHeight="1">
      <c r="A479">
        <v>44742</v>
      </c>
      <c r="B479" t="s">
        <v>712</v>
      </c>
      <c r="C479" t="s">
        <v>51</v>
      </c>
      <c r="D479" t="s">
        <v>10</v>
      </c>
      <c r="E479">
        <v>1</v>
      </c>
      <c r="F479">
        <v>1001</v>
      </c>
      <c r="G479" t="s">
        <v>713</v>
      </c>
      <c r="H479" t="s">
        <v>712</v>
      </c>
      <c r="I479">
        <v>113.97</v>
      </c>
      <c r="J479">
        <v>1829884</v>
      </c>
      <c r="K479" t="s">
        <v>72</v>
      </c>
      <c r="L479">
        <v>549884</v>
      </c>
      <c r="M479" t="s">
        <v>54</v>
      </c>
      <c r="N479" t="s">
        <v>3069</v>
      </c>
      <c r="O479" t="s">
        <v>56</v>
      </c>
      <c r="P479" t="s">
        <v>57</v>
      </c>
      <c r="Q479" t="s">
        <v>58</v>
      </c>
      <c r="R479" t="s">
        <v>115</v>
      </c>
      <c r="S479">
        <v>0</v>
      </c>
      <c r="T479">
        <v>0</v>
      </c>
      <c r="U479" t="s">
        <v>60</v>
      </c>
      <c r="V479">
        <v>0</v>
      </c>
      <c r="W479" t="s">
        <v>61</v>
      </c>
      <c r="X479" t="s">
        <v>3</v>
      </c>
      <c r="Y479" t="s">
        <v>119</v>
      </c>
      <c r="Z479" t="s">
        <v>63</v>
      </c>
      <c r="AA479" t="s">
        <v>709</v>
      </c>
      <c r="AB479" t="s">
        <v>167</v>
      </c>
      <c r="AC479" t="s">
        <v>66</v>
      </c>
      <c r="AD479" t="s">
        <v>700</v>
      </c>
      <c r="AE479" t="s">
        <v>669</v>
      </c>
      <c r="AF479" t="s">
        <v>69</v>
      </c>
      <c r="AG479" t="b">
        <f>IF(ISNUMBER(MATCH(G479, sales!B:B, 0)), TRUE, FALSE)</f>
        <v>1</v>
      </c>
      <c r="AH479">
        <f>COUNTIF(sales!B:B, G479)</f>
        <v>1</v>
      </c>
      <c r="AI479">
        <f>IFERROR(VLOOKUP(G479,sales!B:F,5,0),"")</f>
        <v>89515</v>
      </c>
      <c r="AJ479" t="str">
        <f t="array" ref="AJ479">IFERROR(INDEX(sales!F:F, SMALL(IF(sales!B:B=G479, ROW(sales!B:B)), 2)), "")</f>
        <v/>
      </c>
      <c r="AK479" t="str">
        <f t="array" ref="AK479">IFERROR(INDEX(sales!F:F, SMALL(IF(sales!B:B=G479, ROW(sales!B:B)), 3)), "")</f>
        <v/>
      </c>
      <c r="AL479" t="str">
        <f>IFERROR(VLOOKUP(G479,sales!B:G,6,0),"")</f>
        <v>-230</v>
      </c>
      <c r="AM479" t="str">
        <f t="array" ref="AM479">IFERROR(INDEX(sales!G:G, SMALL(IF(sales!B:B=G479, ROW(sales!B:B)),2)), "")</f>
        <v/>
      </c>
      <c r="AN479" t="str">
        <f t="array" ref="AN479">IFERROR(INDEX(sales!G:G, SMALL(IF(sales!B:B=G479, ROW(sales!B:B)), 3)), "")</f>
        <v/>
      </c>
    </row>
    <row r="480" spans="1:40" ht="20.100000000000001" customHeight="1">
      <c r="A480">
        <v>44741</v>
      </c>
      <c r="B480" t="s">
        <v>781</v>
      </c>
      <c r="C480" t="s">
        <v>51</v>
      </c>
      <c r="D480" t="s">
        <v>10</v>
      </c>
      <c r="E480">
        <v>1</v>
      </c>
      <c r="F480">
        <v>1602</v>
      </c>
      <c r="G480" t="s">
        <v>782</v>
      </c>
      <c r="H480" t="s">
        <v>781</v>
      </c>
      <c r="I480">
        <v>113.93</v>
      </c>
      <c r="J480">
        <v>1815452</v>
      </c>
      <c r="K480" t="s">
        <v>72</v>
      </c>
      <c r="L480">
        <v>545452</v>
      </c>
      <c r="M480" t="s">
        <v>54</v>
      </c>
      <c r="N480" t="s">
        <v>3054</v>
      </c>
      <c r="O480" t="s">
        <v>56</v>
      </c>
      <c r="P480" t="s">
        <v>57</v>
      </c>
      <c r="Q480" t="s">
        <v>58</v>
      </c>
      <c r="R480" t="s">
        <v>59</v>
      </c>
      <c r="S480">
        <v>0</v>
      </c>
      <c r="T480">
        <v>0</v>
      </c>
      <c r="U480" t="s">
        <v>76</v>
      </c>
      <c r="V480">
        <v>1</v>
      </c>
      <c r="W480" t="s">
        <v>84</v>
      </c>
      <c r="X480" t="s">
        <v>3</v>
      </c>
      <c r="Y480" t="s">
        <v>62</v>
      </c>
      <c r="AA480" t="s">
        <v>64</v>
      </c>
      <c r="AB480" t="s">
        <v>108</v>
      </c>
      <c r="AC480" t="s">
        <v>66</v>
      </c>
      <c r="AD480" t="s">
        <v>729</v>
      </c>
      <c r="AE480" t="s">
        <v>729</v>
      </c>
      <c r="AF480" t="s">
        <v>69</v>
      </c>
      <c r="AG480" t="b">
        <f>IF(ISNUMBER(MATCH(G480, sales!B:B, 0)), TRUE, FALSE)</f>
        <v>1</v>
      </c>
      <c r="AH480">
        <f>COUNTIF(sales!B:B, G480)</f>
        <v>1</v>
      </c>
      <c r="AI480">
        <f>IFERROR(VLOOKUP(G480,sales!B:F,5,0),"")</f>
        <v>114515</v>
      </c>
      <c r="AJ480" t="str">
        <f t="array" ref="AJ480">IFERROR(INDEX(sales!F:F, SMALL(IF(sales!B:B=G480, ROW(sales!B:B)), 2)), "")</f>
        <v/>
      </c>
      <c r="AK480" t="str">
        <f t="array" ref="AK480">IFERROR(INDEX(sales!F:F, SMALL(IF(sales!B:B=G480, ROW(sales!B:B)), 3)), "")</f>
        <v/>
      </c>
      <c r="AL480" t="str">
        <f>IFERROR(VLOOKUP(G480,sales!B:G,6,0),"")</f>
        <v>-2475</v>
      </c>
      <c r="AM480" t="str">
        <f t="array" ref="AM480">IFERROR(INDEX(sales!G:G, SMALL(IF(sales!B:B=G480, ROW(sales!B:B)),2)), "")</f>
        <v/>
      </c>
      <c r="AN480" t="str">
        <f t="array" ref="AN480">IFERROR(INDEX(sales!G:G, SMALL(IF(sales!B:B=G480, ROW(sales!B:B)), 3)), "")</f>
        <v/>
      </c>
    </row>
    <row r="481" spans="1:40" ht="20.100000000000001" customHeight="1">
      <c r="A481">
        <v>44773</v>
      </c>
      <c r="B481" t="s">
        <v>2362</v>
      </c>
      <c r="C481" t="s">
        <v>51</v>
      </c>
      <c r="D481" t="s">
        <v>9</v>
      </c>
      <c r="E481">
        <v>2</v>
      </c>
      <c r="F481">
        <v>1101</v>
      </c>
      <c r="G481" t="s">
        <v>2363</v>
      </c>
      <c r="H481" t="s">
        <v>2362</v>
      </c>
      <c r="I481">
        <v>113.98</v>
      </c>
      <c r="J481">
        <v>1795000</v>
      </c>
      <c r="K481" t="s">
        <v>72</v>
      </c>
      <c r="L481">
        <v>545000</v>
      </c>
      <c r="M481" t="s">
        <v>54</v>
      </c>
      <c r="N481" t="s">
        <v>3055</v>
      </c>
      <c r="O481" t="s">
        <v>56</v>
      </c>
      <c r="P481" t="s">
        <v>57</v>
      </c>
      <c r="Q481" t="s">
        <v>58</v>
      </c>
      <c r="R481" t="s">
        <v>59</v>
      </c>
      <c r="S481">
        <v>0</v>
      </c>
      <c r="T481">
        <v>0</v>
      </c>
      <c r="U481" t="s">
        <v>1783</v>
      </c>
      <c r="V481">
        <v>0</v>
      </c>
      <c r="W481" t="s">
        <v>61</v>
      </c>
      <c r="X481" t="s">
        <v>3</v>
      </c>
      <c r="Y481" t="s">
        <v>119</v>
      </c>
      <c r="Z481" t="s">
        <v>63</v>
      </c>
      <c r="AA481" t="s">
        <v>64</v>
      </c>
      <c r="AB481" t="s">
        <v>167</v>
      </c>
      <c r="AC481" t="s">
        <v>143</v>
      </c>
      <c r="AD481" t="s">
        <v>2315</v>
      </c>
      <c r="AE481" t="s">
        <v>2315</v>
      </c>
      <c r="AF481" t="s">
        <v>1753</v>
      </c>
      <c r="AG481" t="b">
        <f>IF(ISNUMBER(MATCH(G481, sales!B:B, 0)), TRUE, FALSE)</f>
        <v>1</v>
      </c>
      <c r="AH481">
        <f>COUNTIF(sales!B:B, G481)</f>
        <v>1</v>
      </c>
      <c r="AI481">
        <f>IFERROR(VLOOKUP(G481,sales!B:F,5,0),"")</f>
        <v>109515</v>
      </c>
      <c r="AJ481" t="str">
        <f t="array" ref="AJ481">IFERROR(INDEX(sales!F:F, SMALL(IF(sales!B:B=G481, ROW(sales!B:B)), 2)), "")</f>
        <v/>
      </c>
      <c r="AK481" t="str">
        <f t="array" ref="AK481">IFERROR(INDEX(sales!F:F, SMALL(IF(sales!B:B=G481, ROW(sales!B:B)), 3)), "")</f>
        <v/>
      </c>
      <c r="AL481" t="str">
        <f>IFERROR(VLOOKUP(G481,sales!B:G,6,0),"")</f>
        <v>-2489</v>
      </c>
      <c r="AM481" t="str">
        <f t="array" ref="AM481">IFERROR(INDEX(sales!G:G, SMALL(IF(sales!B:B=G481, ROW(sales!B:B)),2)), "")</f>
        <v/>
      </c>
      <c r="AN481" t="str">
        <f t="array" ref="AN481">IFERROR(INDEX(sales!G:G, SMALL(IF(sales!B:B=G481, ROW(sales!B:B)), 3)), "")</f>
        <v/>
      </c>
    </row>
    <row r="482" spans="1:40" ht="20.100000000000001" customHeight="1">
      <c r="A482">
        <v>44515</v>
      </c>
      <c r="B482" t="s">
        <v>2049</v>
      </c>
      <c r="C482" t="s">
        <v>51</v>
      </c>
      <c r="D482" t="s">
        <v>11</v>
      </c>
      <c r="E482">
        <v>1</v>
      </c>
      <c r="F482">
        <v>901</v>
      </c>
      <c r="G482" t="s">
        <v>2050</v>
      </c>
      <c r="H482" t="s">
        <v>2049</v>
      </c>
      <c r="I482">
        <v>113.7</v>
      </c>
      <c r="J482">
        <v>1742699</v>
      </c>
      <c r="K482" t="s">
        <v>53</v>
      </c>
      <c r="L482">
        <v>542699</v>
      </c>
      <c r="M482" t="s">
        <v>54</v>
      </c>
      <c r="N482" t="s">
        <v>3063</v>
      </c>
      <c r="O482" t="s">
        <v>56</v>
      </c>
      <c r="P482" t="s">
        <v>57</v>
      </c>
      <c r="Q482" t="s">
        <v>58</v>
      </c>
      <c r="R482" t="s">
        <v>115</v>
      </c>
      <c r="S482">
        <v>0</v>
      </c>
      <c r="T482">
        <v>0</v>
      </c>
      <c r="U482" t="s">
        <v>60</v>
      </c>
      <c r="V482">
        <v>0</v>
      </c>
      <c r="W482" t="s">
        <v>61</v>
      </c>
      <c r="X482" t="s">
        <v>3</v>
      </c>
      <c r="Y482" t="s">
        <v>119</v>
      </c>
      <c r="Z482" t="s">
        <v>63</v>
      </c>
      <c r="AA482" t="s">
        <v>64</v>
      </c>
      <c r="AB482" t="s">
        <v>108</v>
      </c>
      <c r="AC482" t="s">
        <v>143</v>
      </c>
      <c r="AD482" t="s">
        <v>2025</v>
      </c>
      <c r="AE482" t="s">
        <v>2026</v>
      </c>
      <c r="AF482" t="s">
        <v>1753</v>
      </c>
      <c r="AG482" t="b">
        <f>IF(ISNUMBER(MATCH(G482, sales!B:B, 0)), TRUE, FALSE)</f>
        <v>1</v>
      </c>
      <c r="AH482">
        <f>COUNTIF(sales!B:B, G482)</f>
        <v>1</v>
      </c>
      <c r="AI482">
        <f>IFERROR(VLOOKUP(G482,sales!B:F,5,0),"")</f>
        <v>89503</v>
      </c>
      <c r="AJ482" t="str">
        <f t="array" ref="AJ482">IFERROR(INDEX(sales!F:F, SMALL(IF(sales!B:B=G482, ROW(sales!B:B)), 2)), "")</f>
        <v/>
      </c>
      <c r="AK482" t="str">
        <f t="array" ref="AK482">IFERROR(INDEX(sales!F:F, SMALL(IF(sales!B:B=G482, ROW(sales!B:B)), 3)), "")</f>
        <v/>
      </c>
      <c r="AL482" t="str">
        <f>IFERROR(VLOOKUP(G482,sales!B:G,6,0),"")</f>
        <v>-1556</v>
      </c>
      <c r="AM482" t="str">
        <f t="array" ref="AM482">IFERROR(INDEX(sales!G:G, SMALL(IF(sales!B:B=G482, ROW(sales!B:B)),2)), "")</f>
        <v/>
      </c>
      <c r="AN482" t="str">
        <f t="array" ref="AN482">IFERROR(INDEX(sales!G:G, SMALL(IF(sales!B:B=G482, ROW(sales!B:B)), 3)), "")</f>
        <v/>
      </c>
    </row>
    <row r="483" spans="1:40" ht="20.100000000000001" customHeight="1">
      <c r="A483">
        <v>44347</v>
      </c>
      <c r="B483" t="s">
        <v>50</v>
      </c>
      <c r="C483" t="s">
        <v>51</v>
      </c>
      <c r="D483" t="s">
        <v>13</v>
      </c>
      <c r="E483">
        <v>1</v>
      </c>
      <c r="F483">
        <v>401</v>
      </c>
      <c r="G483" t="s">
        <v>52</v>
      </c>
      <c r="H483" t="s">
        <v>50</v>
      </c>
      <c r="I483">
        <v>114</v>
      </c>
      <c r="J483">
        <v>1781518</v>
      </c>
      <c r="K483" t="s">
        <v>53</v>
      </c>
      <c r="L483">
        <v>541518</v>
      </c>
      <c r="M483" t="s">
        <v>54</v>
      </c>
      <c r="N483" t="s">
        <v>3069</v>
      </c>
      <c r="O483" t="s">
        <v>56</v>
      </c>
      <c r="P483" t="s">
        <v>57</v>
      </c>
      <c r="Q483" t="s">
        <v>58</v>
      </c>
      <c r="R483" t="s">
        <v>59</v>
      </c>
      <c r="S483">
        <v>0</v>
      </c>
      <c r="T483">
        <v>0</v>
      </c>
      <c r="U483" t="s">
        <v>60</v>
      </c>
      <c r="V483">
        <v>0</v>
      </c>
      <c r="W483" t="s">
        <v>61</v>
      </c>
      <c r="X483" t="s">
        <v>3</v>
      </c>
      <c r="Y483" t="s">
        <v>62</v>
      </c>
      <c r="Z483" t="s">
        <v>63</v>
      </c>
      <c r="AA483" t="s">
        <v>64</v>
      </c>
      <c r="AB483" t="s">
        <v>65</v>
      </c>
      <c r="AC483" t="s">
        <v>66</v>
      </c>
      <c r="AD483" t="s">
        <v>67</v>
      </c>
      <c r="AE483" t="s">
        <v>68</v>
      </c>
      <c r="AF483" t="s">
        <v>69</v>
      </c>
      <c r="AG483" t="b">
        <f>IF(ISNUMBER(MATCH(G483, sales!B:B, 0)), TRUE, FALSE)</f>
        <v>1</v>
      </c>
      <c r="AH483">
        <f>COUNTIF(sales!B:B, G483)</f>
        <v>1</v>
      </c>
      <c r="AI483">
        <f>IFERROR(VLOOKUP(G483,sales!B:F,5,0),"")</f>
        <v>118515</v>
      </c>
      <c r="AJ483" t="str">
        <f t="array" ref="AJ483">IFERROR(INDEX(sales!F:F, SMALL(IF(sales!B:B=G483, ROW(sales!B:B)), 2)), "")</f>
        <v/>
      </c>
      <c r="AK483" t="str">
        <f t="array" ref="AK483">IFERROR(INDEX(sales!F:F, SMALL(IF(sales!B:B=G483, ROW(sales!B:B)), 3)), "")</f>
        <v/>
      </c>
      <c r="AL483" t="str">
        <f>IFERROR(VLOOKUP(G483,sales!B:G,6,0),"")</f>
        <v>-2363</v>
      </c>
      <c r="AM483" t="str">
        <f t="array" ref="AM483">IFERROR(INDEX(sales!G:G, SMALL(IF(sales!B:B=G483, ROW(sales!B:B)),2)), "")</f>
        <v/>
      </c>
      <c r="AN483" t="str">
        <f t="array" ref="AN483">IFERROR(INDEX(sales!G:G, SMALL(IF(sales!B:B=G483, ROW(sales!B:B)), 3)), "")</f>
        <v/>
      </c>
    </row>
    <row r="484" spans="1:40" ht="20.100000000000001" customHeight="1">
      <c r="A484">
        <v>44745</v>
      </c>
      <c r="B484" t="s">
        <v>2075</v>
      </c>
      <c r="C484" t="s">
        <v>51</v>
      </c>
      <c r="D484" t="s">
        <v>10</v>
      </c>
      <c r="E484">
        <v>1</v>
      </c>
      <c r="F484">
        <v>902</v>
      </c>
      <c r="G484" t="s">
        <v>2076</v>
      </c>
      <c r="H484" t="s">
        <v>2075</v>
      </c>
      <c r="I484">
        <v>113.93</v>
      </c>
      <c r="J484">
        <v>1789177</v>
      </c>
      <c r="K484" t="s">
        <v>53</v>
      </c>
      <c r="L484">
        <v>539177</v>
      </c>
      <c r="M484" t="s">
        <v>54</v>
      </c>
      <c r="N484" t="s">
        <v>3063</v>
      </c>
      <c r="O484" t="s">
        <v>74</v>
      </c>
      <c r="P484" t="s">
        <v>57</v>
      </c>
      <c r="Q484" t="s">
        <v>58</v>
      </c>
      <c r="R484" t="s">
        <v>115</v>
      </c>
      <c r="S484">
        <v>0</v>
      </c>
      <c r="T484">
        <v>0</v>
      </c>
      <c r="U484" t="s">
        <v>60</v>
      </c>
      <c r="V484">
        <v>0</v>
      </c>
      <c r="W484" t="s">
        <v>61</v>
      </c>
      <c r="X484" t="s">
        <v>3</v>
      </c>
      <c r="Y484" t="s">
        <v>119</v>
      </c>
      <c r="Z484" t="s">
        <v>94</v>
      </c>
      <c r="AA484" t="s">
        <v>64</v>
      </c>
      <c r="AB484" t="s">
        <v>262</v>
      </c>
      <c r="AC484" t="s">
        <v>143</v>
      </c>
      <c r="AD484" t="s">
        <v>2025</v>
      </c>
      <c r="AE484" t="s">
        <v>2026</v>
      </c>
      <c r="AF484" t="s">
        <v>1753</v>
      </c>
      <c r="AG484" t="b">
        <f>IF(ISNUMBER(MATCH(G484, sales!B:B, 0)), TRUE, FALSE)</f>
        <v>1</v>
      </c>
      <c r="AH484">
        <f>COUNTIF(sales!B:B, G484)</f>
        <v>1</v>
      </c>
      <c r="AI484">
        <f>IFERROR(VLOOKUP(G484,sales!B:F,5,0),"")</f>
        <v>114515</v>
      </c>
      <c r="AJ484" t="str">
        <f t="array" ref="AJ484">IFERROR(INDEX(sales!F:F, SMALL(IF(sales!B:B=G484, ROW(sales!B:B)), 2)), "")</f>
        <v/>
      </c>
      <c r="AK484" t="str">
        <f t="array" ref="AK484">IFERROR(INDEX(sales!F:F, SMALL(IF(sales!B:B=G484, ROW(sales!B:B)), 3)), "")</f>
        <v/>
      </c>
      <c r="AL484" t="str">
        <f>IFERROR(VLOOKUP(G484,sales!B:G,6,0),"")</f>
        <v>-2499</v>
      </c>
      <c r="AM484" t="str">
        <f t="array" ref="AM484">IFERROR(INDEX(sales!G:G, SMALL(IF(sales!B:B=G484, ROW(sales!B:B)),2)), "")</f>
        <v/>
      </c>
      <c r="AN484" t="str">
        <f t="array" ref="AN484">IFERROR(INDEX(sales!G:G, SMALL(IF(sales!B:B=G484, ROW(sales!B:B)), 3)), "")</f>
        <v/>
      </c>
    </row>
    <row r="485" spans="1:40" ht="20.100000000000001" customHeight="1">
      <c r="A485">
        <v>44773</v>
      </c>
      <c r="B485" t="s">
        <v>2248</v>
      </c>
      <c r="C485" t="s">
        <v>51</v>
      </c>
      <c r="D485" t="s">
        <v>9</v>
      </c>
      <c r="E485">
        <v>2</v>
      </c>
      <c r="F485">
        <v>801</v>
      </c>
      <c r="G485" t="s">
        <v>2249</v>
      </c>
      <c r="H485" t="s">
        <v>2248</v>
      </c>
      <c r="I485">
        <v>113.98</v>
      </c>
      <c r="J485">
        <v>1777823</v>
      </c>
      <c r="K485" t="s">
        <v>72</v>
      </c>
      <c r="L485">
        <v>537823</v>
      </c>
      <c r="M485" t="s">
        <v>54</v>
      </c>
      <c r="N485" t="s">
        <v>3061</v>
      </c>
      <c r="O485" t="s">
        <v>56</v>
      </c>
      <c r="P485" t="s">
        <v>57</v>
      </c>
      <c r="Q485" t="s">
        <v>58</v>
      </c>
      <c r="R485" t="s">
        <v>115</v>
      </c>
      <c r="S485">
        <v>0</v>
      </c>
      <c r="T485">
        <v>0</v>
      </c>
      <c r="U485" t="s">
        <v>76</v>
      </c>
      <c r="V485">
        <v>0</v>
      </c>
      <c r="W485" t="s">
        <v>61</v>
      </c>
      <c r="X485" t="s">
        <v>3</v>
      </c>
      <c r="Y485" t="s">
        <v>127</v>
      </c>
      <c r="Z485" t="s">
        <v>94</v>
      </c>
      <c r="AA485" t="s">
        <v>64</v>
      </c>
      <c r="AB485" t="s">
        <v>87</v>
      </c>
      <c r="AC485" t="s">
        <v>143</v>
      </c>
      <c r="AD485" t="s">
        <v>2219</v>
      </c>
      <c r="AE485" t="s">
        <v>2219</v>
      </c>
      <c r="AF485" t="s">
        <v>1753</v>
      </c>
      <c r="AG485" t="b">
        <f>IF(ISNUMBER(MATCH(G485, sales!B:B, 0)), TRUE, FALSE)</f>
        <v>1</v>
      </c>
      <c r="AH485">
        <f>COUNTIF(sales!B:B, G485)</f>
        <v>1</v>
      </c>
      <c r="AI485">
        <f>IFERROR(VLOOKUP(G485,sales!B:F,5,0),"")</f>
        <v>90503</v>
      </c>
      <c r="AJ485" t="str">
        <f t="array" ref="AJ485">IFERROR(INDEX(sales!F:F, SMALL(IF(sales!B:B=G485, ROW(sales!B:B)), 2)), "")</f>
 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v>-2516</v>
      </c>
      <c r="AM485" t="str">
        <f t="array" ref="AM485">IFERROR(INDEX(sales!G:G, SMALL(IF(sales!B:B=G485, ROW(sales!B:B)),2)), "")</f>
        <v/>
      </c>
      <c r="AN485" t="str">
        <f t="array" ref="AN485">IFERROR(INDEX(sales!G:G, SMALL(IF(sales!B:B=G485, ROW(sales!B:B)), 3)), "")</f>
        <v/>
      </c>
    </row>
    <row r="486" spans="1:40" ht="20.100000000000001" customHeight="1">
      <c r="A486">
        <v>44771</v>
      </c>
      <c r="B486" t="s">
        <v>1141</v>
      </c>
      <c r="C486" t="s">
        <v>51</v>
      </c>
      <c r="D486" t="s">
        <v>9</v>
      </c>
      <c r="E486">
        <v>1</v>
      </c>
      <c r="F486">
        <v>1102</v>
      </c>
      <c r="G486" t="s">
        <v>1142</v>
      </c>
      <c r="H486" t="s">
        <v>1141</v>
      </c>
      <c r="I486">
        <v>113.98</v>
      </c>
      <c r="J486">
        <v>1764576</v>
      </c>
      <c r="K486" t="s">
        <v>72</v>
      </c>
      <c r="L486">
        <v>534576</v>
      </c>
      <c r="M486" t="s">
        <v>91</v>
      </c>
      <c r="N486" t="s">
        <v>3069</v>
      </c>
      <c r="O486" t="s">
        <v>149</v>
      </c>
      <c r="P486" t="s">
        <v>57</v>
      </c>
      <c r="Q486" t="s">
        <v>58</v>
      </c>
      <c r="R486" t="s">
        <v>59</v>
      </c>
      <c r="S486">
        <v>0</v>
      </c>
      <c r="T486">
        <v>0</v>
      </c>
      <c r="U486" t="s">
        <v>60</v>
      </c>
      <c r="V486">
        <v>0</v>
      </c>
      <c r="W486" t="s">
        <v>61</v>
      </c>
      <c r="X486" t="s">
        <v>3</v>
      </c>
      <c r="Y486" t="s">
        <v>62</v>
      </c>
      <c r="Z486" t="s">
        <v>94</v>
      </c>
      <c r="AA486" t="s">
        <v>64</v>
      </c>
      <c r="AB486" t="s">
        <v>87</v>
      </c>
      <c r="AC486" t="s">
        <v>143</v>
      </c>
      <c r="AD486" t="s">
        <v>1128</v>
      </c>
      <c r="AE486" t="s">
        <v>1098</v>
      </c>
      <c r="AF486" t="s">
        <v>905</v>
      </c>
      <c r="AG486" t="b">
        <f>IF(ISNUMBER(MATCH(G486, sales!B:B, 0)), TRUE, FALSE)</f>
        <v>1</v>
      </c>
      <c r="AH486">
        <f>COUNTIF(sales!B:B, G486)</f>
        <v>1</v>
      </c>
      <c r="AI486">
        <f>IFERROR(VLOOKUP(G486,sales!B:F,5,0),"")</f>
        <v>117515</v>
      </c>
      <c r="AJ486" t="str">
        <f t="array" ref="AJ486">IFERROR(INDEX(sales!F:F, SMALL(IF(sales!B:B=G486, ROW(sales!B:B)), 2)), "")</f>
        <v/>
      </c>
      <c r="AK486" t="str">
        <f t="array" ref="AK486">IFERROR(INDEX(sales!F:F, SMALL(IF(sales!B:B=G486, ROW(sales!B:B)), 3)), "")</f>
        <v/>
      </c>
      <c r="AL486" t="str">
        <f>IFERROR(VLOOKUP(G486,sales!B:G,6,0),"")</f>
        <v>-1629</v>
      </c>
      <c r="AM486" t="str">
        <f t="array" ref="AM486">IFERROR(INDEX(sales!G:G, SMALL(IF(sales!B:B=G486, ROW(sales!B:B)),2)), "")</f>
        <v/>
      </c>
      <c r="AN486" t="str">
        <f t="array" ref="AN486">IFERROR(INDEX(sales!G:G, SMALL(IF(sales!B:B=G486, ROW(sales!B:B)), 3)), "")</f>
        <v/>
      </c>
    </row>
    <row r="487" spans="1:40" ht="20.100000000000001" customHeight="1">
      <c r="A487">
        <v>44767</v>
      </c>
      <c r="B487" t="s">
        <v>2301</v>
      </c>
      <c r="C487" t="s">
        <v>51</v>
      </c>
      <c r="D487" t="s">
        <v>10</v>
      </c>
      <c r="E487">
        <v>2</v>
      </c>
      <c r="F487">
        <v>702</v>
      </c>
      <c r="G487" t="s">
        <v>2302</v>
      </c>
      <c r="H487" t="s">
        <v>2301</v>
      </c>
      <c r="I487">
        <v>113.97</v>
      </c>
      <c r="J487">
        <v>1732344</v>
      </c>
      <c r="K487" t="s">
        <v>72</v>
      </c>
      <c r="L487">
        <v>532344</v>
      </c>
      <c r="N487" t="s">
        <v>3069</v>
      </c>
      <c r="O487" t="s">
        <v>149</v>
      </c>
      <c r="P487" t="s">
        <v>57</v>
      </c>
      <c r="Q487" t="s">
        <v>58</v>
      </c>
      <c r="R487" t="s">
        <v>59</v>
      </c>
      <c r="S487">
        <v>0</v>
      </c>
      <c r="T487">
        <v>0</v>
      </c>
      <c r="U487" t="s">
        <v>60</v>
      </c>
      <c r="V487">
        <v>0</v>
      </c>
      <c r="W487" t="s">
        <v>61</v>
      </c>
      <c r="X487" t="s">
        <v>3</v>
      </c>
      <c r="Y487" t="s">
        <v>62</v>
      </c>
      <c r="Z487" t="s">
        <v>63</v>
      </c>
      <c r="AA487" t="s">
        <v>64</v>
      </c>
      <c r="AB487" t="s">
        <v>167</v>
      </c>
      <c r="AC487" t="s">
        <v>143</v>
      </c>
      <c r="AD487" t="s">
        <v>2284</v>
      </c>
      <c r="AE487" t="s">
        <v>2284</v>
      </c>
      <c r="AF487" t="s">
        <v>1753</v>
      </c>
      <c r="AG487" t="b">
        <f>IF(ISNUMBER(MATCH(G487, sales!B:B, 0)), TRUE, FALSE)</f>
        <v>1</v>
      </c>
      <c r="AH487">
        <f>COUNTIF(sales!B:B, G487)</f>
        <v>1</v>
      </c>
      <c r="AI487">
        <f>IFERROR(VLOOKUP(G487,sales!B:F,5,0),"")</f>
        <v>109515</v>
      </c>
      <c r="AJ487" t="str">
        <f t="array" ref="AJ487">IFERROR(INDEX(sales!F:F, SMALL(IF(sales!B:B=G487, ROW(sales!B:B)), 2)), "")</f>
        <v/>
      </c>
      <c r="AK487" t="str">
        <f t="array" ref="AK487">IFERROR(INDEX(sales!F:F, SMALL(IF(sales!B:B=G487, ROW(sales!B:B)), 3)), "")</f>
        <v/>
      </c>
      <c r="AL487" t="str">
        <f>IFERROR(VLOOKUP(G487,sales!B:G,6,0),"")</f>
        <v>-2503</v>
      </c>
      <c r="AM487" t="str">
        <f t="array" ref="AM487">IFERROR(INDEX(sales!G:G, SMALL(IF(sales!B:B=G487, ROW(sales!B:B)),2)), "")</f>
        <v/>
      </c>
      <c r="AN487" t="str">
        <f t="array" ref="AN487">IFERROR(INDEX(sales!G:G, SMALL(IF(sales!B:B=G487, ROW(sales!B:B)), 3)), "")</f>
        <v/>
      </c>
    </row>
    <row r="488" spans="1:40" ht="20.100000000000001" customHeight="1">
      <c r="A488">
        <v>44798</v>
      </c>
      <c r="B488" t="s">
        <v>2183</v>
      </c>
      <c r="C488" t="s">
        <v>51</v>
      </c>
      <c r="D488" t="s">
        <v>8</v>
      </c>
      <c r="E488">
        <v>1</v>
      </c>
      <c r="F488">
        <v>901</v>
      </c>
      <c r="G488" t="s">
        <v>2184</v>
      </c>
      <c r="H488" t="s">
        <v>2183</v>
      </c>
      <c r="I488">
        <v>113.88</v>
      </c>
      <c r="J488">
        <v>1857617</v>
      </c>
      <c r="K488" t="s">
        <v>53</v>
      </c>
      <c r="L488">
        <v>527617</v>
      </c>
      <c r="M488" t="s">
        <v>91</v>
      </c>
      <c r="N488" t="s">
        <v>3054</v>
      </c>
      <c r="O488" t="s">
        <v>56</v>
      </c>
      <c r="P488" t="s">
        <v>57</v>
      </c>
      <c r="Q488" t="s">
        <v>58</v>
      </c>
      <c r="R488" t="s">
        <v>115</v>
      </c>
      <c r="S488">
        <v>1</v>
      </c>
      <c r="T488" t="s">
        <v>104</v>
      </c>
      <c r="U488" t="s">
        <v>83</v>
      </c>
      <c r="V488">
        <v>1</v>
      </c>
      <c r="W488" t="s">
        <v>84</v>
      </c>
      <c r="X488" t="s">
        <v>3</v>
      </c>
      <c r="Y488" t="s">
        <v>127</v>
      </c>
      <c r="Z488" t="s">
        <v>94</v>
      </c>
      <c r="AA488" t="s">
        <v>95</v>
      </c>
      <c r="AB488" t="s">
        <v>87</v>
      </c>
      <c r="AC488" t="s">
        <v>1096</v>
      </c>
      <c r="AD488" t="s">
        <v>2152</v>
      </c>
      <c r="AE488" t="s">
        <v>2152</v>
      </c>
      <c r="AF488" t="s">
        <v>1753</v>
      </c>
      <c r="AG488" t="b">
        <f>IF(ISNUMBER(MATCH(G488, sales!B:B, 0)), TRUE, FALSE)</f>
        <v>1</v>
      </c>
      <c r="AH488">
        <f>COUNTIF(sales!B:B, G488)</f>
        <v>1</v>
      </c>
      <c r="AI488">
        <f>IFERROR(VLOOKUP(G488,sales!B:F,5,0),"")</f>
        <v>81503</v>
      </c>
      <c r="AJ488" t="str">
        <f t="array" ref="AJ488">IFERROR(INDEX(sales!F:F, SMALL(IF(sales!B:B=G488, ROW(sales!B:B)), 2)), "")</f>
        <v/>
      </c>
      <c r="AK488" t="str">
        <f t="array" ref="AK488">IFERROR(INDEX(sales!F:F, SMALL(IF(sales!B:B=G488, ROW(sales!B:B)), 3)), "")</f>
        <v/>
      </c>
      <c r="AL488" t="str">
        <f>IFERROR(VLOOKUP(G488,sales!B:G,6,0),"")</f>
        <v>-1651</v>
      </c>
      <c r="AM488" t="str">
        <f t="array" ref="AM488">IFERROR(INDEX(sales!G:G, SMALL(IF(sales!B:B=G488, ROW(sales!B:B)),2)), "")</f>
        <v/>
      </c>
      <c r="AN488" t="str">
        <f t="array" ref="AN488">IFERROR(INDEX(sales!G:G, SMALL(IF(sales!B:B=G488, ROW(sales!B:B)), 3)), "")</f>
        <v/>
      </c>
    </row>
    <row r="489" spans="1:40" ht="20.100000000000001" customHeight="1">
      <c r="A489">
        <v>44793</v>
      </c>
      <c r="B489" t="s">
        <v>2061</v>
      </c>
      <c r="C489" t="s">
        <v>51</v>
      </c>
      <c r="D489" t="s">
        <v>9</v>
      </c>
      <c r="E489">
        <v>2</v>
      </c>
      <c r="F489">
        <v>602</v>
      </c>
      <c r="G489" t="s">
        <v>2062</v>
      </c>
      <c r="H489" t="s">
        <v>2061</v>
      </c>
      <c r="I489">
        <v>113.98</v>
      </c>
      <c r="J489">
        <v>1743467</v>
      </c>
      <c r="K489" t="s">
        <v>72</v>
      </c>
      <c r="L489">
        <v>523467</v>
      </c>
      <c r="M489" t="s">
        <v>54</v>
      </c>
      <c r="N489" t="s">
        <v>3061</v>
      </c>
      <c r="O489" t="s">
        <v>74</v>
      </c>
      <c r="P489" t="s">
        <v>57</v>
      </c>
      <c r="Q489" t="s">
        <v>58</v>
      </c>
      <c r="R489" t="s">
        <v>115</v>
      </c>
      <c r="S489">
        <v>0</v>
      </c>
      <c r="T489">
        <v>0</v>
      </c>
      <c r="U489" t="s">
        <v>60</v>
      </c>
      <c r="V489">
        <v>1</v>
      </c>
      <c r="W489" t="s">
        <v>123</v>
      </c>
      <c r="X489" t="s">
        <v>3</v>
      </c>
      <c r="Y489" t="s">
        <v>62</v>
      </c>
      <c r="Z489" t="s">
        <v>63</v>
      </c>
      <c r="AA489" t="s">
        <v>64</v>
      </c>
      <c r="AB489" t="s">
        <v>96</v>
      </c>
      <c r="AC489" t="s">
        <v>143</v>
      </c>
      <c r="AD489" t="s">
        <v>2025</v>
      </c>
      <c r="AE489" t="s">
        <v>2026</v>
      </c>
      <c r="AF489" t="s">
        <v>1753</v>
      </c>
      <c r="AG489" t="b">
        <f>IF(ISNUMBER(MATCH(G489, sales!B:B, 0)), TRUE, FALSE)</f>
        <v>1</v>
      </c>
      <c r="AH489">
        <f>COUNTIF(sales!B:B, G489)</f>
        <v>1</v>
      </c>
      <c r="AI489">
        <f>IFERROR(VLOOKUP(G489,sales!B:F,5,0),"")</f>
        <v>110503</v>
      </c>
      <c r="AJ489" t="str">
        <f t="array" ref="AJ489">IFERROR(INDEX(sales!F:F, SMALL(IF(sales!B:B=G489, ROW(sales!B:B)), 2)), "")</f>
        <v/>
      </c>
      <c r="AK489" t="str">
        <f t="array" ref="AK489">IFERROR(INDEX(sales!F:F, SMALL(IF(sales!B:B=G489, ROW(sales!B:B)), 3)), "")</f>
        <v/>
      </c>
      <c r="AL489" t="str">
        <f>IFERROR(VLOOKUP(G489,sales!B:G,6,0),"")</f>
        <v>-1631</v>
      </c>
      <c r="AM489" t="str">
        <f t="array" ref="AM489">IFERROR(INDEX(sales!G:G, SMALL(IF(sales!B:B=G489, ROW(sales!B:B)),2)), "")</f>
        <v/>
      </c>
      <c r="AN489" t="str">
        <f t="array" ref="AN489">IFERROR(INDEX(sales!G:G, SMALL(IF(sales!B:B=G489, ROW(sales!B:B)), 3)), "")</f>
        <v/>
      </c>
    </row>
    <row r="490" spans="1:40" ht="20.100000000000001" customHeight="1">
      <c r="A490">
        <v>44520</v>
      </c>
      <c r="B490" t="s">
        <v>1265</v>
      </c>
      <c r="C490" t="s">
        <v>51</v>
      </c>
      <c r="D490" t="s">
        <v>12</v>
      </c>
      <c r="E490">
        <v>1</v>
      </c>
      <c r="F490">
        <v>701</v>
      </c>
      <c r="G490" t="s">
        <v>1266</v>
      </c>
      <c r="H490" t="s">
        <v>1265</v>
      </c>
      <c r="I490">
        <v>113.76</v>
      </c>
      <c r="J490">
        <v>1732079</v>
      </c>
      <c r="K490" t="s">
        <v>72</v>
      </c>
      <c r="L490">
        <v>522079</v>
      </c>
      <c r="M490" t="s">
        <v>91</v>
      </c>
      <c r="N490" t="s">
        <v>3054</v>
      </c>
      <c r="O490" t="s">
        <v>74</v>
      </c>
      <c r="P490" t="s">
        <v>80</v>
      </c>
      <c r="Q490" t="s">
        <v>58</v>
      </c>
      <c r="R490" t="s">
        <v>115</v>
      </c>
      <c r="S490">
        <v>1</v>
      </c>
      <c r="T490" t="s">
        <v>82</v>
      </c>
      <c r="U490" t="s">
        <v>83</v>
      </c>
      <c r="V490">
        <v>1</v>
      </c>
      <c r="W490" t="s">
        <v>84</v>
      </c>
      <c r="X490" t="s">
        <v>4</v>
      </c>
      <c r="Y490" t="s">
        <v>85</v>
      </c>
      <c r="AA490" t="s">
        <v>86</v>
      </c>
      <c r="AB490" t="s">
        <v>108</v>
      </c>
      <c r="AC490" t="s">
        <v>143</v>
      </c>
      <c r="AD490" t="s">
        <v>1209</v>
      </c>
      <c r="AE490" t="s">
        <v>1209</v>
      </c>
      <c r="AF490" t="s">
        <v>905</v>
      </c>
      <c r="AG490" t="b">
        <f>IF(ISNUMBER(MATCH(G490, sales!B:B, 0)), TRUE, FALSE)</f>
        <v>1</v>
      </c>
      <c r="AH490">
        <f>COUNTIF(sales!B:B, G490)</f>
        <v>1</v>
      </c>
      <c r="AI490">
        <f>IFERROR(VLOOKUP(G490,sales!B:F,5,0),"")</f>
        <v>99515</v>
      </c>
      <c r="AJ490" t="str">
        <f t="array" ref="AJ490">IFERROR(INDEX(sales!F:F, SMALL(IF(sales!B:B=G490, ROW(sales!B:B)), 2)), "")</f>
        <v/>
      </c>
      <c r="AK490" t="str">
        <f t="array" ref="AK490">IFERROR(INDEX(sales!F:F, SMALL(IF(sales!B:B=G490, ROW(sales!B:B)), 3)), "")</f>
        <v/>
      </c>
      <c r="AL490" t="str">
        <f>IFERROR(VLOOKUP(G490,sales!B:G,6,0),"")</f>
        <v>-2389</v>
      </c>
      <c r="AM490" t="str">
        <f t="array" ref="AM490">IFERROR(INDEX(sales!G:G, SMALL(IF(sales!B:B=G490, ROW(sales!B:B)),2)), "")</f>
        <v/>
      </c>
      <c r="AN490" t="str">
        <f t="array" ref="AN490">IFERROR(INDEX(sales!G:G, SMALL(IF(sales!B:B=G490, ROW(sales!B:B)), 3)), "")</f>
        <v/>
      </c>
    </row>
    <row r="491" spans="1:40" ht="20.100000000000001" customHeight="1">
      <c r="A491">
        <v>44535</v>
      </c>
      <c r="B491" t="s">
        <v>765</v>
      </c>
      <c r="C491" t="s">
        <v>51</v>
      </c>
      <c r="D491" t="s">
        <v>12</v>
      </c>
      <c r="E491">
        <v>1</v>
      </c>
      <c r="F491">
        <v>1401</v>
      </c>
      <c r="G491" t="s">
        <v>766</v>
      </c>
      <c r="H491" t="s">
        <v>765</v>
      </c>
      <c r="I491">
        <v>113.76</v>
      </c>
      <c r="J491">
        <v>1709197</v>
      </c>
      <c r="K491" t="s">
        <v>72</v>
      </c>
      <c r="L491">
        <v>519197</v>
      </c>
      <c r="M491" t="s">
        <v>54</v>
      </c>
      <c r="N491" t="s">
        <v>3054</v>
      </c>
      <c r="O491" t="s">
        <v>56</v>
      </c>
      <c r="P491" t="s">
        <v>80</v>
      </c>
      <c r="Q491" t="s">
        <v>58</v>
      </c>
      <c r="R491" t="s">
        <v>59</v>
      </c>
      <c r="S491">
        <v>0</v>
      </c>
      <c r="T491">
        <v>0</v>
      </c>
      <c r="U491" t="s">
        <v>60</v>
      </c>
      <c r="V491">
        <v>0</v>
      </c>
      <c r="W491" t="s">
        <v>61</v>
      </c>
      <c r="X491" t="s">
        <v>3</v>
      </c>
      <c r="Y491" t="s">
        <v>62</v>
      </c>
      <c r="Z491" t="s">
        <v>231</v>
      </c>
      <c r="AA491" t="s">
        <v>64</v>
      </c>
      <c r="AB491" t="s">
        <v>108</v>
      </c>
      <c r="AC491" t="s">
        <v>66</v>
      </c>
      <c r="AD491" t="s">
        <v>729</v>
      </c>
      <c r="AE491" t="s">
        <v>729</v>
      </c>
      <c r="AF491" t="s">
        <v>69</v>
      </c>
      <c r="AG491" t="b">
        <f>IF(ISNUMBER(MATCH(G491, sales!B:B, 0)), TRUE, FALSE)</f>
        <v>1</v>
      </c>
      <c r="AH491">
        <f>COUNTIF(sales!B:B, G491)</f>
        <v>1</v>
      </c>
      <c r="AI491">
        <f>IFERROR(VLOOKUP(G491,sales!B:F,5,0),"")</f>
        <v>121515</v>
      </c>
      <c r="AJ491" t="str">
        <f t="array" ref="AJ491">IFERROR(INDEX(sales!F:F, SMALL(IF(sales!B:B=G491, ROW(sales!B:B)), 2)), "")</f>
        <v/>
      </c>
      <c r="AK491" t="str">
        <f t="array" ref="AK491">IFERROR(INDEX(sales!F:F, SMALL(IF(sales!B:B=G491, ROW(sales!B:B)), 3)), "")</f>
        <v/>
      </c>
      <c r="AL491" t="str">
        <f>IFERROR(VLOOKUP(G491,sales!B:G,6,0),"")</f>
        <v>-2376</v>
      </c>
      <c r="AM491" t="str">
        <f t="array" ref="AM491">IFERROR(INDEX(sales!G:G, SMALL(IF(sales!B:B=G491, ROW(sales!B:B)),2)), "")</f>
        <v/>
      </c>
      <c r="AN491" t="str">
        <f t="array" ref="AN491">IFERROR(INDEX(sales!G:G, SMALL(IF(sales!B:B=G491, ROW(sales!B:B)), 3)), "")</f>
        <v/>
      </c>
    </row>
    <row r="492" spans="1:40" ht="20.100000000000001" customHeight="1">
      <c r="A492">
        <v>44347</v>
      </c>
      <c r="B492" t="s">
        <v>1617</v>
      </c>
      <c r="C492" t="s">
        <v>51</v>
      </c>
      <c r="D492" t="s">
        <v>13</v>
      </c>
      <c r="E492">
        <v>2</v>
      </c>
      <c r="F492">
        <v>1401</v>
      </c>
      <c r="G492" t="s">
        <v>1618</v>
      </c>
      <c r="H492" t="s">
        <v>1617</v>
      </c>
      <c r="I492">
        <v>94.75</v>
      </c>
      <c r="J492">
        <v>1509207</v>
      </c>
      <c r="K492" t="s">
        <v>53</v>
      </c>
      <c r="L492">
        <v>459207</v>
      </c>
      <c r="M492" t="s">
        <v>174</v>
      </c>
      <c r="N492" t="s">
        <v>3059</v>
      </c>
      <c r="O492" t="s">
        <v>56</v>
      </c>
      <c r="P492" t="s">
        <v>57</v>
      </c>
      <c r="Q492" t="s">
        <v>58</v>
      </c>
      <c r="R492" t="s">
        <v>59</v>
      </c>
      <c r="S492">
        <v>0</v>
      </c>
      <c r="T492">
        <v>0</v>
      </c>
      <c r="U492" t="s">
        <v>100</v>
      </c>
      <c r="V492">
        <v>0</v>
      </c>
      <c r="W492" t="s">
        <v>61</v>
      </c>
      <c r="X492" t="s">
        <v>3</v>
      </c>
      <c r="Y492" t="s">
        <v>119</v>
      </c>
      <c r="Z492" t="s">
        <v>63</v>
      </c>
      <c r="AA492" t="s">
        <v>64</v>
      </c>
      <c r="AB492" t="s">
        <v>65</v>
      </c>
      <c r="AC492" t="s">
        <v>1096</v>
      </c>
      <c r="AD492" t="s">
        <v>1589</v>
      </c>
      <c r="AE492" t="s">
        <v>1589</v>
      </c>
      <c r="AF492" t="s">
        <v>905</v>
      </c>
      <c r="AG492" t="b">
        <f>IF(ISNUMBER(MATCH(G492, sales!B:B, 0)), TRUE, FALSE)</f>
        <v>1</v>
      </c>
      <c r="AH492">
        <f>COUNTIF(sales!B:B, G492)</f>
        <v>1</v>
      </c>
      <c r="AI492">
        <f>IFERROR(VLOOKUP(G492,sales!B:F,5,0),"")</f>
        <v>100503</v>
      </c>
      <c r="AJ492" t="str">
        <f t="array" ref="AJ492">IFERROR(INDEX(sales!F:F, SMALL(IF(sales!B:B=G492, ROW(sales!B:B)), 2)), "")</f>
        <v/>
      </c>
      <c r="AK492" t="str">
        <f t="array" ref="AK492">IFERROR(INDEX(sales!F:F, SMALL(IF(sales!B:B=G492, ROW(sales!B:B)), 3)), "")</f>
        <v/>
      </c>
      <c r="AL492" t="str">
        <f>IFERROR(VLOOKUP(G492,sales!B:G,6,0),"")</f>
        <v>-2406</v>
      </c>
      <c r="AM492" t="str">
        <f t="array" ref="AM492">IFERROR(INDEX(sales!G:G, SMALL(IF(sales!B:B=G492, ROW(sales!B:B)),2)), "")</f>
        <v/>
      </c>
      <c r="AN492" t="str">
        <f t="array" ref="AN492">IFERROR(INDEX(sales!G:G, SMALL(IF(sales!B:B=G492, ROW(sales!B:B)), 3)), "")</f>
        <v/>
      </c>
    </row>
    <row r="493" spans="1:40" ht="20.100000000000001" customHeight="1">
      <c r="A493">
        <v>44836</v>
      </c>
      <c r="B493" t="s">
        <v>336</v>
      </c>
      <c r="C493" t="s">
        <v>51</v>
      </c>
      <c r="D493" t="s">
        <v>15</v>
      </c>
      <c r="E493">
        <v>1</v>
      </c>
      <c r="F493">
        <v>1701</v>
      </c>
      <c r="G493" t="s">
        <v>337</v>
      </c>
      <c r="H493" t="s">
        <v>336</v>
      </c>
      <c r="I493">
        <v>130.78</v>
      </c>
      <c r="J493">
        <v>2137700</v>
      </c>
      <c r="K493" t="s">
        <v>53</v>
      </c>
      <c r="L493">
        <v>427700</v>
      </c>
      <c r="M493" t="s">
        <v>91</v>
      </c>
      <c r="N493" t="s">
        <v>3061</v>
      </c>
      <c r="O493" t="s">
        <v>56</v>
      </c>
      <c r="P493" t="s">
        <v>57</v>
      </c>
      <c r="Q493" t="s">
        <v>58</v>
      </c>
      <c r="R493" t="s">
        <v>59</v>
      </c>
      <c r="S493">
        <v>1</v>
      </c>
      <c r="T493" t="s">
        <v>104</v>
      </c>
      <c r="U493" t="s">
        <v>83</v>
      </c>
      <c r="V493">
        <v>0</v>
      </c>
      <c r="W493" t="s">
        <v>61</v>
      </c>
      <c r="X493" t="s">
        <v>3</v>
      </c>
      <c r="Y493" t="s">
        <v>62</v>
      </c>
      <c r="Z493" t="s">
        <v>94</v>
      </c>
      <c r="AA493" t="s">
        <v>95</v>
      </c>
      <c r="AB493" t="s">
        <v>65</v>
      </c>
      <c r="AC493" t="s">
        <v>66</v>
      </c>
      <c r="AD493" t="s">
        <v>331</v>
      </c>
      <c r="AE493" t="s">
        <v>288</v>
      </c>
      <c r="AF493" t="s">
        <v>69</v>
      </c>
      <c r="AG493" t="b">
        <f>IF(ISNUMBER(MATCH(G493, sales!B:B, 0)), TRUE, FALSE)</f>
        <v>1</v>
      </c>
      <c r="AH493">
        <f>COUNTIF(sales!B:B, G493)</f>
        <v>1</v>
      </c>
      <c r="AI493">
        <f>IFERROR(VLOOKUP(G493,sales!B:F,5,0),"")</f>
        <v>128515</v>
      </c>
      <c r="AJ493" t="str">
        <f t="array" ref="AJ493">IFERROR(INDEX(sales!F:F, SMALL(IF(sales!B:B=G493, ROW(sales!B:B)), 2)), "")</f>
        <v/>
      </c>
      <c r="AK493" t="str">
        <f t="array" ref="AK493">IFERROR(INDEX(sales!F:F, SMALL(IF(sales!B:B=G493, ROW(sales!B:B)), 3)), "")</f>
        <v/>
      </c>
      <c r="AL493" t="str">
        <f>IFERROR(VLOOKUP(G493,sales!B:G,6,0),"")</f>
        <v>F1038</v>
      </c>
      <c r="AM493" t="str">
        <f t="array" ref="AM493">IFERROR(INDEX(sales!G:G, SMALL(IF(sales!B:B=G493, ROW(sales!B:B)),2)), "")</f>
        <v/>
      </c>
      <c r="AN493" t="str">
        <f t="array" ref="AN493">IFERROR(INDEX(sales!G:G, SMALL(IF(sales!B:B=G493, ROW(sales!B:B)), 3)), "")</f>
        <v/>
      </c>
    </row>
    <row r="494" spans="1:40" ht="20.100000000000001" customHeight="1">
      <c r="A494">
        <v>44839</v>
      </c>
      <c r="B494" t="s">
        <v>889</v>
      </c>
      <c r="C494" t="s">
        <v>51</v>
      </c>
      <c r="D494" t="s">
        <v>8</v>
      </c>
      <c r="E494">
        <v>2</v>
      </c>
      <c r="F494">
        <v>201</v>
      </c>
      <c r="G494" t="s">
        <v>890</v>
      </c>
      <c r="H494" t="s">
        <v>889</v>
      </c>
      <c r="I494">
        <v>113.88</v>
      </c>
      <c r="J494">
        <v>1716000</v>
      </c>
      <c r="K494" t="s">
        <v>53</v>
      </c>
      <c r="L494">
        <v>416000</v>
      </c>
      <c r="M494" t="s">
        <v>174</v>
      </c>
      <c r="N494" t="s">
        <v>3058</v>
      </c>
      <c r="O494" t="s">
        <v>56</v>
      </c>
      <c r="P494" t="s">
        <v>80</v>
      </c>
      <c r="Q494" t="s">
        <v>58</v>
      </c>
      <c r="R494" t="s">
        <v>115</v>
      </c>
      <c r="S494">
        <v>1</v>
      </c>
      <c r="T494" t="s">
        <v>82</v>
      </c>
      <c r="U494" t="s">
        <v>83</v>
      </c>
      <c r="V494">
        <v>1</v>
      </c>
      <c r="W494" t="s">
        <v>123</v>
      </c>
      <c r="X494" t="s">
        <v>3</v>
      </c>
      <c r="Y494" t="s">
        <v>127</v>
      </c>
      <c r="Z494" t="s">
        <v>94</v>
      </c>
      <c r="AA494" t="s">
        <v>95</v>
      </c>
      <c r="AB494" t="s">
        <v>65</v>
      </c>
      <c r="AC494" t="s">
        <v>66</v>
      </c>
      <c r="AD494" t="s">
        <v>795</v>
      </c>
      <c r="AE494" t="s">
        <v>795</v>
      </c>
      <c r="AF494" t="s">
        <v>69</v>
      </c>
      <c r="AG494" t="b">
        <f>IF(ISNUMBER(MATCH(G494, sales!B:B, 0)), TRUE, FALSE)</f>
        <v>1</v>
      </c>
      <c r="AH494">
        <f>COUNTIF(sales!B:B, G494)</f>
        <v>1</v>
      </c>
      <c r="AI494">
        <f>IFERROR(VLOOKUP(G494,sales!B:F,5,0),"")</f>
        <v>61003</v>
      </c>
      <c r="AJ494" t="str">
        <f t="array" ref="AJ494">IFERROR(INDEX(sales!F:F, SMALL(IF(sales!B:B=G494, ROW(sales!B:B)), 2)), "")</f>
        <v/>
      </c>
      <c r="AK494" t="str">
        <f t="array" ref="AK494">IFERROR(INDEX(sales!F:F, SMALL(IF(sales!B:B=G494, ROW(sales!B:B)), 3)), "")</f>
        <v/>
      </c>
      <c r="AL494" t="str">
        <f>IFERROR(VLOOKUP(G494,sales!B:G,6,0),"")</f>
        <v>-1652</v>
      </c>
      <c r="AM494" t="str">
        <f t="array" ref="AM494">IFERROR(INDEX(sales!G:G, SMALL(IF(sales!B:B=G494, ROW(sales!B:B)),2)), "")</f>
        <v/>
      </c>
      <c r="AN494" t="str">
        <f t="array" ref="AN494">IFERROR(INDEX(sales!G:G, SMALL(IF(sales!B:B=G494, ROW(sales!B:B)), 3)), "")</f>
        <v/>
      </c>
    </row>
    <row r="495" spans="1:40" ht="20.100000000000001" customHeight="1">
      <c r="A495">
        <v>44824</v>
      </c>
      <c r="B495" t="s">
        <v>570</v>
      </c>
      <c r="C495" t="s">
        <v>51</v>
      </c>
      <c r="D495" t="s">
        <v>9</v>
      </c>
      <c r="E495">
        <v>2</v>
      </c>
      <c r="F495">
        <v>1602</v>
      </c>
      <c r="G495" t="s">
        <v>571</v>
      </c>
      <c r="H495" t="s">
        <v>570</v>
      </c>
      <c r="I495">
        <v>113.98</v>
      </c>
      <c r="J495">
        <v>1722371</v>
      </c>
      <c r="K495" t="s">
        <v>53</v>
      </c>
      <c r="L495">
        <v>402371</v>
      </c>
      <c r="M495" t="s">
        <v>91</v>
      </c>
      <c r="N495" t="s">
        <v>3069</v>
      </c>
      <c r="O495" t="s">
        <v>74</v>
      </c>
      <c r="P495" t="s">
        <v>80</v>
      </c>
      <c r="Q495" t="s">
        <v>58</v>
      </c>
      <c r="R495" t="s">
        <v>115</v>
      </c>
      <c r="S495">
        <v>1</v>
      </c>
      <c r="T495" t="s">
        <v>104</v>
      </c>
      <c r="U495" t="s">
        <v>83</v>
      </c>
      <c r="V495">
        <v>1</v>
      </c>
      <c r="W495" t="s">
        <v>123</v>
      </c>
      <c r="X495" t="s">
        <v>4</v>
      </c>
      <c r="Y495" t="s">
        <v>85</v>
      </c>
      <c r="AA495" t="s">
        <v>95</v>
      </c>
      <c r="AB495" t="s">
        <v>108</v>
      </c>
      <c r="AC495" t="s">
        <v>66</v>
      </c>
      <c r="AD495" t="s">
        <v>516</v>
      </c>
      <c r="AE495" t="s">
        <v>200</v>
      </c>
      <c r="AF495" t="s">
        <v>69</v>
      </c>
      <c r="AG495" t="b">
        <f>IF(ISNUMBER(MATCH(G495, sales!B:B, 0)), TRUE, FALSE)</f>
        <v>1</v>
      </c>
      <c r="AH495">
        <f>COUNTIF(sales!B:B, G495)</f>
        <v>1</v>
      </c>
      <c r="AI495">
        <f>IFERROR(VLOOKUP(G495,sales!B:F,5,0),"")</f>
        <v>104515</v>
      </c>
      <c r="AJ495" t="str">
        <f t="array" ref="AJ495">IFERROR(INDEX(sales!F:F, SMALL(IF(sales!B:B=G495, ROW(sales!B:B)), 2)), "")</f>
        <v/>
      </c>
      <c r="AK495" t="str">
        <f t="array" ref="AK495">IFERROR(INDEX(sales!F:F, SMALL(IF(sales!B:B=G495, ROW(sales!B:B)), 3)), "")</f>
        <v/>
      </c>
      <c r="AL495" t="str">
        <f>IFERROR(VLOOKUP(G495,sales!B:G,6,0),"")</f>
        <v>-2459</v>
      </c>
      <c r="AM495" t="str">
        <f t="array" ref="AM495">IFERROR(INDEX(sales!G:G, SMALL(IF(sales!B:B=G495, ROW(sales!B:B)),2)), "")</f>
        <v/>
      </c>
      <c r="AN495" t="str">
        <f t="array" ref="AN495">IFERROR(INDEX(sales!G:G, SMALL(IF(sales!B:B=G495, ROW(sales!B:B)), 3)), "")</f>
        <v/>
      </c>
    </row>
    <row r="496" spans="1:40" ht="20.100000000000001" customHeight="1">
      <c r="A496">
        <v>44926</v>
      </c>
      <c r="B496" t="s">
        <v>1872</v>
      </c>
      <c r="C496" t="s">
        <v>51</v>
      </c>
      <c r="D496" t="s">
        <v>22</v>
      </c>
      <c r="E496">
        <v>1</v>
      </c>
      <c r="F496">
        <v>102</v>
      </c>
      <c r="G496" t="s">
        <v>1873</v>
      </c>
      <c r="H496" t="s">
        <v>1872</v>
      </c>
      <c r="I496">
        <v>121.43</v>
      </c>
      <c r="J496">
        <v>1850133</v>
      </c>
      <c r="K496" t="s">
        <v>53</v>
      </c>
      <c r="L496">
        <v>370133</v>
      </c>
      <c r="M496" t="s">
        <v>223</v>
      </c>
      <c r="N496" t="s">
        <v>3058</v>
      </c>
      <c r="O496" t="s">
        <v>56</v>
      </c>
      <c r="P496" t="s">
        <v>57</v>
      </c>
      <c r="Q496" t="s">
        <v>58</v>
      </c>
      <c r="R496" t="s">
        <v>171</v>
      </c>
      <c r="S496">
        <v>1</v>
      </c>
      <c r="T496" t="s">
        <v>82</v>
      </c>
      <c r="U496" t="s">
        <v>83</v>
      </c>
      <c r="V496">
        <v>1</v>
      </c>
      <c r="W496" t="s">
        <v>84</v>
      </c>
      <c r="X496" t="s">
        <v>4</v>
      </c>
      <c r="Y496" t="s">
        <v>85</v>
      </c>
      <c r="AA496" t="s">
        <v>86</v>
      </c>
      <c r="AB496" t="s">
        <v>65</v>
      </c>
      <c r="AC496" t="s">
        <v>1201</v>
      </c>
      <c r="AD496" t="s">
        <v>1847</v>
      </c>
      <c r="AE496" t="s">
        <v>1847</v>
      </c>
      <c r="AF496" t="s">
        <v>1753</v>
      </c>
      <c r="AG496" t="b">
        <f>IF(ISNUMBER(MATCH(G496, sales!B:B, 0)), TRUE, FALSE)</f>
        <v>1</v>
      </c>
      <c r="AH496">
        <f>COUNTIF(sales!B:B, G496)</f>
        <v>1</v>
      </c>
      <c r="AI496">
        <f>IFERROR(VLOOKUP(G496,sales!B:F,5,0),"")</f>
        <v>99515</v>
      </c>
      <c r="AJ496" t="str">
        <f t="array" ref="AJ496">IFERROR(INDEX(sales!F:F, SMALL(IF(sales!B:B=G496, ROW(sales!B:B)), 2)), "")</f>
        <v/>
      </c>
      <c r="AK496" t="str">
        <f t="array" ref="AK496">IFERROR(INDEX(sales!F:F, SMALL(IF(sales!B:B=G496, ROW(sales!B:B)), 3)), "")</f>
        <v/>
      </c>
      <c r="AL496" t="str">
        <f>IFERROR(VLOOKUP(G496,sales!B:G,6,0),"")</f>
        <v>-2140</v>
      </c>
      <c r="AM496" t="str">
        <f t="array" ref="AM496">IFERROR(INDEX(sales!G:G, SMALL(IF(sales!B:B=G496, ROW(sales!B:B)),2)), "")</f>
        <v/>
      </c>
      <c r="AN496" t="str">
        <f t="array" ref="AN496">IFERROR(INDEX(sales!G:G, SMALL(IF(sales!B:B=G496, ROW(sales!B:B)), 3)), "")</f>
        <v/>
      </c>
    </row>
    <row r="497" spans="1:40" ht="20.100000000000001" customHeight="1">
      <c r="A497">
        <v>44347</v>
      </c>
      <c r="B497" t="s">
        <v>464</v>
      </c>
      <c r="C497" t="s">
        <v>51</v>
      </c>
      <c r="D497" t="s">
        <v>19</v>
      </c>
      <c r="E497">
        <v>1</v>
      </c>
      <c r="F497">
        <v>302</v>
      </c>
      <c r="G497" t="s">
        <v>465</v>
      </c>
      <c r="H497" t="s">
        <v>464</v>
      </c>
      <c r="I497">
        <v>143.75</v>
      </c>
      <c r="J497">
        <v>2365330</v>
      </c>
      <c r="K497" t="s">
        <v>190</v>
      </c>
      <c r="L497">
        <v>2365330</v>
      </c>
      <c r="M497">
        <v>0</v>
      </c>
      <c r="N497" t="s">
        <v>3056</v>
      </c>
      <c r="O497" t="s">
        <v>74</v>
      </c>
      <c r="P497" t="s">
        <v>80</v>
      </c>
      <c r="Q497" t="s">
        <v>81</v>
      </c>
      <c r="R497" t="s">
        <v>317</v>
      </c>
      <c r="S497">
        <v>1</v>
      </c>
      <c r="T497" t="s">
        <v>82</v>
      </c>
      <c r="U497" t="s">
        <v>83</v>
      </c>
      <c r="V497">
        <v>0</v>
      </c>
      <c r="W497" t="s">
        <v>61</v>
      </c>
      <c r="X497" t="s">
        <v>3</v>
      </c>
      <c r="Y497" t="s">
        <v>62</v>
      </c>
      <c r="Z497" t="s">
        <v>94</v>
      </c>
      <c r="AA497" t="s">
        <v>95</v>
      </c>
      <c r="AB497" t="s">
        <v>87</v>
      </c>
      <c r="AC497" t="s">
        <v>66</v>
      </c>
      <c r="AD497" t="s">
        <v>431</v>
      </c>
      <c r="AE497" t="s">
        <v>416</v>
      </c>
      <c r="AF497" t="s">
        <v>69</v>
      </c>
      <c r="AG497" t="b">
        <f>IF(ISNUMBER(MATCH(G497, sales!B:B, 0)), TRUE, FALSE)</f>
        <v>0</v>
      </c>
      <c r="AH497">
        <f>COUNTIF(sales!B:B, G497)</f>
        <v>0</v>
      </c>
      <c r="AI497" t="str">
        <f>IFERROR(VLOOKUP(G497,sales!B:F,5,0),"")</f>
        <v/>
      </c>
      <c r="AJ497" t="str">
        <f t="array" ref="AJ497">IFERROR(INDEX(sales!F:F, SMALL(IF(sales!B:B=G497, ROW(sales!B:B)), 2)), "")</f>
        <v/>
      </c>
      <c r="AK497" t="str">
        <f t="array" ref="AK497">IFERROR(INDEX(sales!F:F, SMALL(IF(sales!B:B=G497, ROW(sales!B:B)), 3)), "")</f>
        <v/>
      </c>
      <c r="AL497" t="str">
        <f>IFERROR(VLOOKUP(G497,sales!B:G,6,0),"")</f>
        <v/>
      </c>
      <c r="AM497" t="str">
        <f t="array" ref="AM497">IFERROR(INDEX(sales!G:G, SMALL(IF(sales!B:B=G497, ROW(sales!B:B)),2)), "")</f>
        <v/>
      </c>
      <c r="AN497" t="str">
        <f t="array" ref="AN497">IFERROR(INDEX(sales!G:G, SMALL(IF(sales!B:B=G497, ROW(sales!B:B)), 3)), "")</f>
        <v/>
      </c>
    </row>
    <row r="498" spans="1:40" ht="20.100000000000001" customHeight="1">
      <c r="A498">
        <v>45021</v>
      </c>
      <c r="B498" t="s">
        <v>1170</v>
      </c>
      <c r="C498" t="s">
        <v>51</v>
      </c>
      <c r="D498" t="s">
        <v>2</v>
      </c>
      <c r="E498">
        <v>1</v>
      </c>
      <c r="F498">
        <v>1202</v>
      </c>
      <c r="G498" t="s">
        <v>1171</v>
      </c>
      <c r="H498" t="s">
        <v>1170</v>
      </c>
      <c r="I498">
        <v>132.30000000000001</v>
      </c>
      <c r="J498">
        <v>2236588</v>
      </c>
      <c r="K498" t="s">
        <v>53</v>
      </c>
      <c r="L498">
        <v>2236588</v>
      </c>
      <c r="M498" t="s">
        <v>91</v>
      </c>
      <c r="N498" t="s">
        <v>3056</v>
      </c>
      <c r="O498" t="s">
        <v>74</v>
      </c>
      <c r="P498" t="s">
        <v>57</v>
      </c>
      <c r="Q498" t="s">
        <v>81</v>
      </c>
      <c r="R498" t="s">
        <v>163</v>
      </c>
      <c r="S498">
        <v>0</v>
      </c>
      <c r="T498">
        <v>0</v>
      </c>
      <c r="U498" t="s">
        <v>60</v>
      </c>
      <c r="V498">
        <v>0</v>
      </c>
      <c r="W498" t="s">
        <v>61</v>
      </c>
      <c r="X498" t="s">
        <v>3</v>
      </c>
      <c r="Y498" t="s">
        <v>62</v>
      </c>
      <c r="Z498" t="s">
        <v>94</v>
      </c>
      <c r="AA498" t="s">
        <v>64</v>
      </c>
      <c r="AB498" t="s">
        <v>65</v>
      </c>
      <c r="AC498" t="s">
        <v>143</v>
      </c>
      <c r="AD498" t="s">
        <v>1098</v>
      </c>
      <c r="AE498" t="s">
        <v>1098</v>
      </c>
      <c r="AF498" t="s">
        <v>905</v>
      </c>
      <c r="AG498" t="b">
        <f>IF(ISNUMBER(MATCH(G498, sales!B:B, 0)), TRUE, FALSE)</f>
        <v>0</v>
      </c>
      <c r="AH498">
        <f>COUNTIF(sales!B:B, G498)</f>
        <v>0</v>
      </c>
      <c r="AI498" t="str">
        <f>IFERROR(VLOOKUP(G498,sales!B:F,5,0),"")</f>
        <v/>
      </c>
      <c r="AJ498" t="str">
        <f t="array" ref="AJ498">IFERROR(INDEX(sales!F:F, SMALL(IF(sales!B:B=G498, ROW(sales!B:B)), 2)), "")</f>
        <v/>
      </c>
      <c r="AK498" t="str">
        <f t="array" ref="AK498">IFERROR(INDEX(sales!F:F, SMALL(IF(sales!B:B=G498, ROW(sales!B:B)), 3)), "")</f>
        <v/>
      </c>
      <c r="AL498" t="str">
        <f>IFERROR(VLOOKUP(G498,sales!B:G,6,0),"")</f>
        <v/>
      </c>
      <c r="AM498" t="str">
        <f t="array" ref="AM498">IFERROR(INDEX(sales!G:G, SMALL(IF(sales!B:B=G498, ROW(sales!B:B)),2)), "")</f>
        <v/>
      </c>
      <c r="AN498" t="str">
        <f t="array" ref="AN498">IFERROR(INDEX(sales!G:G, SMALL(IF(sales!B:B=G498, ROW(sales!B:B)), 3)), "")</f>
        <v/>
      </c>
    </row>
    <row r="499" spans="1:40" ht="20.100000000000001" customHeight="1">
      <c r="A499" t="s">
        <v>2202</v>
      </c>
      <c r="B499" t="s">
        <v>2203</v>
      </c>
      <c r="C499" t="s">
        <v>51</v>
      </c>
      <c r="D499" t="s">
        <v>15</v>
      </c>
      <c r="E499">
        <v>1</v>
      </c>
      <c r="F499">
        <v>1502</v>
      </c>
      <c r="G499" t="s">
        <v>2204</v>
      </c>
      <c r="H499" t="s">
        <v>2203</v>
      </c>
      <c r="I499">
        <v>130.71</v>
      </c>
      <c r="J499">
        <v>2152054</v>
      </c>
      <c r="K499" t="s">
        <v>53</v>
      </c>
      <c r="L499">
        <v>2152054</v>
      </c>
      <c r="M499" t="s">
        <v>54</v>
      </c>
      <c r="N499" t="s">
        <v>3055</v>
      </c>
      <c r="O499" t="s">
        <v>56</v>
      </c>
      <c r="P499" t="s">
        <v>80</v>
      </c>
      <c r="Q499" t="s">
        <v>81</v>
      </c>
      <c r="R499" t="s">
        <v>171</v>
      </c>
      <c r="S499">
        <v>0</v>
      </c>
      <c r="T499">
        <v>0</v>
      </c>
      <c r="U499" t="s">
        <v>60</v>
      </c>
      <c r="V499">
        <v>0</v>
      </c>
      <c r="W499" t="s">
        <v>61</v>
      </c>
      <c r="X499" t="s">
        <v>3</v>
      </c>
      <c r="Y499" t="s">
        <v>127</v>
      </c>
      <c r="Z499" t="s">
        <v>94</v>
      </c>
      <c r="AA499" t="s">
        <v>64</v>
      </c>
      <c r="AB499" t="s">
        <v>65</v>
      </c>
      <c r="AC499" t="s">
        <v>143</v>
      </c>
      <c r="AD499" t="s">
        <v>2197</v>
      </c>
      <c r="AE499" t="s">
        <v>2197</v>
      </c>
      <c r="AF499" t="s">
        <v>1753</v>
      </c>
      <c r="AG499" t="b">
        <f>IF(ISNUMBER(MATCH(G499, sales!B:B, 0)), TRUE, FALSE)</f>
        <v>0</v>
      </c>
      <c r="AH499">
        <f>COUNTIF(sales!B:B, G499)</f>
        <v>0</v>
      </c>
      <c r="AI499" t="str">
        <f>IFERROR(VLOOKUP(G499,sales!B:F,5,0),"")</f>
        <v/>
      </c>
      <c r="AJ499" t="str">
        <f t="array" ref="AJ499">IFERROR(INDEX(sales!F:F, SMALL(IF(sales!B:B=G499, ROW(sales!B:B)), 2)), "")</f>
        <v/>
      </c>
      <c r="AK499" t="str">
        <f t="array" ref="AK499">IFERROR(INDEX(sales!F:F, SMALL(IF(sales!B:B=G499, ROW(sales!B:B)), 3)), "")</f>
        <v/>
      </c>
      <c r="AL499" t="str">
        <f>IFERROR(VLOOKUP(G499,sales!B:G,6,0),"")</f>
        <v/>
      </c>
      <c r="AM499" t="str">
        <f t="array" ref="AM499">IFERROR(INDEX(sales!G:G, SMALL(IF(sales!B:B=G499, ROW(sales!B:B)),2)), "")</f>
        <v/>
      </c>
      <c r="AN499" t="str">
        <f t="array" ref="AN499">IFERROR(INDEX(sales!G:G, SMALL(IF(sales!B:B=G499, ROW(sales!B:B)), 3)), "")</f>
        <v/>
      </c>
    </row>
    <row r="500" spans="1:40" ht="20.100000000000001" customHeight="1">
      <c r="A500">
        <v>44387</v>
      </c>
      <c r="B500" t="s">
        <v>1858</v>
      </c>
      <c r="C500" t="s">
        <v>51</v>
      </c>
      <c r="D500" t="s">
        <v>17</v>
      </c>
      <c r="E500">
        <v>2</v>
      </c>
      <c r="F500">
        <v>1002</v>
      </c>
      <c r="G500" t="s">
        <v>1859</v>
      </c>
      <c r="H500" t="s">
        <v>1858</v>
      </c>
      <c r="I500">
        <v>131.72</v>
      </c>
      <c r="J500">
        <v>2090634</v>
      </c>
      <c r="K500" t="s">
        <v>190</v>
      </c>
      <c r="L500">
        <v>2090634</v>
      </c>
      <c r="M500">
        <v>0</v>
      </c>
      <c r="N500" t="s">
        <v>3062</v>
      </c>
      <c r="O500" t="s">
        <v>74</v>
      </c>
      <c r="P500" t="s">
        <v>80</v>
      </c>
      <c r="Q500" t="s">
        <v>81</v>
      </c>
      <c r="R500" t="s">
        <v>93</v>
      </c>
      <c r="S500">
        <v>1</v>
      </c>
      <c r="T500" t="s">
        <v>82</v>
      </c>
      <c r="U500" t="s">
        <v>83</v>
      </c>
      <c r="V500">
        <v>0</v>
      </c>
      <c r="W500" t="s">
        <v>61</v>
      </c>
      <c r="X500" t="s">
        <v>3</v>
      </c>
      <c r="Y500" t="s">
        <v>62</v>
      </c>
      <c r="Z500" t="s">
        <v>231</v>
      </c>
      <c r="AA500" t="s">
        <v>95</v>
      </c>
      <c r="AB500" t="s">
        <v>108</v>
      </c>
      <c r="AC500" t="s">
        <v>143</v>
      </c>
      <c r="AD500" t="s">
        <v>1846</v>
      </c>
      <c r="AE500" t="s">
        <v>1847</v>
      </c>
      <c r="AF500" t="s">
        <v>1753</v>
      </c>
      <c r="AG500" t="b">
        <f>IF(ISNUMBER(MATCH(G500, sales!B:B, 0)), TRUE, FALSE)</f>
        <v>0</v>
      </c>
      <c r="AH500">
        <f>COUNTIF(sales!B:B, G500)</f>
        <v>0</v>
      </c>
      <c r="AI500" t="str">
        <f>IFERROR(VLOOKUP(G500,sales!B:F,5,0),"")</f>
        <v/>
      </c>
      <c r="AJ500" t="str">
        <f t="array" ref="AJ500">IFERROR(INDEX(sales!F:F, SMALL(IF(sales!B:B=G500, ROW(sales!B:B)), 2)), "")</f>
        <v/>
      </c>
      <c r="AK500" t="str">
        <f t="array" ref="AK500">IFERROR(INDEX(sales!F:F, SMALL(IF(sales!B:B=G500, ROW(sales!B:B)), 3)), "")</f>
        <v/>
      </c>
      <c r="AL500" t="str">
        <f>IFERROR(VLOOKUP(G500,sales!B:G,6,0),"")</f>
        <v/>
      </c>
      <c r="AM500" t="str">
        <f t="array" ref="AM500">IFERROR(INDEX(sales!G:G, SMALL(IF(sales!B:B=G500, ROW(sales!B:B)),2)), "")</f>
        <v/>
      </c>
      <c r="AN500" t="str">
        <f t="array" ref="AN500">IFERROR(INDEX(sales!G:G, SMALL(IF(sales!B:B=G500, ROW(sales!B:B)), 3)), "")</f>
        <v/>
      </c>
    </row>
    <row r="501" spans="1:40" ht="20.100000000000001" customHeight="1">
      <c r="A501">
        <v>44408</v>
      </c>
      <c r="B501" t="s">
        <v>458</v>
      </c>
      <c r="C501" t="s">
        <v>51</v>
      </c>
      <c r="D501" t="s">
        <v>18</v>
      </c>
      <c r="E501">
        <v>2</v>
      </c>
      <c r="F501">
        <v>501</v>
      </c>
      <c r="G501" t="s">
        <v>459</v>
      </c>
      <c r="H501" t="s">
        <v>458</v>
      </c>
      <c r="I501">
        <v>131.05000000000001</v>
      </c>
      <c r="J501">
        <v>2017991</v>
      </c>
      <c r="K501" t="s">
        <v>190</v>
      </c>
      <c r="L501">
        <v>2017991</v>
      </c>
      <c r="M501">
        <v>0</v>
      </c>
      <c r="N501" t="s">
        <v>3069</v>
      </c>
      <c r="O501" t="s">
        <v>56</v>
      </c>
      <c r="P501" t="s">
        <v>57</v>
      </c>
      <c r="Q501" t="s">
        <v>81</v>
      </c>
      <c r="R501" t="s">
        <v>59</v>
      </c>
      <c r="S501">
        <v>0</v>
      </c>
      <c r="T501">
        <v>0</v>
      </c>
      <c r="U501" t="s">
        <v>60</v>
      </c>
      <c r="V501">
        <v>0</v>
      </c>
      <c r="W501" t="s">
        <v>61</v>
      </c>
      <c r="X501" t="s">
        <v>3</v>
      </c>
      <c r="Y501" t="s">
        <v>127</v>
      </c>
      <c r="Z501" t="s">
        <v>63</v>
      </c>
      <c r="AA501" t="s">
        <v>64</v>
      </c>
      <c r="AB501" t="s">
        <v>65</v>
      </c>
      <c r="AC501" t="s">
        <v>66</v>
      </c>
      <c r="AD501" t="s">
        <v>431</v>
      </c>
      <c r="AE501" t="s">
        <v>416</v>
      </c>
      <c r="AF501" t="s">
        <v>69</v>
      </c>
      <c r="AG501" t="b">
        <f>IF(ISNUMBER(MATCH(G501, sales!B:B, 0)), TRUE, FALSE)</f>
        <v>0</v>
      </c>
      <c r="AH501">
        <f>COUNTIF(sales!B:B, G501)</f>
        <v>0</v>
      </c>
      <c r="AI501" t="str">
        <f>IFERROR(VLOOKUP(G501,sales!B:F,5,0),"")</f>
        <v/>
      </c>
      <c r="AJ501" t="str">
        <f t="array" ref="AJ501">IFERROR(INDEX(sales!F:F, SMALL(IF(sales!B:B=G501, ROW(sales!B:B)), 2)), "")</f>
        <v/>
      </c>
      <c r="AK501" t="str">
        <f t="array" ref="AK501">IFERROR(INDEX(sales!F:F, SMALL(IF(sales!B:B=G501, ROW(sales!B:B)), 3)), "")</f>
        <v/>
      </c>
      <c r="AL501" t="str">
        <f>IFERROR(VLOOKUP(G501,sales!B:G,6,0),"")</f>
        <v/>
      </c>
      <c r="AM501" t="str">
        <f t="array" ref="AM501">IFERROR(INDEX(sales!G:G, SMALL(IF(sales!B:B=G501, ROW(sales!B:B)),2)), "")</f>
        <v/>
      </c>
      <c r="AN501" t="str">
        <f t="array" ref="AN501">IFERROR(INDEX(sales!G:G, SMALL(IF(sales!B:B=G501, ROW(sales!B:B)), 3)), "")</f>
        <v/>
      </c>
    </row>
    <row r="502" spans="1:40" ht="20.100000000000001" customHeight="1">
      <c r="A502">
        <v>44844</v>
      </c>
      <c r="B502" t="s">
        <v>2015</v>
      </c>
      <c r="C502" t="s">
        <v>51</v>
      </c>
      <c r="D502" t="s">
        <v>20</v>
      </c>
      <c r="E502">
        <v>2</v>
      </c>
      <c r="F502">
        <v>401</v>
      </c>
      <c r="G502" t="s">
        <v>2016</v>
      </c>
      <c r="H502" t="s">
        <v>2015</v>
      </c>
      <c r="I502">
        <v>130.62</v>
      </c>
      <c r="J502">
        <v>1848088</v>
      </c>
      <c r="K502" t="s">
        <v>190</v>
      </c>
      <c r="L502">
        <v>1848088</v>
      </c>
      <c r="M502">
        <v>0</v>
      </c>
      <c r="N502" t="s">
        <v>3061</v>
      </c>
      <c r="O502" t="s">
        <v>133</v>
      </c>
      <c r="P502" t="s">
        <v>219</v>
      </c>
      <c r="Q502" t="s">
        <v>81</v>
      </c>
      <c r="R502" t="s">
        <v>93</v>
      </c>
      <c r="S502">
        <v>1</v>
      </c>
      <c r="T502" t="s">
        <v>366</v>
      </c>
      <c r="U502" t="s">
        <v>83</v>
      </c>
      <c r="V502">
        <v>0</v>
      </c>
      <c r="W502" t="s">
        <v>61</v>
      </c>
      <c r="X502" t="s">
        <v>3</v>
      </c>
      <c r="Y502" t="s">
        <v>119</v>
      </c>
      <c r="Z502" t="s">
        <v>94</v>
      </c>
      <c r="AA502" t="s">
        <v>95</v>
      </c>
      <c r="AB502" t="s">
        <v>407</v>
      </c>
      <c r="AC502" t="s">
        <v>143</v>
      </c>
      <c r="AD502" t="s">
        <v>1908</v>
      </c>
      <c r="AE502" t="s">
        <v>1909</v>
      </c>
      <c r="AF502" t="s">
        <v>1753</v>
      </c>
      <c r="AG502" t="b">
        <f>IF(ISNUMBER(MATCH(G502, sales!B:B, 0)), TRUE, FALSE)</f>
        <v>0</v>
      </c>
      <c r="AH502">
        <f>COUNTIF(sales!B:B, G502)</f>
        <v>0</v>
      </c>
      <c r="AI502" t="str">
        <f>IFERROR(VLOOKUP(G502,sales!B:F,5,0),"")</f>
        <v/>
      </c>
      <c r="AJ502" t="str">
        <f t="array" ref="AJ502">IFERROR(INDEX(sales!F:F, SMALL(IF(sales!B:B=G502, ROW(sales!B:B)), 2)), "")</f>
        <v/>
      </c>
      <c r="AK502" t="str">
        <f t="array" ref="AK502">IFERROR(INDEX(sales!F:F, SMALL(IF(sales!B:B=G502, ROW(sales!B:B)), 3)), "")</f>
        <v/>
      </c>
      <c r="AL502" t="str">
        <f>IFERROR(VLOOKUP(G502,sales!B:G,6,0),"")</f>
        <v/>
      </c>
      <c r="AM502" t="str">
        <f t="array" ref="AM502">IFERROR(INDEX(sales!G:G, SMALL(IF(sales!B:B=G502, ROW(sales!B:B)),2)), "")</f>
        <v/>
      </c>
      <c r="AN502" t="str">
        <f t="array" ref="AN502">IFERROR(INDEX(sales!G:G, SMALL(IF(sales!B:B=G502, ROW(sales!B:B)), 3)), "")</f>
        <v/>
      </c>
    </row>
    <row r="503" spans="1:40" ht="20.100000000000001" customHeight="1">
      <c r="A503">
        <v>45007</v>
      </c>
      <c r="B503" t="s">
        <v>1584</v>
      </c>
      <c r="C503" t="s">
        <v>51</v>
      </c>
      <c r="D503" t="s">
        <v>20</v>
      </c>
      <c r="E503">
        <v>1</v>
      </c>
      <c r="F503">
        <v>201</v>
      </c>
      <c r="G503" t="s">
        <v>1585</v>
      </c>
      <c r="H503" t="s">
        <v>1584</v>
      </c>
      <c r="I503">
        <v>130.69999999999999</v>
      </c>
      <c r="J503">
        <v>1832950</v>
      </c>
      <c r="K503" t="s">
        <v>53</v>
      </c>
      <c r="L503">
        <v>1832950</v>
      </c>
      <c r="M503">
        <v>0</v>
      </c>
      <c r="N503" t="s">
        <v>3069</v>
      </c>
      <c r="O503" t="s">
        <v>56</v>
      </c>
      <c r="P503" t="s">
        <v>57</v>
      </c>
      <c r="Q503" t="s">
        <v>81</v>
      </c>
      <c r="R503" t="s">
        <v>163</v>
      </c>
      <c r="S503">
        <v>1</v>
      </c>
      <c r="T503" t="s">
        <v>104</v>
      </c>
      <c r="U503" t="s">
        <v>83</v>
      </c>
      <c r="V503">
        <v>0</v>
      </c>
      <c r="W503" t="s">
        <v>61</v>
      </c>
      <c r="X503" t="s">
        <v>3</v>
      </c>
      <c r="Y503" t="s">
        <v>127</v>
      </c>
      <c r="Z503" t="s">
        <v>94</v>
      </c>
      <c r="AA503" t="s">
        <v>95</v>
      </c>
      <c r="AB503" t="s">
        <v>108</v>
      </c>
      <c r="AC503" t="s">
        <v>143</v>
      </c>
      <c r="AD503" t="s">
        <v>1586</v>
      </c>
      <c r="AE503" t="s">
        <v>1586</v>
      </c>
      <c r="AF503" t="s">
        <v>905</v>
      </c>
      <c r="AG503" t="b">
        <f>IF(ISNUMBER(MATCH(G503, sales!B:B, 0)), TRUE, FALSE)</f>
        <v>0</v>
      </c>
      <c r="AH503">
        <f>COUNTIF(sales!B:B, G503)</f>
        <v>0</v>
      </c>
      <c r="AI503" t="str">
        <f>IFERROR(VLOOKUP(G503,sales!B:F,5,0),"")</f>
        <v/>
      </c>
      <c r="AJ503" t="str">
        <f t="array" ref="AJ503">IFERROR(INDEX(sales!F:F, SMALL(IF(sales!B:B=G503, ROW(sales!B:B)), 2)), "")</f>
        <v/>
      </c>
      <c r="AK503" t="str">
        <f t="array" ref="AK503">IFERROR(INDEX(sales!F:F, SMALL(IF(sales!B:B=G503, ROW(sales!B:B)), 3)), "")</f>
        <v/>
      </c>
      <c r="AL503" t="str">
        <f>IFERROR(VLOOKUP(G503,sales!B:G,6,0),"")</f>
        <v/>
      </c>
      <c r="AM503" t="str">
        <f t="array" ref="AM503">IFERROR(INDEX(sales!G:G, SMALL(IF(sales!B:B=G503, ROW(sales!B:B)),2)), "")</f>
        <v/>
      </c>
      <c r="AN503" t="str">
        <f t="array" ref="AN503">IFERROR(INDEX(sales!G:G, SMALL(IF(sales!B:B=G503, ROW(sales!B:B)), 3)), "")</f>
        <v/>
      </c>
    </row>
    <row r="504" spans="1:40" ht="20.100000000000001" customHeight="1">
      <c r="A504">
        <v>44556</v>
      </c>
      <c r="B504" t="s">
        <v>260</v>
      </c>
      <c r="C504" t="s">
        <v>51</v>
      </c>
      <c r="D504" t="s">
        <v>12</v>
      </c>
      <c r="E504">
        <v>2</v>
      </c>
      <c r="F504">
        <v>1502</v>
      </c>
      <c r="G504" t="s">
        <v>261</v>
      </c>
      <c r="H504" t="s">
        <v>260</v>
      </c>
      <c r="I504">
        <v>113.76</v>
      </c>
      <c r="J504">
        <v>1697731</v>
      </c>
      <c r="K504" t="s">
        <v>190</v>
      </c>
      <c r="L504">
        <v>1697731</v>
      </c>
      <c r="M504">
        <v>0</v>
      </c>
      <c r="N504" t="s">
        <v>3054</v>
      </c>
      <c r="O504" t="s">
        <v>56</v>
      </c>
      <c r="P504" t="s">
        <v>57</v>
      </c>
      <c r="Q504" t="s">
        <v>81</v>
      </c>
      <c r="R504" t="s">
        <v>163</v>
      </c>
      <c r="S504">
        <v>1</v>
      </c>
      <c r="T504" t="s">
        <v>104</v>
      </c>
      <c r="U504" t="s">
        <v>83</v>
      </c>
      <c r="V504">
        <v>1</v>
      </c>
      <c r="W504" t="s">
        <v>123</v>
      </c>
      <c r="X504" t="s">
        <v>4</v>
      </c>
      <c r="Y504" t="s">
        <v>85</v>
      </c>
      <c r="AA504" t="s">
        <v>86</v>
      </c>
      <c r="AB504" t="s">
        <v>262</v>
      </c>
      <c r="AC504" t="s">
        <v>66</v>
      </c>
      <c r="AD504" t="s">
        <v>205</v>
      </c>
      <c r="AE504" t="s">
        <v>201</v>
      </c>
      <c r="AF504" t="s">
        <v>69</v>
      </c>
      <c r="AG504" t="b">
        <f>IF(ISNUMBER(MATCH(G504, sales!B:B, 0)), TRUE, FALSE)</f>
        <v>0</v>
      </c>
      <c r="AH504">
        <f>COUNTIF(sales!B:B, G504)</f>
        <v>0</v>
      </c>
      <c r="AI504" t="str">
        <f>IFERROR(VLOOKUP(G504,sales!B:F,5,0),"")</f>
        <v/>
      </c>
      <c r="AJ504" t="str">
        <f t="array" ref="AJ504">IFERROR(INDEX(sales!F:F, SMALL(IF(sales!B:B=G504, ROW(sales!B:B)), 2)), "")</f>
        <v/>
      </c>
      <c r="AK504" t="str">
        <f t="array" ref="AK504">IFERROR(INDEX(sales!F:F, SMALL(IF(sales!B:B=G504, ROW(sales!B:B)), 3)), "")</f>
        <v/>
      </c>
      <c r="AL504" t="str">
        <f>IFERROR(VLOOKUP(G504,sales!B:G,6,0),"")</f>
        <v/>
      </c>
      <c r="AM504" t="str">
        <f t="array" ref="AM504">IFERROR(INDEX(sales!G:G, SMALL(IF(sales!B:B=G504, ROW(sales!B:B)),2)), "")</f>
        <v/>
      </c>
      <c r="AN504" t="str">
        <f t="array" ref="AN504">IFERROR(INDEX(sales!G:G, SMALL(IF(sales!B:B=G504, ROW(sales!B:B)), 3)), "")</f>
        <v/>
      </c>
    </row>
    <row r="505" spans="1:40" ht="20.100000000000001" customHeight="1">
      <c r="A505">
        <v>45017</v>
      </c>
      <c r="B505" t="s">
        <v>2148</v>
      </c>
      <c r="C505" t="s">
        <v>51</v>
      </c>
      <c r="D505" t="s">
        <v>10</v>
      </c>
      <c r="E505">
        <v>1</v>
      </c>
      <c r="F505">
        <v>101</v>
      </c>
      <c r="G505" t="s">
        <v>2149</v>
      </c>
      <c r="H505" t="s">
        <v>2148</v>
      </c>
      <c r="I505">
        <v>113.97</v>
      </c>
      <c r="J505">
        <v>1687616</v>
      </c>
      <c r="K505" t="s">
        <v>53</v>
      </c>
      <c r="L505">
        <v>1687616</v>
      </c>
      <c r="M505" t="s">
        <v>174</v>
      </c>
      <c r="N505" t="s">
        <v>3069</v>
      </c>
      <c r="O505" t="s">
        <v>149</v>
      </c>
      <c r="P505" t="s">
        <v>57</v>
      </c>
      <c r="Q505" t="s">
        <v>81</v>
      </c>
      <c r="R505" t="s">
        <v>171</v>
      </c>
      <c r="S505">
        <v>1</v>
      </c>
      <c r="T505" t="s">
        <v>82</v>
      </c>
      <c r="U505" t="s">
        <v>83</v>
      </c>
      <c r="V505">
        <v>0</v>
      </c>
      <c r="W505" t="s">
        <v>61</v>
      </c>
      <c r="X505" t="s">
        <v>3</v>
      </c>
      <c r="Y505" t="s">
        <v>127</v>
      </c>
      <c r="Z505" t="s">
        <v>94</v>
      </c>
      <c r="AA505" t="s">
        <v>95</v>
      </c>
      <c r="AB505" t="s">
        <v>236</v>
      </c>
      <c r="AC505" t="s">
        <v>1201</v>
      </c>
      <c r="AD505" t="s">
        <v>2096</v>
      </c>
      <c r="AE505" t="s">
        <v>2096</v>
      </c>
      <c r="AF505" t="s">
        <v>1753</v>
      </c>
      <c r="AG505" t="b">
        <f>IF(ISNUMBER(MATCH(G505, sales!B:B, 0)), TRUE, FALSE)</f>
        <v>0</v>
      </c>
      <c r="AH505">
        <f>COUNTIF(sales!B:B, G505)</f>
        <v>0</v>
      </c>
      <c r="AI505" t="str">
        <f>IFERROR(VLOOKUP(G505,sales!B:F,5,0),"")</f>
        <v/>
      </c>
      <c r="AJ505" t="str">
        <f t="array" ref="AJ505">IFERROR(INDEX(sales!F:F, SMALL(IF(sales!B:B=G505, ROW(sales!B:B)), 2)), "")</f>
        <v/>
      </c>
      <c r="AK505" t="str">
        <f t="array" ref="AK505">IFERROR(INDEX(sales!F:F, SMALL(IF(sales!B:B=G505, ROW(sales!B:B)), 3)), "")</f>
        <v/>
      </c>
      <c r="AL505" t="str">
        <f>IFERROR(VLOOKUP(G505,sales!B:G,6,0),"")</f>
        <v/>
      </c>
      <c r="AM505" t="str">
        <f t="array" ref="AM505">IFERROR(INDEX(sales!G:G, SMALL(IF(sales!B:B=G505, ROW(sales!B:B)),2)), "")</f>
        <v/>
      </c>
      <c r="AN505" t="str">
        <f t="array" ref="AN505">IFERROR(INDEX(sales!G:G, SMALL(IF(sales!B:B=G505, ROW(sales!B:B)), 3)), "")</f>
        <v/>
      </c>
    </row>
    <row r="506" spans="1:40" ht="20.100000000000001" customHeight="1">
      <c r="A506">
        <v>44387</v>
      </c>
      <c r="B506" t="s">
        <v>2110</v>
      </c>
      <c r="C506" t="s">
        <v>51</v>
      </c>
      <c r="D506" t="s">
        <v>17</v>
      </c>
      <c r="E506">
        <v>2</v>
      </c>
      <c r="F506">
        <v>1701</v>
      </c>
      <c r="G506" t="s">
        <v>2111</v>
      </c>
      <c r="H506" t="s">
        <v>2110</v>
      </c>
      <c r="I506">
        <v>131.79</v>
      </c>
      <c r="J506">
        <v>2184068</v>
      </c>
      <c r="K506" t="s">
        <v>72</v>
      </c>
      <c r="L506">
        <v>1584068</v>
      </c>
      <c r="M506" t="s">
        <v>107</v>
      </c>
      <c r="N506" t="s">
        <v>3056</v>
      </c>
      <c r="O506" t="s">
        <v>56</v>
      </c>
      <c r="P506" t="s">
        <v>57</v>
      </c>
      <c r="Q506" t="s">
        <v>81</v>
      </c>
      <c r="R506" t="s">
        <v>59</v>
      </c>
      <c r="S506">
        <v>1</v>
      </c>
      <c r="T506" t="s">
        <v>82</v>
      </c>
      <c r="U506" t="s">
        <v>60</v>
      </c>
      <c r="V506">
        <v>0</v>
      </c>
      <c r="W506" t="s">
        <v>123</v>
      </c>
      <c r="X506" t="s">
        <v>3</v>
      </c>
      <c r="Y506" t="s">
        <v>62</v>
      </c>
      <c r="Z506" t="s">
        <v>231</v>
      </c>
      <c r="AA506" t="s">
        <v>86</v>
      </c>
      <c r="AB506" t="s">
        <v>87</v>
      </c>
      <c r="AC506" t="s">
        <v>1096</v>
      </c>
      <c r="AD506" t="s">
        <v>2095</v>
      </c>
      <c r="AE506" t="s">
        <v>2096</v>
      </c>
      <c r="AF506" t="s">
        <v>1753</v>
      </c>
      <c r="AG506" t="b">
        <f>IF(ISNUMBER(MATCH(G506, sales!B:B, 0)), TRUE, FALSE)</f>
        <v>0</v>
      </c>
      <c r="AH506">
        <f>COUNTIF(sales!B:B, G506)</f>
        <v>0</v>
      </c>
      <c r="AI506" t="str">
        <f>IFERROR(VLOOKUP(G506,sales!B:F,5,0),"")</f>
        <v/>
      </c>
      <c r="AJ506" t="str">
        <f t="array" ref="AJ506">IFERROR(INDEX(sales!F:F, SMALL(IF(sales!B:B=G506, ROW(sales!B:B)), 2)), "")</f>
        <v/>
      </c>
      <c r="AK506" t="str">
        <f t="array" ref="AK506">IFERROR(INDEX(sales!F:F, SMALL(IF(sales!B:B=G506, ROW(sales!B:B)), 3)), "")</f>
        <v/>
      </c>
      <c r="AL506" t="str">
        <f>IFERROR(VLOOKUP(G506,sales!B:G,6,0),"")</f>
        <v/>
      </c>
      <c r="AM506" t="str">
        <f t="array" ref="AM506">IFERROR(INDEX(sales!G:G, SMALL(IF(sales!B:B=G506, ROW(sales!B:B)),2)), "")</f>
        <v/>
      </c>
      <c r="AN506" t="str">
        <f t="array" ref="AN506">IFERROR(INDEX(sales!G:G, SMALL(IF(sales!B:B=G506, ROW(sales!B:B)), 3)), "")</f>
        <v/>
      </c>
    </row>
    <row r="507" spans="1:40" ht="20.100000000000001" customHeight="1">
      <c r="A507">
        <v>44856</v>
      </c>
      <c r="B507" t="s">
        <v>1582</v>
      </c>
      <c r="C507" t="s">
        <v>51</v>
      </c>
      <c r="D507" t="s">
        <v>20</v>
      </c>
      <c r="E507">
        <v>1</v>
      </c>
      <c r="F507">
        <v>502</v>
      </c>
      <c r="G507" t="s">
        <v>1583</v>
      </c>
      <c r="H507" t="s">
        <v>1582</v>
      </c>
      <c r="I507">
        <v>130.62</v>
      </c>
      <c r="J507">
        <v>2039636</v>
      </c>
      <c r="K507" t="s">
        <v>53</v>
      </c>
      <c r="L507">
        <v>1549636</v>
      </c>
      <c r="M507" t="s">
        <v>112</v>
      </c>
      <c r="N507" t="s">
        <v>3056</v>
      </c>
      <c r="O507" t="s">
        <v>74</v>
      </c>
      <c r="P507" t="s">
        <v>80</v>
      </c>
      <c r="Q507" t="s">
        <v>81</v>
      </c>
      <c r="R507" t="s">
        <v>317</v>
      </c>
      <c r="S507">
        <v>1</v>
      </c>
      <c r="T507" t="s">
        <v>104</v>
      </c>
      <c r="U507" t="s">
        <v>83</v>
      </c>
      <c r="V507">
        <v>1</v>
      </c>
      <c r="W507" t="s">
        <v>123</v>
      </c>
      <c r="X507" t="s">
        <v>4</v>
      </c>
      <c r="Y507" t="s">
        <v>85</v>
      </c>
      <c r="AA507" t="s">
        <v>86</v>
      </c>
      <c r="AB507" t="s">
        <v>236</v>
      </c>
      <c r="AC507" t="s">
        <v>143</v>
      </c>
      <c r="AD507" t="s">
        <v>1556</v>
      </c>
      <c r="AE507" t="s">
        <v>1556</v>
      </c>
      <c r="AF507" t="s">
        <v>905</v>
      </c>
      <c r="AG507" t="b">
        <f>IF(ISNUMBER(MATCH(G507, sales!B:B, 0)), TRUE, FALSE)</f>
        <v>0</v>
      </c>
      <c r="AH507">
        <f>COUNTIF(sales!B:B, G507)</f>
        <v>0</v>
      </c>
      <c r="AI507" t="str">
        <f>IFERROR(VLOOKUP(G507,sales!B:F,5,0),"")</f>
        <v/>
      </c>
      <c r="AJ507" t="str">
        <f t="array" ref="AJ507">IFERROR(INDEX(sales!F:F, SMALL(IF(sales!B:B=G507, ROW(sales!B:B)), 2)), "")</f>
        <v/>
      </c>
      <c r="AK507" t="str">
        <f t="array" ref="AK507">IFERROR(INDEX(sales!F:F, SMALL(IF(sales!B:B=G507, ROW(sales!B:B)), 3)), "")</f>
        <v/>
      </c>
      <c r="AL507" t="str">
        <f>IFERROR(VLOOKUP(G507,sales!B:G,6,0),"")</f>
        <v/>
      </c>
      <c r="AM507" t="str">
        <f t="array" ref="AM507">IFERROR(INDEX(sales!G:G, SMALL(IF(sales!B:B=G507, ROW(sales!B:B)),2)), "")</f>
        <v/>
      </c>
      <c r="AN507" t="str">
        <f t="array" ref="AN507">IFERROR(INDEX(sales!G:G, SMALL(IF(sales!B:B=G507, ROW(sales!B:B)), 3)), "")</f>
        <v/>
      </c>
    </row>
    <row r="508" spans="1:40" ht="20.100000000000001" customHeight="1">
      <c r="A508">
        <v>44347</v>
      </c>
      <c r="B508" t="s">
        <v>1938</v>
      </c>
      <c r="C508" t="s">
        <v>51</v>
      </c>
      <c r="D508" t="s">
        <v>18</v>
      </c>
      <c r="E508">
        <v>2</v>
      </c>
      <c r="F508">
        <v>1601</v>
      </c>
      <c r="G508" t="s">
        <v>1939</v>
      </c>
      <c r="H508" t="s">
        <v>1938</v>
      </c>
      <c r="I508">
        <v>131.05000000000001</v>
      </c>
      <c r="J508">
        <v>2123163</v>
      </c>
      <c r="K508" t="s">
        <v>111</v>
      </c>
      <c r="L508">
        <v>1523163</v>
      </c>
      <c r="M508" t="s">
        <v>112</v>
      </c>
      <c r="N508" t="s">
        <v>3058</v>
      </c>
      <c r="O508" t="s">
        <v>133</v>
      </c>
      <c r="P508" t="s">
        <v>219</v>
      </c>
      <c r="Q508" t="s">
        <v>81</v>
      </c>
      <c r="R508" t="s">
        <v>93</v>
      </c>
      <c r="S508">
        <v>1</v>
      </c>
      <c r="T508" t="s">
        <v>82</v>
      </c>
      <c r="U508" t="s">
        <v>83</v>
      </c>
      <c r="V508">
        <v>1</v>
      </c>
      <c r="W508" t="s">
        <v>84</v>
      </c>
      <c r="X508" t="s">
        <v>4</v>
      </c>
      <c r="Y508" t="s">
        <v>85</v>
      </c>
      <c r="AA508" t="s">
        <v>86</v>
      </c>
      <c r="AB508" t="s">
        <v>87</v>
      </c>
      <c r="AC508" t="s">
        <v>143</v>
      </c>
      <c r="AD508" t="s">
        <v>1909</v>
      </c>
      <c r="AE508" t="s">
        <v>1909</v>
      </c>
      <c r="AF508" t="s">
        <v>1753</v>
      </c>
      <c r="AG508" t="b">
        <f>IF(ISNUMBER(MATCH(G508, sales!B:B, 0)), TRUE, FALSE)</f>
        <v>0</v>
      </c>
      <c r="AH508">
        <f>COUNTIF(sales!B:B, G508)</f>
        <v>0</v>
      </c>
      <c r="AI508" t="str">
        <f>IFERROR(VLOOKUP(G508,sales!B:F,5,0),"")</f>
        <v/>
      </c>
      <c r="AJ508" t="str">
        <f t="array" ref="AJ508">IFERROR(INDEX(sales!F:F, SMALL(IF(sales!B:B=G508, ROW(sales!B:B)), 2)), "")</f>
        <v/>
      </c>
      <c r="AK508" t="str">
        <f t="array" ref="AK508">IFERROR(INDEX(sales!F:F, SMALL(IF(sales!B:B=G508, ROW(sales!B:B)), 3)), "")</f>
        <v/>
      </c>
      <c r="AL508" t="str">
        <f>IFERROR(VLOOKUP(G508,sales!B:G,6,0),"")</f>
        <v/>
      </c>
      <c r="AM508" t="str">
        <f t="array" ref="AM508">IFERROR(INDEX(sales!G:G, SMALL(IF(sales!B:B=G508, ROW(sales!B:B)),2)), "")</f>
        <v/>
      </c>
      <c r="AN508" t="str">
        <f t="array" ref="AN508">IFERROR(INDEX(sales!G:G, SMALL(IF(sales!B:B=G508, ROW(sales!B:B)), 3)), "")</f>
        <v/>
      </c>
    </row>
    <row r="509" spans="1:40" ht="20.100000000000001" customHeight="1">
      <c r="A509">
        <v>44347</v>
      </c>
      <c r="B509" t="s">
        <v>2416</v>
      </c>
      <c r="C509" t="s">
        <v>51</v>
      </c>
      <c r="D509" t="s">
        <v>19</v>
      </c>
      <c r="E509">
        <v>1</v>
      </c>
      <c r="F509">
        <v>101</v>
      </c>
      <c r="G509" t="s">
        <v>2417</v>
      </c>
      <c r="H509" t="s">
        <v>2416</v>
      </c>
      <c r="I509">
        <v>122.2</v>
      </c>
      <c r="J509">
        <v>2093420</v>
      </c>
      <c r="K509" t="s">
        <v>72</v>
      </c>
      <c r="L509">
        <v>1503420</v>
      </c>
      <c r="M509" t="s">
        <v>107</v>
      </c>
      <c r="N509" t="s">
        <v>3055</v>
      </c>
      <c r="O509" t="s">
        <v>56</v>
      </c>
      <c r="P509" t="s">
        <v>80</v>
      </c>
      <c r="Q509" t="s">
        <v>81</v>
      </c>
      <c r="R509" t="s">
        <v>163</v>
      </c>
      <c r="S509">
        <v>1</v>
      </c>
      <c r="T509" t="s">
        <v>82</v>
      </c>
      <c r="U509" t="s">
        <v>83</v>
      </c>
      <c r="V509">
        <v>1</v>
      </c>
      <c r="W509" t="s">
        <v>123</v>
      </c>
      <c r="X509" t="s">
        <v>3</v>
      </c>
      <c r="Y509" t="s">
        <v>62</v>
      </c>
      <c r="Z509" t="s">
        <v>94</v>
      </c>
      <c r="AA509" t="s">
        <v>95</v>
      </c>
      <c r="AB509" t="s">
        <v>262</v>
      </c>
      <c r="AC509" t="s">
        <v>143</v>
      </c>
      <c r="AD509" t="s">
        <v>2197</v>
      </c>
      <c r="AE509" t="s">
        <v>2228</v>
      </c>
      <c r="AF509" t="s">
        <v>1753</v>
      </c>
      <c r="AG509" t="b">
        <f>IF(ISNUMBER(MATCH(G509, sales!B:B, 0)), TRUE, FALSE)</f>
        <v>0</v>
      </c>
      <c r="AH509">
        <f>COUNTIF(sales!B:B, G509)</f>
        <v>0</v>
      </c>
      <c r="AI509" t="str">
        <f>IFERROR(VLOOKUP(G509,sales!B:F,5,0),"")</f>
        <v/>
      </c>
      <c r="AJ509" t="str">
        <f t="array" ref="AJ509">IFERROR(INDEX(sales!F:F, SMALL(IF(sales!B:B=G509, ROW(sales!B:B)), 2)), "")</f>
        <v/>
      </c>
      <c r="AK509" t="str">
        <f t="array" ref="AK509">IFERROR(INDEX(sales!F:F, SMALL(IF(sales!B:B=G509, ROW(sales!B:B)), 3)), "")</f>
        <v/>
      </c>
      <c r="AL509" t="str">
        <f>IFERROR(VLOOKUP(G509,sales!B:G,6,0),"")</f>
        <v/>
      </c>
      <c r="AM509" t="str">
        <f t="array" ref="AM509">IFERROR(INDEX(sales!G:G, SMALL(IF(sales!B:B=G509, ROW(sales!B:B)),2)), "")</f>
        <v/>
      </c>
      <c r="AN509" t="str">
        <f t="array" ref="AN509">IFERROR(INDEX(sales!G:G, SMALL(IF(sales!B:B=G509, ROW(sales!B:B)), 3)), "")</f>
        <v/>
      </c>
    </row>
    <row r="510" spans="1:40" ht="20.100000000000001" customHeight="1">
      <c r="A510">
        <v>44383</v>
      </c>
      <c r="B510" t="s">
        <v>1404</v>
      </c>
      <c r="C510" t="s">
        <v>51</v>
      </c>
      <c r="D510" t="s">
        <v>13</v>
      </c>
      <c r="E510">
        <v>2</v>
      </c>
      <c r="F510">
        <v>1801</v>
      </c>
      <c r="G510" t="s">
        <v>1405</v>
      </c>
      <c r="H510" t="s">
        <v>1404</v>
      </c>
      <c r="I510">
        <v>113.96</v>
      </c>
      <c r="J510">
        <v>1723732</v>
      </c>
      <c r="K510" t="s">
        <v>53</v>
      </c>
      <c r="L510">
        <v>1423732</v>
      </c>
      <c r="M510" t="s">
        <v>112</v>
      </c>
      <c r="N510" t="s">
        <v>3069</v>
      </c>
      <c r="O510" t="s">
        <v>74</v>
      </c>
      <c r="P510" t="s">
        <v>219</v>
      </c>
      <c r="Q510" t="s">
        <v>81</v>
      </c>
      <c r="R510" t="s">
        <v>220</v>
      </c>
      <c r="S510">
        <v>0</v>
      </c>
      <c r="T510">
        <v>0</v>
      </c>
      <c r="U510" t="s">
        <v>60</v>
      </c>
      <c r="V510">
        <v>0</v>
      </c>
      <c r="W510" t="s">
        <v>61</v>
      </c>
      <c r="X510" t="s">
        <v>3</v>
      </c>
      <c r="Y510" t="s">
        <v>119</v>
      </c>
      <c r="Z510" t="s">
        <v>63</v>
      </c>
      <c r="AA510" t="s">
        <v>64</v>
      </c>
      <c r="AB510" t="s">
        <v>108</v>
      </c>
      <c r="AC510" t="s">
        <v>143</v>
      </c>
      <c r="AD510" t="s">
        <v>1363</v>
      </c>
      <c r="AE510" t="s">
        <v>1363</v>
      </c>
      <c r="AF510" t="s">
        <v>905</v>
      </c>
      <c r="AG510" t="b">
        <f>IF(ISNUMBER(MATCH(G510, sales!B:B, 0)), TRUE, FALSE)</f>
        <v>0</v>
      </c>
      <c r="AH510">
        <f>COUNTIF(sales!B:B, G510)</f>
        <v>0</v>
      </c>
      <c r="AI510" t="str">
        <f>IFERROR(VLOOKUP(G510,sales!B:F,5,0),"")</f>
        <v/>
      </c>
      <c r="AJ510" t="str">
        <f t="array" ref="AJ510">IFERROR(INDEX(sales!F:F, SMALL(IF(sales!B:B=G510, ROW(sales!B:B)), 2)), "")</f>
        <v/>
      </c>
      <c r="AK510" t="str">
        <f t="array" ref="AK510">IFERROR(INDEX(sales!F:F, SMALL(IF(sales!B:B=G510, ROW(sales!B:B)), 3)), "")</f>
        <v/>
      </c>
      <c r="AL510" t="str">
        <f>IFERROR(VLOOKUP(G510,sales!B:G,6,0),"")</f>
        <v/>
      </c>
      <c r="AM510" t="str">
        <f t="array" ref="AM510">IFERROR(INDEX(sales!G:G, SMALL(IF(sales!B:B=G510, ROW(sales!B:B)),2)), "")</f>
        <v/>
      </c>
      <c r="AN510" t="str">
        <f t="array" ref="AN510">IFERROR(INDEX(sales!G:G, SMALL(IF(sales!B:B=G510, ROW(sales!B:B)), 3)), "")</f>
        <v/>
      </c>
    </row>
    <row r="511" spans="1:40" ht="20.100000000000001" customHeight="1">
      <c r="A511">
        <v>44347</v>
      </c>
      <c r="B511" t="s">
        <v>1376</v>
      </c>
      <c r="C511" t="s">
        <v>51</v>
      </c>
      <c r="D511" t="s">
        <v>5</v>
      </c>
      <c r="E511">
        <v>1</v>
      </c>
      <c r="F511">
        <v>1501</v>
      </c>
      <c r="G511" t="s">
        <v>1377</v>
      </c>
      <c r="H511" t="s">
        <v>1376</v>
      </c>
      <c r="I511">
        <v>130.91999999999999</v>
      </c>
      <c r="J511">
        <v>2080079</v>
      </c>
      <c r="K511" t="s">
        <v>72</v>
      </c>
      <c r="L511">
        <v>1380079</v>
      </c>
      <c r="M511" t="s">
        <v>91</v>
      </c>
      <c r="N511" t="s">
        <v>3055</v>
      </c>
      <c r="O511" t="s">
        <v>74</v>
      </c>
      <c r="P511" t="s">
        <v>80</v>
      </c>
      <c r="Q511" t="s">
        <v>81</v>
      </c>
      <c r="R511" t="s">
        <v>93</v>
      </c>
      <c r="S511">
        <v>1</v>
      </c>
      <c r="T511" t="s">
        <v>82</v>
      </c>
      <c r="U511" t="s">
        <v>83</v>
      </c>
      <c r="V511">
        <v>1</v>
      </c>
      <c r="W511" t="s">
        <v>123</v>
      </c>
      <c r="X511" t="s">
        <v>4</v>
      </c>
      <c r="Y511" t="s">
        <v>85</v>
      </c>
      <c r="AA511" t="s">
        <v>86</v>
      </c>
      <c r="AB511" t="s">
        <v>65</v>
      </c>
      <c r="AC511" t="s">
        <v>143</v>
      </c>
      <c r="AD511" t="s">
        <v>1362</v>
      </c>
      <c r="AE511" t="s">
        <v>1363</v>
      </c>
      <c r="AF511" t="s">
        <v>905</v>
      </c>
      <c r="AG511" t="b">
        <f>IF(ISNUMBER(MATCH(G511, sales!B:B, 0)), TRUE, FALSE)</f>
        <v>0</v>
      </c>
      <c r="AH511">
        <f>COUNTIF(sales!B:B, G511)</f>
        <v>0</v>
      </c>
      <c r="AI511" t="str">
        <f>IFERROR(VLOOKUP(G511,sales!B:F,5,0),"")</f>
        <v/>
      </c>
      <c r="AJ511" t="str">
        <f t="array" ref="AJ511">IFERROR(INDEX(sales!F:F, SMALL(IF(sales!B:B=G511, ROW(sales!B:B)), 2)), "")</f>
        <v/>
      </c>
      <c r="AK511" t="str">
        <f t="array" ref="AK511">IFERROR(INDEX(sales!F:F, SMALL(IF(sales!B:B=G511, ROW(sales!B:B)), 3)), "")</f>
        <v/>
      </c>
      <c r="AL511" t="str">
        <f>IFERROR(VLOOKUP(G511,sales!B:G,6,0),"")</f>
        <v/>
      </c>
      <c r="AM511" t="str">
        <f t="array" ref="AM511">IFERROR(INDEX(sales!G:G, SMALL(IF(sales!B:B=G511, ROW(sales!B:B)),2)), "")</f>
        <v/>
      </c>
      <c r="AN511" t="str">
        <f t="array" ref="AN511">IFERROR(INDEX(sales!G:G, SMALL(IF(sales!B:B=G511, ROW(sales!B:B)), 3)), "")</f>
        <v/>
      </c>
    </row>
    <row r="512" spans="1:40" ht="20.100000000000001" customHeight="1">
      <c r="A512">
        <v>44436</v>
      </c>
      <c r="B512" t="s">
        <v>1238</v>
      </c>
      <c r="C512" t="s">
        <v>51</v>
      </c>
      <c r="D512" t="s">
        <v>2</v>
      </c>
      <c r="E512">
        <v>1</v>
      </c>
      <c r="F512">
        <v>902</v>
      </c>
      <c r="G512" t="s">
        <v>1239</v>
      </c>
      <c r="H512" t="s">
        <v>1238</v>
      </c>
      <c r="I512">
        <v>132.30000000000001</v>
      </c>
      <c r="J512">
        <v>2219329</v>
      </c>
      <c r="K512" t="s">
        <v>72</v>
      </c>
      <c r="L512">
        <v>1339329</v>
      </c>
      <c r="M512" t="s">
        <v>54</v>
      </c>
      <c r="N512" t="s">
        <v>3069</v>
      </c>
      <c r="O512" t="s">
        <v>133</v>
      </c>
      <c r="P512" t="s">
        <v>80</v>
      </c>
      <c r="Q512" t="s">
        <v>81</v>
      </c>
      <c r="R512" t="s">
        <v>171</v>
      </c>
      <c r="S512">
        <v>2</v>
      </c>
      <c r="T512" t="s">
        <v>82</v>
      </c>
      <c r="U512" t="s">
        <v>83</v>
      </c>
      <c r="V512">
        <v>1</v>
      </c>
      <c r="W512" t="s">
        <v>84</v>
      </c>
      <c r="X512" t="s">
        <v>4</v>
      </c>
      <c r="Y512" t="s">
        <v>85</v>
      </c>
      <c r="AA512" t="s">
        <v>86</v>
      </c>
      <c r="AB512" t="s">
        <v>236</v>
      </c>
      <c r="AC512" t="s">
        <v>143</v>
      </c>
      <c r="AD512" t="s">
        <v>1209</v>
      </c>
      <c r="AE512" t="s">
        <v>1209</v>
      </c>
      <c r="AF512" t="s">
        <v>905</v>
      </c>
      <c r="AG512" t="b">
        <f>IF(ISNUMBER(MATCH(G512, sales!B:B, 0)), TRUE, FALSE)</f>
        <v>0</v>
      </c>
      <c r="AH512">
        <f>COUNTIF(sales!B:B, G512)</f>
        <v>0</v>
      </c>
      <c r="AI512" t="str">
        <f>IFERROR(VLOOKUP(G512,sales!B:F,5,0),"")</f>
        <v/>
      </c>
      <c r="AJ512" t="str">
        <f t="array" ref="AJ512">IFERROR(INDEX(sales!F:F, SMALL(IF(sales!B:B=G512, ROW(sales!B:B)), 2)), "")</f>
        <v/>
      </c>
      <c r="AK512" t="str">
        <f t="array" ref="AK512">IFERROR(INDEX(sales!F:F, SMALL(IF(sales!B:B=G512, ROW(sales!B:B)), 3)), "")</f>
        <v/>
      </c>
      <c r="AL512" t="str">
        <f>IFERROR(VLOOKUP(G512,sales!B:G,6,0),"")</f>
        <v/>
      </c>
      <c r="AM512" t="str">
        <f t="array" ref="AM512">IFERROR(INDEX(sales!G:G, SMALL(IF(sales!B:B=G512, ROW(sales!B:B)),2)), "")</f>
        <v/>
      </c>
      <c r="AN512" t="str">
        <f t="array" ref="AN512">IFERROR(INDEX(sales!G:G, SMALL(IF(sales!B:B=G512, ROW(sales!B:B)), 3)), "")</f>
        <v/>
      </c>
    </row>
    <row r="513" spans="1:40" ht="20.100000000000001" customHeight="1">
      <c r="A513">
        <v>44387</v>
      </c>
      <c r="B513" t="s">
        <v>1023</v>
      </c>
      <c r="C513" t="s">
        <v>51</v>
      </c>
      <c r="D513" t="s">
        <v>17</v>
      </c>
      <c r="E513">
        <v>1</v>
      </c>
      <c r="F513">
        <v>1602</v>
      </c>
      <c r="G513" t="s">
        <v>1024</v>
      </c>
      <c r="H513" t="s">
        <v>1023</v>
      </c>
      <c r="I513">
        <v>131.79</v>
      </c>
      <c r="J513">
        <v>2180101</v>
      </c>
      <c r="K513" t="s">
        <v>72</v>
      </c>
      <c r="L513">
        <v>1310101</v>
      </c>
      <c r="M513" t="s">
        <v>107</v>
      </c>
      <c r="N513" t="s">
        <v>3056</v>
      </c>
      <c r="O513" t="s">
        <v>74</v>
      </c>
      <c r="P513" t="s">
        <v>57</v>
      </c>
      <c r="Q513" t="s">
        <v>81</v>
      </c>
      <c r="R513" t="s">
        <v>59</v>
      </c>
      <c r="S513">
        <v>1</v>
      </c>
      <c r="T513" t="s">
        <v>104</v>
      </c>
      <c r="U513" t="s">
        <v>100</v>
      </c>
      <c r="V513">
        <v>0</v>
      </c>
      <c r="W513" t="s">
        <v>61</v>
      </c>
      <c r="X513" t="s">
        <v>3</v>
      </c>
      <c r="Y513" t="s">
        <v>127</v>
      </c>
      <c r="Z513" t="s">
        <v>94</v>
      </c>
      <c r="AA513" t="s">
        <v>95</v>
      </c>
      <c r="AB513" t="s">
        <v>108</v>
      </c>
      <c r="AC513" t="s">
        <v>143</v>
      </c>
      <c r="AD513" t="s">
        <v>1012</v>
      </c>
      <c r="AE513" t="s">
        <v>1012</v>
      </c>
      <c r="AF513" t="s">
        <v>905</v>
      </c>
      <c r="AG513" t="b">
        <f>IF(ISNUMBER(MATCH(G513, sales!B:B, 0)), TRUE, FALSE)</f>
        <v>0</v>
      </c>
      <c r="AH513">
        <f>COUNTIF(sales!B:B, G513)</f>
        <v>0</v>
      </c>
      <c r="AI513" t="str">
        <f>IFERROR(VLOOKUP(G513,sales!B:F,5,0),"")</f>
        <v/>
      </c>
      <c r="AJ513" t="str">
        <f t="array" ref="AJ513">IFERROR(INDEX(sales!F:F, SMALL(IF(sales!B:B=G513, ROW(sales!B:B)), 2)), "")</f>
        <v/>
      </c>
      <c r="AK513" t="str">
        <f t="array" ref="AK513">IFERROR(INDEX(sales!F:F, SMALL(IF(sales!B:B=G513, ROW(sales!B:B)), 3)), "")</f>
        <v/>
      </c>
      <c r="AL513" t="str">
        <f>IFERROR(VLOOKUP(G513,sales!B:G,6,0),"")</f>
        <v/>
      </c>
      <c r="AM513" t="str">
        <f t="array" ref="AM513">IFERROR(INDEX(sales!G:G, SMALL(IF(sales!B:B=G513, ROW(sales!B:B)),2)), "")</f>
        <v/>
      </c>
      <c r="AN513" t="str">
        <f t="array" ref="AN513">IFERROR(INDEX(sales!G:G, SMALL(IF(sales!B:B=G513, ROW(sales!B:B)), 3)), "")</f>
        <v/>
      </c>
    </row>
    <row r="514" spans="1:40" ht="20.100000000000001" customHeight="1">
      <c r="A514">
        <v>44347</v>
      </c>
      <c r="B514" t="s">
        <v>2331</v>
      </c>
      <c r="C514" t="s">
        <v>51</v>
      </c>
      <c r="D514" t="s">
        <v>18</v>
      </c>
      <c r="E514">
        <v>1</v>
      </c>
      <c r="F514">
        <v>302</v>
      </c>
      <c r="G514" t="s">
        <v>2332</v>
      </c>
      <c r="H514" t="s">
        <v>2331</v>
      </c>
      <c r="I514">
        <v>131.05000000000001</v>
      </c>
      <c r="J514">
        <v>1985124</v>
      </c>
      <c r="K514" t="s">
        <v>53</v>
      </c>
      <c r="L514">
        <v>1305124</v>
      </c>
      <c r="M514" t="s">
        <v>91</v>
      </c>
      <c r="N514" t="s">
        <v>3055</v>
      </c>
      <c r="O514" t="s">
        <v>74</v>
      </c>
      <c r="P514" t="s">
        <v>80</v>
      </c>
      <c r="Q514" t="s">
        <v>81</v>
      </c>
      <c r="R514" t="s">
        <v>93</v>
      </c>
      <c r="S514">
        <v>1</v>
      </c>
      <c r="T514" t="s">
        <v>104</v>
      </c>
      <c r="U514" t="s">
        <v>83</v>
      </c>
      <c r="V514">
        <v>1</v>
      </c>
      <c r="W514" t="s">
        <v>61</v>
      </c>
      <c r="X514" t="s">
        <v>3</v>
      </c>
      <c r="Y514" t="s">
        <v>62</v>
      </c>
      <c r="Z514" t="s">
        <v>94</v>
      </c>
      <c r="AA514" t="s">
        <v>95</v>
      </c>
      <c r="AB514" t="s">
        <v>87</v>
      </c>
      <c r="AC514" t="s">
        <v>143</v>
      </c>
      <c r="AD514" t="s">
        <v>2314</v>
      </c>
      <c r="AE514" t="s">
        <v>2315</v>
      </c>
      <c r="AF514" t="s">
        <v>1753</v>
      </c>
      <c r="AG514" t="b">
        <f>IF(ISNUMBER(MATCH(G514, sales!B:B, 0)), TRUE, FALSE)</f>
        <v>0</v>
      </c>
      <c r="AH514">
        <f>COUNTIF(sales!B:B, G514)</f>
        <v>0</v>
      </c>
      <c r="AI514" t="str">
        <f>IFERROR(VLOOKUP(G514,sales!B:F,5,0),"")</f>
        <v/>
      </c>
      <c r="AJ514" t="str">
        <f t="array" ref="AJ514">IFERROR(INDEX(sales!F:F, SMALL(IF(sales!B:B=G514, ROW(sales!B:B)), 2)), "")</f>
        <v/>
      </c>
      <c r="AK514" t="str">
        <f t="array" ref="AK514">IFERROR(INDEX(sales!F:F, SMALL(IF(sales!B:B=G514, ROW(sales!B:B)), 3)), "")</f>
        <v/>
      </c>
      <c r="AL514" t="str">
        <f>IFERROR(VLOOKUP(G514,sales!B:G,6,0),"")</f>
        <v/>
      </c>
      <c r="AM514" t="str">
        <f t="array" ref="AM514">IFERROR(INDEX(sales!G:G, SMALL(IF(sales!B:B=G514, ROW(sales!B:B)),2)), "")</f>
        <v/>
      </c>
      <c r="AN514" t="str">
        <f t="array" ref="AN514">IFERROR(INDEX(sales!G:G, SMALL(IF(sales!B:B=G514, ROW(sales!B:B)), 3)), "")</f>
        <v/>
      </c>
    </row>
    <row r="515" spans="1:40" ht="20.100000000000001" customHeight="1">
      <c r="A515">
        <v>44347</v>
      </c>
      <c r="B515" t="s">
        <v>2411</v>
      </c>
      <c r="C515" t="s">
        <v>51</v>
      </c>
      <c r="D515" t="s">
        <v>18</v>
      </c>
      <c r="E515">
        <v>1</v>
      </c>
      <c r="F515">
        <v>1501</v>
      </c>
      <c r="G515" t="s">
        <v>2412</v>
      </c>
      <c r="H515" t="s">
        <v>2411</v>
      </c>
      <c r="I515">
        <v>131.12</v>
      </c>
      <c r="J515">
        <v>2124296</v>
      </c>
      <c r="K515" t="s">
        <v>53</v>
      </c>
      <c r="L515">
        <v>1284296</v>
      </c>
      <c r="M515" t="s">
        <v>174</v>
      </c>
      <c r="N515" t="s">
        <v>3054</v>
      </c>
      <c r="O515" t="s">
        <v>56</v>
      </c>
      <c r="P515" t="s">
        <v>80</v>
      </c>
      <c r="Q515" t="s">
        <v>81</v>
      </c>
      <c r="R515" t="s">
        <v>93</v>
      </c>
      <c r="S515">
        <v>1</v>
      </c>
      <c r="T515" t="s">
        <v>82</v>
      </c>
      <c r="U515" t="s">
        <v>83</v>
      </c>
      <c r="V515">
        <v>1</v>
      </c>
      <c r="W515" t="s">
        <v>123</v>
      </c>
      <c r="X515" t="s">
        <v>3</v>
      </c>
      <c r="Y515" t="s">
        <v>127</v>
      </c>
      <c r="Z515" t="s">
        <v>94</v>
      </c>
      <c r="AA515" t="s">
        <v>95</v>
      </c>
      <c r="AB515" t="s">
        <v>65</v>
      </c>
      <c r="AC515" t="s">
        <v>143</v>
      </c>
      <c r="AD515" t="s">
        <v>2197</v>
      </c>
      <c r="AE515" t="s">
        <v>2228</v>
      </c>
      <c r="AF515" t="s">
        <v>1753</v>
      </c>
      <c r="AG515" t="b">
        <f>IF(ISNUMBER(MATCH(G515, sales!B:B, 0)), TRUE, FALSE)</f>
        <v>0</v>
      </c>
      <c r="AH515">
        <f>COUNTIF(sales!B:B, G515)</f>
        <v>0</v>
      </c>
      <c r="AI515" t="str">
        <f>IFERROR(VLOOKUP(G515,sales!B:F,5,0),"")</f>
        <v/>
      </c>
      <c r="AJ515" t="str">
        <f t="array" ref="AJ515">IFERROR(INDEX(sales!F:F, SMALL(IF(sales!B:B=G515, ROW(sales!B:B)), 2)), "")</f>
        <v/>
      </c>
      <c r="AK515" t="str">
        <f t="array" ref="AK515">IFERROR(INDEX(sales!F:F, SMALL(IF(sales!B:B=G515, ROW(sales!B:B)), 3)), "")</f>
        <v/>
      </c>
      <c r="AL515" t="str">
        <f>IFERROR(VLOOKUP(G515,sales!B:G,6,0),"")</f>
        <v/>
      </c>
      <c r="AM515" t="str">
        <f t="array" ref="AM515">IFERROR(INDEX(sales!G:G, SMALL(IF(sales!B:B=G515, ROW(sales!B:B)),2)), "")</f>
        <v/>
      </c>
      <c r="AN515" t="str">
        <f t="array" ref="AN515">IFERROR(INDEX(sales!G:G, SMALL(IF(sales!B:B=G515, ROW(sales!B:B)), 3)), "")</f>
        <v/>
      </c>
    </row>
    <row r="516" spans="1:40" ht="20.100000000000001" customHeight="1">
      <c r="A516">
        <v>44387</v>
      </c>
      <c r="B516" t="s">
        <v>536</v>
      </c>
      <c r="C516" t="s">
        <v>51</v>
      </c>
      <c r="D516" t="s">
        <v>17</v>
      </c>
      <c r="E516">
        <v>2</v>
      </c>
      <c r="F516">
        <v>502</v>
      </c>
      <c r="G516" t="s">
        <v>537</v>
      </c>
      <c r="H516" t="s">
        <v>536</v>
      </c>
      <c r="I516">
        <v>131.72</v>
      </c>
      <c r="J516">
        <v>2083804</v>
      </c>
      <c r="K516" t="s">
        <v>72</v>
      </c>
      <c r="L516">
        <v>1283804</v>
      </c>
      <c r="M516" t="s">
        <v>174</v>
      </c>
      <c r="N516" t="s">
        <v>3062</v>
      </c>
      <c r="O516" t="s">
        <v>74</v>
      </c>
      <c r="P516" t="s">
        <v>80</v>
      </c>
      <c r="Q516" t="s">
        <v>81</v>
      </c>
      <c r="R516" t="s">
        <v>93</v>
      </c>
      <c r="S516">
        <v>1</v>
      </c>
      <c r="T516" t="s">
        <v>104</v>
      </c>
      <c r="U516" t="s">
        <v>83</v>
      </c>
      <c r="V516">
        <v>1</v>
      </c>
      <c r="W516" t="s">
        <v>123</v>
      </c>
      <c r="X516" t="s">
        <v>4</v>
      </c>
      <c r="Y516" t="s">
        <v>85</v>
      </c>
      <c r="AA516" t="s">
        <v>86</v>
      </c>
      <c r="AB516" t="s">
        <v>87</v>
      </c>
      <c r="AC516" t="s">
        <v>66</v>
      </c>
      <c r="AD516" t="s">
        <v>516</v>
      </c>
      <c r="AE516" t="s">
        <v>200</v>
      </c>
      <c r="AF516" t="s">
        <v>69</v>
      </c>
      <c r="AG516" t="b">
        <f>IF(ISNUMBER(MATCH(G516, sales!B:B, 0)), TRUE, FALSE)</f>
        <v>0</v>
      </c>
      <c r="AH516">
        <f>COUNTIF(sales!B:B, G516)</f>
        <v>0</v>
      </c>
      <c r="AI516" t="str">
        <f>IFERROR(VLOOKUP(G516,sales!B:F,5,0),"")</f>
        <v/>
      </c>
      <c r="AJ516" t="str">
        <f t="array" ref="AJ516">IFERROR(INDEX(sales!F:F, SMALL(IF(sales!B:B=G516, ROW(sales!B:B)), 2)), "")</f>
        <v/>
      </c>
      <c r="AK516" t="str">
        <f t="array" ref="AK516">IFERROR(INDEX(sales!F:F, SMALL(IF(sales!B:B=G516, ROW(sales!B:B)), 3)), "")</f>
        <v/>
      </c>
      <c r="AL516" t="str">
        <f>IFERROR(VLOOKUP(G516,sales!B:G,6,0),"")</f>
        <v/>
      </c>
      <c r="AM516" t="str">
        <f t="array" ref="AM516">IFERROR(INDEX(sales!G:G, SMALL(IF(sales!B:B=G516, ROW(sales!B:B)),2)), "")</f>
        <v/>
      </c>
      <c r="AN516" t="str">
        <f t="array" ref="AN516">IFERROR(INDEX(sales!G:G, SMALL(IF(sales!B:B=G516, ROW(sales!B:B)), 3)), "")</f>
        <v/>
      </c>
    </row>
    <row r="517" spans="1:40" ht="20.100000000000001" customHeight="1">
      <c r="A517">
        <v>44387</v>
      </c>
      <c r="B517" t="s">
        <v>1307</v>
      </c>
      <c r="C517" t="s">
        <v>51</v>
      </c>
      <c r="D517" t="s">
        <v>17</v>
      </c>
      <c r="E517">
        <v>2</v>
      </c>
      <c r="F517">
        <v>702</v>
      </c>
      <c r="G517" t="s">
        <v>1308</v>
      </c>
      <c r="H517" t="s">
        <v>1307</v>
      </c>
      <c r="I517">
        <v>131.72</v>
      </c>
      <c r="J517">
        <v>2098341</v>
      </c>
      <c r="K517" t="s">
        <v>72</v>
      </c>
      <c r="L517">
        <v>1268341</v>
      </c>
      <c r="M517" t="s">
        <v>174</v>
      </c>
      <c r="N517" t="s">
        <v>3058</v>
      </c>
      <c r="O517" t="s">
        <v>74</v>
      </c>
      <c r="P517" t="s">
        <v>80</v>
      </c>
      <c r="Q517" t="s">
        <v>81</v>
      </c>
      <c r="R517" t="s">
        <v>163</v>
      </c>
      <c r="S517">
        <v>1</v>
      </c>
      <c r="T517" t="s">
        <v>104</v>
      </c>
      <c r="U517" t="s">
        <v>83</v>
      </c>
      <c r="V517">
        <v>0</v>
      </c>
      <c r="W517" t="s">
        <v>61</v>
      </c>
      <c r="X517" t="s">
        <v>3</v>
      </c>
      <c r="Y517" t="s">
        <v>62</v>
      </c>
      <c r="Z517" t="s">
        <v>231</v>
      </c>
      <c r="AA517" t="s">
        <v>86</v>
      </c>
      <c r="AB517" t="s">
        <v>65</v>
      </c>
      <c r="AC517" t="s">
        <v>143</v>
      </c>
      <c r="AD517" t="s">
        <v>1295</v>
      </c>
      <c r="AE517" t="s">
        <v>1295</v>
      </c>
      <c r="AF517" t="s">
        <v>905</v>
      </c>
      <c r="AG517" t="b">
        <f>IF(ISNUMBER(MATCH(G517, sales!B:B, 0)), TRUE, FALSE)</f>
        <v>0</v>
      </c>
      <c r="AH517">
        <f>COUNTIF(sales!B:B, G517)</f>
        <v>0</v>
      </c>
      <c r="AI517" t="str">
        <f>IFERROR(VLOOKUP(G517,sales!B:F,5,0),"")</f>
        <v/>
      </c>
      <c r="AJ517" t="str">
        <f t="array" ref="AJ517">IFERROR(INDEX(sales!F:F, SMALL(IF(sales!B:B=G517, ROW(sales!B:B)), 2)), "")</f>
        <v/>
      </c>
      <c r="AK517" t="str">
        <f t="array" ref="AK517">IFERROR(INDEX(sales!F:F, SMALL(IF(sales!B:B=G517, ROW(sales!B:B)), 3)), "")</f>
        <v/>
      </c>
      <c r="AL517" t="str">
        <f>IFERROR(VLOOKUP(G517,sales!B:G,6,0),"")</f>
        <v/>
      </c>
      <c r="AM517" t="str">
        <f t="array" ref="AM517">IFERROR(INDEX(sales!G:G, SMALL(IF(sales!B:B=G517, ROW(sales!B:B)),2)), "")</f>
        <v/>
      </c>
      <c r="AN517" t="str">
        <f t="array" ref="AN517">IFERROR(INDEX(sales!G:G, SMALL(IF(sales!B:B=G517, ROW(sales!B:B)), 3)), "")</f>
        <v/>
      </c>
    </row>
    <row r="518" spans="1:40" ht="20.100000000000001" customHeight="1">
      <c r="A518">
        <v>44347</v>
      </c>
      <c r="B518" t="s">
        <v>912</v>
      </c>
      <c r="C518" t="s">
        <v>51</v>
      </c>
      <c r="D518" t="s">
        <v>13</v>
      </c>
      <c r="E518">
        <v>2</v>
      </c>
      <c r="F518">
        <v>501</v>
      </c>
      <c r="G518" t="s">
        <v>913</v>
      </c>
      <c r="H518" t="s">
        <v>912</v>
      </c>
      <c r="I518">
        <v>113.96</v>
      </c>
      <c r="J518">
        <v>1786609</v>
      </c>
      <c r="K518" t="s">
        <v>53</v>
      </c>
      <c r="L518">
        <v>1266609</v>
      </c>
      <c r="M518" t="s">
        <v>107</v>
      </c>
      <c r="N518" t="s">
        <v>3056</v>
      </c>
      <c r="O518" t="s">
        <v>74</v>
      </c>
      <c r="P518" t="s">
        <v>80</v>
      </c>
      <c r="Q518" t="s">
        <v>81</v>
      </c>
      <c r="R518" t="s">
        <v>163</v>
      </c>
      <c r="S518">
        <v>1</v>
      </c>
      <c r="T518" t="s">
        <v>82</v>
      </c>
      <c r="U518" t="s">
        <v>83</v>
      </c>
      <c r="V518">
        <v>0</v>
      </c>
      <c r="W518" t="s">
        <v>61</v>
      </c>
      <c r="X518" t="s">
        <v>3</v>
      </c>
      <c r="Y518" t="s">
        <v>127</v>
      </c>
      <c r="Z518" t="s">
        <v>94</v>
      </c>
      <c r="AA518" t="s">
        <v>95</v>
      </c>
      <c r="AB518" t="s">
        <v>87</v>
      </c>
      <c r="AC518" t="s">
        <v>143</v>
      </c>
      <c r="AD518" t="s">
        <v>904</v>
      </c>
      <c r="AE518" t="s">
        <v>904</v>
      </c>
      <c r="AF518" t="s">
        <v>905</v>
      </c>
      <c r="AG518" t="b">
        <f>IF(ISNUMBER(MATCH(G518, sales!B:B, 0)), TRUE, FALSE)</f>
        <v>0</v>
      </c>
      <c r="AH518">
        <f>COUNTIF(sales!B:B, G518)</f>
        <v>0</v>
      </c>
      <c r="AI518" t="str">
        <f>IFERROR(VLOOKUP(G518,sales!B:F,5,0),"")</f>
        <v/>
      </c>
      <c r="AJ518" t="str">
        <f t="array" ref="AJ518">IFERROR(INDEX(sales!F:F, SMALL(IF(sales!B:B=G518, ROW(sales!B:B)), 2)), "")</f>
        <v/>
      </c>
      <c r="AK518" t="str">
        <f t="array" ref="AK518">IFERROR(INDEX(sales!F:F, SMALL(IF(sales!B:B=G518, ROW(sales!B:B)), 3)), "")</f>
        <v/>
      </c>
      <c r="AL518" t="str">
        <f>IFERROR(VLOOKUP(G518,sales!B:G,6,0),"")</f>
        <v/>
      </c>
      <c r="AM518" t="str">
        <f t="array" ref="AM518">IFERROR(INDEX(sales!G:G, SMALL(IF(sales!B:B=G518, ROW(sales!B:B)),2)), "")</f>
        <v/>
      </c>
      <c r="AN518" t="str">
        <f t="array" ref="AN518">IFERROR(INDEX(sales!G:G, SMALL(IF(sales!B:B=G518, ROW(sales!B:B)), 3)), "")</f>
        <v/>
      </c>
    </row>
    <row r="519" spans="1:40" ht="20.100000000000001" customHeight="1">
      <c r="A519">
        <v>44387</v>
      </c>
      <c r="B519" t="s">
        <v>2428</v>
      </c>
      <c r="C519" t="s">
        <v>51</v>
      </c>
      <c r="D519" t="s">
        <v>17</v>
      </c>
      <c r="E519">
        <v>2</v>
      </c>
      <c r="F519">
        <v>1602</v>
      </c>
      <c r="G519" t="s">
        <v>2429</v>
      </c>
      <c r="H519" t="s">
        <v>2428</v>
      </c>
      <c r="I519">
        <v>131.72</v>
      </c>
      <c r="J519">
        <v>2152517</v>
      </c>
      <c r="K519" t="s">
        <v>72</v>
      </c>
      <c r="L519">
        <v>1252517</v>
      </c>
      <c r="M519" t="s">
        <v>54</v>
      </c>
      <c r="N519" t="s">
        <v>3054</v>
      </c>
      <c r="O519" t="s">
        <v>56</v>
      </c>
      <c r="P519" t="s">
        <v>80</v>
      </c>
      <c r="Q519" t="s">
        <v>81</v>
      </c>
      <c r="R519" t="s">
        <v>163</v>
      </c>
      <c r="S519">
        <v>1</v>
      </c>
      <c r="T519" t="s">
        <v>82</v>
      </c>
      <c r="U519" t="s">
        <v>83</v>
      </c>
      <c r="V519">
        <v>1</v>
      </c>
      <c r="W519" t="s">
        <v>84</v>
      </c>
      <c r="X519" t="s">
        <v>3</v>
      </c>
      <c r="Y519" t="s">
        <v>62</v>
      </c>
      <c r="Z519" t="s">
        <v>231</v>
      </c>
      <c r="AA519" t="s">
        <v>95</v>
      </c>
      <c r="AB519" t="s">
        <v>296</v>
      </c>
      <c r="AC519" t="s">
        <v>1096</v>
      </c>
      <c r="AD519" t="s">
        <v>2398</v>
      </c>
      <c r="AE519" t="s">
        <v>2228</v>
      </c>
      <c r="AF519" t="s">
        <v>1753</v>
      </c>
      <c r="AG519" t="b">
        <f>IF(ISNUMBER(MATCH(G519, sales!B:B, 0)), TRUE, FALSE)</f>
        <v>0</v>
      </c>
      <c r="AH519">
        <f>COUNTIF(sales!B:B, G519)</f>
        <v>0</v>
      </c>
      <c r="AI519" t="str">
        <f>IFERROR(VLOOKUP(G519,sales!B:F,5,0),"")</f>
        <v/>
      </c>
      <c r="AJ519" t="str">
        <f t="array" ref="AJ519">IFERROR(INDEX(sales!F:F, SMALL(IF(sales!B:B=G519, ROW(sales!B:B)), 2)), "")</f>
        <v/>
      </c>
      <c r="AK519" t="str">
        <f t="array" ref="AK519">IFERROR(INDEX(sales!F:F, SMALL(IF(sales!B:B=G519, ROW(sales!B:B)), 3)), "")</f>
        <v/>
      </c>
      <c r="AL519" t="str">
        <f>IFERROR(VLOOKUP(G519,sales!B:G,6,0),"")</f>
        <v/>
      </c>
      <c r="AM519" t="str">
        <f t="array" ref="AM519">IFERROR(INDEX(sales!G:G, SMALL(IF(sales!B:B=G519, ROW(sales!B:B)),2)), "")</f>
        <v/>
      </c>
      <c r="AN519" t="str">
        <f t="array" ref="AN519">IFERROR(INDEX(sales!G:G, SMALL(IF(sales!B:B=G519, ROW(sales!B:B)), 3)), "")</f>
        <v/>
      </c>
    </row>
    <row r="520" spans="1:40" ht="20.100000000000001" customHeight="1">
      <c r="A520">
        <v>44388</v>
      </c>
      <c r="B520" t="s">
        <v>924</v>
      </c>
      <c r="C520" t="s">
        <v>51</v>
      </c>
      <c r="D520" t="s">
        <v>17</v>
      </c>
      <c r="E520">
        <v>2</v>
      </c>
      <c r="F520">
        <v>302</v>
      </c>
      <c r="G520" t="s">
        <v>925</v>
      </c>
      <c r="H520" t="s">
        <v>924</v>
      </c>
      <c r="I520">
        <v>131.72</v>
      </c>
      <c r="J520">
        <v>2069270</v>
      </c>
      <c r="K520" t="s">
        <v>72</v>
      </c>
      <c r="L520">
        <v>1249270</v>
      </c>
      <c r="M520" t="s">
        <v>174</v>
      </c>
      <c r="N520" t="s">
        <v>3069</v>
      </c>
      <c r="O520" t="s">
        <v>56</v>
      </c>
      <c r="P520" t="s">
        <v>80</v>
      </c>
      <c r="Q520" t="s">
        <v>81</v>
      </c>
      <c r="R520" t="s">
        <v>93</v>
      </c>
      <c r="S520">
        <v>1</v>
      </c>
      <c r="T520" t="s">
        <v>82</v>
      </c>
      <c r="U520" t="s">
        <v>83</v>
      </c>
      <c r="V520">
        <v>0</v>
      </c>
      <c r="W520" t="s">
        <v>61</v>
      </c>
      <c r="X520" t="s">
        <v>3</v>
      </c>
      <c r="Y520" t="s">
        <v>127</v>
      </c>
      <c r="Z520" t="s">
        <v>94</v>
      </c>
      <c r="AA520" t="s">
        <v>95</v>
      </c>
      <c r="AB520" t="s">
        <v>87</v>
      </c>
      <c r="AC520" t="s">
        <v>143</v>
      </c>
      <c r="AD520" t="s">
        <v>904</v>
      </c>
      <c r="AE520" t="s">
        <v>904</v>
      </c>
      <c r="AF520" t="s">
        <v>905</v>
      </c>
      <c r="AG520" t="b">
        <f>IF(ISNUMBER(MATCH(G520, sales!B:B, 0)), TRUE, FALSE)</f>
        <v>0</v>
      </c>
      <c r="AH520">
        <f>COUNTIF(sales!B:B, G520)</f>
        <v>0</v>
      </c>
      <c r="AI520" t="str">
        <f>IFERROR(VLOOKUP(G520,sales!B:F,5,0),"")</f>
        <v/>
      </c>
      <c r="AJ520" t="str">
        <f t="array" ref="AJ520">IFERROR(INDEX(sales!F:F, SMALL(IF(sales!B:B=G520, ROW(sales!B:B)), 2)), "")</f>
        <v/>
      </c>
      <c r="AK520" t="str">
        <f t="array" ref="AK520">IFERROR(INDEX(sales!F:F, SMALL(IF(sales!B:B=G520, ROW(sales!B:B)), 3)), "")</f>
        <v/>
      </c>
      <c r="AL520" t="str">
        <f>IFERROR(VLOOKUP(G520,sales!B:G,6,0),"")</f>
        <v/>
      </c>
      <c r="AM520" t="str">
        <f t="array" ref="AM520">IFERROR(INDEX(sales!G:G, SMALL(IF(sales!B:B=G520, ROW(sales!B:B)),2)), "")</f>
        <v/>
      </c>
      <c r="AN520" t="str">
        <f t="array" ref="AN520">IFERROR(INDEX(sales!G:G, SMALL(IF(sales!B:B=G520, ROW(sales!B:B)), 3)), "")</f>
        <v/>
      </c>
    </row>
    <row r="521" spans="1:40" ht="20.100000000000001" customHeight="1">
      <c r="A521">
        <v>44532</v>
      </c>
      <c r="B521" t="s">
        <v>1462</v>
      </c>
      <c r="C521" t="s">
        <v>51</v>
      </c>
      <c r="D521" t="s">
        <v>12</v>
      </c>
      <c r="E521">
        <v>2</v>
      </c>
      <c r="F521">
        <v>1601</v>
      </c>
      <c r="G521" t="s">
        <v>1463</v>
      </c>
      <c r="H521" t="s">
        <v>1462</v>
      </c>
      <c r="I521">
        <v>113.72</v>
      </c>
      <c r="J521">
        <v>1766076</v>
      </c>
      <c r="K521" t="s">
        <v>111</v>
      </c>
      <c r="L521">
        <v>1246076</v>
      </c>
      <c r="M521" t="s">
        <v>112</v>
      </c>
      <c r="N521" t="s">
        <v>3058</v>
      </c>
      <c r="O521" t="s">
        <v>56</v>
      </c>
      <c r="P521" t="s">
        <v>80</v>
      </c>
      <c r="Q521" t="s">
        <v>81</v>
      </c>
      <c r="R521" t="s">
        <v>93</v>
      </c>
      <c r="S521">
        <v>1</v>
      </c>
      <c r="T521" t="s">
        <v>82</v>
      </c>
      <c r="U521" t="s">
        <v>83</v>
      </c>
      <c r="V521">
        <v>1</v>
      </c>
      <c r="W521" t="s">
        <v>84</v>
      </c>
      <c r="X521" t="s">
        <v>4</v>
      </c>
      <c r="Y521" t="s">
        <v>85</v>
      </c>
      <c r="AA521" t="s">
        <v>86</v>
      </c>
      <c r="AB521" t="s">
        <v>108</v>
      </c>
      <c r="AC521" t="s">
        <v>143</v>
      </c>
      <c r="AD521" t="s">
        <v>1363</v>
      </c>
      <c r="AE521" t="s">
        <v>1363</v>
      </c>
      <c r="AF521" t="s">
        <v>905</v>
      </c>
      <c r="AG521" t="b">
        <f>IF(ISNUMBER(MATCH(G521, sales!B:B, 0)), TRUE, FALSE)</f>
        <v>0</v>
      </c>
      <c r="AH521">
        <f>COUNTIF(sales!B:B, G521)</f>
        <v>0</v>
      </c>
      <c r="AI521" t="str">
        <f>IFERROR(VLOOKUP(G521,sales!B:F,5,0),"")</f>
        <v/>
      </c>
      <c r="AJ521" t="str">
        <f t="array" ref="AJ521">IFERROR(INDEX(sales!F:F, SMALL(IF(sales!B:B=G521, ROW(sales!B:B)), 2)), "")</f>
        <v/>
      </c>
      <c r="AK521" t="str">
        <f t="array" ref="AK521">IFERROR(INDEX(sales!F:F, SMALL(IF(sales!B:B=G521, ROW(sales!B:B)), 3)), "")</f>
        <v/>
      </c>
      <c r="AL521" t="str">
        <f>IFERROR(VLOOKUP(G521,sales!B:G,6,0),"")</f>
        <v/>
      </c>
      <c r="AM521" t="str">
        <f t="array" ref="AM521">IFERROR(INDEX(sales!G:G, SMALL(IF(sales!B:B=G521, ROW(sales!B:B)),2)), "")</f>
        <v/>
      </c>
      <c r="AN521" t="str">
        <f t="array" ref="AN521">IFERROR(INDEX(sales!G:G, SMALL(IF(sales!B:B=G521, ROW(sales!B:B)), 3)), "")</f>
        <v/>
      </c>
    </row>
    <row r="522" spans="1:40" ht="20.100000000000001" customHeight="1">
      <c r="A522">
        <v>44755</v>
      </c>
      <c r="B522" t="s">
        <v>1279</v>
      </c>
      <c r="C522" t="s">
        <v>51</v>
      </c>
      <c r="D522" t="s">
        <v>21</v>
      </c>
      <c r="E522">
        <v>2</v>
      </c>
      <c r="F522">
        <v>102</v>
      </c>
      <c r="G522" t="s">
        <v>1280</v>
      </c>
      <c r="H522" t="s">
        <v>1279</v>
      </c>
      <c r="I522">
        <v>130.97</v>
      </c>
      <c r="J522">
        <v>2049919</v>
      </c>
      <c r="K522" t="s">
        <v>72</v>
      </c>
      <c r="L522">
        <v>1239919</v>
      </c>
      <c r="M522" t="s">
        <v>174</v>
      </c>
      <c r="N522" t="s">
        <v>3069</v>
      </c>
      <c r="O522" t="s">
        <v>74</v>
      </c>
      <c r="P522" t="s">
        <v>80</v>
      </c>
      <c r="Q522" t="s">
        <v>81</v>
      </c>
      <c r="R522" t="s">
        <v>171</v>
      </c>
      <c r="S522">
        <v>1</v>
      </c>
      <c r="T522" t="s">
        <v>104</v>
      </c>
      <c r="U522" t="s">
        <v>83</v>
      </c>
      <c r="V522">
        <v>1</v>
      </c>
      <c r="W522" t="s">
        <v>84</v>
      </c>
      <c r="X522" t="s">
        <v>4</v>
      </c>
      <c r="Y522" t="s">
        <v>85</v>
      </c>
      <c r="AA522" t="s">
        <v>86</v>
      </c>
      <c r="AB522" t="s">
        <v>108</v>
      </c>
      <c r="AC522" t="s">
        <v>143</v>
      </c>
      <c r="AD522" t="s">
        <v>1209</v>
      </c>
      <c r="AE522" t="s">
        <v>1209</v>
      </c>
      <c r="AF522" t="s">
        <v>905</v>
      </c>
      <c r="AG522" t="b">
        <f>IF(ISNUMBER(MATCH(G522, sales!B:B, 0)), TRUE, FALSE)</f>
        <v>0</v>
      </c>
      <c r="AH522">
        <f>COUNTIF(sales!B:B, G522)</f>
        <v>0</v>
      </c>
      <c r="AI522" t="str">
        <f>IFERROR(VLOOKUP(G522,sales!B:F,5,0),"")</f>
        <v/>
      </c>
      <c r="AJ522" t="str">
        <f t="array" ref="AJ522">IFERROR(INDEX(sales!F:F, SMALL(IF(sales!B:B=G522, ROW(sales!B:B)), 2)), "")</f>
        <v/>
      </c>
      <c r="AK522" t="str">
        <f t="array" ref="AK522">IFERROR(INDEX(sales!F:F, SMALL(IF(sales!B:B=G522, ROW(sales!B:B)), 3)), "")</f>
        <v/>
      </c>
      <c r="AL522" t="str">
        <f>IFERROR(VLOOKUP(G522,sales!B:G,6,0),"")</f>
        <v/>
      </c>
      <c r="AM522" t="str">
        <f t="array" ref="AM522">IFERROR(INDEX(sales!G:G, SMALL(IF(sales!B:B=G522, ROW(sales!B:B)),2)), "")</f>
        <v/>
      </c>
      <c r="AN522" t="str">
        <f t="array" ref="AN522">IFERROR(INDEX(sales!G:G, SMALL(IF(sales!B:B=G522, ROW(sales!B:B)), 3)), "")</f>
        <v/>
      </c>
    </row>
    <row r="523" spans="1:40" ht="20.100000000000001" customHeight="1">
      <c r="A523">
        <v>44347</v>
      </c>
      <c r="B523" t="s">
        <v>2035</v>
      </c>
      <c r="C523" t="s">
        <v>51</v>
      </c>
      <c r="D523" t="s">
        <v>18</v>
      </c>
      <c r="E523">
        <v>1</v>
      </c>
      <c r="F523">
        <v>701</v>
      </c>
      <c r="G523" t="s">
        <v>2036</v>
      </c>
      <c r="H523" t="s">
        <v>2035</v>
      </c>
      <c r="I523">
        <v>131.12</v>
      </c>
      <c r="J523">
        <v>2051952</v>
      </c>
      <c r="K523" t="s">
        <v>72</v>
      </c>
      <c r="L523">
        <v>1231952</v>
      </c>
      <c r="M523" t="s">
        <v>174</v>
      </c>
      <c r="N523" t="s">
        <v>3062</v>
      </c>
      <c r="O523" t="s">
        <v>133</v>
      </c>
      <c r="P523" t="s">
        <v>80</v>
      </c>
      <c r="Q523" t="s">
        <v>81</v>
      </c>
      <c r="R523" t="s">
        <v>93</v>
      </c>
      <c r="S523">
        <v>1</v>
      </c>
      <c r="T523" t="s">
        <v>104</v>
      </c>
      <c r="U523" t="s">
        <v>83</v>
      </c>
      <c r="V523">
        <v>1</v>
      </c>
      <c r="W523" t="s">
        <v>123</v>
      </c>
      <c r="X523" t="s">
        <v>4</v>
      </c>
      <c r="Y523" t="s">
        <v>85</v>
      </c>
      <c r="AA523" t="s">
        <v>86</v>
      </c>
      <c r="AB523" t="s">
        <v>87</v>
      </c>
      <c r="AC523" t="s">
        <v>143</v>
      </c>
      <c r="AD523" t="s">
        <v>2025</v>
      </c>
      <c r="AE523" t="s">
        <v>2026</v>
      </c>
      <c r="AF523" t="s">
        <v>1753</v>
      </c>
      <c r="AG523" t="b">
        <f>IF(ISNUMBER(MATCH(G523, sales!B:B, 0)), TRUE, FALSE)</f>
        <v>0</v>
      </c>
      <c r="AH523">
        <f>COUNTIF(sales!B:B, G523)</f>
        <v>0</v>
      </c>
      <c r="AI523" t="str">
        <f>IFERROR(VLOOKUP(G523,sales!B:F,5,0),"")</f>
        <v/>
      </c>
      <c r="AJ523" t="str">
        <f t="array" ref="AJ523">IFERROR(INDEX(sales!F:F, SMALL(IF(sales!B:B=G523, ROW(sales!B:B)), 2)), "")</f>
        <v/>
      </c>
      <c r="AK523" t="str">
        <f t="array" ref="AK523">IFERROR(INDEX(sales!F:F, SMALL(IF(sales!B:B=G523, ROW(sales!B:B)), 3)), "")</f>
        <v/>
      </c>
      <c r="AL523" t="str">
        <f>IFERROR(VLOOKUP(G523,sales!B:G,6,0),"")</f>
        <v/>
      </c>
      <c r="AM523" t="str">
        <f t="array" ref="AM523">IFERROR(INDEX(sales!G:G, SMALL(IF(sales!B:B=G523, ROW(sales!B:B)),2)), "")</f>
        <v/>
      </c>
      <c r="AN523" t="str">
        <f t="array" ref="AN523">IFERROR(INDEX(sales!G:G, SMALL(IF(sales!B:B=G523, ROW(sales!B:B)), 3)), "")</f>
        <v/>
      </c>
    </row>
    <row r="524" spans="1:40" ht="20.100000000000001" customHeight="1">
      <c r="A524">
        <v>44347</v>
      </c>
      <c r="B524" t="s">
        <v>1619</v>
      </c>
      <c r="C524" t="s">
        <v>51</v>
      </c>
      <c r="D524" t="s">
        <v>18</v>
      </c>
      <c r="E524">
        <v>2</v>
      </c>
      <c r="F524">
        <v>101</v>
      </c>
      <c r="G524" t="s">
        <v>1620</v>
      </c>
      <c r="H524" t="s">
        <v>1619</v>
      </c>
      <c r="I524">
        <v>121.77</v>
      </c>
      <c r="J524">
        <v>1911738</v>
      </c>
      <c r="K524" t="s">
        <v>53</v>
      </c>
      <c r="L524">
        <v>1211738</v>
      </c>
      <c r="M524" t="s">
        <v>107</v>
      </c>
      <c r="N524" t="s">
        <v>3061</v>
      </c>
      <c r="O524" t="s">
        <v>56</v>
      </c>
      <c r="P524" t="s">
        <v>80</v>
      </c>
      <c r="Q524" t="s">
        <v>81</v>
      </c>
      <c r="R524" t="s">
        <v>163</v>
      </c>
      <c r="S524">
        <v>1</v>
      </c>
      <c r="T524" t="s">
        <v>104</v>
      </c>
      <c r="U524" t="s">
        <v>83</v>
      </c>
      <c r="V524">
        <v>1</v>
      </c>
      <c r="W524" t="s">
        <v>84</v>
      </c>
      <c r="X524" t="s">
        <v>4</v>
      </c>
      <c r="Y524" t="s">
        <v>85</v>
      </c>
      <c r="AA524" t="s">
        <v>86</v>
      </c>
      <c r="AB524" t="s">
        <v>87</v>
      </c>
      <c r="AC524" t="s">
        <v>1096</v>
      </c>
      <c r="AD524" t="s">
        <v>1592</v>
      </c>
      <c r="AE524" t="s">
        <v>1589</v>
      </c>
      <c r="AF524" t="s">
        <v>905</v>
      </c>
      <c r="AG524" t="b">
        <f>IF(ISNUMBER(MATCH(G524, sales!B:B, 0)), TRUE, FALSE)</f>
        <v>0</v>
      </c>
      <c r="AH524">
        <f>COUNTIF(sales!B:B, G524)</f>
        <v>0</v>
      </c>
      <c r="AI524" t="str">
        <f>IFERROR(VLOOKUP(G524,sales!B:F,5,0),"")</f>
        <v/>
      </c>
      <c r="AJ524" t="str">
        <f t="array" ref="AJ524">IFERROR(INDEX(sales!F:F, SMALL(IF(sales!B:B=G524, ROW(sales!B:B)), 2)), "")</f>
        <v/>
      </c>
      <c r="AK524" t="str">
        <f t="array" ref="AK524">IFERROR(INDEX(sales!F:F, SMALL(IF(sales!B:B=G524, ROW(sales!B:B)), 3)), "")</f>
        <v/>
      </c>
      <c r="AL524" t="str">
        <f>IFERROR(VLOOKUP(G524,sales!B:G,6,0),"")</f>
        <v/>
      </c>
      <c r="AM524" t="str">
        <f t="array" ref="AM524">IFERROR(INDEX(sales!G:G, SMALL(IF(sales!B:B=G524, ROW(sales!B:B)),2)), "")</f>
        <v/>
      </c>
      <c r="AN524" t="str">
        <f t="array" ref="AN524">IFERROR(INDEX(sales!G:G, SMALL(IF(sales!B:B=G524, ROW(sales!B:B)), 3)), "")</f>
        <v/>
      </c>
    </row>
    <row r="525" spans="1:40" ht="20.100000000000001" customHeight="1">
      <c r="A525">
        <v>44619</v>
      </c>
      <c r="B525" t="s">
        <v>1029</v>
      </c>
      <c r="C525" t="s">
        <v>51</v>
      </c>
      <c r="D525" t="s">
        <v>6</v>
      </c>
      <c r="E525">
        <v>2</v>
      </c>
      <c r="F525">
        <v>1201</v>
      </c>
      <c r="G525" t="s">
        <v>1030</v>
      </c>
      <c r="H525" t="s">
        <v>1029</v>
      </c>
      <c r="I525">
        <v>113.69</v>
      </c>
      <c r="J525">
        <v>1863051</v>
      </c>
      <c r="K525" t="s">
        <v>53</v>
      </c>
      <c r="L525">
        <v>1203051</v>
      </c>
      <c r="M525" t="s">
        <v>112</v>
      </c>
      <c r="N525" t="s">
        <v>3056</v>
      </c>
      <c r="O525" t="s">
        <v>74</v>
      </c>
      <c r="P525" t="s">
        <v>80</v>
      </c>
      <c r="Q525" t="s">
        <v>81</v>
      </c>
      <c r="R525" t="s">
        <v>317</v>
      </c>
      <c r="S525">
        <v>1</v>
      </c>
      <c r="T525" t="s">
        <v>82</v>
      </c>
      <c r="U525" t="s">
        <v>100</v>
      </c>
      <c r="V525">
        <v>1</v>
      </c>
      <c r="W525" t="s">
        <v>84</v>
      </c>
      <c r="X525" t="s">
        <v>4</v>
      </c>
      <c r="Y525" t="s">
        <v>85</v>
      </c>
      <c r="AA525" t="s">
        <v>86</v>
      </c>
      <c r="AB525" t="s">
        <v>87</v>
      </c>
      <c r="AC525" t="s">
        <v>143</v>
      </c>
      <c r="AD525" t="s">
        <v>1012</v>
      </c>
      <c r="AE525" t="s">
        <v>1012</v>
      </c>
      <c r="AF525" t="s">
        <v>905</v>
      </c>
      <c r="AG525" t="b">
        <f>IF(ISNUMBER(MATCH(G525, sales!B:B, 0)), TRUE, FALSE)</f>
        <v>0</v>
      </c>
      <c r="AH525">
        <f>COUNTIF(sales!B:B, G525)</f>
        <v>0</v>
      </c>
      <c r="AI525" t="str">
        <f>IFERROR(VLOOKUP(G525,sales!B:F,5,0),"")</f>
        <v/>
      </c>
      <c r="AJ525" t="str">
        <f t="array" ref="AJ525">IFERROR(INDEX(sales!F:F, SMALL(IF(sales!B:B=G525, ROW(sales!B:B)), 2)), "")</f>
        <v/>
      </c>
      <c r="AK525" t="str">
        <f t="array" ref="AK525">IFERROR(INDEX(sales!F:F, SMALL(IF(sales!B:B=G525, ROW(sales!B:B)), 3)), "")</f>
        <v/>
      </c>
      <c r="AL525" t="str">
        <f>IFERROR(VLOOKUP(G525,sales!B:G,6,0),"")</f>
        <v/>
      </c>
      <c r="AM525" t="str">
        <f t="array" ref="AM525">IFERROR(INDEX(sales!G:G, SMALL(IF(sales!B:B=G525, ROW(sales!B:B)),2)), "")</f>
        <v/>
      </c>
      <c r="AN525" t="str">
        <f t="array" ref="AN525">IFERROR(INDEX(sales!G:G, SMALL(IF(sales!B:B=G525, ROW(sales!B:B)), 3)), "")</f>
        <v/>
      </c>
    </row>
    <row r="526" spans="1:40" ht="20.100000000000001" customHeight="1">
      <c r="A526">
        <v>44347</v>
      </c>
      <c r="B526" t="s">
        <v>2418</v>
      </c>
      <c r="C526" t="s">
        <v>51</v>
      </c>
      <c r="D526" t="s">
        <v>19</v>
      </c>
      <c r="E526">
        <v>2</v>
      </c>
      <c r="F526">
        <v>102</v>
      </c>
      <c r="G526" t="s">
        <v>2419</v>
      </c>
      <c r="H526" t="s">
        <v>2418</v>
      </c>
      <c r="I526">
        <v>122.2</v>
      </c>
      <c r="J526">
        <v>2087290</v>
      </c>
      <c r="K526" t="s">
        <v>72</v>
      </c>
      <c r="L526">
        <v>1137290</v>
      </c>
      <c r="M526" t="s">
        <v>174</v>
      </c>
      <c r="N526" t="s">
        <v>3055</v>
      </c>
      <c r="O526" t="s">
        <v>56</v>
      </c>
      <c r="P526" t="s">
        <v>80</v>
      </c>
      <c r="Q526" t="s">
        <v>81</v>
      </c>
      <c r="R526" t="s">
        <v>171</v>
      </c>
      <c r="S526">
        <v>1</v>
      </c>
      <c r="T526" t="s">
        <v>82</v>
      </c>
      <c r="U526" t="s">
        <v>83</v>
      </c>
      <c r="V526">
        <v>1</v>
      </c>
      <c r="W526" t="s">
        <v>123</v>
      </c>
      <c r="X526" t="s">
        <v>3</v>
      </c>
      <c r="Y526" t="s">
        <v>127</v>
      </c>
      <c r="Z526" t="s">
        <v>94</v>
      </c>
      <c r="AA526" t="s">
        <v>95</v>
      </c>
      <c r="AB526" t="s">
        <v>87</v>
      </c>
      <c r="AC526" t="s">
        <v>143</v>
      </c>
      <c r="AD526" t="s">
        <v>2197</v>
      </c>
      <c r="AE526" t="s">
        <v>2228</v>
      </c>
      <c r="AF526" t="s">
        <v>1753</v>
      </c>
      <c r="AG526" t="b">
        <f>IF(ISNUMBER(MATCH(G526, sales!B:B, 0)), TRUE, FALSE)</f>
        <v>0</v>
      </c>
      <c r="AH526">
        <f>COUNTIF(sales!B:B, G526)</f>
        <v>0</v>
      </c>
      <c r="AI526" t="str">
        <f>IFERROR(VLOOKUP(G526,sales!B:F,5,0),"")</f>
        <v/>
      </c>
      <c r="AJ526" t="str">
        <f t="array" ref="AJ526">IFERROR(INDEX(sales!F:F, SMALL(IF(sales!B:B=G526, ROW(sales!B:B)), 2)), "")</f>
        <v/>
      </c>
      <c r="AK526" t="str">
        <f t="array" ref="AK526">IFERROR(INDEX(sales!F:F, SMALL(IF(sales!B:B=G526, ROW(sales!B:B)), 3)), "")</f>
        <v/>
      </c>
      <c r="AL526" t="str">
        <f>IFERROR(VLOOKUP(G526,sales!B:G,6,0),"")</f>
        <v/>
      </c>
      <c r="AM526" t="str">
        <f t="array" ref="AM526">IFERROR(INDEX(sales!G:G, SMALL(IF(sales!B:B=G526, ROW(sales!B:B)),2)), "")</f>
        <v/>
      </c>
      <c r="AN526" t="str">
        <f t="array" ref="AN526">IFERROR(INDEX(sales!G:G, SMALL(IF(sales!B:B=G526, ROW(sales!B:B)), 3)), "")</f>
        <v/>
      </c>
    </row>
    <row r="527" spans="1:40" ht="20.100000000000001" customHeight="1">
      <c r="A527">
        <v>44831</v>
      </c>
      <c r="B527" t="s">
        <v>1898</v>
      </c>
      <c r="C527" t="s">
        <v>51</v>
      </c>
      <c r="D527" t="s">
        <v>15</v>
      </c>
      <c r="E527">
        <v>1</v>
      </c>
      <c r="F527">
        <v>1001</v>
      </c>
      <c r="G527" t="s">
        <v>1899</v>
      </c>
      <c r="H527" t="s">
        <v>1898</v>
      </c>
      <c r="I527">
        <v>130.78</v>
      </c>
      <c r="J527">
        <v>2086450</v>
      </c>
      <c r="K527" t="s">
        <v>53</v>
      </c>
      <c r="L527">
        <v>1106450</v>
      </c>
      <c r="M527" t="s">
        <v>174</v>
      </c>
      <c r="N527" t="s">
        <v>3069</v>
      </c>
      <c r="O527" t="s">
        <v>149</v>
      </c>
      <c r="P527" t="s">
        <v>57</v>
      </c>
      <c r="Q527" t="s">
        <v>81</v>
      </c>
      <c r="R527" t="s">
        <v>93</v>
      </c>
      <c r="S527">
        <v>1</v>
      </c>
      <c r="T527" t="s">
        <v>82</v>
      </c>
      <c r="U527" t="s">
        <v>83</v>
      </c>
      <c r="V527">
        <v>0</v>
      </c>
      <c r="W527" t="s">
        <v>61</v>
      </c>
      <c r="X527" t="s">
        <v>3</v>
      </c>
      <c r="Y527" t="s">
        <v>62</v>
      </c>
      <c r="Z527" t="s">
        <v>231</v>
      </c>
      <c r="AA527" t="s">
        <v>95</v>
      </c>
      <c r="AB527" t="s">
        <v>87</v>
      </c>
      <c r="AC527" t="s">
        <v>1096</v>
      </c>
      <c r="AD527" t="s">
        <v>1847</v>
      </c>
      <c r="AE527" t="s">
        <v>1847</v>
      </c>
      <c r="AF527" t="s">
        <v>1753</v>
      </c>
      <c r="AG527" t="b">
        <f>IF(ISNUMBER(MATCH(G527, sales!B:B, 0)), TRUE, FALSE)</f>
        <v>0</v>
      </c>
      <c r="AH527">
        <f>COUNTIF(sales!B:B, G527)</f>
        <v>0</v>
      </c>
      <c r="AI527" t="str">
        <f>IFERROR(VLOOKUP(G527,sales!B:F,5,0),"")</f>
        <v/>
      </c>
      <c r="AJ527" t="str">
        <f t="array" ref="AJ527">IFERROR(INDEX(sales!F:F, SMALL(IF(sales!B:B=G527, ROW(sales!B:B)), 2)), "")</f>
        <v/>
      </c>
      <c r="AK527" t="str">
        <f t="array" ref="AK527">IFERROR(INDEX(sales!F:F, SMALL(IF(sales!B:B=G527, ROW(sales!B:B)), 3)), "")</f>
        <v/>
      </c>
      <c r="AL527" t="str">
        <f>IFERROR(VLOOKUP(G527,sales!B:G,6,0),"")</f>
        <v/>
      </c>
      <c r="AM527" t="str">
        <f t="array" ref="AM527">IFERROR(INDEX(sales!G:G, SMALL(IF(sales!B:B=G527, ROW(sales!B:B)),2)), "")</f>
        <v/>
      </c>
      <c r="AN527" t="str">
        <f t="array" ref="AN527">IFERROR(INDEX(sales!G:G, SMALL(IF(sales!B:B=G527, ROW(sales!B:B)), 3)), "")</f>
        <v/>
      </c>
    </row>
    <row r="528" spans="1:40" ht="20.100000000000001" customHeight="1">
      <c r="A528">
        <v>44646</v>
      </c>
      <c r="B528" t="s">
        <v>2293</v>
      </c>
      <c r="C528" t="s">
        <v>51</v>
      </c>
      <c r="D528" t="s">
        <v>22</v>
      </c>
      <c r="E528">
        <v>1</v>
      </c>
      <c r="F528">
        <v>502</v>
      </c>
      <c r="G528" t="s">
        <v>2294</v>
      </c>
      <c r="H528" t="s">
        <v>2293</v>
      </c>
      <c r="I528">
        <v>130.68</v>
      </c>
      <c r="J528">
        <v>1973268</v>
      </c>
      <c r="K528" t="s">
        <v>72</v>
      </c>
      <c r="L528">
        <v>1103268</v>
      </c>
      <c r="N528" t="s">
        <v>3055</v>
      </c>
      <c r="O528" t="s">
        <v>56</v>
      </c>
      <c r="Q528" t="s">
        <v>81</v>
      </c>
      <c r="R528" t="s">
        <v>93</v>
      </c>
      <c r="S528">
        <v>0</v>
      </c>
      <c r="T528">
        <v>0</v>
      </c>
      <c r="U528" t="s">
        <v>76</v>
      </c>
      <c r="V528">
        <v>0</v>
      </c>
      <c r="W528" t="s">
        <v>61</v>
      </c>
      <c r="X528" t="s">
        <v>3</v>
      </c>
      <c r="Y528" t="s">
        <v>119</v>
      </c>
      <c r="Z528" t="s">
        <v>63</v>
      </c>
      <c r="AA528" t="s">
        <v>64</v>
      </c>
      <c r="AB528" t="s">
        <v>108</v>
      </c>
      <c r="AC528" t="s">
        <v>143</v>
      </c>
      <c r="AD528" t="s">
        <v>2284</v>
      </c>
      <c r="AE528" t="s">
        <v>2284</v>
      </c>
      <c r="AF528" t="s">
        <v>1753</v>
      </c>
      <c r="AG528" t="b">
        <f>IF(ISNUMBER(MATCH(G528, sales!B:B, 0)), TRUE, FALSE)</f>
        <v>0</v>
      </c>
      <c r="AH528">
        <f>COUNTIF(sales!B:B, G528)</f>
        <v>0</v>
      </c>
      <c r="AI528" t="str">
        <f>IFERROR(VLOOKUP(G528,sales!B:F,5,0),"")</f>
        <v/>
      </c>
      <c r="AJ528" t="str">
        <f t="array" ref="AJ528">IFERROR(INDEX(sales!F:F, SMALL(IF(sales!B:B=G528, ROW(sales!B:B)), 2)), "")</f>
        <v/>
      </c>
      <c r="AK528" t="str">
        <f t="array" ref="AK528">IFERROR(INDEX(sales!F:F, SMALL(IF(sales!B:B=G528, ROW(sales!B:B)), 3)), "")</f>
        <v/>
      </c>
      <c r="AL528" t="str">
        <f>IFERROR(VLOOKUP(G528,sales!B:G,6,0),"")</f>
        <v/>
      </c>
      <c r="AM528" t="str">
        <f t="array" ref="AM528">IFERROR(INDEX(sales!G:G, SMALL(IF(sales!B:B=G528, ROW(sales!B:B)),2)), "")</f>
        <v/>
      </c>
      <c r="AN528" t="str">
        <f t="array" ref="AN528">IFERROR(INDEX(sales!G:G, SMALL(IF(sales!B:B=G528, ROW(sales!B:B)), 3)), "")</f>
        <v/>
      </c>
    </row>
    <row r="529" spans="1:40" ht="20.100000000000001" customHeight="1">
      <c r="A529">
        <v>44513</v>
      </c>
      <c r="B529" t="s">
        <v>859</v>
      </c>
      <c r="C529" t="s">
        <v>51</v>
      </c>
      <c r="D529" t="s">
        <v>11</v>
      </c>
      <c r="E529">
        <v>2</v>
      </c>
      <c r="F529">
        <v>701</v>
      </c>
      <c r="G529" t="s">
        <v>860</v>
      </c>
      <c r="H529" t="s">
        <v>859</v>
      </c>
      <c r="I529">
        <v>113.66</v>
      </c>
      <c r="J529">
        <v>1699680</v>
      </c>
      <c r="K529" t="s">
        <v>111</v>
      </c>
      <c r="L529">
        <v>1099680</v>
      </c>
      <c r="M529" t="s">
        <v>112</v>
      </c>
      <c r="N529" t="s">
        <v>3055</v>
      </c>
      <c r="O529" t="s">
        <v>56</v>
      </c>
      <c r="P529" t="s">
        <v>57</v>
      </c>
      <c r="Q529" t="s">
        <v>81</v>
      </c>
      <c r="R529" t="s">
        <v>163</v>
      </c>
      <c r="S529">
        <v>1</v>
      </c>
      <c r="T529" t="s">
        <v>104</v>
      </c>
      <c r="U529" t="s">
        <v>83</v>
      </c>
      <c r="V529">
        <v>1</v>
      </c>
      <c r="W529" t="s">
        <v>123</v>
      </c>
      <c r="X529" t="s">
        <v>4</v>
      </c>
      <c r="Y529" t="s">
        <v>85</v>
      </c>
      <c r="AA529" t="s">
        <v>95</v>
      </c>
      <c r="AB529" t="s">
        <v>108</v>
      </c>
      <c r="AC529" t="s">
        <v>66</v>
      </c>
      <c r="AD529" t="s">
        <v>854</v>
      </c>
      <c r="AE529" t="s">
        <v>795</v>
      </c>
      <c r="AF529" t="s">
        <v>69</v>
      </c>
      <c r="AG529" t="b">
        <f>IF(ISNUMBER(MATCH(G529, sales!B:B, 0)), TRUE, FALSE)</f>
        <v>0</v>
      </c>
      <c r="AH529">
        <f>COUNTIF(sales!B:B, G529)</f>
        <v>0</v>
      </c>
      <c r="AI529" t="str">
        <f>IFERROR(VLOOKUP(G529,sales!B:F,5,0),"")</f>
        <v/>
      </c>
      <c r="AJ529" t="str">
        <f t="array" ref="AJ529">IFERROR(INDEX(sales!F:F, SMALL(IF(sales!B:B=G529, ROW(sales!B:B)), 2)), "")</f>
        <v/>
      </c>
      <c r="AK529" t="str">
        <f t="array" ref="AK529">IFERROR(INDEX(sales!F:F, SMALL(IF(sales!B:B=G529, ROW(sales!B:B)), 3)), "")</f>
        <v/>
      </c>
      <c r="AL529" t="str">
        <f>IFERROR(VLOOKUP(G529,sales!B:G,6,0),"")</f>
        <v/>
      </c>
      <c r="AM529" t="str">
        <f t="array" ref="AM529">IFERROR(INDEX(sales!G:G, SMALL(IF(sales!B:B=G529, ROW(sales!B:B)),2)), "")</f>
        <v/>
      </c>
      <c r="AN529" t="str">
        <f t="array" ref="AN529">IFERROR(INDEX(sales!G:G, SMALL(IF(sales!B:B=G529, ROW(sales!B:B)), 3)), "")</f>
        <v/>
      </c>
    </row>
    <row r="530" spans="1:40" ht="20.100000000000001" customHeight="1">
      <c r="A530">
        <v>44347</v>
      </c>
      <c r="B530" t="s">
        <v>349</v>
      </c>
      <c r="C530" t="s">
        <v>51</v>
      </c>
      <c r="D530" t="s">
        <v>7</v>
      </c>
      <c r="E530">
        <v>1</v>
      </c>
      <c r="F530">
        <v>301</v>
      </c>
      <c r="G530" t="s">
        <v>350</v>
      </c>
      <c r="H530" t="s">
        <v>349</v>
      </c>
      <c r="I530">
        <v>143.79</v>
      </c>
      <c r="J530">
        <v>2341984</v>
      </c>
      <c r="K530" t="s">
        <v>53</v>
      </c>
      <c r="L530">
        <v>1081984</v>
      </c>
      <c r="M530" t="s">
        <v>223</v>
      </c>
      <c r="N530" t="s">
        <v>3054</v>
      </c>
      <c r="O530" t="s">
        <v>74</v>
      </c>
      <c r="P530" t="s">
        <v>219</v>
      </c>
      <c r="Q530" t="s">
        <v>81</v>
      </c>
      <c r="R530" t="s">
        <v>93</v>
      </c>
      <c r="S530">
        <v>1</v>
      </c>
      <c r="T530" t="s">
        <v>104</v>
      </c>
      <c r="U530" t="s">
        <v>83</v>
      </c>
      <c r="V530">
        <v>1</v>
      </c>
      <c r="W530" t="s">
        <v>84</v>
      </c>
      <c r="X530" t="s">
        <v>4</v>
      </c>
      <c r="Y530" t="s">
        <v>85</v>
      </c>
      <c r="AA530" t="s">
        <v>86</v>
      </c>
      <c r="AB530" t="s">
        <v>167</v>
      </c>
      <c r="AC530" t="s">
        <v>66</v>
      </c>
      <c r="AD530" t="s">
        <v>351</v>
      </c>
      <c r="AE530" t="s">
        <v>348</v>
      </c>
      <c r="AF530" t="s">
        <v>69</v>
      </c>
      <c r="AG530" t="b">
        <f>IF(ISNUMBER(MATCH(G530, sales!B:B, 0)), TRUE, FALSE)</f>
        <v>0</v>
      </c>
      <c r="AH530">
        <f>COUNTIF(sales!B:B, G530)</f>
        <v>0</v>
      </c>
      <c r="AI530" t="str">
        <f>IFERROR(VLOOKUP(G530,sales!B:F,5,0),"")</f>
        <v/>
      </c>
      <c r="AJ530" t="str">
        <f t="array" ref="AJ530">IFERROR(INDEX(sales!F:F, SMALL(IF(sales!B:B=G530, ROW(sales!B:B)), 2)), "")</f>
        <v/>
      </c>
      <c r="AK530" t="str">
        <f t="array" ref="AK530">IFERROR(INDEX(sales!F:F, SMALL(IF(sales!B:B=G530, ROW(sales!B:B)), 3)), "")</f>
        <v/>
      </c>
      <c r="AL530" t="str">
        <f>IFERROR(VLOOKUP(G530,sales!B:G,6,0),"")</f>
        <v/>
      </c>
      <c r="AM530" t="str">
        <f t="array" ref="AM530">IFERROR(INDEX(sales!G:G, SMALL(IF(sales!B:B=G530, ROW(sales!B:B)),2)), "")</f>
        <v/>
      </c>
      <c r="AN530" t="str">
        <f t="array" ref="AN530">IFERROR(INDEX(sales!G:G, SMALL(IF(sales!B:B=G530, ROW(sales!B:B)), 3)), "")</f>
        <v/>
      </c>
    </row>
    <row r="531" spans="1:40" ht="20.100000000000001" customHeight="1">
      <c r="A531">
        <v>44347</v>
      </c>
      <c r="B531" t="s">
        <v>1759</v>
      </c>
      <c r="C531" t="s">
        <v>51</v>
      </c>
      <c r="D531" t="s">
        <v>13</v>
      </c>
      <c r="E531">
        <v>2</v>
      </c>
      <c r="F531">
        <v>101</v>
      </c>
      <c r="G531" t="s">
        <v>1760</v>
      </c>
      <c r="H531" t="s">
        <v>1759</v>
      </c>
      <c r="I531">
        <v>113.96</v>
      </c>
      <c r="J531">
        <v>1796082</v>
      </c>
      <c r="K531" t="s">
        <v>72</v>
      </c>
      <c r="L531">
        <v>1076082</v>
      </c>
      <c r="M531" t="s">
        <v>174</v>
      </c>
      <c r="N531" t="s">
        <v>3069</v>
      </c>
      <c r="O531" t="s">
        <v>74</v>
      </c>
      <c r="P531" t="s">
        <v>80</v>
      </c>
      <c r="Q531" t="s">
        <v>81</v>
      </c>
      <c r="R531" t="s">
        <v>139</v>
      </c>
      <c r="S531">
        <v>1</v>
      </c>
      <c r="T531" t="s">
        <v>191</v>
      </c>
      <c r="U531" t="s">
        <v>83</v>
      </c>
      <c r="V531">
        <v>1</v>
      </c>
      <c r="W531" t="s">
        <v>123</v>
      </c>
      <c r="X531" t="s">
        <v>4</v>
      </c>
      <c r="Y531" t="s">
        <v>85</v>
      </c>
      <c r="AA531" t="s">
        <v>86</v>
      </c>
      <c r="AB531" t="s">
        <v>65</v>
      </c>
      <c r="AC531" t="s">
        <v>143</v>
      </c>
      <c r="AD531" t="s">
        <v>1752</v>
      </c>
      <c r="AE531" t="s">
        <v>1752</v>
      </c>
      <c r="AF531" t="s">
        <v>1753</v>
      </c>
      <c r="AG531" t="b">
        <f>IF(ISNUMBER(MATCH(G531, sales!B:B, 0)), TRUE, FALSE)</f>
        <v>0</v>
      </c>
      <c r="AH531">
        <f>COUNTIF(sales!B:B, G531)</f>
        <v>0</v>
      </c>
      <c r="AI531" t="str">
        <f>IFERROR(VLOOKUP(G531,sales!B:F,5,0),"")</f>
        <v/>
      </c>
      <c r="AJ531" t="str">
        <f t="array" ref="AJ531">IFERROR(INDEX(sales!F:F, SMALL(IF(sales!B:B=G531, ROW(sales!B:B)), 2)), "")</f>
        <v/>
      </c>
      <c r="AK531" t="str">
        <f t="array" ref="AK531">IFERROR(INDEX(sales!F:F, SMALL(IF(sales!B:B=G531, ROW(sales!B:B)), 3)), "")</f>
        <v/>
      </c>
      <c r="AL531" t="str">
        <f>IFERROR(VLOOKUP(G531,sales!B:G,6,0),"")</f>
        <v/>
      </c>
      <c r="AM531" t="str">
        <f t="array" ref="AM531">IFERROR(INDEX(sales!G:G, SMALL(IF(sales!B:B=G531, ROW(sales!B:B)),2)), "")</f>
        <v/>
      </c>
      <c r="AN531" t="str">
        <f t="array" ref="AN531">IFERROR(INDEX(sales!G:G, SMALL(IF(sales!B:B=G531, ROW(sales!B:B)), 3)), "")</f>
        <v/>
      </c>
    </row>
    <row r="532" spans="1:40" ht="20.100000000000001" customHeight="1">
      <c r="A532">
        <v>44347</v>
      </c>
      <c r="B532" t="s">
        <v>1621</v>
      </c>
      <c r="C532" t="s">
        <v>51</v>
      </c>
      <c r="D532" t="s">
        <v>18</v>
      </c>
      <c r="E532">
        <v>2</v>
      </c>
      <c r="F532">
        <v>201</v>
      </c>
      <c r="G532" t="s">
        <v>1622</v>
      </c>
      <c r="H532" t="s">
        <v>1621</v>
      </c>
      <c r="I532">
        <v>131.05000000000001</v>
      </c>
      <c r="J532">
        <v>1985124</v>
      </c>
      <c r="K532" t="s">
        <v>53</v>
      </c>
      <c r="L532">
        <v>1035124</v>
      </c>
      <c r="M532" t="s">
        <v>174</v>
      </c>
      <c r="N532" t="s">
        <v>3069</v>
      </c>
      <c r="O532" t="s">
        <v>74</v>
      </c>
      <c r="P532" t="s">
        <v>57</v>
      </c>
      <c r="Q532" t="s">
        <v>81</v>
      </c>
      <c r="R532" t="s">
        <v>171</v>
      </c>
      <c r="S532">
        <v>1</v>
      </c>
      <c r="T532" t="s">
        <v>82</v>
      </c>
      <c r="U532" t="s">
        <v>83</v>
      </c>
      <c r="V532">
        <v>0</v>
      </c>
      <c r="W532" t="s">
        <v>61</v>
      </c>
      <c r="X532" t="s">
        <v>3</v>
      </c>
      <c r="Y532" t="s">
        <v>119</v>
      </c>
      <c r="Z532" t="s">
        <v>94</v>
      </c>
      <c r="AA532" t="s">
        <v>95</v>
      </c>
      <c r="AB532" t="s">
        <v>108</v>
      </c>
      <c r="AC532" t="s">
        <v>1096</v>
      </c>
      <c r="AD532" t="s">
        <v>1595</v>
      </c>
      <c r="AE532" t="s">
        <v>1589</v>
      </c>
      <c r="AF532" t="s">
        <v>905</v>
      </c>
      <c r="AG532" t="b">
        <f>IF(ISNUMBER(MATCH(G532, sales!B:B, 0)), TRUE, FALSE)</f>
        <v>0</v>
      </c>
      <c r="AH532">
        <f>COUNTIF(sales!B:B, G532)</f>
        <v>0</v>
      </c>
      <c r="AI532" t="str">
        <f>IFERROR(VLOOKUP(G532,sales!B:F,5,0),"")</f>
        <v/>
      </c>
      <c r="AJ532" t="str">
        <f t="array" ref="AJ532">IFERROR(INDEX(sales!F:F, SMALL(IF(sales!B:B=G532, ROW(sales!B:B)), 2)), "")</f>
        <v/>
      </c>
      <c r="AK532" t="str">
        <f t="array" ref="AK532">IFERROR(INDEX(sales!F:F, SMALL(IF(sales!B:B=G532, ROW(sales!B:B)), 3)), "")</f>
        <v/>
      </c>
      <c r="AL532" t="str">
        <f>IFERROR(VLOOKUP(G532,sales!B:G,6,0),"")</f>
        <v/>
      </c>
      <c r="AM532" t="str">
        <f t="array" ref="AM532">IFERROR(INDEX(sales!G:G, SMALL(IF(sales!B:B=G532, ROW(sales!B:B)),2)), "")</f>
        <v/>
      </c>
      <c r="AN532" t="str">
        <f t="array" ref="AN532">IFERROR(INDEX(sales!G:G, SMALL(IF(sales!B:B=G532, ROW(sales!B:B)), 3)), "")</f>
        <v/>
      </c>
    </row>
    <row r="533" spans="1:40" ht="20.100000000000001" customHeight="1">
      <c r="A533">
        <v>44347</v>
      </c>
      <c r="B533" t="s">
        <v>2153</v>
      </c>
      <c r="C533" t="s">
        <v>51</v>
      </c>
      <c r="D533" t="s">
        <v>5</v>
      </c>
      <c r="E533">
        <v>2</v>
      </c>
      <c r="F533">
        <v>1302</v>
      </c>
      <c r="G533" t="s">
        <v>2154</v>
      </c>
      <c r="H533" t="s">
        <v>2153</v>
      </c>
      <c r="I533">
        <v>130.91999999999999</v>
      </c>
      <c r="J533">
        <v>2034112</v>
      </c>
      <c r="K533" t="s">
        <v>72</v>
      </c>
      <c r="L533">
        <v>1034112</v>
      </c>
      <c r="M533" t="s">
        <v>174</v>
      </c>
      <c r="N533" t="s">
        <v>3069</v>
      </c>
      <c r="O533" t="s">
        <v>74</v>
      </c>
      <c r="P533" t="s">
        <v>80</v>
      </c>
      <c r="Q533" t="s">
        <v>81</v>
      </c>
      <c r="R533" t="s">
        <v>93</v>
      </c>
      <c r="S533">
        <v>1</v>
      </c>
      <c r="T533" t="s">
        <v>104</v>
      </c>
      <c r="U533" t="s">
        <v>76</v>
      </c>
      <c r="V533">
        <v>1</v>
      </c>
      <c r="W533" t="s">
        <v>123</v>
      </c>
      <c r="X533" t="s">
        <v>4</v>
      </c>
      <c r="Y533" t="s">
        <v>85</v>
      </c>
      <c r="AA533" t="s">
        <v>86</v>
      </c>
      <c r="AB533" t="s">
        <v>65</v>
      </c>
      <c r="AC533" t="s">
        <v>1096</v>
      </c>
      <c r="AD533" t="s">
        <v>2152</v>
      </c>
      <c r="AE533" t="s">
        <v>2152</v>
      </c>
      <c r="AF533" t="s">
        <v>1753</v>
      </c>
      <c r="AG533" t="b">
        <f>IF(ISNUMBER(MATCH(G533, sales!B:B, 0)), TRUE, FALSE)</f>
        <v>0</v>
      </c>
      <c r="AH533">
        <f>COUNTIF(sales!B:B, G533)</f>
        <v>0</v>
      </c>
      <c r="AI533" t="str">
        <f>IFERROR(VLOOKUP(G533,sales!B:F,5,0),"")</f>
        <v/>
      </c>
      <c r="AJ533" t="str">
        <f t="array" ref="AJ533">IFERROR(INDEX(sales!F:F, SMALL(IF(sales!B:B=G533, ROW(sales!B:B)), 2)), "")</f>
        <v/>
      </c>
      <c r="AK533" t="str">
        <f t="array" ref="AK533">IFERROR(INDEX(sales!F:F, SMALL(IF(sales!B:B=G533, ROW(sales!B:B)), 3)), "")</f>
        <v/>
      </c>
      <c r="AL533" t="str">
        <f>IFERROR(VLOOKUP(G533,sales!B:G,6,0),"")</f>
        <v/>
      </c>
      <c r="AM533" t="str">
        <f t="array" ref="AM533">IFERROR(INDEX(sales!G:G, SMALL(IF(sales!B:B=G533, ROW(sales!B:B)),2)), "")</f>
        <v/>
      </c>
      <c r="AN533" t="str">
        <f t="array" ref="AN533">IFERROR(INDEX(sales!G:G, SMALL(IF(sales!B:B=G533, ROW(sales!B:B)), 3)), "")</f>
        <v/>
      </c>
    </row>
    <row r="534" spans="1:40" ht="20.100000000000001" customHeight="1">
      <c r="A534">
        <v>44850</v>
      </c>
      <c r="B534" t="s">
        <v>2193</v>
      </c>
      <c r="C534" t="s">
        <v>51</v>
      </c>
      <c r="D534" t="s">
        <v>20</v>
      </c>
      <c r="E534">
        <v>2</v>
      </c>
      <c r="F534">
        <v>1201</v>
      </c>
      <c r="G534" t="s">
        <v>2194</v>
      </c>
      <c r="H534" t="s">
        <v>2193</v>
      </c>
      <c r="I534">
        <v>130.62</v>
      </c>
      <c r="J534">
        <v>2137974</v>
      </c>
      <c r="K534" t="s">
        <v>53</v>
      </c>
      <c r="L534">
        <v>1007974</v>
      </c>
      <c r="M534" t="s">
        <v>54</v>
      </c>
      <c r="N534" t="s">
        <v>3054</v>
      </c>
      <c r="O534" t="s">
        <v>74</v>
      </c>
      <c r="P534" t="s">
        <v>80</v>
      </c>
      <c r="Q534" t="s">
        <v>81</v>
      </c>
      <c r="R534" t="s">
        <v>93</v>
      </c>
      <c r="S534">
        <v>1</v>
      </c>
      <c r="T534" t="s">
        <v>104</v>
      </c>
      <c r="U534" t="s">
        <v>83</v>
      </c>
      <c r="V534">
        <v>1</v>
      </c>
      <c r="W534" t="s">
        <v>84</v>
      </c>
      <c r="X534" t="s">
        <v>4</v>
      </c>
      <c r="Y534" t="s">
        <v>85</v>
      </c>
      <c r="AA534" t="s">
        <v>86</v>
      </c>
      <c r="AB534" t="s">
        <v>65</v>
      </c>
      <c r="AC534" t="s">
        <v>1096</v>
      </c>
      <c r="AD534" t="s">
        <v>2152</v>
      </c>
      <c r="AE534" t="s">
        <v>2152</v>
      </c>
      <c r="AF534" t="s">
        <v>1753</v>
      </c>
      <c r="AG534" t="b">
        <f>IF(ISNUMBER(MATCH(G534, sales!B:B, 0)), TRUE, FALSE)</f>
        <v>0</v>
      </c>
      <c r="AH534">
        <f>COUNTIF(sales!B:B, G534)</f>
        <v>0</v>
      </c>
      <c r="AI534" t="str">
        <f>IFERROR(VLOOKUP(G534,sales!B:F,5,0),"")</f>
        <v/>
      </c>
      <c r="AJ534" t="str">
        <f t="array" ref="AJ534">IFERROR(INDEX(sales!F:F, SMALL(IF(sales!B:B=G534, ROW(sales!B:B)), 2)), "")</f>
        <v/>
      </c>
      <c r="AK534" t="str">
        <f t="array" ref="AK534">IFERROR(INDEX(sales!F:F, SMALL(IF(sales!B:B=G534, ROW(sales!B:B)), 3)), "")</f>
        <v/>
      </c>
      <c r="AL534" t="str">
        <f>IFERROR(VLOOKUP(G534,sales!B:G,6,0),"")</f>
        <v/>
      </c>
      <c r="AM534" t="str">
        <f t="array" ref="AM534">IFERROR(INDEX(sales!G:G, SMALL(IF(sales!B:B=G534, ROW(sales!B:B)),2)), "")</f>
        <v/>
      </c>
      <c r="AN534" t="str">
        <f t="array" ref="AN534">IFERROR(INDEX(sales!G:G, SMALL(IF(sales!B:B=G534, ROW(sales!B:B)), 3)), "")</f>
        <v/>
      </c>
    </row>
    <row r="535" spans="1:40" ht="20.100000000000001" customHeight="1">
      <c r="A535">
        <v>44393</v>
      </c>
      <c r="B535" t="s">
        <v>1754</v>
      </c>
      <c r="C535" t="s">
        <v>51</v>
      </c>
      <c r="D535" t="s">
        <v>7</v>
      </c>
      <c r="E535">
        <v>1</v>
      </c>
      <c r="F535">
        <v>202</v>
      </c>
      <c r="G535" t="s">
        <v>1755</v>
      </c>
      <c r="H535" t="s">
        <v>1754</v>
      </c>
      <c r="I535">
        <v>143.79</v>
      </c>
      <c r="J535">
        <v>2296676</v>
      </c>
      <c r="K535" t="s">
        <v>53</v>
      </c>
      <c r="L535">
        <v>1006676</v>
      </c>
      <c r="M535" t="s">
        <v>174</v>
      </c>
      <c r="N535" t="s">
        <v>3062</v>
      </c>
      <c r="O535" t="s">
        <v>56</v>
      </c>
      <c r="P535" t="s">
        <v>57</v>
      </c>
      <c r="Q535" t="s">
        <v>81</v>
      </c>
      <c r="R535" t="s">
        <v>163</v>
      </c>
      <c r="S535">
        <v>1</v>
      </c>
      <c r="T535" t="s">
        <v>82</v>
      </c>
      <c r="U535" t="s">
        <v>83</v>
      </c>
      <c r="V535">
        <v>0</v>
      </c>
      <c r="W535" t="s">
        <v>61</v>
      </c>
      <c r="X535" t="s">
        <v>3</v>
      </c>
      <c r="Y535" t="s">
        <v>244</v>
      </c>
      <c r="Z535" t="s">
        <v>231</v>
      </c>
      <c r="AA535" t="s">
        <v>95</v>
      </c>
      <c r="AB535" t="s">
        <v>65</v>
      </c>
      <c r="AC535" t="s">
        <v>143</v>
      </c>
      <c r="AD535" t="s">
        <v>1756</v>
      </c>
      <c r="AE535" t="s">
        <v>1752</v>
      </c>
      <c r="AF535" t="s">
        <v>1753</v>
      </c>
      <c r="AG535" t="b">
        <f>IF(ISNUMBER(MATCH(G535, sales!B:B, 0)), TRUE, FALSE)</f>
        <v>0</v>
      </c>
      <c r="AH535">
        <f>COUNTIF(sales!B:B, G535)</f>
        <v>0</v>
      </c>
      <c r="AI535" t="str">
        <f>IFERROR(VLOOKUP(G535,sales!B:F,5,0),"")</f>
        <v/>
      </c>
      <c r="AJ535" t="str">
        <f t="array" ref="AJ535">IFERROR(INDEX(sales!F:F, SMALL(IF(sales!B:B=G535, ROW(sales!B:B)), 2)), "")</f>
        <v/>
      </c>
      <c r="AK535" t="str">
        <f t="array" ref="AK535">IFERROR(INDEX(sales!F:F, SMALL(IF(sales!B:B=G535, ROW(sales!B:B)), 3)), "")</f>
        <v/>
      </c>
      <c r="AL535" t="str">
        <f>IFERROR(VLOOKUP(G535,sales!B:G,6,0),"")</f>
        <v/>
      </c>
      <c r="AM535" t="str">
        <f t="array" ref="AM535">IFERROR(INDEX(sales!G:G, SMALL(IF(sales!B:B=G535, ROW(sales!B:B)),2)), "")</f>
        <v/>
      </c>
      <c r="AN535" t="str">
        <f t="array" ref="AN535">IFERROR(INDEX(sales!G:G, SMALL(IF(sales!B:B=G535, ROW(sales!B:B)), 3)), "")</f>
        <v/>
      </c>
    </row>
    <row r="536" spans="1:40" ht="20.100000000000001" customHeight="1">
      <c r="A536">
        <v>44447</v>
      </c>
      <c r="B536" t="s">
        <v>1293</v>
      </c>
      <c r="C536" t="s">
        <v>51</v>
      </c>
      <c r="D536" t="s">
        <v>5</v>
      </c>
      <c r="E536">
        <v>2</v>
      </c>
      <c r="F536">
        <v>702</v>
      </c>
      <c r="G536" t="s">
        <v>1294</v>
      </c>
      <c r="H536" t="s">
        <v>1293</v>
      </c>
      <c r="I536">
        <v>130.91999999999999</v>
      </c>
      <c r="J536">
        <v>2080000</v>
      </c>
      <c r="K536" t="s">
        <v>72</v>
      </c>
      <c r="L536">
        <v>1000000</v>
      </c>
      <c r="M536" t="s">
        <v>54</v>
      </c>
      <c r="N536" t="s">
        <v>3055</v>
      </c>
      <c r="O536" t="s">
        <v>133</v>
      </c>
      <c r="P536" t="s">
        <v>219</v>
      </c>
      <c r="Q536" t="s">
        <v>81</v>
      </c>
      <c r="R536" t="s">
        <v>220</v>
      </c>
      <c r="S536">
        <v>1</v>
      </c>
      <c r="T536" t="s">
        <v>191</v>
      </c>
      <c r="U536" t="s">
        <v>83</v>
      </c>
      <c r="V536">
        <v>0</v>
      </c>
      <c r="W536" t="s">
        <v>61</v>
      </c>
      <c r="X536" t="s">
        <v>3</v>
      </c>
      <c r="Y536" t="s">
        <v>119</v>
      </c>
      <c r="Z536" t="s">
        <v>220</v>
      </c>
      <c r="AA536" t="s">
        <v>86</v>
      </c>
      <c r="AB536" t="s">
        <v>65</v>
      </c>
      <c r="AC536" t="s">
        <v>143</v>
      </c>
      <c r="AD536" t="s">
        <v>1295</v>
      </c>
      <c r="AE536" t="s">
        <v>1295</v>
      </c>
      <c r="AF536" t="s">
        <v>905</v>
      </c>
      <c r="AG536" t="b">
        <f>IF(ISNUMBER(MATCH(G536, sales!B:B, 0)), TRUE, FALSE)</f>
        <v>0</v>
      </c>
      <c r="AH536">
        <f>COUNTIF(sales!B:B, G536)</f>
        <v>0</v>
      </c>
      <c r="AI536" t="str">
        <f>IFERROR(VLOOKUP(G536,sales!B:F,5,0),"")</f>
        <v/>
      </c>
      <c r="AJ536" t="str">
        <f t="array" ref="AJ536">IFERROR(INDEX(sales!F:F, SMALL(IF(sales!B:B=G536, ROW(sales!B:B)), 2)), "")</f>
        <v/>
      </c>
      <c r="AK536" t="str">
        <f t="array" ref="AK536">IFERROR(INDEX(sales!F:F, SMALL(IF(sales!B:B=G536, ROW(sales!B:B)), 3)), "")</f>
        <v/>
      </c>
      <c r="AL536" t="str">
        <f>IFERROR(VLOOKUP(G536,sales!B:G,6,0),"")</f>
        <v/>
      </c>
      <c r="AM536" t="str">
        <f t="array" ref="AM536">IFERROR(INDEX(sales!G:G, SMALL(IF(sales!B:B=G536, ROW(sales!B:B)),2)), "")</f>
        <v/>
      </c>
      <c r="AN536" t="str">
        <f t="array" ref="AN536">IFERROR(INDEX(sales!G:G, SMALL(IF(sales!B:B=G536, ROW(sales!B:B)), 3)), "")</f>
        <v/>
      </c>
    </row>
    <row r="537" spans="1:40" ht="20.100000000000001" customHeight="1">
      <c r="A537">
        <v>44347</v>
      </c>
      <c r="B537" t="s">
        <v>608</v>
      </c>
      <c r="C537" t="s">
        <v>51</v>
      </c>
      <c r="D537" t="s">
        <v>7</v>
      </c>
      <c r="E537">
        <v>2</v>
      </c>
      <c r="F537">
        <v>901</v>
      </c>
      <c r="G537" t="s">
        <v>609</v>
      </c>
      <c r="H537" t="s">
        <v>608</v>
      </c>
      <c r="I537">
        <v>143.79</v>
      </c>
      <c r="J537">
        <v>2368798</v>
      </c>
      <c r="K537" t="s">
        <v>53</v>
      </c>
      <c r="L537">
        <v>998798</v>
      </c>
      <c r="M537" t="s">
        <v>91</v>
      </c>
      <c r="N537" t="s">
        <v>3056</v>
      </c>
      <c r="O537" t="s">
        <v>74</v>
      </c>
      <c r="P537" t="s">
        <v>80</v>
      </c>
      <c r="Q537" t="s">
        <v>81</v>
      </c>
      <c r="R537" t="s">
        <v>93</v>
      </c>
      <c r="S537">
        <v>1</v>
      </c>
      <c r="T537" t="s">
        <v>104</v>
      </c>
      <c r="U537" t="s">
        <v>83</v>
      </c>
      <c r="V537">
        <v>1</v>
      </c>
      <c r="W537" t="s">
        <v>84</v>
      </c>
      <c r="X537" t="s">
        <v>4</v>
      </c>
      <c r="Y537" t="s">
        <v>85</v>
      </c>
      <c r="AA537" t="s">
        <v>86</v>
      </c>
      <c r="AB537" t="s">
        <v>108</v>
      </c>
      <c r="AC537" t="s">
        <v>66</v>
      </c>
      <c r="AD537" t="s">
        <v>599</v>
      </c>
      <c r="AE537" t="s">
        <v>600</v>
      </c>
      <c r="AF537" t="s">
        <v>69</v>
      </c>
      <c r="AG537" t="b">
        <f>IF(ISNUMBER(MATCH(G537, sales!B:B, 0)), TRUE, FALSE)</f>
        <v>0</v>
      </c>
      <c r="AH537">
        <f>COUNTIF(sales!B:B, G537)</f>
        <v>0</v>
      </c>
      <c r="AI537" t="str">
        <f>IFERROR(VLOOKUP(G537,sales!B:F,5,0),"")</f>
        <v/>
      </c>
      <c r="AJ537" t="str">
        <f t="array" ref="AJ537">IFERROR(INDEX(sales!F:F, SMALL(IF(sales!B:B=G537, ROW(sales!B:B)), 2)), "")</f>
        <v/>
      </c>
      <c r="AK537" t="str">
        <f t="array" ref="AK537">IFERROR(INDEX(sales!F:F, SMALL(IF(sales!B:B=G537, ROW(sales!B:B)), 3)), "")</f>
        <v/>
      </c>
      <c r="AL537" t="str">
        <f>IFERROR(VLOOKUP(G537,sales!B:G,6,0),"")</f>
        <v/>
      </c>
      <c r="AM537" t="str">
        <f t="array" ref="AM537">IFERROR(INDEX(sales!G:G, SMALL(IF(sales!B:B=G537, ROW(sales!B:B)),2)), "")</f>
        <v/>
      </c>
      <c r="AN537" t="str">
        <f t="array" ref="AN537">IFERROR(INDEX(sales!G:G, SMALL(IF(sales!B:B=G537, ROW(sales!B:B)), 3)), "")</f>
        <v/>
      </c>
    </row>
    <row r="538" spans="1:40" ht="20.100000000000001" customHeight="1">
      <c r="A538">
        <v>44557</v>
      </c>
      <c r="B538" t="s">
        <v>1825</v>
      </c>
      <c r="C538" t="s">
        <v>51</v>
      </c>
      <c r="D538" t="s">
        <v>22</v>
      </c>
      <c r="E538">
        <v>1</v>
      </c>
      <c r="F538">
        <v>1002</v>
      </c>
      <c r="G538" t="s">
        <v>1826</v>
      </c>
      <c r="H538" t="s">
        <v>1825</v>
      </c>
      <c r="I538">
        <v>130.68</v>
      </c>
      <c r="J538">
        <v>2031699</v>
      </c>
      <c r="K538" t="s">
        <v>72</v>
      </c>
      <c r="L538">
        <v>931699</v>
      </c>
      <c r="M538" t="s">
        <v>54</v>
      </c>
      <c r="N538" t="s">
        <v>3056</v>
      </c>
      <c r="O538" t="s">
        <v>74</v>
      </c>
      <c r="P538" t="s">
        <v>80</v>
      </c>
      <c r="Q538" t="s">
        <v>81</v>
      </c>
      <c r="R538" t="s">
        <v>59</v>
      </c>
      <c r="S538">
        <v>1</v>
      </c>
      <c r="T538" t="s">
        <v>104</v>
      </c>
      <c r="U538" t="s">
        <v>83</v>
      </c>
      <c r="V538">
        <v>0</v>
      </c>
      <c r="W538" t="s">
        <v>61</v>
      </c>
      <c r="X538" t="s">
        <v>3</v>
      </c>
      <c r="Y538" t="s">
        <v>127</v>
      </c>
      <c r="Z538" t="s">
        <v>94</v>
      </c>
      <c r="AA538" t="s">
        <v>95</v>
      </c>
      <c r="AB538" t="s">
        <v>65</v>
      </c>
      <c r="AC538" t="s">
        <v>143</v>
      </c>
      <c r="AD538" t="s">
        <v>1752</v>
      </c>
      <c r="AE538" t="s">
        <v>1752</v>
      </c>
      <c r="AF538" t="s">
        <v>1753</v>
      </c>
      <c r="AG538" t="b">
        <f>IF(ISNUMBER(MATCH(G538, sales!B:B, 0)), TRUE, FALSE)</f>
        <v>0</v>
      </c>
      <c r="AH538">
        <f>COUNTIF(sales!B:B, G538)</f>
        <v>0</v>
      </c>
      <c r="AI538" t="str">
        <f>IFERROR(VLOOKUP(G538,sales!B:F,5,0),"")</f>
        <v/>
      </c>
      <c r="AJ538" t="str">
        <f t="array" ref="AJ538">IFERROR(INDEX(sales!F:F, SMALL(IF(sales!B:B=G538, ROW(sales!B:B)), 2)), "")</f>
        <v/>
      </c>
      <c r="AK538" t="str">
        <f t="array" ref="AK538">IFERROR(INDEX(sales!F:F, SMALL(IF(sales!B:B=G538, ROW(sales!B:B)), 3)), "")</f>
        <v/>
      </c>
      <c r="AL538" t="str">
        <f>IFERROR(VLOOKUP(G538,sales!B:G,6,0),"")</f>
        <v/>
      </c>
      <c r="AM538" t="str">
        <f t="array" ref="AM538">IFERROR(INDEX(sales!G:G, SMALL(IF(sales!B:B=G538, ROW(sales!B:B)),2)), "")</f>
        <v/>
      </c>
      <c r="AN538" t="str">
        <f t="array" ref="AN538">IFERROR(INDEX(sales!G:G, SMALL(IF(sales!B:B=G538, ROW(sales!B:B)), 3)), "")</f>
        <v/>
      </c>
    </row>
    <row r="539" spans="1:40" ht="20.100000000000001" customHeight="1">
      <c r="A539">
        <v>44460</v>
      </c>
      <c r="B539" t="s">
        <v>2438</v>
      </c>
      <c r="C539" t="s">
        <v>51</v>
      </c>
      <c r="D539" t="s">
        <v>6</v>
      </c>
      <c r="E539">
        <v>1</v>
      </c>
      <c r="F539">
        <v>802</v>
      </c>
      <c r="G539" t="s">
        <v>2439</v>
      </c>
      <c r="H539" t="s">
        <v>2438</v>
      </c>
      <c r="I539">
        <v>113.69</v>
      </c>
      <c r="J539">
        <v>1830526</v>
      </c>
      <c r="K539" t="s">
        <v>72</v>
      </c>
      <c r="L539">
        <v>930526</v>
      </c>
      <c r="M539" t="s">
        <v>91</v>
      </c>
      <c r="N539" t="s">
        <v>3062</v>
      </c>
      <c r="O539" t="s">
        <v>74</v>
      </c>
      <c r="P539" t="s">
        <v>219</v>
      </c>
      <c r="Q539" t="s">
        <v>81</v>
      </c>
      <c r="R539" t="s">
        <v>317</v>
      </c>
      <c r="S539">
        <v>0</v>
      </c>
      <c r="T539">
        <v>0</v>
      </c>
      <c r="U539" t="s">
        <v>76</v>
      </c>
      <c r="V539">
        <v>0</v>
      </c>
      <c r="W539" t="s">
        <v>61</v>
      </c>
      <c r="X539" t="s">
        <v>3</v>
      </c>
      <c r="Y539" t="s">
        <v>62</v>
      </c>
      <c r="Z539" t="s">
        <v>220</v>
      </c>
      <c r="AA539" t="s">
        <v>64</v>
      </c>
      <c r="AB539" t="s">
        <v>108</v>
      </c>
      <c r="AC539" t="s">
        <v>143</v>
      </c>
      <c r="AD539" t="s">
        <v>2197</v>
      </c>
      <c r="AE539" t="s">
        <v>2228</v>
      </c>
      <c r="AF539" t="s">
        <v>1753</v>
      </c>
      <c r="AG539" t="b">
        <f>IF(ISNUMBER(MATCH(G539, sales!B:B, 0)), TRUE, FALSE)</f>
        <v>0</v>
      </c>
      <c r="AH539">
        <f>COUNTIF(sales!B:B, G539)</f>
        <v>0</v>
      </c>
      <c r="AI539" t="str">
        <f>IFERROR(VLOOKUP(G539,sales!B:F,5,0),"")</f>
        <v/>
      </c>
      <c r="AJ539" t="str">
        <f t="array" ref="AJ539">IFERROR(INDEX(sales!F:F, SMALL(IF(sales!B:B=G539, ROW(sales!B:B)), 2)), "")</f>
        <v/>
      </c>
      <c r="AK539" t="str">
        <f t="array" ref="AK539">IFERROR(INDEX(sales!F:F, SMALL(IF(sales!B:B=G539, ROW(sales!B:B)), 3)), "")</f>
        <v/>
      </c>
      <c r="AL539" t="str">
        <f>IFERROR(VLOOKUP(G539,sales!B:G,6,0),"")</f>
        <v/>
      </c>
      <c r="AM539" t="str">
        <f t="array" ref="AM539">IFERROR(INDEX(sales!G:G, SMALL(IF(sales!B:B=G539, ROW(sales!B:B)),2)), "")</f>
        <v/>
      </c>
      <c r="AN539" t="str">
        <f t="array" ref="AN539">IFERROR(INDEX(sales!G:G, SMALL(IF(sales!B:B=G539, ROW(sales!B:B)), 3)), "")</f>
        <v/>
      </c>
    </row>
    <row r="540" spans="1:40" ht="20.100000000000001" customHeight="1">
      <c r="A540">
        <v>44745</v>
      </c>
      <c r="B540" t="s">
        <v>181</v>
      </c>
      <c r="C540" t="s">
        <v>51</v>
      </c>
      <c r="D540" t="s">
        <v>10</v>
      </c>
      <c r="E540">
        <v>2</v>
      </c>
      <c r="F540">
        <v>1102</v>
      </c>
      <c r="G540" t="s">
        <v>182</v>
      </c>
      <c r="H540" t="s">
        <v>181</v>
      </c>
      <c r="I540">
        <v>113.97</v>
      </c>
      <c r="J540">
        <v>1778352</v>
      </c>
      <c r="K540" t="s">
        <v>72</v>
      </c>
      <c r="L540">
        <v>908352</v>
      </c>
      <c r="M540" t="s">
        <v>54</v>
      </c>
      <c r="N540" t="s">
        <v>3069</v>
      </c>
      <c r="O540" t="s">
        <v>56</v>
      </c>
      <c r="P540" t="s">
        <v>57</v>
      </c>
      <c r="Q540" t="s">
        <v>81</v>
      </c>
      <c r="R540" t="s">
        <v>163</v>
      </c>
      <c r="S540">
        <v>2</v>
      </c>
      <c r="T540" t="s">
        <v>82</v>
      </c>
      <c r="U540" t="s">
        <v>83</v>
      </c>
      <c r="V540">
        <v>0</v>
      </c>
      <c r="W540" t="s">
        <v>61</v>
      </c>
      <c r="X540" t="s">
        <v>3</v>
      </c>
      <c r="Y540" t="s">
        <v>62</v>
      </c>
      <c r="Z540" t="s">
        <v>94</v>
      </c>
      <c r="AA540" t="s">
        <v>95</v>
      </c>
      <c r="AB540" t="s">
        <v>65</v>
      </c>
      <c r="AC540" t="s">
        <v>66</v>
      </c>
      <c r="AD540" t="s">
        <v>116</v>
      </c>
      <c r="AE540" t="s">
        <v>68</v>
      </c>
      <c r="AF540" t="s">
        <v>69</v>
      </c>
      <c r="AG540" t="b">
        <f>IF(ISNUMBER(MATCH(G540, sales!B:B, 0)), TRUE, FALSE)</f>
        <v>0</v>
      </c>
      <c r="AH540">
        <f>COUNTIF(sales!B:B, G540)</f>
        <v>0</v>
      </c>
      <c r="AI540" t="str">
        <f>IFERROR(VLOOKUP(G540,sales!B:F,5,0),"")</f>
        <v/>
      </c>
      <c r="AJ540" t="str">
        <f t="array" ref="AJ540">IFERROR(INDEX(sales!F:F, SMALL(IF(sales!B:B=G540, ROW(sales!B:B)), 2)), "")</f>
        <v/>
      </c>
      <c r="AK540" t="str">
        <f t="array" ref="AK540">IFERROR(INDEX(sales!F:F, SMALL(IF(sales!B:B=G540, ROW(sales!B:B)), 3)), "")</f>
        <v/>
      </c>
      <c r="AL540" t="str">
        <f>IFERROR(VLOOKUP(G540,sales!B:G,6,0),"")</f>
        <v/>
      </c>
      <c r="AM540" t="str">
        <f t="array" ref="AM540">IFERROR(INDEX(sales!G:G, SMALL(IF(sales!B:B=G540, ROW(sales!B:B)),2)), "")</f>
        <v/>
      </c>
      <c r="AN540" t="str">
        <f t="array" ref="AN540">IFERROR(INDEX(sales!G:G, SMALL(IF(sales!B:B=G540, ROW(sales!B:B)), 3)), "")</f>
        <v/>
      </c>
    </row>
    <row r="541" spans="1:40" ht="20.100000000000001" customHeight="1">
      <c r="A541">
        <v>44408</v>
      </c>
      <c r="B541" t="s">
        <v>370</v>
      </c>
      <c r="C541" t="s">
        <v>51</v>
      </c>
      <c r="D541" t="s">
        <v>17</v>
      </c>
      <c r="E541">
        <v>1</v>
      </c>
      <c r="F541">
        <v>201</v>
      </c>
      <c r="G541" t="s">
        <v>371</v>
      </c>
      <c r="H541" t="s">
        <v>370</v>
      </c>
      <c r="I541">
        <v>131.72</v>
      </c>
      <c r="J541">
        <v>2093722</v>
      </c>
      <c r="K541" t="s">
        <v>53</v>
      </c>
      <c r="L541">
        <v>903722</v>
      </c>
      <c r="M541" t="s">
        <v>54</v>
      </c>
      <c r="N541" t="s">
        <v>3069</v>
      </c>
      <c r="O541" t="s">
        <v>56</v>
      </c>
      <c r="P541" t="s">
        <v>80</v>
      </c>
      <c r="Q541" t="s">
        <v>81</v>
      </c>
      <c r="R541" t="s">
        <v>163</v>
      </c>
      <c r="S541">
        <v>1</v>
      </c>
      <c r="T541" t="s">
        <v>104</v>
      </c>
      <c r="U541" t="s">
        <v>83</v>
      </c>
      <c r="V541">
        <v>0</v>
      </c>
      <c r="W541" t="s">
        <v>61</v>
      </c>
      <c r="X541" t="s">
        <v>3</v>
      </c>
      <c r="Y541" t="s">
        <v>244</v>
      </c>
      <c r="Z541" t="s">
        <v>231</v>
      </c>
      <c r="AA541" t="s">
        <v>86</v>
      </c>
      <c r="AB541" t="s">
        <v>65</v>
      </c>
      <c r="AC541" t="s">
        <v>66</v>
      </c>
      <c r="AD541" t="s">
        <v>367</v>
      </c>
      <c r="AE541" t="s">
        <v>348</v>
      </c>
      <c r="AF541" t="s">
        <v>69</v>
      </c>
      <c r="AG541" t="b">
        <f>IF(ISNUMBER(MATCH(G541, sales!B:B, 0)), TRUE, FALSE)</f>
        <v>0</v>
      </c>
      <c r="AH541">
        <f>COUNTIF(sales!B:B, G541)</f>
        <v>0</v>
      </c>
      <c r="AI541" t="str">
        <f>IFERROR(VLOOKUP(G541,sales!B:F,5,0),"")</f>
        <v/>
      </c>
      <c r="AJ541" t="str">
        <f t="array" ref="AJ541">IFERROR(INDEX(sales!F:F, SMALL(IF(sales!B:B=G541, ROW(sales!B:B)), 2)), "")</f>
        <v/>
      </c>
      <c r="AK541" t="str">
        <f t="array" ref="AK541">IFERROR(INDEX(sales!F:F, SMALL(IF(sales!B:B=G541, ROW(sales!B:B)), 3)), "")</f>
        <v/>
      </c>
      <c r="AL541" t="str">
        <f>IFERROR(VLOOKUP(G541,sales!B:G,6,0),"")</f>
        <v/>
      </c>
      <c r="AM541" t="str">
        <f t="array" ref="AM541">IFERROR(INDEX(sales!G:G, SMALL(IF(sales!B:B=G541, ROW(sales!B:B)),2)), "")</f>
        <v/>
      </c>
      <c r="AN541" t="str">
        <f t="array" ref="AN541">IFERROR(INDEX(sales!G:G, SMALL(IF(sales!B:B=G541, ROW(sales!B:B)), 3)), "")</f>
        <v/>
      </c>
    </row>
    <row r="542" spans="1:40" ht="20.100000000000001" customHeight="1">
      <c r="A542">
        <v>44833</v>
      </c>
      <c r="B542" t="s">
        <v>1743</v>
      </c>
      <c r="C542" t="s">
        <v>51</v>
      </c>
      <c r="D542" t="s">
        <v>15</v>
      </c>
      <c r="E542">
        <v>2</v>
      </c>
      <c r="F542">
        <v>802</v>
      </c>
      <c r="G542" t="s">
        <v>1744</v>
      </c>
      <c r="H542" t="s">
        <v>1743</v>
      </c>
      <c r="I542">
        <v>130.78</v>
      </c>
      <c r="J542">
        <v>2073310</v>
      </c>
      <c r="K542" t="s">
        <v>53</v>
      </c>
      <c r="L542">
        <v>903310</v>
      </c>
      <c r="M542" t="s">
        <v>54</v>
      </c>
      <c r="N542" t="s">
        <v>3058</v>
      </c>
      <c r="O542" t="s">
        <v>133</v>
      </c>
      <c r="P542" t="s">
        <v>80</v>
      </c>
      <c r="Q542" t="s">
        <v>81</v>
      </c>
      <c r="R542" t="s">
        <v>220</v>
      </c>
      <c r="S542">
        <v>1</v>
      </c>
      <c r="T542" t="s">
        <v>104</v>
      </c>
      <c r="U542" t="s">
        <v>83</v>
      </c>
      <c r="V542">
        <v>0</v>
      </c>
      <c r="W542" t="s">
        <v>61</v>
      </c>
      <c r="X542" t="s">
        <v>3</v>
      </c>
      <c r="Y542" t="s">
        <v>119</v>
      </c>
      <c r="Z542" t="s">
        <v>220</v>
      </c>
      <c r="AA542" t="s">
        <v>95</v>
      </c>
      <c r="AB542" t="s">
        <v>96</v>
      </c>
      <c r="AC542" t="s">
        <v>1096</v>
      </c>
      <c r="AD542" t="s">
        <v>1589</v>
      </c>
      <c r="AE542" t="s">
        <v>1589</v>
      </c>
      <c r="AF542" t="s">
        <v>905</v>
      </c>
      <c r="AG542" t="b">
        <f>IF(ISNUMBER(MATCH(G542, sales!B:B, 0)), TRUE, FALSE)</f>
        <v>0</v>
      </c>
      <c r="AH542">
        <f>COUNTIF(sales!B:B, G542)</f>
        <v>0</v>
      </c>
      <c r="AI542" t="str">
        <f>IFERROR(VLOOKUP(G542,sales!B:F,5,0),"")</f>
        <v/>
      </c>
      <c r="AJ542" t="str">
        <f t="array" ref="AJ542">IFERROR(INDEX(sales!F:F, SMALL(IF(sales!B:B=G542, ROW(sales!B:B)), 2)), "")</f>
        <v/>
      </c>
      <c r="AK542" t="str">
        <f t="array" ref="AK542">IFERROR(INDEX(sales!F:F, SMALL(IF(sales!B:B=G542, ROW(sales!B:B)), 3)), "")</f>
        <v/>
      </c>
      <c r="AL542" t="str">
        <f>IFERROR(VLOOKUP(G542,sales!B:G,6,0),"")</f>
        <v/>
      </c>
      <c r="AM542" t="str">
        <f t="array" ref="AM542">IFERROR(INDEX(sales!G:G, SMALL(IF(sales!B:B=G542, ROW(sales!B:B)),2)), "")</f>
        <v/>
      </c>
      <c r="AN542" t="str">
        <f t="array" ref="AN542">IFERROR(INDEX(sales!G:G, SMALL(IF(sales!B:B=G542, ROW(sales!B:B)), 3)), "")</f>
        <v/>
      </c>
    </row>
    <row r="543" spans="1:40" ht="20.100000000000001" customHeight="1">
      <c r="A543">
        <v>44839</v>
      </c>
      <c r="B543" t="s">
        <v>1573</v>
      </c>
      <c r="C543" t="s">
        <v>51</v>
      </c>
      <c r="D543" t="s">
        <v>15</v>
      </c>
      <c r="E543">
        <v>2</v>
      </c>
      <c r="F543">
        <v>701</v>
      </c>
      <c r="G543" t="s">
        <v>1574</v>
      </c>
      <c r="H543" t="s">
        <v>1573</v>
      </c>
      <c r="I543">
        <v>130.71</v>
      </c>
      <c r="J543">
        <v>2052500</v>
      </c>
      <c r="K543" t="s">
        <v>72</v>
      </c>
      <c r="L543">
        <v>902500</v>
      </c>
      <c r="M543" t="s">
        <v>54</v>
      </c>
      <c r="N543" t="s">
        <v>3069</v>
      </c>
      <c r="O543" t="s">
        <v>1575</v>
      </c>
      <c r="P543" t="s">
        <v>57</v>
      </c>
      <c r="Q543" t="s">
        <v>81</v>
      </c>
      <c r="R543" t="s">
        <v>59</v>
      </c>
      <c r="S543">
        <v>1</v>
      </c>
      <c r="T543" t="s">
        <v>82</v>
      </c>
      <c r="U543" t="s">
        <v>83</v>
      </c>
      <c r="V543">
        <v>0</v>
      </c>
      <c r="W543" t="s">
        <v>61</v>
      </c>
      <c r="X543" t="s">
        <v>3</v>
      </c>
      <c r="Y543" t="s">
        <v>119</v>
      </c>
      <c r="Z543" t="s">
        <v>94</v>
      </c>
      <c r="AA543" t="s">
        <v>95</v>
      </c>
      <c r="AB543" t="s">
        <v>65</v>
      </c>
      <c r="AC543" t="s">
        <v>143</v>
      </c>
      <c r="AD543" t="s">
        <v>1556</v>
      </c>
      <c r="AE543" t="s">
        <v>1556</v>
      </c>
      <c r="AF543" t="s">
        <v>905</v>
      </c>
      <c r="AG543" t="b">
        <f>IF(ISNUMBER(MATCH(G543, sales!B:B, 0)), TRUE, FALSE)</f>
        <v>0</v>
      </c>
      <c r="AH543">
        <f>COUNTIF(sales!B:B, G543)</f>
        <v>0</v>
      </c>
      <c r="AI543" t="str">
        <f>IFERROR(VLOOKUP(G543,sales!B:F,5,0),"")</f>
        <v/>
      </c>
      <c r="AJ543" t="str">
        <f t="array" ref="AJ543">IFERROR(INDEX(sales!F:F, SMALL(IF(sales!B:B=G543, ROW(sales!B:B)), 2)), "")</f>
        <v/>
      </c>
      <c r="AK543" t="str">
        <f t="array" ref="AK543">IFERROR(INDEX(sales!F:F, SMALL(IF(sales!B:B=G543, ROW(sales!B:B)), 3)), "")</f>
        <v/>
      </c>
      <c r="AL543" t="str">
        <f>IFERROR(VLOOKUP(G543,sales!B:G,6,0),"")</f>
        <v/>
      </c>
      <c r="AM543" t="str">
        <f t="array" ref="AM543">IFERROR(INDEX(sales!G:G, SMALL(IF(sales!B:B=G543, ROW(sales!B:B)),2)), "")</f>
        <v/>
      </c>
      <c r="AN543" t="str">
        <f t="array" ref="AN543">IFERROR(INDEX(sales!G:G, SMALL(IF(sales!B:B=G543, ROW(sales!B:B)), 3)), "")</f>
        <v/>
      </c>
    </row>
    <row r="544" spans="1:40" ht="20.100000000000001" customHeight="1">
      <c r="A544">
        <v>44837</v>
      </c>
      <c r="B544" t="s">
        <v>2305</v>
      </c>
      <c r="C544" t="s">
        <v>51</v>
      </c>
      <c r="D544" t="s">
        <v>15</v>
      </c>
      <c r="E544">
        <v>1</v>
      </c>
      <c r="F544">
        <v>1102</v>
      </c>
      <c r="G544" t="s">
        <v>2306</v>
      </c>
      <c r="H544" t="s">
        <v>2305</v>
      </c>
      <c r="I544">
        <v>130.71</v>
      </c>
      <c r="J544">
        <v>2065633</v>
      </c>
      <c r="K544" t="s">
        <v>72</v>
      </c>
      <c r="L544">
        <v>865633</v>
      </c>
      <c r="N544" t="s">
        <v>3055</v>
      </c>
      <c r="O544" t="s">
        <v>56</v>
      </c>
      <c r="P544" t="s">
        <v>80</v>
      </c>
      <c r="Q544" t="s">
        <v>81</v>
      </c>
      <c r="R544" t="s">
        <v>163</v>
      </c>
      <c r="S544">
        <v>1</v>
      </c>
      <c r="T544" t="s">
        <v>82</v>
      </c>
      <c r="U544" t="s">
        <v>83</v>
      </c>
      <c r="V544">
        <v>1</v>
      </c>
      <c r="W544" t="s">
        <v>123</v>
      </c>
      <c r="X544" t="s">
        <v>3</v>
      </c>
      <c r="Y544" t="s">
        <v>62</v>
      </c>
      <c r="Z544" t="s">
        <v>77</v>
      </c>
      <c r="AA544" t="s">
        <v>95</v>
      </c>
      <c r="AB544" t="s">
        <v>65</v>
      </c>
      <c r="AC544" t="s">
        <v>143</v>
      </c>
      <c r="AD544" t="s">
        <v>2284</v>
      </c>
      <c r="AE544" t="s">
        <v>2284</v>
      </c>
      <c r="AF544" t="s">
        <v>1753</v>
      </c>
      <c r="AG544" t="b">
        <f>IF(ISNUMBER(MATCH(G544, sales!B:B, 0)), TRUE, FALSE)</f>
        <v>0</v>
      </c>
      <c r="AH544">
        <f>COUNTIF(sales!B:B, G544)</f>
        <v>0</v>
      </c>
      <c r="AI544" t="str">
        <f>IFERROR(VLOOKUP(G544,sales!B:F,5,0),"")</f>
        <v/>
      </c>
      <c r="AJ544" t="str">
        <f t="array" ref="AJ544">IFERROR(INDEX(sales!F:F, SMALL(IF(sales!B:B=G544, ROW(sales!B:B)), 2)), "")</f>
        <v/>
      </c>
      <c r="AK544" t="str">
        <f t="array" ref="AK544">IFERROR(INDEX(sales!F:F, SMALL(IF(sales!B:B=G544, ROW(sales!B:B)), 3)), "")</f>
        <v/>
      </c>
      <c r="AL544" t="str">
        <f>IFERROR(VLOOKUP(G544,sales!B:G,6,0),"")</f>
        <v/>
      </c>
      <c r="AM544" t="str">
        <f t="array" ref="AM544">IFERROR(INDEX(sales!G:G, SMALL(IF(sales!B:B=G544, ROW(sales!B:B)),2)), "")</f>
        <v/>
      </c>
      <c r="AN544" t="str">
        <f t="array" ref="AN544">IFERROR(INDEX(sales!G:G, SMALL(IF(sales!B:B=G544, ROW(sales!B:B)), 3)), "")</f>
        <v/>
      </c>
    </row>
    <row r="545" spans="1:40" ht="20.100000000000001" customHeight="1">
      <c r="A545">
        <v>44347</v>
      </c>
      <c r="B545" t="s">
        <v>1226</v>
      </c>
      <c r="C545" t="s">
        <v>51</v>
      </c>
      <c r="D545" t="s">
        <v>18</v>
      </c>
      <c r="E545">
        <v>2</v>
      </c>
      <c r="F545">
        <v>1501</v>
      </c>
      <c r="G545" t="s">
        <v>1227</v>
      </c>
      <c r="H545" t="s">
        <v>1226</v>
      </c>
      <c r="I545">
        <v>131.05000000000001</v>
      </c>
      <c r="J545">
        <v>2110016</v>
      </c>
      <c r="K545" t="s">
        <v>53</v>
      </c>
      <c r="L545">
        <v>860016</v>
      </c>
      <c r="M545" t="s">
        <v>91</v>
      </c>
      <c r="N545" t="s">
        <v>3054</v>
      </c>
      <c r="O545" t="s">
        <v>133</v>
      </c>
      <c r="P545" t="s">
        <v>80</v>
      </c>
      <c r="Q545" t="s">
        <v>81</v>
      </c>
      <c r="R545" t="s">
        <v>93</v>
      </c>
      <c r="S545">
        <v>1</v>
      </c>
      <c r="T545" t="s">
        <v>82</v>
      </c>
      <c r="U545" t="s">
        <v>83</v>
      </c>
      <c r="V545">
        <v>1</v>
      </c>
      <c r="W545" t="s">
        <v>123</v>
      </c>
      <c r="X545" t="s">
        <v>4</v>
      </c>
      <c r="Y545" t="s">
        <v>85</v>
      </c>
      <c r="AA545" t="s">
        <v>86</v>
      </c>
      <c r="AB545" t="s">
        <v>87</v>
      </c>
      <c r="AC545" t="s">
        <v>143</v>
      </c>
      <c r="AD545" t="s">
        <v>1209</v>
      </c>
      <c r="AE545" t="s">
        <v>1209</v>
      </c>
      <c r="AF545" t="s">
        <v>905</v>
      </c>
      <c r="AG545" t="b">
        <f>IF(ISNUMBER(MATCH(G545, sales!B:B, 0)), TRUE, FALSE)</f>
        <v>0</v>
      </c>
      <c r="AH545">
        <f>COUNTIF(sales!B:B, G545)</f>
        <v>0</v>
      </c>
      <c r="AI545" t="str">
        <f>IFERROR(VLOOKUP(G545,sales!B:F,5,0),"")</f>
        <v/>
      </c>
      <c r="AJ545" t="str">
        <f t="array" ref="AJ545">IFERROR(INDEX(sales!F:F, SMALL(IF(sales!B:B=G545, ROW(sales!B:B)), 2)), "")</f>
        <v/>
      </c>
      <c r="AK545" t="str">
        <f t="array" ref="AK545">IFERROR(INDEX(sales!F:F, SMALL(IF(sales!B:B=G545, ROW(sales!B:B)), 3)), "")</f>
        <v/>
      </c>
      <c r="AL545" t="str">
        <f>IFERROR(VLOOKUP(G545,sales!B:G,6,0),"")</f>
        <v/>
      </c>
      <c r="AM545" t="str">
        <f t="array" ref="AM545">IFERROR(INDEX(sales!G:G, SMALL(IF(sales!B:B=G545, ROW(sales!B:B)),2)), "")</f>
        <v/>
      </c>
      <c r="AN545" t="str">
        <f t="array" ref="AN545">IFERROR(INDEX(sales!G:G, SMALL(IF(sales!B:B=G545, ROW(sales!B:B)), 3)), "")</f>
        <v/>
      </c>
    </row>
    <row r="546" spans="1:40" ht="20.100000000000001" customHeight="1">
      <c r="A546">
        <v>44347</v>
      </c>
      <c r="B546" t="s">
        <v>1101</v>
      </c>
      <c r="C546" t="s">
        <v>51</v>
      </c>
      <c r="D546" t="s">
        <v>7</v>
      </c>
      <c r="E546">
        <v>2</v>
      </c>
      <c r="F546">
        <v>302</v>
      </c>
      <c r="G546" t="s">
        <v>1102</v>
      </c>
      <c r="H546" t="s">
        <v>1101</v>
      </c>
      <c r="I546">
        <v>143.79</v>
      </c>
      <c r="J546">
        <v>2354376</v>
      </c>
      <c r="K546" t="s">
        <v>53</v>
      </c>
      <c r="L546">
        <v>854376</v>
      </c>
      <c r="M546" t="s">
        <v>91</v>
      </c>
      <c r="N546" t="s">
        <v>3054</v>
      </c>
      <c r="O546" t="s">
        <v>74</v>
      </c>
      <c r="P546" t="s">
        <v>219</v>
      </c>
      <c r="Q546" t="s">
        <v>81</v>
      </c>
      <c r="R546" t="s">
        <v>93</v>
      </c>
      <c r="S546">
        <v>1</v>
      </c>
      <c r="T546" t="s">
        <v>104</v>
      </c>
      <c r="U546" t="s">
        <v>83</v>
      </c>
      <c r="V546">
        <v>1</v>
      </c>
      <c r="W546" t="s">
        <v>84</v>
      </c>
      <c r="X546" t="s">
        <v>4</v>
      </c>
      <c r="Y546" t="s">
        <v>85</v>
      </c>
      <c r="AA546" t="s">
        <v>86</v>
      </c>
      <c r="AB546" t="s">
        <v>87</v>
      </c>
      <c r="AC546" t="s">
        <v>1096</v>
      </c>
      <c r="AD546" t="s">
        <v>1097</v>
      </c>
      <c r="AE546" t="s">
        <v>1098</v>
      </c>
      <c r="AF546" t="s">
        <v>905</v>
      </c>
      <c r="AG546" t="b">
        <f>IF(ISNUMBER(MATCH(G546, sales!B:B, 0)), TRUE, FALSE)</f>
        <v>0</v>
      </c>
      <c r="AH546">
        <f>COUNTIF(sales!B:B, G546)</f>
        <v>0</v>
      </c>
      <c r="AI546" t="str">
        <f>IFERROR(VLOOKUP(G546,sales!B:F,5,0),"")</f>
        <v/>
      </c>
      <c r="AJ546" t="str">
        <f t="array" ref="AJ546">IFERROR(INDEX(sales!F:F, SMALL(IF(sales!B:B=G546, ROW(sales!B:B)), 2)), "")</f>
        <v/>
      </c>
      <c r="AK546" t="str">
        <f t="array" ref="AK546">IFERROR(INDEX(sales!F:F, SMALL(IF(sales!B:B=G546, ROW(sales!B:B)), 3)), "")</f>
        <v/>
      </c>
      <c r="AL546" t="str">
        <f>IFERROR(VLOOKUP(G546,sales!B:G,6,0),"")</f>
        <v/>
      </c>
      <c r="AM546" t="str">
        <f t="array" ref="AM546">IFERROR(INDEX(sales!G:G, SMALL(IF(sales!B:B=G546, ROW(sales!B:B)),2)), "")</f>
        <v/>
      </c>
      <c r="AN546" t="str">
        <f t="array" ref="AN546">IFERROR(INDEX(sales!G:G, SMALL(IF(sales!B:B=G546, ROW(sales!B:B)), 3)), "")</f>
        <v/>
      </c>
    </row>
    <row r="547" spans="1:40" ht="20.100000000000001" customHeight="1">
      <c r="A547">
        <v>44347</v>
      </c>
      <c r="B547" t="s">
        <v>2333</v>
      </c>
      <c r="C547" t="s">
        <v>51</v>
      </c>
      <c r="D547" t="s">
        <v>19</v>
      </c>
      <c r="E547">
        <v>1</v>
      </c>
      <c r="F547">
        <v>502</v>
      </c>
      <c r="G547" t="s">
        <v>2334</v>
      </c>
      <c r="H547" t="s">
        <v>2333</v>
      </c>
      <c r="I547">
        <v>143.75</v>
      </c>
      <c r="J547">
        <v>2393868</v>
      </c>
      <c r="K547" t="s">
        <v>53</v>
      </c>
      <c r="L547">
        <v>843868</v>
      </c>
      <c r="M547" t="s">
        <v>223</v>
      </c>
      <c r="N547" t="s">
        <v>3064</v>
      </c>
      <c r="O547" t="s">
        <v>133</v>
      </c>
      <c r="P547" t="s">
        <v>80</v>
      </c>
      <c r="Q547" t="s">
        <v>81</v>
      </c>
      <c r="R547" t="s">
        <v>93</v>
      </c>
      <c r="S547">
        <v>1</v>
      </c>
      <c r="T547" t="s">
        <v>104</v>
      </c>
      <c r="U547" t="s">
        <v>83</v>
      </c>
      <c r="V547">
        <v>1</v>
      </c>
      <c r="W547" t="s">
        <v>84</v>
      </c>
      <c r="X547" t="s">
        <v>4</v>
      </c>
      <c r="Y547" t="s">
        <v>85</v>
      </c>
      <c r="AA547" t="s">
        <v>86</v>
      </c>
      <c r="AB547" t="s">
        <v>167</v>
      </c>
      <c r="AC547" t="s">
        <v>143</v>
      </c>
      <c r="AD547" t="s">
        <v>2314</v>
      </c>
      <c r="AE547" t="s">
        <v>2315</v>
      </c>
      <c r="AF547" t="s">
        <v>1753</v>
      </c>
      <c r="AG547" t="b">
        <f>IF(ISNUMBER(MATCH(G547, sales!B:B, 0)), TRUE, FALSE)</f>
        <v>0</v>
      </c>
      <c r="AH547">
        <f>COUNTIF(sales!B:B, G547)</f>
        <v>0</v>
      </c>
      <c r="AI547" t="str">
        <f>IFERROR(VLOOKUP(G547,sales!B:F,5,0),"")</f>
        <v/>
      </c>
      <c r="AJ547" t="str">
        <f t="array" ref="AJ547">IFERROR(INDEX(sales!F:F, SMALL(IF(sales!B:B=G547, ROW(sales!B:B)), 2)), "")</f>
        <v/>
      </c>
      <c r="AK547" t="str">
        <f t="array" ref="AK547">IFERROR(INDEX(sales!F:F, SMALL(IF(sales!B:B=G547, ROW(sales!B:B)), 3)), "")</f>
        <v/>
      </c>
      <c r="AL547" t="str">
        <f>IFERROR(VLOOKUP(G547,sales!B:G,6,0),"")</f>
        <v/>
      </c>
      <c r="AM547" t="str">
        <f t="array" ref="AM547">IFERROR(INDEX(sales!G:G, SMALL(IF(sales!B:B=G547, ROW(sales!B:B)),2)), "")</f>
        <v/>
      </c>
      <c r="AN547" t="str">
        <f t="array" ref="AN547">IFERROR(INDEX(sales!G:G, SMALL(IF(sales!B:B=G547, ROW(sales!B:B)), 3)), "")</f>
        <v/>
      </c>
    </row>
    <row r="548" spans="1:40" ht="20.100000000000001" customHeight="1">
      <c r="A548">
        <v>44470</v>
      </c>
      <c r="B548" t="s">
        <v>374</v>
      </c>
      <c r="C548" t="s">
        <v>51</v>
      </c>
      <c r="D548" t="s">
        <v>6</v>
      </c>
      <c r="E548">
        <v>2</v>
      </c>
      <c r="F548">
        <v>1102</v>
      </c>
      <c r="G548" t="s">
        <v>375</v>
      </c>
      <c r="H548" t="s">
        <v>374</v>
      </c>
      <c r="I548">
        <v>113.73</v>
      </c>
      <c r="J548">
        <v>1840316</v>
      </c>
      <c r="K548" t="s">
        <v>72</v>
      </c>
      <c r="L548">
        <v>840316</v>
      </c>
      <c r="M548" t="s">
        <v>174</v>
      </c>
      <c r="N548" t="s">
        <v>3059</v>
      </c>
      <c r="O548" t="s">
        <v>74</v>
      </c>
      <c r="P548" t="s">
        <v>219</v>
      </c>
      <c r="Q548" t="s">
        <v>81</v>
      </c>
      <c r="R548" t="s">
        <v>171</v>
      </c>
      <c r="S548">
        <v>2</v>
      </c>
      <c r="T548" t="s">
        <v>104</v>
      </c>
      <c r="U548" t="s">
        <v>83</v>
      </c>
      <c r="V548">
        <v>1</v>
      </c>
      <c r="W548" t="s">
        <v>123</v>
      </c>
      <c r="X548" t="s">
        <v>4</v>
      </c>
      <c r="Y548" t="s">
        <v>85</v>
      </c>
      <c r="AA548" t="s">
        <v>86</v>
      </c>
      <c r="AB548" t="s">
        <v>108</v>
      </c>
      <c r="AC548" t="s">
        <v>66</v>
      </c>
      <c r="AD548" t="s">
        <v>354</v>
      </c>
      <c r="AE548" t="s">
        <v>348</v>
      </c>
      <c r="AF548" t="s">
        <v>69</v>
      </c>
      <c r="AG548" t="b">
        <f>IF(ISNUMBER(MATCH(G548, sales!B:B, 0)), TRUE, FALSE)</f>
        <v>0</v>
      </c>
      <c r="AH548">
        <f>COUNTIF(sales!B:B, G548)</f>
        <v>0</v>
      </c>
      <c r="AI548" t="str">
        <f>IFERROR(VLOOKUP(G548,sales!B:F,5,0),"")</f>
        <v/>
      </c>
      <c r="AJ548" t="str">
        <f t="array" ref="AJ548">IFERROR(INDEX(sales!F:F, SMALL(IF(sales!B:B=G548, ROW(sales!B:B)), 2)), "")</f>
        <v/>
      </c>
      <c r="AK548" t="str">
        <f t="array" ref="AK548">IFERROR(INDEX(sales!F:F, SMALL(IF(sales!B:B=G548, ROW(sales!B:B)), 3)), "")</f>
        <v/>
      </c>
      <c r="AL548" t="str">
        <f>IFERROR(VLOOKUP(G548,sales!B:G,6,0),"")</f>
        <v/>
      </c>
      <c r="AM548" t="str">
        <f t="array" ref="AM548">IFERROR(INDEX(sales!G:G, SMALL(IF(sales!B:B=G548, ROW(sales!B:B)),2)), "")</f>
        <v/>
      </c>
      <c r="AN548" t="str">
        <f t="array" ref="AN548">IFERROR(INDEX(sales!G:G, SMALL(IF(sales!B:B=G548, ROW(sales!B:B)), 3)), "")</f>
        <v/>
      </c>
    </row>
    <row r="549" spans="1:40" ht="20.100000000000001" customHeight="1">
      <c r="A549">
        <v>44727</v>
      </c>
      <c r="B549" t="s">
        <v>1890</v>
      </c>
      <c r="C549" t="s">
        <v>51</v>
      </c>
      <c r="D549" t="s">
        <v>14</v>
      </c>
      <c r="E549">
        <v>2</v>
      </c>
      <c r="F549">
        <v>1301</v>
      </c>
      <c r="G549" t="s">
        <v>1891</v>
      </c>
      <c r="H549" t="s">
        <v>1890</v>
      </c>
      <c r="I549">
        <v>131.41999999999999</v>
      </c>
      <c r="J549">
        <v>2083635</v>
      </c>
      <c r="K549" t="s">
        <v>53</v>
      </c>
      <c r="L549">
        <v>833635</v>
      </c>
      <c r="M549" t="s">
        <v>54</v>
      </c>
      <c r="N549" t="s">
        <v>3059</v>
      </c>
      <c r="O549" t="s">
        <v>149</v>
      </c>
      <c r="P549" t="s">
        <v>57</v>
      </c>
      <c r="Q549" t="s">
        <v>81</v>
      </c>
      <c r="R549" t="s">
        <v>171</v>
      </c>
      <c r="S549">
        <v>1</v>
      </c>
      <c r="T549" t="s">
        <v>82</v>
      </c>
      <c r="U549" t="s">
        <v>83</v>
      </c>
      <c r="V549">
        <v>0</v>
      </c>
      <c r="W549" t="s">
        <v>61</v>
      </c>
      <c r="X549" t="s">
        <v>3</v>
      </c>
      <c r="Y549" t="s">
        <v>127</v>
      </c>
      <c r="Z549" t="s">
        <v>94</v>
      </c>
      <c r="AA549" t="s">
        <v>95</v>
      </c>
      <c r="AB549" t="s">
        <v>96</v>
      </c>
      <c r="AC549" t="s">
        <v>1096</v>
      </c>
      <c r="AD549" t="s">
        <v>1847</v>
      </c>
      <c r="AE549" t="s">
        <v>1847</v>
      </c>
      <c r="AF549" t="s">
        <v>1753</v>
      </c>
      <c r="AG549" t="b">
        <f>IF(ISNUMBER(MATCH(G549, sales!B:B, 0)), TRUE, FALSE)</f>
        <v>0</v>
      </c>
      <c r="AH549">
        <f>COUNTIF(sales!B:B, G549)</f>
        <v>0</v>
      </c>
      <c r="AI549" t="str">
        <f>IFERROR(VLOOKUP(G549,sales!B:F,5,0),"")</f>
        <v/>
      </c>
      <c r="AJ549" t="str">
        <f t="array" ref="AJ549">IFERROR(INDEX(sales!F:F, SMALL(IF(sales!B:B=G549, ROW(sales!B:B)), 2)), "")</f>
        <v/>
      </c>
      <c r="AK549" t="str">
        <f t="array" ref="AK549">IFERROR(INDEX(sales!F:F, SMALL(IF(sales!B:B=G549, ROW(sales!B:B)), 3)), "")</f>
        <v/>
      </c>
      <c r="AL549" t="str">
        <f>IFERROR(VLOOKUP(G549,sales!B:G,6,0),"")</f>
        <v/>
      </c>
      <c r="AM549" t="str">
        <f t="array" ref="AM549">IFERROR(INDEX(sales!G:G, SMALL(IF(sales!B:B=G549, ROW(sales!B:B)),2)), "")</f>
        <v/>
      </c>
      <c r="AN549" t="str">
        <f t="array" ref="AN549">IFERROR(INDEX(sales!G:G, SMALL(IF(sales!B:B=G549, ROW(sales!B:B)), 3)), "")</f>
        <v/>
      </c>
    </row>
    <row r="550" spans="1:40" ht="20.100000000000001" customHeight="1">
      <c r="A550">
        <v>44534</v>
      </c>
      <c r="B550" t="s">
        <v>1811</v>
      </c>
      <c r="C550" t="s">
        <v>51</v>
      </c>
      <c r="D550" t="s">
        <v>11</v>
      </c>
      <c r="E550">
        <v>1</v>
      </c>
      <c r="F550">
        <v>1702</v>
      </c>
      <c r="G550" t="s">
        <v>1812</v>
      </c>
      <c r="H550" t="s">
        <v>1811</v>
      </c>
      <c r="I550">
        <v>113.66</v>
      </c>
      <c r="J550">
        <v>1739592</v>
      </c>
      <c r="K550" t="s">
        <v>72</v>
      </c>
      <c r="L550">
        <v>789592</v>
      </c>
      <c r="M550" t="s">
        <v>91</v>
      </c>
      <c r="N550" t="s">
        <v>3069</v>
      </c>
      <c r="O550" t="s">
        <v>74</v>
      </c>
      <c r="P550" t="s">
        <v>57</v>
      </c>
      <c r="Q550" t="s">
        <v>81</v>
      </c>
      <c r="R550" t="s">
        <v>59</v>
      </c>
      <c r="S550">
        <v>1</v>
      </c>
      <c r="T550" t="s">
        <v>82</v>
      </c>
      <c r="U550" t="s">
        <v>76</v>
      </c>
      <c r="V550">
        <v>0</v>
      </c>
      <c r="W550" t="s">
        <v>61</v>
      </c>
      <c r="X550" t="s">
        <v>3</v>
      </c>
      <c r="Y550" t="s">
        <v>127</v>
      </c>
      <c r="Z550" t="s">
        <v>94</v>
      </c>
      <c r="AA550" t="s">
        <v>95</v>
      </c>
      <c r="AB550" t="s">
        <v>96</v>
      </c>
      <c r="AC550" t="s">
        <v>143</v>
      </c>
      <c r="AD550" t="s">
        <v>1752</v>
      </c>
      <c r="AE550" t="s">
        <v>1752</v>
      </c>
      <c r="AF550" t="s">
        <v>1753</v>
      </c>
      <c r="AG550" t="b">
        <f>IF(ISNUMBER(MATCH(G550, sales!B:B, 0)), TRUE, FALSE)</f>
        <v>0</v>
      </c>
      <c r="AH550">
        <f>COUNTIF(sales!B:B, G550)</f>
        <v>0</v>
      </c>
      <c r="AI550" t="str">
        <f>IFERROR(VLOOKUP(G550,sales!B:F,5,0),"")</f>
        <v/>
      </c>
      <c r="AJ550" t="str">
        <f t="array" ref="AJ550">IFERROR(INDEX(sales!F:F, SMALL(IF(sales!B:B=G550, ROW(sales!B:B)), 2)), "")</f>
        <v/>
      </c>
      <c r="AK550" t="str">
        <f t="array" ref="AK550">IFERROR(INDEX(sales!F:F, SMALL(IF(sales!B:B=G550, ROW(sales!B:B)), 3)), "")</f>
        <v/>
      </c>
      <c r="AL550" t="str">
        <f>IFERROR(VLOOKUP(G550,sales!B:G,6,0),"")</f>
        <v/>
      </c>
      <c r="AM550" t="str">
        <f t="array" ref="AM550">IFERROR(INDEX(sales!G:G, SMALL(IF(sales!B:B=G550, ROW(sales!B:B)),2)), "")</f>
        <v/>
      </c>
      <c r="AN550" t="str">
        <f t="array" ref="AN550">IFERROR(INDEX(sales!G:G, SMALL(IF(sales!B:B=G550, ROW(sales!B:B)), 3)), "")</f>
        <v/>
      </c>
    </row>
    <row r="551" spans="1:40" ht="20.100000000000001" customHeight="1">
      <c r="A551">
        <v>44347</v>
      </c>
      <c r="B551" t="s">
        <v>2093</v>
      </c>
      <c r="C551" t="s">
        <v>51</v>
      </c>
      <c r="D551" t="s">
        <v>5</v>
      </c>
      <c r="E551">
        <v>2</v>
      </c>
      <c r="F551">
        <v>601</v>
      </c>
      <c r="G551" t="s">
        <v>2094</v>
      </c>
      <c r="H551" t="s">
        <v>2093</v>
      </c>
      <c r="I551">
        <v>130.84</v>
      </c>
      <c r="J551">
        <v>1967242</v>
      </c>
      <c r="K551" t="s">
        <v>72</v>
      </c>
      <c r="L551">
        <v>787242</v>
      </c>
      <c r="M551" t="s">
        <v>174</v>
      </c>
      <c r="N551" t="s">
        <v>3062</v>
      </c>
      <c r="O551" t="s">
        <v>56</v>
      </c>
      <c r="P551" t="s">
        <v>57</v>
      </c>
      <c r="Q551" t="s">
        <v>81</v>
      </c>
      <c r="R551" t="s">
        <v>171</v>
      </c>
      <c r="S551">
        <v>1</v>
      </c>
      <c r="T551" t="s">
        <v>82</v>
      </c>
      <c r="U551" t="s">
        <v>83</v>
      </c>
      <c r="V551">
        <v>1</v>
      </c>
      <c r="W551" t="s">
        <v>123</v>
      </c>
      <c r="X551" t="s">
        <v>3</v>
      </c>
      <c r="Y551" t="s">
        <v>244</v>
      </c>
      <c r="Z551" t="s">
        <v>231</v>
      </c>
      <c r="AA551" t="s">
        <v>95</v>
      </c>
      <c r="AB551" t="s">
        <v>65</v>
      </c>
      <c r="AC551" t="s">
        <v>1096</v>
      </c>
      <c r="AD551" t="s">
        <v>2095</v>
      </c>
      <c r="AE551" t="s">
        <v>2096</v>
      </c>
      <c r="AF551" t="s">
        <v>1753</v>
      </c>
      <c r="AG551" t="b">
        <f>IF(ISNUMBER(MATCH(G551, sales!B:B, 0)), TRUE, FALSE)</f>
        <v>0</v>
      </c>
      <c r="AH551">
        <f>COUNTIF(sales!B:B, G551)</f>
        <v>0</v>
      </c>
      <c r="AI551" t="str">
        <f>IFERROR(VLOOKUP(G551,sales!B:F,5,0),"")</f>
        <v/>
      </c>
      <c r="AJ551" t="str">
        <f t="array" ref="AJ551">IFERROR(INDEX(sales!F:F, SMALL(IF(sales!B:B=G551, ROW(sales!B:B)), 2)), "")</f>
        <v/>
      </c>
      <c r="AK551" t="str">
        <f t="array" ref="AK551">IFERROR(INDEX(sales!F:F, SMALL(IF(sales!B:B=G551, ROW(sales!B:B)), 3)), "")</f>
        <v/>
      </c>
      <c r="AL551" t="str">
        <f>IFERROR(VLOOKUP(G551,sales!B:G,6,0),"")</f>
        <v/>
      </c>
      <c r="AM551" t="str">
        <f t="array" ref="AM551">IFERROR(INDEX(sales!G:G, SMALL(IF(sales!B:B=G551, ROW(sales!B:B)),2)), "")</f>
        <v/>
      </c>
      <c r="AN551" t="str">
        <f t="array" ref="AN551">IFERROR(INDEX(sales!G:G, SMALL(IF(sales!B:B=G551, ROW(sales!B:B)), 3)), "")</f>
        <v/>
      </c>
    </row>
    <row r="552" spans="1:40" ht="20.100000000000001" customHeight="1">
      <c r="A552">
        <v>44753</v>
      </c>
      <c r="B552" t="s">
        <v>1049</v>
      </c>
      <c r="C552" t="s">
        <v>51</v>
      </c>
      <c r="D552" t="s">
        <v>10</v>
      </c>
      <c r="E552">
        <v>2</v>
      </c>
      <c r="F552">
        <v>501</v>
      </c>
      <c r="G552" t="s">
        <v>1050</v>
      </c>
      <c r="H552" t="s">
        <v>1049</v>
      </c>
      <c r="I552">
        <v>113.93</v>
      </c>
      <c r="J552">
        <v>1777729</v>
      </c>
      <c r="K552" t="s">
        <v>72</v>
      </c>
      <c r="L552">
        <v>777729</v>
      </c>
      <c r="M552" t="s">
        <v>54</v>
      </c>
      <c r="N552" t="s">
        <v>3069</v>
      </c>
      <c r="O552" t="s">
        <v>56</v>
      </c>
      <c r="P552" t="s">
        <v>57</v>
      </c>
      <c r="Q552" t="s">
        <v>81</v>
      </c>
      <c r="R552" t="s">
        <v>171</v>
      </c>
      <c r="S552">
        <v>1</v>
      </c>
      <c r="T552" t="s">
        <v>82</v>
      </c>
      <c r="U552" t="s">
        <v>83</v>
      </c>
      <c r="V552">
        <v>1</v>
      </c>
      <c r="W552" t="s">
        <v>123</v>
      </c>
      <c r="X552" t="s">
        <v>4</v>
      </c>
      <c r="Y552" t="s">
        <v>85</v>
      </c>
      <c r="AA552" t="s">
        <v>95</v>
      </c>
      <c r="AB552" t="s">
        <v>108</v>
      </c>
      <c r="AC552" t="s">
        <v>143</v>
      </c>
      <c r="AD552" t="s">
        <v>1012</v>
      </c>
      <c r="AE552" t="s">
        <v>1012</v>
      </c>
      <c r="AF552" t="s">
        <v>905</v>
      </c>
      <c r="AG552" t="b">
        <f>IF(ISNUMBER(MATCH(G552, sales!B:B, 0)), TRUE, FALSE)</f>
        <v>0</v>
      </c>
      <c r="AH552">
        <f>COUNTIF(sales!B:B, G552)</f>
        <v>0</v>
      </c>
      <c r="AI552" t="str">
        <f>IFERROR(VLOOKUP(G552,sales!B:F,5,0),"")</f>
        <v/>
      </c>
      <c r="AJ552" t="str">
        <f t="array" ref="AJ552">IFERROR(INDEX(sales!F:F, SMALL(IF(sales!B:B=G552, ROW(sales!B:B)), 2)), "")</f>
        <v/>
      </c>
      <c r="AK552" t="str">
        <f t="array" ref="AK552">IFERROR(INDEX(sales!F:F, SMALL(IF(sales!B:B=G552, ROW(sales!B:B)), 3)), "")</f>
        <v/>
      </c>
      <c r="AL552" t="str">
        <f>IFERROR(VLOOKUP(G552,sales!B:G,6,0),"")</f>
        <v/>
      </c>
      <c r="AM552" t="str">
        <f t="array" ref="AM552">IFERROR(INDEX(sales!G:G, SMALL(IF(sales!B:B=G552, ROW(sales!B:B)),2)), "")</f>
        <v/>
      </c>
      <c r="AN552" t="str">
        <f t="array" ref="AN552">IFERROR(INDEX(sales!G:G, SMALL(IF(sales!B:B=G552, ROW(sales!B:B)), 3)), "")</f>
        <v/>
      </c>
    </row>
    <row r="553" spans="1:40" ht="20.100000000000001" customHeight="1">
      <c r="A553">
        <v>44451</v>
      </c>
      <c r="B553" t="s">
        <v>852</v>
      </c>
      <c r="C553" t="s">
        <v>51</v>
      </c>
      <c r="D553" t="s">
        <v>6</v>
      </c>
      <c r="E553">
        <v>1</v>
      </c>
      <c r="F553">
        <v>1501</v>
      </c>
      <c r="G553" t="s">
        <v>853</v>
      </c>
      <c r="H553" t="s">
        <v>852</v>
      </c>
      <c r="I553">
        <v>113.73</v>
      </c>
      <c r="J553">
        <v>1913977</v>
      </c>
      <c r="K553" t="s">
        <v>72</v>
      </c>
      <c r="L553">
        <v>773977</v>
      </c>
      <c r="M553" t="s">
        <v>223</v>
      </c>
      <c r="N553" t="s">
        <v>3054</v>
      </c>
      <c r="O553" t="s">
        <v>74</v>
      </c>
      <c r="P553" t="s">
        <v>219</v>
      </c>
      <c r="Q553" t="s">
        <v>81</v>
      </c>
      <c r="R553" t="s">
        <v>93</v>
      </c>
      <c r="S553">
        <v>1</v>
      </c>
      <c r="T553" t="s">
        <v>104</v>
      </c>
      <c r="U553" t="s">
        <v>83</v>
      </c>
      <c r="V553">
        <v>0</v>
      </c>
      <c r="W553" t="s">
        <v>61</v>
      </c>
      <c r="X553" t="s">
        <v>3</v>
      </c>
      <c r="Y553" t="s">
        <v>127</v>
      </c>
      <c r="Z553" t="s">
        <v>94</v>
      </c>
      <c r="AA553" t="s">
        <v>95</v>
      </c>
      <c r="AB553" t="s">
        <v>87</v>
      </c>
      <c r="AC553" t="s">
        <v>66</v>
      </c>
      <c r="AD553" t="s">
        <v>854</v>
      </c>
      <c r="AE553" t="s">
        <v>795</v>
      </c>
      <c r="AF553" t="s">
        <v>69</v>
      </c>
      <c r="AG553" t="b">
        <f>IF(ISNUMBER(MATCH(G553, sales!B:B, 0)), TRUE, FALSE)</f>
        <v>0</v>
      </c>
      <c r="AH553">
        <f>COUNTIF(sales!B:B, G553)</f>
        <v>0</v>
      </c>
      <c r="AI553" t="str">
        <f>IFERROR(VLOOKUP(G553,sales!B:F,5,0),"")</f>
        <v/>
      </c>
      <c r="AJ553" t="str">
        <f t="array" ref="AJ553">IFERROR(INDEX(sales!F:F, SMALL(IF(sales!B:B=G553, ROW(sales!B:B)), 2)), "")</f>
        <v/>
      </c>
      <c r="AK553" t="str">
        <f t="array" ref="AK553">IFERROR(INDEX(sales!F:F, SMALL(IF(sales!B:B=G553, ROW(sales!B:B)), 3)), "")</f>
        <v/>
      </c>
      <c r="AL553" t="str">
        <f>IFERROR(VLOOKUP(G553,sales!B:G,6,0),"")</f>
        <v/>
      </c>
      <c r="AM553" t="str">
        <f t="array" ref="AM553">IFERROR(INDEX(sales!G:G, SMALL(IF(sales!B:B=G553, ROW(sales!B:B)),2)), "")</f>
        <v/>
      </c>
      <c r="AN553" t="str">
        <f t="array" ref="AN553">IFERROR(INDEX(sales!G:G, SMALL(IF(sales!B:B=G553, ROW(sales!B:B)), 3)), "")</f>
        <v/>
      </c>
    </row>
    <row r="554" spans="1:40" ht="20.100000000000001" customHeight="1">
      <c r="A554">
        <v>44793</v>
      </c>
      <c r="B554" t="s">
        <v>2200</v>
      </c>
      <c r="C554" t="s">
        <v>51</v>
      </c>
      <c r="D554" t="s">
        <v>8</v>
      </c>
      <c r="E554">
        <v>2</v>
      </c>
      <c r="F554">
        <v>601</v>
      </c>
      <c r="G554" t="s">
        <v>2201</v>
      </c>
      <c r="H554" t="s">
        <v>2200</v>
      </c>
      <c r="I554">
        <v>113.88</v>
      </c>
      <c r="J554">
        <v>1772000</v>
      </c>
      <c r="K554" t="s">
        <v>72</v>
      </c>
      <c r="L554">
        <v>772000</v>
      </c>
      <c r="M554" t="s">
        <v>174</v>
      </c>
      <c r="N554" t="s">
        <v>3056</v>
      </c>
      <c r="O554" t="s">
        <v>74</v>
      </c>
      <c r="P554" t="s">
        <v>219</v>
      </c>
      <c r="Q554" t="s">
        <v>81</v>
      </c>
      <c r="R554" t="s">
        <v>59</v>
      </c>
      <c r="S554">
        <v>0</v>
      </c>
      <c r="T554">
        <v>0</v>
      </c>
      <c r="U554" t="s">
        <v>60</v>
      </c>
      <c r="V554">
        <v>0</v>
      </c>
      <c r="W554" t="s">
        <v>61</v>
      </c>
      <c r="X554" t="s">
        <v>3</v>
      </c>
      <c r="Y554" t="s">
        <v>127</v>
      </c>
      <c r="Z554" t="s">
        <v>94</v>
      </c>
      <c r="AA554" t="s">
        <v>64</v>
      </c>
      <c r="AB554" t="s">
        <v>65</v>
      </c>
      <c r="AC554" t="s">
        <v>143</v>
      </c>
      <c r="AD554" t="s">
        <v>2197</v>
      </c>
      <c r="AE554" t="s">
        <v>2197</v>
      </c>
      <c r="AF554" t="s">
        <v>1753</v>
      </c>
      <c r="AG554" t="b">
        <f>IF(ISNUMBER(MATCH(G554, sales!B:B, 0)), TRUE, FALSE)</f>
        <v>0</v>
      </c>
      <c r="AH554">
        <f>COUNTIF(sales!B:B, G554)</f>
        <v>0</v>
      </c>
      <c r="AI554" t="str">
        <f>IFERROR(VLOOKUP(G554,sales!B:F,5,0),"")</f>
        <v/>
      </c>
      <c r="AJ554" t="str">
        <f t="array" ref="AJ554">IFERROR(INDEX(sales!F:F, SMALL(IF(sales!B:B=G554, ROW(sales!B:B)), 2)), "")</f>
        <v/>
      </c>
      <c r="AK554" t="str">
        <f t="array" ref="AK554">IFERROR(INDEX(sales!F:F, SMALL(IF(sales!B:B=G554, ROW(sales!B:B)), 3)), "")</f>
        <v/>
      </c>
      <c r="AL554" t="str">
        <f>IFERROR(VLOOKUP(G554,sales!B:G,6,0),"")</f>
        <v/>
      </c>
      <c r="AM554" t="str">
        <f t="array" ref="AM554">IFERROR(INDEX(sales!G:G, SMALL(IF(sales!B:B=G554, ROW(sales!B:B)),2)), "")</f>
        <v/>
      </c>
      <c r="AN554" t="str">
        <f t="array" ref="AN554">IFERROR(INDEX(sales!G:G, SMALL(IF(sales!B:B=G554, ROW(sales!B:B)), 3)), "")</f>
        <v/>
      </c>
    </row>
    <row r="555" spans="1:40" ht="20.100000000000001" customHeight="1">
      <c r="A555">
        <v>44556</v>
      </c>
      <c r="B555" t="s">
        <v>140</v>
      </c>
      <c r="C555" t="s">
        <v>51</v>
      </c>
      <c r="D555" t="s">
        <v>6</v>
      </c>
      <c r="E555">
        <v>1</v>
      </c>
      <c r="F555">
        <v>501</v>
      </c>
      <c r="G555" t="s">
        <v>141</v>
      </c>
      <c r="H555" t="s">
        <v>140</v>
      </c>
      <c r="I555">
        <v>113.73</v>
      </c>
      <c r="J555">
        <v>1808721</v>
      </c>
      <c r="K555" t="s">
        <v>72</v>
      </c>
      <c r="L555">
        <v>758721</v>
      </c>
      <c r="M555" t="s">
        <v>54</v>
      </c>
      <c r="N555" t="s">
        <v>3069</v>
      </c>
      <c r="O555" t="s">
        <v>56</v>
      </c>
      <c r="P555" t="s">
        <v>57</v>
      </c>
      <c r="Q555" t="s">
        <v>81</v>
      </c>
      <c r="R555" t="s">
        <v>59</v>
      </c>
      <c r="S555">
        <v>1</v>
      </c>
      <c r="T555" t="s">
        <v>104</v>
      </c>
      <c r="U555" t="s">
        <v>83</v>
      </c>
      <c r="V555">
        <v>0</v>
      </c>
      <c r="W555" t="s">
        <v>61</v>
      </c>
      <c r="X555" t="s">
        <v>3</v>
      </c>
      <c r="Y555" t="s">
        <v>62</v>
      </c>
      <c r="Z555" t="s">
        <v>94</v>
      </c>
      <c r="AA555" t="s">
        <v>95</v>
      </c>
      <c r="AB555" t="s">
        <v>142</v>
      </c>
      <c r="AC555" t="s">
        <v>143</v>
      </c>
      <c r="AD555" t="s">
        <v>144</v>
      </c>
      <c r="AE555" t="s">
        <v>68</v>
      </c>
      <c r="AF555" t="s">
        <v>69</v>
      </c>
      <c r="AG555" t="b">
        <f>IF(ISNUMBER(MATCH(G555, sales!B:B, 0)), TRUE, FALSE)</f>
        <v>0</v>
      </c>
      <c r="AH555">
        <f>COUNTIF(sales!B:B, G555)</f>
        <v>0</v>
      </c>
      <c r="AI555" t="str">
        <f>IFERROR(VLOOKUP(G555,sales!B:F,5,0),"")</f>
        <v/>
      </c>
      <c r="AJ555" t="str">
        <f t="array" ref="AJ555">IFERROR(INDEX(sales!F:F, SMALL(IF(sales!B:B=G555, ROW(sales!B:B)), 2)), "")</f>
        <v/>
      </c>
      <c r="AK555" t="str">
        <f t="array" ref="AK555">IFERROR(INDEX(sales!F:F, SMALL(IF(sales!B:B=G555, ROW(sales!B:B)), 3)), "")</f>
        <v/>
      </c>
      <c r="AL555" t="str">
        <f>IFERROR(VLOOKUP(G555,sales!B:G,6,0),"")</f>
        <v/>
      </c>
      <c r="AM555" t="str">
        <f t="array" ref="AM555">IFERROR(INDEX(sales!G:G, SMALL(IF(sales!B:B=G555, ROW(sales!B:B)),2)), "")</f>
        <v/>
      </c>
      <c r="AN555" t="str">
        <f t="array" ref="AN555">IFERROR(INDEX(sales!G:G, SMALL(IF(sales!B:B=G555, ROW(sales!B:B)), 3)), "")</f>
        <v/>
      </c>
    </row>
    <row r="556" spans="1:40" ht="20.100000000000001" customHeight="1">
      <c r="A556">
        <v>44387</v>
      </c>
      <c r="B556" t="s">
        <v>2039</v>
      </c>
      <c r="C556" t="s">
        <v>51</v>
      </c>
      <c r="D556" t="s">
        <v>17</v>
      </c>
      <c r="E556">
        <v>2</v>
      </c>
      <c r="F556">
        <v>1502</v>
      </c>
      <c r="G556" t="s">
        <v>2040</v>
      </c>
      <c r="H556" t="s">
        <v>2039</v>
      </c>
      <c r="I556">
        <v>131.72</v>
      </c>
      <c r="J556">
        <v>2148552</v>
      </c>
      <c r="K556" t="s">
        <v>53</v>
      </c>
      <c r="L556">
        <v>748552</v>
      </c>
      <c r="M556" t="s">
        <v>91</v>
      </c>
      <c r="N556" t="s">
        <v>3054</v>
      </c>
      <c r="O556" t="s">
        <v>56</v>
      </c>
      <c r="P556" t="s">
        <v>80</v>
      </c>
      <c r="Q556" t="s">
        <v>81</v>
      </c>
      <c r="R556" t="s">
        <v>93</v>
      </c>
      <c r="S556">
        <v>1</v>
      </c>
      <c r="T556" t="s">
        <v>82</v>
      </c>
      <c r="U556" t="s">
        <v>83</v>
      </c>
      <c r="V556">
        <v>0</v>
      </c>
      <c r="W556" t="s">
        <v>61</v>
      </c>
      <c r="X556" t="s">
        <v>3</v>
      </c>
      <c r="Y556" t="s">
        <v>62</v>
      </c>
      <c r="Z556" t="s">
        <v>94</v>
      </c>
      <c r="AA556" t="s">
        <v>95</v>
      </c>
      <c r="AB556" t="s">
        <v>120</v>
      </c>
      <c r="AC556" t="s">
        <v>143</v>
      </c>
      <c r="AD556" t="s">
        <v>2025</v>
      </c>
      <c r="AE556" t="s">
        <v>2026</v>
      </c>
      <c r="AF556" t="s">
        <v>1753</v>
      </c>
      <c r="AG556" t="b">
        <f>IF(ISNUMBER(MATCH(G556, sales!B:B, 0)), TRUE, FALSE)</f>
        <v>0</v>
      </c>
      <c r="AH556">
        <f>COUNTIF(sales!B:B, G556)</f>
        <v>0</v>
      </c>
      <c r="AI556" t="str">
        <f>IFERROR(VLOOKUP(G556,sales!B:F,5,0),"")</f>
        <v/>
      </c>
      <c r="AJ556" t="str">
        <f t="array" ref="AJ556">IFERROR(INDEX(sales!F:F, SMALL(IF(sales!B:B=G556, ROW(sales!B:B)), 2)), "")</f>
        <v/>
      </c>
      <c r="AK556" t="str">
        <f t="array" ref="AK556">IFERROR(INDEX(sales!F:F, SMALL(IF(sales!B:B=G556, ROW(sales!B:B)), 3)), "")</f>
        <v/>
      </c>
      <c r="AL556" t="str">
        <f>IFERROR(VLOOKUP(G556,sales!B:G,6,0),"")</f>
        <v/>
      </c>
      <c r="AM556" t="str">
        <f t="array" ref="AM556">IFERROR(INDEX(sales!G:G, SMALL(IF(sales!B:B=G556, ROW(sales!B:B)),2)), "")</f>
        <v/>
      </c>
      <c r="AN556" t="str">
        <f t="array" ref="AN556">IFERROR(INDEX(sales!G:G, SMALL(IF(sales!B:B=G556, ROW(sales!B:B)), 3)), "")</f>
        <v/>
      </c>
    </row>
    <row r="557" spans="1:40" ht="20.100000000000001" customHeight="1">
      <c r="A557">
        <v>44347</v>
      </c>
      <c r="B557" t="s">
        <v>224</v>
      </c>
      <c r="C557" t="s">
        <v>51</v>
      </c>
      <c r="D557" t="s">
        <v>13</v>
      </c>
      <c r="E557">
        <v>1</v>
      </c>
      <c r="F557">
        <v>1602</v>
      </c>
      <c r="G557" t="s">
        <v>225</v>
      </c>
      <c r="H557" t="s">
        <v>224</v>
      </c>
      <c r="I557">
        <v>113.96</v>
      </c>
      <c r="J557">
        <v>1838054</v>
      </c>
      <c r="K557" t="s">
        <v>72</v>
      </c>
      <c r="L557">
        <v>738054</v>
      </c>
      <c r="M557" t="s">
        <v>54</v>
      </c>
      <c r="N557" t="s">
        <v>3064</v>
      </c>
      <c r="O557" t="s">
        <v>133</v>
      </c>
      <c r="P557" t="s">
        <v>80</v>
      </c>
      <c r="Q557" t="s">
        <v>81</v>
      </c>
      <c r="R557" t="s">
        <v>93</v>
      </c>
      <c r="S557">
        <v>1</v>
      </c>
      <c r="T557" t="s">
        <v>104</v>
      </c>
      <c r="U557" t="s">
        <v>83</v>
      </c>
      <c r="V557">
        <v>0</v>
      </c>
      <c r="W557" t="s">
        <v>61</v>
      </c>
      <c r="X557" t="s">
        <v>3</v>
      </c>
      <c r="Y557" t="s">
        <v>62</v>
      </c>
      <c r="Z557" t="s">
        <v>220</v>
      </c>
      <c r="AA557" t="s">
        <v>95</v>
      </c>
      <c r="AB557" t="s">
        <v>65</v>
      </c>
      <c r="AC557" t="s">
        <v>66</v>
      </c>
      <c r="AD557" t="s">
        <v>205</v>
      </c>
      <c r="AE557" t="s">
        <v>201</v>
      </c>
      <c r="AF557" t="s">
        <v>69</v>
      </c>
      <c r="AG557" t="b">
        <f>IF(ISNUMBER(MATCH(G557, sales!B:B, 0)), TRUE, FALSE)</f>
        <v>0</v>
      </c>
      <c r="AH557">
        <f>COUNTIF(sales!B:B, G557)</f>
        <v>0</v>
      </c>
      <c r="AI557" t="str">
        <f>IFERROR(VLOOKUP(G557,sales!B:F,5,0),"")</f>
        <v/>
      </c>
      <c r="AJ557" t="str">
        <f t="array" ref="AJ557">IFERROR(INDEX(sales!F:F, SMALL(IF(sales!B:B=G557, ROW(sales!B:B)), 2)), "")</f>
        <v/>
      </c>
      <c r="AK557" t="str">
        <f t="array" ref="AK557">IFERROR(INDEX(sales!F:F, SMALL(IF(sales!B:B=G557, ROW(sales!B:B)), 3)), "")</f>
        <v/>
      </c>
      <c r="AL557" t="str">
        <f>IFERROR(VLOOKUP(G557,sales!B:G,6,0),"")</f>
        <v/>
      </c>
      <c r="AM557" t="str">
        <f t="array" ref="AM557">IFERROR(INDEX(sales!G:G, SMALL(IF(sales!B:B=G557, ROW(sales!B:B)),2)), "")</f>
        <v/>
      </c>
      <c r="AN557" t="str">
        <f t="array" ref="AN557">IFERROR(INDEX(sales!G:G, SMALL(IF(sales!B:B=G557, ROW(sales!B:B)), 3)), "")</f>
        <v/>
      </c>
    </row>
    <row r="558" spans="1:40" ht="20.100000000000001" customHeight="1">
      <c r="A558">
        <v>44347</v>
      </c>
      <c r="B558" t="s">
        <v>2413</v>
      </c>
      <c r="C558" t="s">
        <v>51</v>
      </c>
      <c r="D558" t="s">
        <v>18</v>
      </c>
      <c r="E558">
        <v>2</v>
      </c>
      <c r="F558">
        <v>1602</v>
      </c>
      <c r="G558" t="s">
        <v>2414</v>
      </c>
      <c r="H558" t="s">
        <v>2413</v>
      </c>
      <c r="I558">
        <v>131.12</v>
      </c>
      <c r="J558">
        <v>2137450</v>
      </c>
      <c r="K558" t="s">
        <v>72</v>
      </c>
      <c r="L558">
        <v>737450</v>
      </c>
      <c r="M558" t="s">
        <v>91</v>
      </c>
      <c r="N558" t="s">
        <v>3069</v>
      </c>
      <c r="O558" t="s">
        <v>149</v>
      </c>
      <c r="P558" t="s">
        <v>57</v>
      </c>
      <c r="Q558" t="s">
        <v>81</v>
      </c>
      <c r="R558" t="s">
        <v>93</v>
      </c>
      <c r="S558">
        <v>1</v>
      </c>
      <c r="T558" t="s">
        <v>82</v>
      </c>
      <c r="U558" t="s">
        <v>60</v>
      </c>
      <c r="V558">
        <v>1</v>
      </c>
      <c r="W558" t="s">
        <v>123</v>
      </c>
      <c r="X558" t="s">
        <v>3</v>
      </c>
      <c r="Y558" t="s">
        <v>127</v>
      </c>
      <c r="Z558" t="s">
        <v>94</v>
      </c>
      <c r="AA558" t="s">
        <v>95</v>
      </c>
      <c r="AB558" t="s">
        <v>87</v>
      </c>
      <c r="AC558" t="s">
        <v>143</v>
      </c>
      <c r="AD558" t="s">
        <v>2197</v>
      </c>
      <c r="AE558" t="s">
        <v>2228</v>
      </c>
      <c r="AF558" t="s">
        <v>1753</v>
      </c>
      <c r="AG558" t="b">
        <f>IF(ISNUMBER(MATCH(G558, sales!B:B, 0)), TRUE, FALSE)</f>
        <v>0</v>
      </c>
      <c r="AH558">
        <f>COUNTIF(sales!B:B, G558)</f>
        <v>0</v>
      </c>
      <c r="AI558" t="str">
        <f>IFERROR(VLOOKUP(G558,sales!B:F,5,0),"")</f>
        <v/>
      </c>
      <c r="AJ558" t="str">
        <f t="array" ref="AJ558">IFERROR(INDEX(sales!F:F, SMALL(IF(sales!B:B=G558, ROW(sales!B:B)), 2)), "")</f>
        <v/>
      </c>
      <c r="AK558" t="str">
        <f t="array" ref="AK558">IFERROR(INDEX(sales!F:F, SMALL(IF(sales!B:B=G558, ROW(sales!B:B)), 3)), "")</f>
        <v/>
      </c>
      <c r="AL558" t="str">
        <f>IFERROR(VLOOKUP(G558,sales!B:G,6,0),"")</f>
        <v/>
      </c>
      <c r="AM558" t="str">
        <f t="array" ref="AM558">IFERROR(INDEX(sales!G:G, SMALL(IF(sales!B:B=G558, ROW(sales!B:B)),2)), "")</f>
        <v/>
      </c>
      <c r="AN558" t="str">
        <f t="array" ref="AN558">IFERROR(INDEX(sales!G:G, SMALL(IF(sales!B:B=G558, ROW(sales!B:B)), 3)), "")</f>
        <v/>
      </c>
    </row>
    <row r="559" spans="1:40" ht="20.100000000000001" customHeight="1">
      <c r="A559">
        <v>44745</v>
      </c>
      <c r="B559" t="s">
        <v>1482</v>
      </c>
      <c r="C559" t="s">
        <v>51</v>
      </c>
      <c r="D559" t="s">
        <v>22</v>
      </c>
      <c r="E559">
        <v>2</v>
      </c>
      <c r="F559">
        <v>201</v>
      </c>
      <c r="G559" t="s">
        <v>1483</v>
      </c>
      <c r="H559" t="s">
        <v>1482</v>
      </c>
      <c r="I559">
        <v>130.68</v>
      </c>
      <c r="J559">
        <v>1816321</v>
      </c>
      <c r="K559" t="s">
        <v>53</v>
      </c>
      <c r="L559">
        <v>736321</v>
      </c>
      <c r="M559" t="s">
        <v>54</v>
      </c>
      <c r="N559" t="s">
        <v>3054</v>
      </c>
      <c r="O559" t="s">
        <v>74</v>
      </c>
      <c r="P559" t="s">
        <v>80</v>
      </c>
      <c r="Q559" t="s">
        <v>81</v>
      </c>
      <c r="R559" t="s">
        <v>93</v>
      </c>
      <c r="S559">
        <v>0</v>
      </c>
      <c r="T559">
        <v>0</v>
      </c>
      <c r="U559" t="s">
        <v>60</v>
      </c>
      <c r="V559">
        <v>0</v>
      </c>
      <c r="W559" t="s">
        <v>61</v>
      </c>
      <c r="X559" t="s">
        <v>3</v>
      </c>
      <c r="Y559" t="s">
        <v>62</v>
      </c>
      <c r="Z559" t="s">
        <v>231</v>
      </c>
      <c r="AA559" t="s">
        <v>64</v>
      </c>
      <c r="AB559" t="s">
        <v>96</v>
      </c>
      <c r="AC559" t="s">
        <v>143</v>
      </c>
      <c r="AD559" t="s">
        <v>1363</v>
      </c>
      <c r="AE559" t="s">
        <v>1363</v>
      </c>
      <c r="AF559" t="s">
        <v>905</v>
      </c>
      <c r="AG559" t="b">
        <f>IF(ISNUMBER(MATCH(G559, sales!B:B, 0)), TRUE, FALSE)</f>
        <v>0</v>
      </c>
      <c r="AH559">
        <f>COUNTIF(sales!B:B, G559)</f>
        <v>0</v>
      </c>
      <c r="AI559" t="str">
        <f>IFERROR(VLOOKUP(G559,sales!B:F,5,0),"")</f>
        <v/>
      </c>
      <c r="AJ559" t="str">
        <f t="array" ref="AJ559">IFERROR(INDEX(sales!F:F, SMALL(IF(sales!B:B=G559, ROW(sales!B:B)), 2)), "")</f>
        <v/>
      </c>
      <c r="AK559" t="str">
        <f t="array" ref="AK559">IFERROR(INDEX(sales!F:F, SMALL(IF(sales!B:B=G559, ROW(sales!B:B)), 3)), "")</f>
        <v/>
      </c>
      <c r="AL559" t="str">
        <f>IFERROR(VLOOKUP(G559,sales!B:G,6,0),"")</f>
        <v/>
      </c>
      <c r="AM559" t="str">
        <f t="array" ref="AM559">IFERROR(INDEX(sales!G:G, SMALL(IF(sales!B:B=G559, ROW(sales!B:B)),2)), "")</f>
        <v/>
      </c>
      <c r="AN559" t="str">
        <f t="array" ref="AN559">IFERROR(INDEX(sales!G:G, SMALL(IF(sales!B:B=G559, ROW(sales!B:B)), 3)), "")</f>
        <v/>
      </c>
    </row>
    <row r="560" spans="1:40" ht="20.100000000000001" customHeight="1">
      <c r="A560">
        <v>44347</v>
      </c>
      <c r="B560" t="s">
        <v>1775</v>
      </c>
      <c r="C560" t="s">
        <v>51</v>
      </c>
      <c r="D560" t="s">
        <v>18</v>
      </c>
      <c r="E560">
        <v>1</v>
      </c>
      <c r="F560">
        <v>702</v>
      </c>
      <c r="G560" t="s">
        <v>1776</v>
      </c>
      <c r="H560" t="s">
        <v>1775</v>
      </c>
      <c r="I560">
        <v>131.05000000000001</v>
      </c>
      <c r="J560">
        <v>2024563</v>
      </c>
      <c r="K560" t="s">
        <v>53</v>
      </c>
      <c r="L560">
        <v>714563</v>
      </c>
      <c r="M560" t="s">
        <v>91</v>
      </c>
      <c r="N560" t="s">
        <v>3069</v>
      </c>
      <c r="O560" t="s">
        <v>56</v>
      </c>
      <c r="P560" t="s">
        <v>57</v>
      </c>
      <c r="Q560" t="s">
        <v>81</v>
      </c>
      <c r="R560" t="s">
        <v>59</v>
      </c>
      <c r="S560">
        <v>1</v>
      </c>
      <c r="T560" t="s">
        <v>82</v>
      </c>
      <c r="U560" t="s">
        <v>83</v>
      </c>
      <c r="V560">
        <v>0</v>
      </c>
      <c r="W560" t="s">
        <v>61</v>
      </c>
      <c r="X560" t="s">
        <v>3</v>
      </c>
      <c r="Y560" t="s">
        <v>127</v>
      </c>
      <c r="Z560" t="s">
        <v>94</v>
      </c>
      <c r="AA560" t="s">
        <v>95</v>
      </c>
      <c r="AB560" t="s">
        <v>87</v>
      </c>
      <c r="AC560" t="s">
        <v>143</v>
      </c>
      <c r="AD560" t="s">
        <v>1752</v>
      </c>
      <c r="AE560" t="s">
        <v>1752</v>
      </c>
      <c r="AF560" t="s">
        <v>1753</v>
      </c>
      <c r="AG560" t="b">
        <f>IF(ISNUMBER(MATCH(G560, sales!B:B, 0)), TRUE, FALSE)</f>
        <v>0</v>
      </c>
      <c r="AH560">
        <f>COUNTIF(sales!B:B, G560)</f>
        <v>0</v>
      </c>
      <c r="AI560" t="str">
        <f>IFERROR(VLOOKUP(G560,sales!B:F,5,0),"")</f>
        <v/>
      </c>
      <c r="AJ560" t="str">
        <f t="array" ref="AJ560">IFERROR(INDEX(sales!F:F, SMALL(IF(sales!B:B=G560, ROW(sales!B:B)), 2)), "")</f>
        <v/>
      </c>
      <c r="AK560" t="str">
        <f t="array" ref="AK560">IFERROR(INDEX(sales!F:F, SMALL(IF(sales!B:B=G560, ROW(sales!B:B)), 3)), "")</f>
        <v/>
      </c>
      <c r="AL560" t="str">
        <f>IFERROR(VLOOKUP(G560,sales!B:G,6,0),"")</f>
        <v/>
      </c>
      <c r="AM560" t="str">
        <f t="array" ref="AM560">IFERROR(INDEX(sales!G:G, SMALL(IF(sales!B:B=G560, ROW(sales!B:B)),2)), "")</f>
        <v/>
      </c>
      <c r="AN560" t="str">
        <f t="array" ref="AN560">IFERROR(INDEX(sales!G:G, SMALL(IF(sales!B:B=G560, ROW(sales!B:B)), 3)), "")</f>
        <v/>
      </c>
    </row>
    <row r="561" spans="1:40" ht="20.100000000000001" customHeight="1">
      <c r="A561">
        <v>44797</v>
      </c>
      <c r="B561" t="s">
        <v>1066</v>
      </c>
      <c r="C561" t="s">
        <v>51</v>
      </c>
      <c r="D561" t="s">
        <v>21</v>
      </c>
      <c r="E561">
        <v>2</v>
      </c>
      <c r="F561">
        <v>1602</v>
      </c>
      <c r="G561" t="s">
        <v>1067</v>
      </c>
      <c r="H561" t="s">
        <v>1066</v>
      </c>
      <c r="I561">
        <v>130.97</v>
      </c>
      <c r="J561">
        <v>2153879</v>
      </c>
      <c r="K561" t="s">
        <v>72</v>
      </c>
      <c r="L561">
        <v>713879</v>
      </c>
      <c r="M561" t="s">
        <v>91</v>
      </c>
      <c r="N561" t="s">
        <v>3069</v>
      </c>
      <c r="O561" t="s">
        <v>74</v>
      </c>
      <c r="P561" t="s">
        <v>80</v>
      </c>
      <c r="Q561" t="s">
        <v>81</v>
      </c>
      <c r="R561" t="s">
        <v>93</v>
      </c>
      <c r="S561">
        <v>1</v>
      </c>
      <c r="T561" t="s">
        <v>104</v>
      </c>
      <c r="U561" t="s">
        <v>83</v>
      </c>
      <c r="V561">
        <v>0</v>
      </c>
      <c r="W561" t="s">
        <v>61</v>
      </c>
      <c r="X561" t="s">
        <v>3</v>
      </c>
      <c r="Y561" t="s">
        <v>127</v>
      </c>
      <c r="Z561" t="s">
        <v>94</v>
      </c>
      <c r="AA561" t="s">
        <v>95</v>
      </c>
      <c r="AB561" t="s">
        <v>1068</v>
      </c>
      <c r="AC561" t="s">
        <v>143</v>
      </c>
      <c r="AD561" t="s">
        <v>1061</v>
      </c>
      <c r="AE561" t="s">
        <v>1061</v>
      </c>
      <c r="AF561" t="s">
        <v>905</v>
      </c>
      <c r="AG561" t="b">
        <f>IF(ISNUMBER(MATCH(G561, sales!B:B, 0)), TRUE, FALSE)</f>
        <v>0</v>
      </c>
      <c r="AH561">
        <f>COUNTIF(sales!B:B, G561)</f>
        <v>0</v>
      </c>
      <c r="AI561" t="str">
        <f>IFERROR(VLOOKUP(G561,sales!B:F,5,0),"")</f>
        <v/>
      </c>
      <c r="AJ561" t="str">
        <f t="array" ref="AJ561">IFERROR(INDEX(sales!F:F, SMALL(IF(sales!B:B=G561, ROW(sales!B:B)), 2)), "")</f>
        <v/>
      </c>
      <c r="AK561" t="str">
        <f t="array" ref="AK561">IFERROR(INDEX(sales!F:F, SMALL(IF(sales!B:B=G561, ROW(sales!B:B)), 3)), "")</f>
        <v/>
      </c>
      <c r="AL561" t="str">
        <f>IFERROR(VLOOKUP(G561,sales!B:G,6,0),"")</f>
        <v/>
      </c>
      <c r="AM561" t="str">
        <f t="array" ref="AM561">IFERROR(INDEX(sales!G:G, SMALL(IF(sales!B:B=G561, ROW(sales!B:B)),2)), "")</f>
        <v/>
      </c>
      <c r="AN561" t="str">
        <f t="array" ref="AN561">IFERROR(INDEX(sales!G:G, SMALL(IF(sales!B:B=G561, ROW(sales!B:B)), 3)), "")</f>
        <v/>
      </c>
    </row>
    <row r="562" spans="1:40" ht="20.100000000000001" customHeight="1">
      <c r="A562">
        <v>44347</v>
      </c>
      <c r="B562" t="s">
        <v>2023</v>
      </c>
      <c r="C562" t="s">
        <v>51</v>
      </c>
      <c r="D562" t="s">
        <v>5</v>
      </c>
      <c r="E562">
        <v>2</v>
      </c>
      <c r="F562">
        <v>302</v>
      </c>
      <c r="G562" t="s">
        <v>2024</v>
      </c>
      <c r="H562" t="s">
        <v>2023</v>
      </c>
      <c r="I562">
        <v>130.91999999999999</v>
      </c>
      <c r="J562">
        <v>1948745</v>
      </c>
      <c r="K562" t="s">
        <v>53</v>
      </c>
      <c r="L562">
        <v>708745</v>
      </c>
      <c r="M562" t="s">
        <v>54</v>
      </c>
      <c r="N562" t="s">
        <v>3054</v>
      </c>
      <c r="O562" t="s">
        <v>149</v>
      </c>
      <c r="P562" t="s">
        <v>57</v>
      </c>
      <c r="Q562" t="s">
        <v>81</v>
      </c>
      <c r="R562" t="s">
        <v>93</v>
      </c>
      <c r="S562">
        <v>1</v>
      </c>
      <c r="T562" t="s">
        <v>82</v>
      </c>
      <c r="U562" t="s">
        <v>83</v>
      </c>
      <c r="V562">
        <v>0</v>
      </c>
      <c r="W562" t="s">
        <v>61</v>
      </c>
      <c r="X562" t="s">
        <v>3</v>
      </c>
      <c r="Y562" t="s">
        <v>119</v>
      </c>
      <c r="Z562" t="s">
        <v>94</v>
      </c>
      <c r="AA562" t="s">
        <v>95</v>
      </c>
      <c r="AB562" t="s">
        <v>65</v>
      </c>
      <c r="AC562" t="s">
        <v>143</v>
      </c>
      <c r="AD562" t="s">
        <v>2025</v>
      </c>
      <c r="AE562" t="s">
        <v>2026</v>
      </c>
      <c r="AF562" t="s">
        <v>1753</v>
      </c>
      <c r="AG562" t="b">
        <f>IF(ISNUMBER(MATCH(G562, sales!B:B, 0)), TRUE, FALSE)</f>
        <v>0</v>
      </c>
      <c r="AH562">
        <f>COUNTIF(sales!B:B, G562)</f>
        <v>0</v>
      </c>
      <c r="AI562" t="str">
        <f>IFERROR(VLOOKUP(G562,sales!B:F,5,0),"")</f>
        <v/>
      </c>
      <c r="AJ562" t="str">
        <f t="array" ref="AJ562">IFERROR(INDEX(sales!F:F, SMALL(IF(sales!B:B=G562, ROW(sales!B:B)), 2)), "")</f>
        <v/>
      </c>
      <c r="AK562" t="str">
        <f t="array" ref="AK562">IFERROR(INDEX(sales!F:F, SMALL(IF(sales!B:B=G562, ROW(sales!B:B)), 3)), "")</f>
        <v/>
      </c>
      <c r="AL562" t="str">
        <f>IFERROR(VLOOKUP(G562,sales!B:G,6,0),"")</f>
        <v/>
      </c>
      <c r="AM562" t="str">
        <f t="array" ref="AM562">IFERROR(INDEX(sales!G:G, SMALL(IF(sales!B:B=G562, ROW(sales!B:B)),2)), "")</f>
        <v/>
      </c>
      <c r="AN562" t="str">
        <f t="array" ref="AN562">IFERROR(INDEX(sales!G:G, SMALL(IF(sales!B:B=G562, ROW(sales!B:B)), 3)), "")</f>
        <v/>
      </c>
    </row>
    <row r="563" spans="1:40" ht="20.100000000000001" customHeight="1">
      <c r="A563">
        <v>44547</v>
      </c>
      <c r="B563" t="s">
        <v>640</v>
      </c>
      <c r="C563" t="s">
        <v>51</v>
      </c>
      <c r="D563" t="s">
        <v>11</v>
      </c>
      <c r="E563">
        <v>1</v>
      </c>
      <c r="F563">
        <v>302</v>
      </c>
      <c r="G563" t="s">
        <v>641</v>
      </c>
      <c r="H563" t="s">
        <v>640</v>
      </c>
      <c r="I563">
        <v>113.66</v>
      </c>
      <c r="J563">
        <v>1647646</v>
      </c>
      <c r="K563" t="s">
        <v>72</v>
      </c>
      <c r="L563">
        <v>707646</v>
      </c>
      <c r="M563" t="s">
        <v>54</v>
      </c>
      <c r="N563" t="s">
        <v>3069</v>
      </c>
      <c r="O563" t="s">
        <v>133</v>
      </c>
      <c r="P563" t="s">
        <v>219</v>
      </c>
      <c r="Q563" t="s">
        <v>81</v>
      </c>
      <c r="R563" t="s">
        <v>317</v>
      </c>
      <c r="S563">
        <v>1</v>
      </c>
      <c r="T563" t="s">
        <v>82</v>
      </c>
      <c r="U563" t="s">
        <v>83</v>
      </c>
      <c r="V563">
        <v>0</v>
      </c>
      <c r="W563" t="s">
        <v>61</v>
      </c>
      <c r="X563" t="s">
        <v>3</v>
      </c>
      <c r="Y563" t="s">
        <v>127</v>
      </c>
      <c r="Z563" t="s">
        <v>94</v>
      </c>
      <c r="AA563" t="s">
        <v>95</v>
      </c>
      <c r="AB563" t="s">
        <v>65</v>
      </c>
      <c r="AC563" t="s">
        <v>66</v>
      </c>
      <c r="AD563" t="s">
        <v>599</v>
      </c>
      <c r="AE563" t="s">
        <v>600</v>
      </c>
      <c r="AF563" t="s">
        <v>69</v>
      </c>
      <c r="AG563" t="b">
        <f>IF(ISNUMBER(MATCH(G563, sales!B:B, 0)), TRUE, FALSE)</f>
        <v>0</v>
      </c>
      <c r="AH563">
        <f>COUNTIF(sales!B:B, G563)</f>
        <v>0</v>
      </c>
      <c r="AI563" t="str">
        <f>IFERROR(VLOOKUP(G563,sales!B:F,5,0),"")</f>
        <v/>
      </c>
      <c r="AJ563" t="str">
        <f t="array" ref="AJ563">IFERROR(INDEX(sales!F:F, SMALL(IF(sales!B:B=G563, ROW(sales!B:B)), 2)), "")</f>
        <v/>
      </c>
      <c r="AK563" t="str">
        <f t="array" ref="AK563">IFERROR(INDEX(sales!F:F, SMALL(IF(sales!B:B=G563, ROW(sales!B:B)), 3)), "")</f>
        <v/>
      </c>
      <c r="AL563" t="str">
        <f>IFERROR(VLOOKUP(G563,sales!B:G,6,0),"")</f>
        <v/>
      </c>
      <c r="AM563" t="str">
        <f t="array" ref="AM563">IFERROR(INDEX(sales!G:G, SMALL(IF(sales!B:B=G563, ROW(sales!B:B)),2)), "")</f>
        <v/>
      </c>
      <c r="AN563" t="str">
        <f t="array" ref="AN563">IFERROR(INDEX(sales!G:G, SMALL(IF(sales!B:B=G563, ROW(sales!B:B)), 3)), "")</f>
        <v/>
      </c>
    </row>
    <row r="564" spans="1:40" ht="20.100000000000001" customHeight="1">
      <c r="A564">
        <v>44436</v>
      </c>
      <c r="B564" t="s">
        <v>1124</v>
      </c>
      <c r="C564" t="s">
        <v>51</v>
      </c>
      <c r="D564" t="s">
        <v>2</v>
      </c>
      <c r="E564">
        <v>2</v>
      </c>
      <c r="F564">
        <v>1101</v>
      </c>
      <c r="G564" t="s">
        <v>1125</v>
      </c>
      <c r="H564" t="s">
        <v>1124</v>
      </c>
      <c r="I564">
        <v>132.30000000000001</v>
      </c>
      <c r="J564">
        <v>2336573</v>
      </c>
      <c r="K564" t="s">
        <v>53</v>
      </c>
      <c r="L564">
        <v>706573</v>
      </c>
      <c r="M564" t="s">
        <v>223</v>
      </c>
      <c r="N564" t="s">
        <v>3066</v>
      </c>
      <c r="O564" t="s">
        <v>74</v>
      </c>
      <c r="P564" t="s">
        <v>80</v>
      </c>
      <c r="Q564" t="s">
        <v>81</v>
      </c>
      <c r="R564" t="s">
        <v>59</v>
      </c>
      <c r="S564">
        <v>0</v>
      </c>
      <c r="T564">
        <v>0</v>
      </c>
      <c r="U564" t="s">
        <v>60</v>
      </c>
      <c r="V564">
        <v>0</v>
      </c>
      <c r="W564" t="s">
        <v>61</v>
      </c>
      <c r="X564" t="s">
        <v>3</v>
      </c>
      <c r="Y564" t="s">
        <v>62</v>
      </c>
      <c r="Z564" t="s">
        <v>77</v>
      </c>
      <c r="AA564" t="s">
        <v>64</v>
      </c>
      <c r="AB564" t="s">
        <v>108</v>
      </c>
      <c r="AC564" t="s">
        <v>1096</v>
      </c>
      <c r="AD564" t="s">
        <v>1097</v>
      </c>
      <c r="AE564" t="s">
        <v>1098</v>
      </c>
      <c r="AF564" t="s">
        <v>905</v>
      </c>
      <c r="AG564" t="b">
        <f>IF(ISNUMBER(MATCH(G564, sales!B:B, 0)), TRUE, FALSE)</f>
        <v>0</v>
      </c>
      <c r="AH564">
        <f>COUNTIF(sales!B:B, G564)</f>
        <v>0</v>
      </c>
      <c r="AI564" t="str">
        <f>IFERROR(VLOOKUP(G564,sales!B:F,5,0),"")</f>
        <v/>
      </c>
      <c r="AJ564" t="str">
        <f t="array" ref="AJ564">IFERROR(INDEX(sales!F:F, SMALL(IF(sales!B:B=G564, ROW(sales!B:B)), 2)), "")</f>
        <v/>
      </c>
      <c r="AK564" t="str">
        <f t="array" ref="AK564">IFERROR(INDEX(sales!F:F, SMALL(IF(sales!B:B=G564, ROW(sales!B:B)), 3)), "")</f>
        <v/>
      </c>
      <c r="AL564" t="str">
        <f>IFERROR(VLOOKUP(G564,sales!B:G,6,0),"")</f>
        <v/>
      </c>
      <c r="AM564" t="str">
        <f t="array" ref="AM564">IFERROR(INDEX(sales!G:G, SMALL(IF(sales!B:B=G564, ROW(sales!B:B)),2)), "")</f>
        <v/>
      </c>
      <c r="AN564" t="str">
        <f t="array" ref="AN564">IFERROR(INDEX(sales!G:G, SMALL(IF(sales!B:B=G564, ROW(sales!B:B)), 3)), "")</f>
        <v/>
      </c>
    </row>
    <row r="565" spans="1:40" ht="20.100000000000001" customHeight="1">
      <c r="A565">
        <v>44971</v>
      </c>
      <c r="B565" t="s">
        <v>2155</v>
      </c>
      <c r="C565" t="s">
        <v>51</v>
      </c>
      <c r="D565" t="s">
        <v>2</v>
      </c>
      <c r="E565">
        <v>2</v>
      </c>
      <c r="F565">
        <v>1201</v>
      </c>
      <c r="G565" t="s">
        <v>2156</v>
      </c>
      <c r="H565" t="s">
        <v>2155</v>
      </c>
      <c r="I565">
        <v>132.30000000000001</v>
      </c>
      <c r="J565">
        <v>2276468</v>
      </c>
      <c r="K565" t="s">
        <v>53</v>
      </c>
      <c r="L565">
        <v>706468</v>
      </c>
      <c r="M565" t="s">
        <v>223</v>
      </c>
      <c r="N565" t="s">
        <v>3069</v>
      </c>
      <c r="O565" t="s">
        <v>74</v>
      </c>
      <c r="P565" t="s">
        <v>80</v>
      </c>
      <c r="Q565" t="s">
        <v>81</v>
      </c>
      <c r="R565" t="s">
        <v>59</v>
      </c>
      <c r="S565">
        <v>1</v>
      </c>
      <c r="T565" t="s">
        <v>82</v>
      </c>
      <c r="U565" t="s">
        <v>60</v>
      </c>
      <c r="V565">
        <v>0</v>
      </c>
      <c r="W565" t="s">
        <v>61</v>
      </c>
      <c r="X565" t="s">
        <v>3</v>
      </c>
      <c r="Y565" t="s">
        <v>127</v>
      </c>
      <c r="Z565" t="s">
        <v>94</v>
      </c>
      <c r="AA565" t="s">
        <v>95</v>
      </c>
      <c r="AB565" t="s">
        <v>108</v>
      </c>
      <c r="AC565" t="s">
        <v>1201</v>
      </c>
      <c r="AD565" t="s">
        <v>2152</v>
      </c>
      <c r="AE565" t="s">
        <v>2152</v>
      </c>
      <c r="AF565" t="s">
        <v>1753</v>
      </c>
      <c r="AG565" t="b">
        <f>IF(ISNUMBER(MATCH(G565, sales!B:B, 0)), TRUE, FALSE)</f>
        <v>0</v>
      </c>
      <c r="AH565">
        <f>COUNTIF(sales!B:B, G565)</f>
        <v>0</v>
      </c>
      <c r="AI565" t="str">
        <f>IFERROR(VLOOKUP(G565,sales!B:F,5,0),"")</f>
        <v/>
      </c>
      <c r="AJ565" t="str">
        <f t="array" ref="AJ565">IFERROR(INDEX(sales!F:F, SMALL(IF(sales!B:B=G565, ROW(sales!B:B)), 2)), "")</f>
        <v/>
      </c>
      <c r="AK565" t="str">
        <f t="array" ref="AK565">IFERROR(INDEX(sales!F:F, SMALL(IF(sales!B:B=G565, ROW(sales!B:B)), 3)), "")</f>
        <v/>
      </c>
      <c r="AL565" t="str">
        <f>IFERROR(VLOOKUP(G565,sales!B:G,6,0),"")</f>
        <v/>
      </c>
      <c r="AM565" t="str">
        <f t="array" ref="AM565">IFERROR(INDEX(sales!G:G, SMALL(IF(sales!B:B=G565, ROW(sales!B:B)),2)), "")</f>
        <v/>
      </c>
      <c r="AN565" t="str">
        <f t="array" ref="AN565">IFERROR(INDEX(sales!G:G, SMALL(IF(sales!B:B=G565, ROW(sales!B:B)), 3)), "")</f>
        <v/>
      </c>
    </row>
    <row r="566" spans="1:40" ht="20.100000000000001" customHeight="1">
      <c r="A566">
        <v>44804</v>
      </c>
      <c r="B566" t="s">
        <v>650</v>
      </c>
      <c r="C566" t="s">
        <v>51</v>
      </c>
      <c r="D566" t="s">
        <v>9</v>
      </c>
      <c r="E566">
        <v>2</v>
      </c>
      <c r="F566">
        <v>1302</v>
      </c>
      <c r="G566" t="s">
        <v>651</v>
      </c>
      <c r="H566" t="s">
        <v>650</v>
      </c>
      <c r="I566">
        <v>113.98</v>
      </c>
      <c r="J566">
        <v>1806453</v>
      </c>
      <c r="K566" t="s">
        <v>72</v>
      </c>
      <c r="L566">
        <v>706453</v>
      </c>
      <c r="M566" t="s">
        <v>54</v>
      </c>
      <c r="N566" t="s">
        <v>3069</v>
      </c>
      <c r="O566" t="s">
        <v>149</v>
      </c>
      <c r="P566" t="s">
        <v>57</v>
      </c>
      <c r="Q566" t="s">
        <v>81</v>
      </c>
      <c r="R566" t="s">
        <v>317</v>
      </c>
      <c r="S566">
        <v>1</v>
      </c>
      <c r="T566" t="s">
        <v>104</v>
      </c>
      <c r="U566" t="s">
        <v>83</v>
      </c>
      <c r="V566">
        <v>1</v>
      </c>
      <c r="W566" t="s">
        <v>123</v>
      </c>
      <c r="X566" t="s">
        <v>4</v>
      </c>
      <c r="Y566" t="s">
        <v>85</v>
      </c>
      <c r="AA566" t="s">
        <v>95</v>
      </c>
      <c r="AB566" t="s">
        <v>65</v>
      </c>
      <c r="AC566" t="s">
        <v>66</v>
      </c>
      <c r="AD566" t="s">
        <v>599</v>
      </c>
      <c r="AE566" t="s">
        <v>600</v>
      </c>
      <c r="AF566" t="s">
        <v>69</v>
      </c>
      <c r="AG566" t="b">
        <f>IF(ISNUMBER(MATCH(G566, sales!B:B, 0)), TRUE, FALSE)</f>
        <v>0</v>
      </c>
      <c r="AH566">
        <f>COUNTIF(sales!B:B, G566)</f>
        <v>0</v>
      </c>
      <c r="AI566" t="str">
        <f>IFERROR(VLOOKUP(G566,sales!B:F,5,0),"")</f>
        <v/>
      </c>
      <c r="AJ566" t="str">
        <f t="array" ref="AJ566">IFERROR(INDEX(sales!F:F, SMALL(IF(sales!B:B=G566, ROW(sales!B:B)), 2)), "")</f>
        <v/>
      </c>
      <c r="AK566" t="str">
        <f t="array" ref="AK566">IFERROR(INDEX(sales!F:F, SMALL(IF(sales!B:B=G566, ROW(sales!B:B)), 3)), "")</f>
        <v/>
      </c>
      <c r="AL566" t="str">
        <f>IFERROR(VLOOKUP(G566,sales!B:G,6,0),"")</f>
        <v/>
      </c>
      <c r="AM566" t="str">
        <f t="array" ref="AM566">IFERROR(INDEX(sales!G:G, SMALL(IF(sales!B:B=G566, ROW(sales!B:B)),2)), "")</f>
        <v/>
      </c>
      <c r="AN566" t="str">
        <f t="array" ref="AN566">IFERROR(INDEX(sales!G:G, SMALL(IF(sales!B:B=G566, ROW(sales!B:B)), 3)), "")</f>
        <v/>
      </c>
    </row>
    <row r="567" spans="1:40" ht="20.100000000000001" customHeight="1">
      <c r="A567">
        <v>44347</v>
      </c>
      <c r="B567" t="s">
        <v>677</v>
      </c>
      <c r="C567" t="s">
        <v>51</v>
      </c>
      <c r="D567" t="s">
        <v>18</v>
      </c>
      <c r="E567">
        <v>2</v>
      </c>
      <c r="F567">
        <v>401</v>
      </c>
      <c r="G567" t="s">
        <v>678</v>
      </c>
      <c r="H567" t="s">
        <v>677</v>
      </c>
      <c r="I567">
        <v>131.05000000000001</v>
      </c>
      <c r="J567">
        <v>2004844</v>
      </c>
      <c r="K567" t="s">
        <v>53</v>
      </c>
      <c r="L567">
        <v>704844</v>
      </c>
      <c r="M567" t="s">
        <v>54</v>
      </c>
      <c r="N567" t="s">
        <v>3058</v>
      </c>
      <c r="O567" t="s">
        <v>149</v>
      </c>
      <c r="P567" t="s">
        <v>80</v>
      </c>
      <c r="Q567" t="s">
        <v>81</v>
      </c>
      <c r="R567" t="s">
        <v>93</v>
      </c>
      <c r="S567">
        <v>1</v>
      </c>
      <c r="T567" t="s">
        <v>82</v>
      </c>
      <c r="U567" t="s">
        <v>83</v>
      </c>
      <c r="V567">
        <v>1</v>
      </c>
      <c r="W567" t="s">
        <v>61</v>
      </c>
      <c r="X567" t="s">
        <v>3</v>
      </c>
      <c r="Y567" t="s">
        <v>127</v>
      </c>
      <c r="Z567" t="s">
        <v>94</v>
      </c>
      <c r="AA567" t="s">
        <v>95</v>
      </c>
      <c r="AB567" t="s">
        <v>65</v>
      </c>
      <c r="AC567" t="s">
        <v>66</v>
      </c>
      <c r="AD567" t="s">
        <v>668</v>
      </c>
      <c r="AE567" t="s">
        <v>669</v>
      </c>
      <c r="AF567" t="s">
        <v>69</v>
      </c>
      <c r="AG567" t="b">
        <f>IF(ISNUMBER(MATCH(G567, sales!B:B, 0)), TRUE, FALSE)</f>
        <v>0</v>
      </c>
      <c r="AH567">
        <f>COUNTIF(sales!B:B, G567)</f>
        <v>0</v>
      </c>
      <c r="AI567" t="str">
        <f>IFERROR(VLOOKUP(G567,sales!B:F,5,0),"")</f>
        <v/>
      </c>
      <c r="AJ567" t="str">
        <f t="array" ref="AJ567">IFERROR(INDEX(sales!F:F, SMALL(IF(sales!B:B=G567, ROW(sales!B:B)), 2)), "")</f>
        <v/>
      </c>
      <c r="AK567" t="str">
        <f t="array" ref="AK567">IFERROR(INDEX(sales!F:F, SMALL(IF(sales!B:B=G567, ROW(sales!B:B)), 3)), "")</f>
        <v/>
      </c>
      <c r="AL567" t="str">
        <f>IFERROR(VLOOKUP(G567,sales!B:G,6,0),"")</f>
        <v/>
      </c>
      <c r="AM567" t="str">
        <f t="array" ref="AM567">IFERROR(INDEX(sales!G:G, SMALL(IF(sales!B:B=G567, ROW(sales!B:B)),2)), "")</f>
        <v/>
      </c>
      <c r="AN567" t="str">
        <f t="array" ref="AN567">IFERROR(INDEX(sales!G:G, SMALL(IF(sales!B:B=G567, ROW(sales!B:B)), 3)), "")</f>
        <v/>
      </c>
    </row>
    <row r="568" spans="1:40" ht="20.100000000000001" customHeight="1">
      <c r="A568">
        <v>44613</v>
      </c>
      <c r="B568" t="s">
        <v>875</v>
      </c>
      <c r="C568" t="s">
        <v>51</v>
      </c>
      <c r="D568" t="s">
        <v>22</v>
      </c>
      <c r="E568">
        <v>1</v>
      </c>
      <c r="F568">
        <v>1302</v>
      </c>
      <c r="G568" t="s">
        <v>876</v>
      </c>
      <c r="H568" t="s">
        <v>875</v>
      </c>
      <c r="I568">
        <v>130.68</v>
      </c>
      <c r="J568">
        <v>2083577</v>
      </c>
      <c r="K568" t="s">
        <v>72</v>
      </c>
      <c r="L568">
        <v>703577</v>
      </c>
      <c r="M568" t="s">
        <v>112</v>
      </c>
      <c r="N568" t="s">
        <v>3069</v>
      </c>
      <c r="O568" t="s">
        <v>74</v>
      </c>
      <c r="P568" t="s">
        <v>80</v>
      </c>
      <c r="Q568" t="s">
        <v>81</v>
      </c>
      <c r="R568" t="s">
        <v>93</v>
      </c>
      <c r="S568">
        <v>1</v>
      </c>
      <c r="T568" t="s">
        <v>104</v>
      </c>
      <c r="U568" t="s">
        <v>83</v>
      </c>
      <c r="V568">
        <v>0</v>
      </c>
      <c r="W568" t="s">
        <v>61</v>
      </c>
      <c r="X568" t="s">
        <v>3</v>
      </c>
      <c r="Y568" t="s">
        <v>62</v>
      </c>
      <c r="Z568" t="s">
        <v>94</v>
      </c>
      <c r="AA568" t="s">
        <v>95</v>
      </c>
      <c r="AB568" t="s">
        <v>87</v>
      </c>
      <c r="AC568" t="s">
        <v>66</v>
      </c>
      <c r="AD568" t="s">
        <v>795</v>
      </c>
      <c r="AE568" t="s">
        <v>795</v>
      </c>
      <c r="AF568" t="s">
        <v>69</v>
      </c>
      <c r="AG568" t="b">
        <f>IF(ISNUMBER(MATCH(G568, sales!B:B, 0)), TRUE, FALSE)</f>
        <v>0</v>
      </c>
      <c r="AH568">
        <f>COUNTIF(sales!B:B, G568)</f>
        <v>0</v>
      </c>
      <c r="AI568" t="str">
        <f>IFERROR(VLOOKUP(G568,sales!B:F,5,0),"")</f>
        <v/>
      </c>
      <c r="AJ568" t="str">
        <f t="array" ref="AJ568">IFERROR(INDEX(sales!F:F, SMALL(IF(sales!B:B=G568, ROW(sales!B:B)), 2)), "")</f>
        <v/>
      </c>
      <c r="AK568" t="str">
        <f t="array" ref="AK568">IFERROR(INDEX(sales!F:F, SMALL(IF(sales!B:B=G568, ROW(sales!B:B)), 3)), "")</f>
        <v/>
      </c>
      <c r="AL568" t="str">
        <f>IFERROR(VLOOKUP(G568,sales!B:G,6,0),"")</f>
        <v/>
      </c>
      <c r="AM568" t="str">
        <f t="array" ref="AM568">IFERROR(INDEX(sales!G:G, SMALL(IF(sales!B:B=G568, ROW(sales!B:B)),2)), "")</f>
        <v/>
      </c>
      <c r="AN568" t="str">
        <f t="array" ref="AN568">IFERROR(INDEX(sales!G:G, SMALL(IF(sales!B:B=G568, ROW(sales!B:B)), 3)), "")</f>
        <v/>
      </c>
    </row>
    <row r="569" spans="1:40" ht="20.100000000000001" customHeight="1">
      <c r="A569">
        <v>44848</v>
      </c>
      <c r="B569" t="s">
        <v>1145</v>
      </c>
      <c r="C569" t="s">
        <v>51</v>
      </c>
      <c r="D569" t="s">
        <v>14</v>
      </c>
      <c r="E569">
        <v>2</v>
      </c>
      <c r="F569">
        <v>401</v>
      </c>
      <c r="G569" t="s">
        <v>1146</v>
      </c>
      <c r="H569" t="s">
        <v>1145</v>
      </c>
      <c r="I569">
        <v>131.41999999999999</v>
      </c>
      <c r="J569">
        <v>1946000</v>
      </c>
      <c r="K569" t="s">
        <v>53</v>
      </c>
      <c r="L569">
        <v>696000</v>
      </c>
      <c r="M569" t="s">
        <v>91</v>
      </c>
      <c r="N569" t="s">
        <v>3055</v>
      </c>
      <c r="O569" t="s">
        <v>74</v>
      </c>
      <c r="P569" t="s">
        <v>219</v>
      </c>
      <c r="Q569" t="s">
        <v>81</v>
      </c>
      <c r="R569" t="s">
        <v>93</v>
      </c>
      <c r="S569">
        <v>0</v>
      </c>
      <c r="T569">
        <v>0</v>
      </c>
      <c r="U569" t="s">
        <v>60</v>
      </c>
      <c r="V569">
        <v>0</v>
      </c>
      <c r="W569" t="s">
        <v>61</v>
      </c>
      <c r="X569" t="s">
        <v>3</v>
      </c>
      <c r="Y569" t="s">
        <v>62</v>
      </c>
      <c r="Z569" t="s">
        <v>63</v>
      </c>
      <c r="AA569" t="s">
        <v>64</v>
      </c>
      <c r="AB569" t="s">
        <v>108</v>
      </c>
      <c r="AC569" t="s">
        <v>143</v>
      </c>
      <c r="AD569" t="s">
        <v>1098</v>
      </c>
      <c r="AE569" t="s">
        <v>1098</v>
      </c>
      <c r="AF569" t="s">
        <v>905</v>
      </c>
      <c r="AG569" t="b">
        <f>IF(ISNUMBER(MATCH(G569, sales!B:B, 0)), TRUE, FALSE)</f>
        <v>0</v>
      </c>
      <c r="AH569">
        <f>COUNTIF(sales!B:B, G569)</f>
        <v>0</v>
      </c>
      <c r="AI569" t="str">
        <f>IFERROR(VLOOKUP(G569,sales!B:F,5,0),"")</f>
        <v/>
      </c>
      <c r="AJ569" t="str">
        <f t="array" ref="AJ569">IFERROR(INDEX(sales!F:F, SMALL(IF(sales!B:B=G569, ROW(sales!B:B)), 2)), "")</f>
        <v/>
      </c>
      <c r="AK569" t="str">
        <f t="array" ref="AK569">IFERROR(INDEX(sales!F:F, SMALL(IF(sales!B:B=G569, ROW(sales!B:B)), 3)), "")</f>
        <v/>
      </c>
      <c r="AL569" t="str">
        <f>IFERROR(VLOOKUP(G569,sales!B:G,6,0),"")</f>
        <v/>
      </c>
      <c r="AM569" t="str">
        <f t="array" ref="AM569">IFERROR(INDEX(sales!G:G, SMALL(IF(sales!B:B=G569, ROW(sales!B:B)),2)), "")</f>
        <v/>
      </c>
      <c r="AN569" t="str">
        <f t="array" ref="AN569">IFERROR(INDEX(sales!G:G, SMALL(IF(sales!B:B=G569, ROW(sales!B:B)), 3)), "")</f>
        <v/>
      </c>
    </row>
    <row r="570" spans="1:40" ht="20.100000000000001" customHeight="1">
      <c r="A570">
        <v>44617</v>
      </c>
      <c r="B570" t="s">
        <v>566</v>
      </c>
      <c r="C570" t="s">
        <v>51</v>
      </c>
      <c r="D570" t="s">
        <v>22</v>
      </c>
      <c r="E570">
        <v>2</v>
      </c>
      <c r="F570">
        <v>1301</v>
      </c>
      <c r="G570" t="s">
        <v>567</v>
      </c>
      <c r="H570" t="s">
        <v>566</v>
      </c>
      <c r="I570">
        <v>130.68</v>
      </c>
      <c r="J570">
        <v>2090216</v>
      </c>
      <c r="K570" t="s">
        <v>72</v>
      </c>
      <c r="L570">
        <v>680216</v>
      </c>
      <c r="M570" t="s">
        <v>91</v>
      </c>
      <c r="N570" t="s">
        <v>3055</v>
      </c>
      <c r="O570" t="s">
        <v>56</v>
      </c>
      <c r="P570" t="s">
        <v>80</v>
      </c>
      <c r="Q570" t="s">
        <v>81</v>
      </c>
      <c r="R570" t="s">
        <v>317</v>
      </c>
      <c r="S570">
        <v>1</v>
      </c>
      <c r="T570" t="s">
        <v>82</v>
      </c>
      <c r="U570" t="s">
        <v>83</v>
      </c>
      <c r="V570">
        <v>1</v>
      </c>
      <c r="W570" t="s">
        <v>123</v>
      </c>
      <c r="X570" t="s">
        <v>4</v>
      </c>
      <c r="Y570" t="s">
        <v>85</v>
      </c>
      <c r="AA570" t="s">
        <v>86</v>
      </c>
      <c r="AB570" t="s">
        <v>108</v>
      </c>
      <c r="AC570" t="s">
        <v>66</v>
      </c>
      <c r="AD570" t="s">
        <v>516</v>
      </c>
      <c r="AE570" t="s">
        <v>200</v>
      </c>
      <c r="AF570" t="s">
        <v>69</v>
      </c>
      <c r="AG570" t="b">
        <f>IF(ISNUMBER(MATCH(G570, sales!B:B, 0)), TRUE, FALSE)</f>
        <v>0</v>
      </c>
      <c r="AH570">
        <f>COUNTIF(sales!B:B, G570)</f>
        <v>0</v>
      </c>
      <c r="AI570" t="str">
        <f>IFERROR(VLOOKUP(G570,sales!B:F,5,0),"")</f>
        <v/>
      </c>
      <c r="AJ570" t="str">
        <f t="array" ref="AJ570">IFERROR(INDEX(sales!F:F, SMALL(IF(sales!B:B=G570, ROW(sales!B:B)), 2)), "")</f>
        <v/>
      </c>
      <c r="AK570" t="str">
        <f t="array" ref="AK570">IFERROR(INDEX(sales!F:F, SMALL(IF(sales!B:B=G570, ROW(sales!B:B)), 3)), "")</f>
        <v/>
      </c>
      <c r="AL570" t="str">
        <f>IFERROR(VLOOKUP(G570,sales!B:G,6,0),"")</f>
        <v/>
      </c>
      <c r="AM570" t="str">
        <f t="array" ref="AM570">IFERROR(INDEX(sales!G:G, SMALL(IF(sales!B:B=G570, ROW(sales!B:B)),2)), "")</f>
        <v/>
      </c>
      <c r="AN570" t="str">
        <f t="array" ref="AN570">IFERROR(INDEX(sales!G:G, SMALL(IF(sales!B:B=G570, ROW(sales!B:B)), 3)), "")</f>
        <v/>
      </c>
    </row>
    <row r="571" spans="1:40" ht="20.100000000000001" customHeight="1">
      <c r="A571">
        <v>44387</v>
      </c>
      <c r="B571" t="s">
        <v>1942</v>
      </c>
      <c r="C571" t="s">
        <v>51</v>
      </c>
      <c r="D571" t="s">
        <v>17</v>
      </c>
      <c r="E571">
        <v>1</v>
      </c>
      <c r="F571">
        <v>1402</v>
      </c>
      <c r="G571" t="s">
        <v>1943</v>
      </c>
      <c r="H571" t="s">
        <v>1942</v>
      </c>
      <c r="I571">
        <v>131.79</v>
      </c>
      <c r="J571">
        <v>2152338</v>
      </c>
      <c r="K571" t="s">
        <v>53</v>
      </c>
      <c r="L571">
        <v>652338</v>
      </c>
      <c r="M571" t="s">
        <v>91</v>
      </c>
      <c r="N571" t="s">
        <v>3069</v>
      </c>
      <c r="O571" t="s">
        <v>149</v>
      </c>
      <c r="P571" t="s">
        <v>57</v>
      </c>
      <c r="Q571" t="s">
        <v>81</v>
      </c>
      <c r="R571" t="s">
        <v>93</v>
      </c>
      <c r="S571">
        <v>0</v>
      </c>
      <c r="T571">
        <v>0</v>
      </c>
      <c r="U571" t="s">
        <v>60</v>
      </c>
      <c r="V571">
        <v>0</v>
      </c>
      <c r="W571" t="s">
        <v>61</v>
      </c>
      <c r="X571" t="s">
        <v>3</v>
      </c>
      <c r="Y571" t="s">
        <v>127</v>
      </c>
      <c r="Z571" t="s">
        <v>63</v>
      </c>
      <c r="AA571" t="s">
        <v>64</v>
      </c>
      <c r="AB571" t="s">
        <v>167</v>
      </c>
      <c r="AC571" t="s">
        <v>143</v>
      </c>
      <c r="AD571" t="s">
        <v>1921</v>
      </c>
      <c r="AE571" t="s">
        <v>1909</v>
      </c>
      <c r="AF571" t="s">
        <v>1753</v>
      </c>
      <c r="AG571" t="b">
        <f>IF(ISNUMBER(MATCH(G571, sales!B:B, 0)), TRUE, FALSE)</f>
        <v>0</v>
      </c>
      <c r="AH571">
        <f>COUNTIF(sales!B:B, G571)</f>
        <v>0</v>
      </c>
      <c r="AI571" t="str">
        <f>IFERROR(VLOOKUP(G571,sales!B:F,5,0),"")</f>
        <v/>
      </c>
      <c r="AJ571" t="str">
        <f t="array" ref="AJ571">IFERROR(INDEX(sales!F:F, SMALL(IF(sales!B:B=G571, ROW(sales!B:B)), 2)), "")</f>
        <v/>
      </c>
      <c r="AK571" t="str">
        <f t="array" ref="AK571">IFERROR(INDEX(sales!F:F, SMALL(IF(sales!B:B=G571, ROW(sales!B:B)), 3)), "")</f>
        <v/>
      </c>
      <c r="AL571" t="str">
        <f>IFERROR(VLOOKUP(G571,sales!B:G,6,0),"")</f>
        <v/>
      </c>
      <c r="AM571" t="str">
        <f t="array" ref="AM571">IFERROR(INDEX(sales!G:G, SMALL(IF(sales!B:B=G571, ROW(sales!B:B)),2)), "")</f>
        <v/>
      </c>
      <c r="AN571" t="str">
        <f t="array" ref="AN571">IFERROR(INDEX(sales!G:G, SMALL(IF(sales!B:B=G571, ROW(sales!B:B)), 3)), "")</f>
        <v/>
      </c>
    </row>
    <row r="572" spans="1:40" ht="20.100000000000001" customHeight="1">
      <c r="A572">
        <v>44387</v>
      </c>
      <c r="B572" t="s">
        <v>2337</v>
      </c>
      <c r="C572" t="s">
        <v>51</v>
      </c>
      <c r="D572" t="s">
        <v>17</v>
      </c>
      <c r="E572">
        <v>1</v>
      </c>
      <c r="F572">
        <v>702</v>
      </c>
      <c r="G572" t="s">
        <v>2338</v>
      </c>
      <c r="H572" t="s">
        <v>2337</v>
      </c>
      <c r="I572">
        <v>131.79</v>
      </c>
      <c r="J572">
        <v>2125897</v>
      </c>
      <c r="K572" t="s">
        <v>53</v>
      </c>
      <c r="L572">
        <v>645897</v>
      </c>
      <c r="M572" t="s">
        <v>91</v>
      </c>
      <c r="N572" t="s">
        <v>3055</v>
      </c>
      <c r="O572" t="s">
        <v>74</v>
      </c>
      <c r="P572" t="s">
        <v>80</v>
      </c>
      <c r="Q572" t="s">
        <v>81</v>
      </c>
      <c r="R572" t="s">
        <v>171</v>
      </c>
      <c r="S572">
        <v>0</v>
      </c>
      <c r="T572">
        <v>0</v>
      </c>
      <c r="U572" t="s">
        <v>1783</v>
      </c>
      <c r="V572">
        <v>0</v>
      </c>
      <c r="W572" t="s">
        <v>61</v>
      </c>
      <c r="X572" t="s">
        <v>3</v>
      </c>
      <c r="Y572" t="s">
        <v>127</v>
      </c>
      <c r="Z572" t="s">
        <v>63</v>
      </c>
      <c r="AA572" t="s">
        <v>64</v>
      </c>
      <c r="AB572" t="s">
        <v>87</v>
      </c>
      <c r="AC572" t="s">
        <v>143</v>
      </c>
      <c r="AD572" t="s">
        <v>2314</v>
      </c>
      <c r="AE572" t="s">
        <v>2315</v>
      </c>
      <c r="AF572" t="s">
        <v>1753</v>
      </c>
      <c r="AG572" t="b">
        <f>IF(ISNUMBER(MATCH(G572, sales!B:B, 0)), TRUE, FALSE)</f>
        <v>0</v>
      </c>
      <c r="AH572">
        <f>COUNTIF(sales!B:B, G572)</f>
        <v>0</v>
      </c>
      <c r="AI572" t="str">
        <f>IFERROR(VLOOKUP(G572,sales!B:F,5,0),"")</f>
        <v/>
      </c>
      <c r="AJ572" t="str">
        <f t="array" ref="AJ572">IFERROR(INDEX(sales!F:F, SMALL(IF(sales!B:B=G572, ROW(sales!B:B)), 2)), "")</f>
        <v/>
      </c>
      <c r="AK572" t="str">
        <f t="array" ref="AK572">IFERROR(INDEX(sales!F:F, SMALL(IF(sales!B:B=G572, ROW(sales!B:B)), 3)), "")</f>
        <v/>
      </c>
      <c r="AL572" t="str">
        <f>IFERROR(VLOOKUP(G572,sales!B:G,6,0),"")</f>
        <v/>
      </c>
      <c r="AM572" t="str">
        <f t="array" ref="AM572">IFERROR(INDEX(sales!G:G, SMALL(IF(sales!B:B=G572, ROW(sales!B:B)),2)), "")</f>
        <v/>
      </c>
      <c r="AN572" t="str">
        <f t="array" ref="AN572">IFERROR(INDEX(sales!G:G, SMALL(IF(sales!B:B=G572, ROW(sales!B:B)), 3)), "")</f>
        <v/>
      </c>
    </row>
    <row r="573" spans="1:40" ht="20.100000000000001" customHeight="1">
      <c r="A573">
        <v>44771</v>
      </c>
      <c r="B573" t="s">
        <v>707</v>
      </c>
      <c r="C573" t="s">
        <v>51</v>
      </c>
      <c r="D573" t="s">
        <v>9</v>
      </c>
      <c r="E573">
        <v>1</v>
      </c>
      <c r="F573">
        <v>1302</v>
      </c>
      <c r="G573" t="s">
        <v>708</v>
      </c>
      <c r="H573" t="s">
        <v>707</v>
      </c>
      <c r="I573">
        <v>113.98</v>
      </c>
      <c r="J573">
        <v>1795000</v>
      </c>
      <c r="K573" t="s">
        <v>72</v>
      </c>
      <c r="L573">
        <v>645000</v>
      </c>
      <c r="M573" t="s">
        <v>174</v>
      </c>
      <c r="N573" t="s">
        <v>3055</v>
      </c>
      <c r="O573" t="s">
        <v>56</v>
      </c>
      <c r="P573" t="s">
        <v>57</v>
      </c>
      <c r="Q573" t="s">
        <v>81</v>
      </c>
      <c r="R573" t="s">
        <v>59</v>
      </c>
      <c r="S573">
        <v>0</v>
      </c>
      <c r="T573">
        <v>0</v>
      </c>
      <c r="U573" t="s">
        <v>76</v>
      </c>
      <c r="V573">
        <v>0</v>
      </c>
      <c r="W573" t="s">
        <v>61</v>
      </c>
      <c r="X573" t="s">
        <v>3</v>
      </c>
      <c r="Y573" t="s">
        <v>119</v>
      </c>
      <c r="Z573" t="s">
        <v>63</v>
      </c>
      <c r="AA573" t="s">
        <v>709</v>
      </c>
      <c r="AB573" t="s">
        <v>65</v>
      </c>
      <c r="AC573" t="s">
        <v>66</v>
      </c>
      <c r="AD573" t="s">
        <v>700</v>
      </c>
      <c r="AE573" t="s">
        <v>669</v>
      </c>
      <c r="AF573" t="s">
        <v>69</v>
      </c>
      <c r="AG573" t="b">
        <f>IF(ISNUMBER(MATCH(G573, sales!B:B, 0)), TRUE, FALSE)</f>
        <v>0</v>
      </c>
      <c r="AH573">
        <f>COUNTIF(sales!B:B, G573)</f>
        <v>0</v>
      </c>
      <c r="AI573" t="str">
        <f>IFERROR(VLOOKUP(G573,sales!B:F,5,0),"")</f>
        <v/>
      </c>
      <c r="AJ573" t="str">
        <f t="array" ref="AJ573">IFERROR(INDEX(sales!F:F, SMALL(IF(sales!B:B=G573, ROW(sales!B:B)), 2)), "")</f>
        <v/>
      </c>
      <c r="AK573" t="str">
        <f t="array" ref="AK573">IFERROR(INDEX(sales!F:F, SMALL(IF(sales!B:B=G573, ROW(sales!B:B)), 3)), "")</f>
        <v/>
      </c>
      <c r="AL573" t="str">
        <f>IFERROR(VLOOKUP(G573,sales!B:G,6,0),"")</f>
        <v/>
      </c>
      <c r="AM573" t="str">
        <f t="array" ref="AM573">IFERROR(INDEX(sales!G:G, SMALL(IF(sales!B:B=G573, ROW(sales!B:B)),2)), "")</f>
        <v/>
      </c>
      <c r="AN573" t="str">
        <f t="array" ref="AN573">IFERROR(INDEX(sales!G:G, SMALL(IF(sales!B:B=G573, ROW(sales!B:B)), 3)), "")</f>
        <v/>
      </c>
    </row>
    <row r="574" spans="1:40" ht="20.100000000000001" customHeight="1">
      <c r="A574">
        <v>44766</v>
      </c>
      <c r="B574" t="s">
        <v>2069</v>
      </c>
      <c r="C574" t="s">
        <v>51</v>
      </c>
      <c r="D574" t="s">
        <v>21</v>
      </c>
      <c r="E574">
        <v>2</v>
      </c>
      <c r="F574">
        <v>1002</v>
      </c>
      <c r="G574" t="s">
        <v>2070</v>
      </c>
      <c r="H574" t="s">
        <v>2069</v>
      </c>
      <c r="I574">
        <v>130.97</v>
      </c>
      <c r="J574">
        <v>2093246</v>
      </c>
      <c r="K574" t="s">
        <v>72</v>
      </c>
      <c r="L574">
        <v>636246</v>
      </c>
      <c r="M574" t="s">
        <v>91</v>
      </c>
      <c r="N574" t="s">
        <v>3069</v>
      </c>
      <c r="O574" t="s">
        <v>56</v>
      </c>
      <c r="P574" t="s">
        <v>80</v>
      </c>
      <c r="Q574" t="s">
        <v>81</v>
      </c>
      <c r="R574" t="s">
        <v>171</v>
      </c>
      <c r="S574">
        <v>1</v>
      </c>
      <c r="T574" t="s">
        <v>82</v>
      </c>
      <c r="U574" t="s">
        <v>83</v>
      </c>
      <c r="V574">
        <v>0</v>
      </c>
      <c r="W574" t="s">
        <v>61</v>
      </c>
      <c r="X574" t="s">
        <v>3</v>
      </c>
      <c r="Y574" t="s">
        <v>244</v>
      </c>
      <c r="Z574" t="s">
        <v>94</v>
      </c>
      <c r="AA574" t="s">
        <v>95</v>
      </c>
      <c r="AB574" t="s">
        <v>108</v>
      </c>
      <c r="AC574" t="s">
        <v>143</v>
      </c>
      <c r="AD574" t="s">
        <v>2025</v>
      </c>
      <c r="AE574" t="s">
        <v>2026</v>
      </c>
      <c r="AF574" t="s">
        <v>1753</v>
      </c>
      <c r="AG574" t="b">
        <f>IF(ISNUMBER(MATCH(G574, sales!B:B, 0)), TRUE, FALSE)</f>
        <v>0</v>
      </c>
      <c r="AH574">
        <f>COUNTIF(sales!B:B, G574)</f>
        <v>0</v>
      </c>
      <c r="AI574" t="str">
        <f>IFERROR(VLOOKUP(G574,sales!B:F,5,0),"")</f>
        <v/>
      </c>
      <c r="AJ574" t="str">
        <f t="array" ref="AJ574">IFERROR(INDEX(sales!F:F, SMALL(IF(sales!B:B=G574, ROW(sales!B:B)), 2)), "")</f>
        <v/>
      </c>
      <c r="AK574" t="str">
        <f t="array" ref="AK574">IFERROR(INDEX(sales!F:F, SMALL(IF(sales!B:B=G574, ROW(sales!B:B)), 3)), "")</f>
        <v/>
      </c>
      <c r="AL574" t="str">
        <f>IFERROR(VLOOKUP(G574,sales!B:G,6,0),"")</f>
        <v/>
      </c>
      <c r="AM574" t="str">
        <f t="array" ref="AM574">IFERROR(INDEX(sales!G:G, SMALL(IF(sales!B:B=G574, ROW(sales!B:B)),2)), "")</f>
        <v/>
      </c>
      <c r="AN574" t="str">
        <f t="array" ref="AN574">IFERROR(INDEX(sales!G:G, SMALL(IF(sales!B:B=G574, ROW(sales!B:B)), 3)), "")</f>
        <v/>
      </c>
    </row>
    <row r="575" spans="1:40" ht="20.100000000000001" customHeight="1">
      <c r="A575">
        <v>44861</v>
      </c>
      <c r="B575" t="s">
        <v>2146</v>
      </c>
      <c r="C575" t="s">
        <v>51</v>
      </c>
      <c r="D575" t="s">
        <v>15</v>
      </c>
      <c r="E575">
        <v>1</v>
      </c>
      <c r="F575">
        <v>1301</v>
      </c>
      <c r="G575" t="s">
        <v>2147</v>
      </c>
      <c r="H575" t="s">
        <v>2146</v>
      </c>
      <c r="I575">
        <v>130.78</v>
      </c>
      <c r="J575">
        <v>2106163</v>
      </c>
      <c r="K575" t="s">
        <v>53</v>
      </c>
      <c r="L575">
        <v>636163</v>
      </c>
      <c r="M575" t="s">
        <v>54</v>
      </c>
      <c r="N575" t="s">
        <v>3063</v>
      </c>
      <c r="O575" t="s">
        <v>114</v>
      </c>
      <c r="P575" t="s">
        <v>57</v>
      </c>
      <c r="Q575" t="s">
        <v>81</v>
      </c>
      <c r="R575" t="s">
        <v>59</v>
      </c>
      <c r="S575">
        <v>1</v>
      </c>
      <c r="T575" t="s">
        <v>82</v>
      </c>
      <c r="U575" t="s">
        <v>83</v>
      </c>
      <c r="V575">
        <v>1</v>
      </c>
      <c r="W575" t="s">
        <v>123</v>
      </c>
      <c r="X575" t="s">
        <v>4</v>
      </c>
      <c r="Y575" t="s">
        <v>85</v>
      </c>
      <c r="AA575" t="s">
        <v>86</v>
      </c>
      <c r="AB575" t="s">
        <v>108</v>
      </c>
      <c r="AC575" t="s">
        <v>1096</v>
      </c>
      <c r="AD575" t="s">
        <v>2096</v>
      </c>
      <c r="AE575" t="s">
        <v>2096</v>
      </c>
      <c r="AF575" t="s">
        <v>1753</v>
      </c>
      <c r="AG575" t="b">
        <f>IF(ISNUMBER(MATCH(G575, sales!B:B, 0)), TRUE, FALSE)</f>
        <v>0</v>
      </c>
      <c r="AH575">
        <f>COUNTIF(sales!B:B, G575)</f>
        <v>0</v>
      </c>
      <c r="AI575" t="str">
        <f>IFERROR(VLOOKUP(G575,sales!B:F,5,0),"")</f>
        <v/>
      </c>
      <c r="AJ575" t="str">
        <f t="array" ref="AJ575">IFERROR(INDEX(sales!F:F, SMALL(IF(sales!B:B=G575, ROW(sales!B:B)), 2)), "")</f>
        <v/>
      </c>
      <c r="AK575" t="str">
        <f t="array" ref="AK575">IFERROR(INDEX(sales!F:F, SMALL(IF(sales!B:B=G575, ROW(sales!B:B)), 3)), "")</f>
        <v/>
      </c>
      <c r="AL575" t="str">
        <f>IFERROR(VLOOKUP(G575,sales!B:G,6,0),"")</f>
        <v/>
      </c>
      <c r="AM575" t="str">
        <f t="array" ref="AM575">IFERROR(INDEX(sales!G:G, SMALL(IF(sales!B:B=G575, ROW(sales!B:B)),2)), "")</f>
        <v/>
      </c>
      <c r="AN575" t="str">
        <f t="array" ref="AN575">IFERROR(INDEX(sales!G:G, SMALL(IF(sales!B:B=G575, ROW(sales!B:B)), 3)), "")</f>
        <v/>
      </c>
    </row>
    <row r="576" spans="1:40" ht="20.100000000000001" customHeight="1">
      <c r="A576">
        <v>44730</v>
      </c>
      <c r="B576" t="s">
        <v>582</v>
      </c>
      <c r="C576" t="s">
        <v>51</v>
      </c>
      <c r="D576" t="s">
        <v>14</v>
      </c>
      <c r="E576">
        <v>1</v>
      </c>
      <c r="F576">
        <v>1101</v>
      </c>
      <c r="G576" t="s">
        <v>583</v>
      </c>
      <c r="H576" t="s">
        <v>582</v>
      </c>
      <c r="I576">
        <v>131.49</v>
      </c>
      <c r="J576">
        <v>2084745</v>
      </c>
      <c r="K576" t="s">
        <v>72</v>
      </c>
      <c r="L576">
        <v>634745</v>
      </c>
      <c r="M576" t="s">
        <v>91</v>
      </c>
      <c r="N576" t="s">
        <v>3069</v>
      </c>
      <c r="O576" t="s">
        <v>133</v>
      </c>
      <c r="P576" t="s">
        <v>219</v>
      </c>
      <c r="Q576" t="s">
        <v>81</v>
      </c>
      <c r="R576" t="s">
        <v>317</v>
      </c>
      <c r="S576">
        <v>1</v>
      </c>
      <c r="T576" t="s">
        <v>82</v>
      </c>
      <c r="U576" t="s">
        <v>83</v>
      </c>
      <c r="V576">
        <v>0</v>
      </c>
      <c r="W576" t="s">
        <v>61</v>
      </c>
      <c r="X576" t="s">
        <v>3</v>
      </c>
      <c r="Y576" t="s">
        <v>62</v>
      </c>
      <c r="Z576" t="s">
        <v>94</v>
      </c>
      <c r="AA576" t="s">
        <v>95</v>
      </c>
      <c r="AB576" t="s">
        <v>65</v>
      </c>
      <c r="AC576" t="s">
        <v>66</v>
      </c>
      <c r="AD576" t="s">
        <v>516</v>
      </c>
      <c r="AE576" t="s">
        <v>200</v>
      </c>
      <c r="AF576" t="s">
        <v>69</v>
      </c>
      <c r="AG576" t="b">
        <f>IF(ISNUMBER(MATCH(G576, sales!B:B, 0)), TRUE, FALSE)</f>
        <v>0</v>
      </c>
      <c r="AH576">
        <f>COUNTIF(sales!B:B, G576)</f>
        <v>0</v>
      </c>
      <c r="AI576" t="str">
        <f>IFERROR(VLOOKUP(G576,sales!B:F,5,0),"")</f>
        <v/>
      </c>
      <c r="AJ576" t="str">
        <f t="array" ref="AJ576">IFERROR(INDEX(sales!F:F, SMALL(IF(sales!B:B=G576, ROW(sales!B:B)), 2)), "")</f>
        <v/>
      </c>
      <c r="AK576" t="str">
        <f t="array" ref="AK576">IFERROR(INDEX(sales!F:F, SMALL(IF(sales!B:B=G576, ROW(sales!B:B)), 3)), "")</f>
        <v/>
      </c>
      <c r="AL576" t="str">
        <f>IFERROR(VLOOKUP(G576,sales!B:G,6,0),"")</f>
        <v/>
      </c>
      <c r="AM576" t="str">
        <f t="array" ref="AM576">IFERROR(INDEX(sales!G:G, SMALL(IF(sales!B:B=G576, ROW(sales!B:B)),2)), "")</f>
        <v/>
      </c>
      <c r="AN576" t="str">
        <f t="array" ref="AN576">IFERROR(INDEX(sales!G:G, SMALL(IF(sales!B:B=G576, ROW(sales!B:B)), 3)), "")</f>
        <v/>
      </c>
    </row>
    <row r="577" spans="1:40" ht="20.100000000000001" customHeight="1">
      <c r="A577">
        <v>44718</v>
      </c>
      <c r="B577" t="s">
        <v>2063</v>
      </c>
      <c r="C577" t="s">
        <v>51</v>
      </c>
      <c r="D577" t="s">
        <v>14</v>
      </c>
      <c r="E577">
        <v>2</v>
      </c>
      <c r="F577">
        <v>1102</v>
      </c>
      <c r="G577" t="s">
        <v>2064</v>
      </c>
      <c r="H577" t="s">
        <v>2063</v>
      </c>
      <c r="I577">
        <v>131.49</v>
      </c>
      <c r="J577">
        <v>2084745</v>
      </c>
      <c r="K577" t="s">
        <v>72</v>
      </c>
      <c r="L577">
        <v>634745</v>
      </c>
      <c r="M577" t="s">
        <v>91</v>
      </c>
      <c r="N577" t="s">
        <v>3062</v>
      </c>
      <c r="O577" t="s">
        <v>133</v>
      </c>
      <c r="P577" t="s">
        <v>80</v>
      </c>
      <c r="Q577" t="s">
        <v>81</v>
      </c>
      <c r="R577" t="s">
        <v>93</v>
      </c>
      <c r="S577">
        <v>1</v>
      </c>
      <c r="T577" t="s">
        <v>82</v>
      </c>
      <c r="U577" t="s">
        <v>83</v>
      </c>
      <c r="V577">
        <v>1</v>
      </c>
      <c r="W577" t="s">
        <v>123</v>
      </c>
      <c r="X577" t="s">
        <v>3</v>
      </c>
      <c r="Y577" t="s">
        <v>244</v>
      </c>
      <c r="Z577" t="s">
        <v>94</v>
      </c>
      <c r="AA577" t="s">
        <v>95</v>
      </c>
      <c r="AB577" t="s">
        <v>108</v>
      </c>
      <c r="AC577" t="s">
        <v>143</v>
      </c>
      <c r="AD577" t="s">
        <v>2025</v>
      </c>
      <c r="AE577" t="s">
        <v>2026</v>
      </c>
      <c r="AF577" t="s">
        <v>1753</v>
      </c>
      <c r="AG577" t="b">
        <f>IF(ISNUMBER(MATCH(G577, sales!B:B, 0)), TRUE, FALSE)</f>
        <v>0</v>
      </c>
      <c r="AH577">
        <f>COUNTIF(sales!B:B, G577)</f>
        <v>0</v>
      </c>
      <c r="AI577" t="str">
        <f>IFERROR(VLOOKUP(G577,sales!B:F,5,0),"")</f>
        <v/>
      </c>
      <c r="AJ577" t="str">
        <f t="array" ref="AJ577">IFERROR(INDEX(sales!F:F, SMALL(IF(sales!B:B=G577, ROW(sales!B:B)), 2)), "")</f>
        <v/>
      </c>
      <c r="AK577" t="str">
        <f t="array" ref="AK577">IFERROR(INDEX(sales!F:F, SMALL(IF(sales!B:B=G577, ROW(sales!B:B)), 3)), "")</f>
        <v/>
      </c>
      <c r="AL577" t="str">
        <f>IFERROR(VLOOKUP(G577,sales!B:G,6,0),"")</f>
        <v/>
      </c>
      <c r="AM577" t="str">
        <f t="array" ref="AM577">IFERROR(INDEX(sales!G:G, SMALL(IF(sales!B:B=G577, ROW(sales!B:B)),2)), "")</f>
        <v/>
      </c>
      <c r="AN577" t="str">
        <f t="array" ref="AN577">IFERROR(INDEX(sales!G:G, SMALL(IF(sales!B:B=G577, ROW(sales!B:B)), 3)), "")</f>
        <v/>
      </c>
    </row>
    <row r="578" spans="1:40" ht="20.100000000000001" customHeight="1">
      <c r="A578">
        <v>44773</v>
      </c>
      <c r="B578" t="s">
        <v>1696</v>
      </c>
      <c r="C578" t="s">
        <v>51</v>
      </c>
      <c r="D578" t="s">
        <v>9</v>
      </c>
      <c r="E578">
        <v>2</v>
      </c>
      <c r="F578">
        <v>901</v>
      </c>
      <c r="G578" t="s">
        <v>1697</v>
      </c>
      <c r="H578" t="s">
        <v>1696</v>
      </c>
      <c r="I578">
        <v>113.98</v>
      </c>
      <c r="J578">
        <v>1764576</v>
      </c>
      <c r="K578" t="s">
        <v>72</v>
      </c>
      <c r="L578">
        <v>634576</v>
      </c>
      <c r="M578" t="s">
        <v>54</v>
      </c>
      <c r="N578" t="s">
        <v>3059</v>
      </c>
      <c r="O578" t="s">
        <v>74</v>
      </c>
      <c r="P578" t="s">
        <v>57</v>
      </c>
      <c r="Q578" t="s">
        <v>81</v>
      </c>
      <c r="R578" t="s">
        <v>93</v>
      </c>
      <c r="S578">
        <v>1</v>
      </c>
      <c r="T578" t="s">
        <v>82</v>
      </c>
      <c r="U578" t="s">
        <v>100</v>
      </c>
      <c r="V578">
        <v>0</v>
      </c>
      <c r="W578" t="s">
        <v>61</v>
      </c>
      <c r="X578" t="s">
        <v>3</v>
      </c>
      <c r="Y578" t="s">
        <v>62</v>
      </c>
      <c r="Z578" t="s">
        <v>231</v>
      </c>
      <c r="AA578" t="s">
        <v>95</v>
      </c>
      <c r="AB578" t="s">
        <v>87</v>
      </c>
      <c r="AC578" t="s">
        <v>1096</v>
      </c>
      <c r="AD578" t="s">
        <v>1592</v>
      </c>
      <c r="AE578" t="s">
        <v>1589</v>
      </c>
      <c r="AF578" t="s">
        <v>905</v>
      </c>
      <c r="AG578" t="b">
        <f>IF(ISNUMBER(MATCH(G578, sales!B:B, 0)), TRUE, FALSE)</f>
        <v>0</v>
      </c>
      <c r="AH578">
        <f>COUNTIF(sales!B:B, G578)</f>
        <v>0</v>
      </c>
      <c r="AI578" t="str">
        <f>IFERROR(VLOOKUP(G578,sales!B:F,5,0),"")</f>
        <v/>
      </c>
      <c r="AJ578" t="str">
        <f t="array" ref="AJ578">IFERROR(INDEX(sales!F:F, SMALL(IF(sales!B:B=G578, ROW(sales!B:B)), 2)), "")</f>
        <v/>
      </c>
      <c r="AK578" t="str">
        <f t="array" ref="AK578">IFERROR(INDEX(sales!F:F, SMALL(IF(sales!B:B=G578, ROW(sales!B:B)), 3)), "")</f>
        <v/>
      </c>
      <c r="AL578" t="str">
        <f>IFERROR(VLOOKUP(G578,sales!B:G,6,0),"")</f>
        <v/>
      </c>
      <c r="AM578" t="str">
        <f t="array" ref="AM578">IFERROR(INDEX(sales!G:G, SMALL(IF(sales!B:B=G578, ROW(sales!B:B)),2)), "")</f>
        <v/>
      </c>
      <c r="AN578" t="str">
        <f t="array" ref="AN578">IFERROR(INDEX(sales!G:G, SMALL(IF(sales!B:B=G578, ROW(sales!B:B)), 3)), "")</f>
        <v/>
      </c>
    </row>
    <row r="579" spans="1:40" ht="20.100000000000001" customHeight="1">
      <c r="A579">
        <v>44839</v>
      </c>
      <c r="B579" t="s">
        <v>2307</v>
      </c>
      <c r="C579" t="s">
        <v>51</v>
      </c>
      <c r="D579" t="s">
        <v>20</v>
      </c>
      <c r="E579">
        <v>2</v>
      </c>
      <c r="F579">
        <v>701</v>
      </c>
      <c r="G579" t="s">
        <v>2308</v>
      </c>
      <c r="H579" t="s">
        <v>2307</v>
      </c>
      <c r="I579">
        <v>130.62</v>
      </c>
      <c r="J579">
        <v>2082033</v>
      </c>
      <c r="K579" t="s">
        <v>53</v>
      </c>
      <c r="L579">
        <v>632033</v>
      </c>
      <c r="N579" t="s">
        <v>3055</v>
      </c>
      <c r="O579" t="s">
        <v>56</v>
      </c>
      <c r="P579" t="s">
        <v>80</v>
      </c>
      <c r="Q579" t="s">
        <v>81</v>
      </c>
      <c r="R579" t="s">
        <v>93</v>
      </c>
      <c r="S579">
        <v>1</v>
      </c>
      <c r="T579" t="s">
        <v>82</v>
      </c>
      <c r="U579" t="s">
        <v>83</v>
      </c>
      <c r="V579">
        <v>1</v>
      </c>
      <c r="W579" t="s">
        <v>123</v>
      </c>
      <c r="X579" t="s">
        <v>4</v>
      </c>
      <c r="Y579" t="s">
        <v>85</v>
      </c>
      <c r="AA579" t="s">
        <v>95</v>
      </c>
      <c r="AB579" t="s">
        <v>108</v>
      </c>
      <c r="AC579" t="s">
        <v>143</v>
      </c>
      <c r="AD579" t="s">
        <v>2284</v>
      </c>
      <c r="AE579" t="s">
        <v>2284</v>
      </c>
      <c r="AF579" t="s">
        <v>1753</v>
      </c>
      <c r="AG579" t="b">
        <f>IF(ISNUMBER(MATCH(G579, sales!B:B, 0)), TRUE, FALSE)</f>
        <v>0</v>
      </c>
      <c r="AH579">
        <f>COUNTIF(sales!B:B, G579)</f>
        <v>0</v>
      </c>
      <c r="AI579" t="str">
        <f>IFERROR(VLOOKUP(G579,sales!B:F,5,0),"")</f>
        <v/>
      </c>
      <c r="AJ579" t="str">
        <f t="array" ref="AJ579">IFERROR(INDEX(sales!F:F, SMALL(IF(sales!B:B=G579, ROW(sales!B:B)), 2)), "")</f>
        <v/>
      </c>
      <c r="AK579" t="str">
        <f t="array" ref="AK579">IFERROR(INDEX(sales!F:F, SMALL(IF(sales!B:B=G579, ROW(sales!B:B)), 3)), "")</f>
        <v/>
      </c>
      <c r="AL579" t="str">
        <f>IFERROR(VLOOKUP(G579,sales!B:G,6,0),"")</f>
        <v/>
      </c>
      <c r="AM579" t="str">
        <f t="array" ref="AM579">IFERROR(INDEX(sales!G:G, SMALL(IF(sales!B:B=G579, ROW(sales!B:B)),2)), "")</f>
        <v/>
      </c>
      <c r="AN579" t="str">
        <f t="array" ref="AN579">IFERROR(INDEX(sales!G:G, SMALL(IF(sales!B:B=G579, ROW(sales!B:B)), 3)), "")</f>
        <v/>
      </c>
    </row>
    <row r="580" spans="1:40" ht="20.100000000000001" customHeight="1">
      <c r="A580">
        <v>44347</v>
      </c>
      <c r="B580" t="s">
        <v>1936</v>
      </c>
      <c r="C580" t="s">
        <v>51</v>
      </c>
      <c r="D580" t="s">
        <v>18</v>
      </c>
      <c r="E580">
        <v>2</v>
      </c>
      <c r="F580">
        <v>1102</v>
      </c>
      <c r="G580" t="s">
        <v>1937</v>
      </c>
      <c r="H580" t="s">
        <v>1936</v>
      </c>
      <c r="I580">
        <v>131.12</v>
      </c>
      <c r="J580">
        <v>2078259</v>
      </c>
      <c r="K580" t="s">
        <v>53</v>
      </c>
      <c r="L580">
        <v>628259</v>
      </c>
      <c r="M580" t="s">
        <v>91</v>
      </c>
      <c r="N580" t="s">
        <v>3069</v>
      </c>
      <c r="O580" t="s">
        <v>149</v>
      </c>
      <c r="P580" t="s">
        <v>80</v>
      </c>
      <c r="Q580" t="s">
        <v>81</v>
      </c>
      <c r="R580" t="s">
        <v>171</v>
      </c>
      <c r="S580">
        <v>1</v>
      </c>
      <c r="T580" t="s">
        <v>82</v>
      </c>
      <c r="U580" t="s">
        <v>83</v>
      </c>
      <c r="V580">
        <v>0</v>
      </c>
      <c r="W580" t="s">
        <v>61</v>
      </c>
      <c r="X580" t="s">
        <v>3</v>
      </c>
      <c r="Y580" t="s">
        <v>119</v>
      </c>
      <c r="Z580" t="s">
        <v>94</v>
      </c>
      <c r="AA580" t="s">
        <v>95</v>
      </c>
      <c r="AB580" t="s">
        <v>87</v>
      </c>
      <c r="AC580" t="s">
        <v>1096</v>
      </c>
      <c r="AD580" t="s">
        <v>1916</v>
      </c>
      <c r="AE580" t="s">
        <v>1909</v>
      </c>
      <c r="AF580" t="s">
        <v>1753</v>
      </c>
      <c r="AG580" t="b">
        <f>IF(ISNUMBER(MATCH(G580, sales!B:B, 0)), TRUE, FALSE)</f>
        <v>0</v>
      </c>
      <c r="AH580">
        <f>COUNTIF(sales!B:B, G580)</f>
        <v>0</v>
      </c>
      <c r="AI580" t="str">
        <f>IFERROR(VLOOKUP(G580,sales!B:F,5,0),"")</f>
        <v/>
      </c>
      <c r="AJ580" t="str">
        <f t="array" ref="AJ580">IFERROR(INDEX(sales!F:F, SMALL(IF(sales!B:B=G580, ROW(sales!B:B)), 2)), "")</f>
        <v/>
      </c>
      <c r="AK580" t="str">
        <f t="array" ref="AK580">IFERROR(INDEX(sales!F:F, SMALL(IF(sales!B:B=G580, ROW(sales!B:B)), 3)), "")</f>
        <v/>
      </c>
      <c r="AL580" t="str">
        <f>IFERROR(VLOOKUP(G580,sales!B:G,6,0),"")</f>
        <v/>
      </c>
      <c r="AM580" t="str">
        <f t="array" ref="AM580">IFERROR(INDEX(sales!G:G, SMALL(IF(sales!B:B=G580, ROW(sales!B:B)),2)), "")</f>
        <v/>
      </c>
      <c r="AN580" t="str">
        <f t="array" ref="AN580">IFERROR(INDEX(sales!G:G, SMALL(IF(sales!B:B=G580, ROW(sales!B:B)), 3)), "")</f>
        <v/>
      </c>
    </row>
    <row r="581" spans="1:40" ht="20.100000000000001" customHeight="1">
      <c r="A581">
        <v>44347</v>
      </c>
      <c r="B581" t="s">
        <v>1850</v>
      </c>
      <c r="C581" t="s">
        <v>51</v>
      </c>
      <c r="D581" t="s">
        <v>5</v>
      </c>
      <c r="E581">
        <v>1</v>
      </c>
      <c r="F581">
        <v>1602</v>
      </c>
      <c r="G581" t="s">
        <v>1851</v>
      </c>
      <c r="H581" t="s">
        <v>1850</v>
      </c>
      <c r="I581">
        <v>130.84</v>
      </c>
      <c r="J581">
        <v>2052558</v>
      </c>
      <c r="K581" t="s">
        <v>72</v>
      </c>
      <c r="L581">
        <v>622558</v>
      </c>
      <c r="M581" t="s">
        <v>174</v>
      </c>
      <c r="N581" t="s">
        <v>3069</v>
      </c>
      <c r="O581" t="s">
        <v>56</v>
      </c>
      <c r="P581" t="s">
        <v>80</v>
      </c>
      <c r="Q581" t="s">
        <v>81</v>
      </c>
      <c r="R581" t="s">
        <v>171</v>
      </c>
      <c r="S581">
        <v>0</v>
      </c>
      <c r="T581">
        <v>0</v>
      </c>
      <c r="U581" t="s">
        <v>60</v>
      </c>
      <c r="V581">
        <v>0</v>
      </c>
      <c r="W581" t="s">
        <v>61</v>
      </c>
      <c r="X581" t="s">
        <v>3</v>
      </c>
      <c r="Y581" t="s">
        <v>127</v>
      </c>
      <c r="Z581" t="s">
        <v>231</v>
      </c>
      <c r="AA581" t="s">
        <v>64</v>
      </c>
      <c r="AB581" t="s">
        <v>65</v>
      </c>
      <c r="AC581" t="s">
        <v>143</v>
      </c>
      <c r="AD581" t="s">
        <v>1846</v>
      </c>
      <c r="AE581" t="s">
        <v>1847</v>
      </c>
      <c r="AF581" t="s">
        <v>1753</v>
      </c>
      <c r="AG581" t="b">
        <f>IF(ISNUMBER(MATCH(G581, sales!B:B, 0)), TRUE, FALSE)</f>
        <v>0</v>
      </c>
      <c r="AH581">
        <f>COUNTIF(sales!B:B, G581)</f>
        <v>0</v>
      </c>
      <c r="AI581" t="str">
        <f>IFERROR(VLOOKUP(G581,sales!B:F,5,0),"")</f>
        <v/>
      </c>
      <c r="AJ581" t="str">
        <f t="array" ref="AJ581">IFERROR(INDEX(sales!F:F, SMALL(IF(sales!B:B=G581, ROW(sales!B:B)), 2)), "")</f>
        <v/>
      </c>
      <c r="AK581" t="str">
        <f t="array" ref="AK581">IFERROR(INDEX(sales!F:F, SMALL(IF(sales!B:B=G581, ROW(sales!B:B)), 3)), "")</f>
        <v/>
      </c>
      <c r="AL581" t="str">
        <f>IFERROR(VLOOKUP(G581,sales!B:G,6,0),"")</f>
        <v/>
      </c>
      <c r="AM581" t="str">
        <f t="array" ref="AM581">IFERROR(INDEX(sales!G:G, SMALL(IF(sales!B:B=G581, ROW(sales!B:B)),2)), "")</f>
        <v/>
      </c>
      <c r="AN581" t="str">
        <f t="array" ref="AN581">IFERROR(INDEX(sales!G:G, SMALL(IF(sales!B:B=G581, ROW(sales!B:B)), 3)), "")</f>
        <v/>
      </c>
    </row>
    <row r="582" spans="1:40" ht="20.100000000000001" customHeight="1">
      <c r="A582">
        <v>44793</v>
      </c>
      <c r="B582" t="s">
        <v>403</v>
      </c>
      <c r="C582" t="s">
        <v>51</v>
      </c>
      <c r="D582" t="s">
        <v>8</v>
      </c>
      <c r="E582">
        <v>2</v>
      </c>
      <c r="F582">
        <v>1102</v>
      </c>
      <c r="G582" t="s">
        <v>404</v>
      </c>
      <c r="H582" t="s">
        <v>403</v>
      </c>
      <c r="I582">
        <v>113.88</v>
      </c>
      <c r="J582">
        <v>1772000</v>
      </c>
      <c r="K582" t="s">
        <v>72</v>
      </c>
      <c r="L582">
        <v>622000</v>
      </c>
      <c r="M582" t="s">
        <v>54</v>
      </c>
      <c r="N582" t="s">
        <v>3069</v>
      </c>
      <c r="O582" t="s">
        <v>56</v>
      </c>
      <c r="P582" t="s">
        <v>57</v>
      </c>
      <c r="Q582" t="s">
        <v>81</v>
      </c>
      <c r="R582" t="s">
        <v>163</v>
      </c>
      <c r="S582">
        <v>1</v>
      </c>
      <c r="T582" t="s">
        <v>82</v>
      </c>
      <c r="U582" t="s">
        <v>83</v>
      </c>
      <c r="V582">
        <v>1</v>
      </c>
      <c r="W582" t="s">
        <v>84</v>
      </c>
      <c r="X582" t="s">
        <v>3</v>
      </c>
      <c r="Y582" t="s">
        <v>127</v>
      </c>
      <c r="Z582" t="s">
        <v>94</v>
      </c>
      <c r="AA582" t="s">
        <v>95</v>
      </c>
      <c r="AB582" t="s">
        <v>65</v>
      </c>
      <c r="AC582" t="s">
        <v>66</v>
      </c>
      <c r="AD582" t="s">
        <v>348</v>
      </c>
      <c r="AE582" t="s">
        <v>348</v>
      </c>
      <c r="AF582" t="s">
        <v>69</v>
      </c>
      <c r="AG582" t="b">
        <f>IF(ISNUMBER(MATCH(G582, sales!B:B, 0)), TRUE, FALSE)</f>
        <v>0</v>
      </c>
      <c r="AH582">
        <f>COUNTIF(sales!B:B, G582)</f>
        <v>0</v>
      </c>
      <c r="AI582" t="str">
        <f>IFERROR(VLOOKUP(G582,sales!B:F,5,0),"")</f>
        <v/>
      </c>
      <c r="AJ582" t="str">
        <f t="array" ref="AJ582">IFERROR(INDEX(sales!F:F, SMALL(IF(sales!B:B=G582, ROW(sales!B:B)), 2)), "")</f>
        <v/>
      </c>
      <c r="AK582" t="str">
        <f t="array" ref="AK582">IFERROR(INDEX(sales!F:F, SMALL(IF(sales!B:B=G582, ROW(sales!B:B)), 3)), "")</f>
        <v/>
      </c>
      <c r="AL582" t="str">
        <f>IFERROR(VLOOKUP(G582,sales!B:G,6,0),"")</f>
        <v/>
      </c>
      <c r="AM582" t="str">
        <f t="array" ref="AM582">IFERROR(INDEX(sales!G:G, SMALL(IF(sales!B:B=G582, ROW(sales!B:B)),2)), "")</f>
        <v/>
      </c>
      <c r="AN582" t="str">
        <f t="array" ref="AN582">IFERROR(INDEX(sales!G:G, SMALL(IF(sales!B:B=G582, ROW(sales!B:B)), 3)), "")</f>
        <v/>
      </c>
    </row>
    <row r="583" spans="1:40" ht="20.100000000000001" customHeight="1">
      <c r="A583">
        <v>44511</v>
      </c>
      <c r="B583" t="s">
        <v>97</v>
      </c>
      <c r="C583" t="s">
        <v>51</v>
      </c>
      <c r="D583" t="s">
        <v>18</v>
      </c>
      <c r="E583">
        <v>2</v>
      </c>
      <c r="F583">
        <v>702</v>
      </c>
      <c r="G583" t="s">
        <v>98</v>
      </c>
      <c r="H583" t="s">
        <v>97</v>
      </c>
      <c r="I583">
        <v>131.12</v>
      </c>
      <c r="J583">
        <v>2051952</v>
      </c>
      <c r="K583" t="s">
        <v>72</v>
      </c>
      <c r="L583">
        <v>621952</v>
      </c>
      <c r="M583" t="s">
        <v>91</v>
      </c>
      <c r="N583" t="s">
        <v>3063</v>
      </c>
      <c r="O583" t="s">
        <v>74</v>
      </c>
      <c r="P583" t="s">
        <v>57</v>
      </c>
      <c r="Q583" t="s">
        <v>81</v>
      </c>
      <c r="R583" t="s">
        <v>59</v>
      </c>
      <c r="S583">
        <v>0</v>
      </c>
      <c r="T583">
        <v>0</v>
      </c>
      <c r="U583" t="s">
        <v>100</v>
      </c>
      <c r="V583">
        <v>0</v>
      </c>
      <c r="W583" t="s">
        <v>61</v>
      </c>
      <c r="X583" t="s">
        <v>3</v>
      </c>
      <c r="Y583" t="s">
        <v>62</v>
      </c>
      <c r="Z583" t="s">
        <v>63</v>
      </c>
      <c r="AA583" t="s">
        <v>64</v>
      </c>
      <c r="AB583" t="s">
        <v>87</v>
      </c>
      <c r="AC583" t="s">
        <v>66</v>
      </c>
      <c r="AD583" t="s">
        <v>88</v>
      </c>
      <c r="AE583" t="s">
        <v>68</v>
      </c>
      <c r="AF583" t="s">
        <v>69</v>
      </c>
      <c r="AG583" t="b">
        <f>IF(ISNUMBER(MATCH(G583, sales!B:B, 0)), TRUE, FALSE)</f>
        <v>0</v>
      </c>
      <c r="AH583">
        <f>COUNTIF(sales!B:B, G583)</f>
        <v>0</v>
      </c>
      <c r="AI583" t="str">
        <f>IFERROR(VLOOKUP(G583,sales!B:F,5,0),"")</f>
        <v/>
      </c>
      <c r="AJ583" t="str">
        <f t="array" ref="AJ583">IFERROR(INDEX(sales!F:F, SMALL(IF(sales!B:B=G583, ROW(sales!B:B)), 2)), "")</f>
        <v/>
      </c>
      <c r="AK583" t="str">
        <f t="array" ref="AK583">IFERROR(INDEX(sales!F:F, SMALL(IF(sales!B:B=G583, ROW(sales!B:B)), 3)), "")</f>
        <v/>
      </c>
      <c r="AL583" t="str">
        <f>IFERROR(VLOOKUP(G583,sales!B:G,6,0),"")</f>
        <v/>
      </c>
      <c r="AM583" t="str">
        <f t="array" ref="AM583">IFERROR(INDEX(sales!G:G, SMALL(IF(sales!B:B=G583, ROW(sales!B:B)),2)), "")</f>
        <v/>
      </c>
      <c r="AN583" t="str">
        <f t="array" ref="AN583">IFERROR(INDEX(sales!G:G, SMALL(IF(sales!B:B=G583, ROW(sales!B:B)), 3)), "")</f>
        <v/>
      </c>
    </row>
    <row r="584" spans="1:40" ht="20.100000000000001" customHeight="1">
      <c r="A584">
        <v>44850</v>
      </c>
      <c r="B584" t="s">
        <v>1287</v>
      </c>
      <c r="C584" t="s">
        <v>51</v>
      </c>
      <c r="D584" t="s">
        <v>15</v>
      </c>
      <c r="E584">
        <v>2</v>
      </c>
      <c r="F584">
        <v>602</v>
      </c>
      <c r="G584" t="s">
        <v>1288</v>
      </c>
      <c r="H584" t="s">
        <v>1287</v>
      </c>
      <c r="I584">
        <v>130.78</v>
      </c>
      <c r="J584">
        <v>2060169</v>
      </c>
      <c r="K584" t="s">
        <v>72</v>
      </c>
      <c r="L584">
        <v>620169</v>
      </c>
      <c r="M584" t="s">
        <v>91</v>
      </c>
      <c r="N584" t="s">
        <v>3062</v>
      </c>
      <c r="O584" t="s">
        <v>133</v>
      </c>
      <c r="P584" t="s">
        <v>80</v>
      </c>
      <c r="Q584" t="s">
        <v>81</v>
      </c>
      <c r="R584" t="s">
        <v>93</v>
      </c>
      <c r="S584">
        <v>2</v>
      </c>
      <c r="T584" t="s">
        <v>82</v>
      </c>
      <c r="U584" t="s">
        <v>83</v>
      </c>
      <c r="V584">
        <v>1</v>
      </c>
      <c r="W584" t="s">
        <v>123</v>
      </c>
      <c r="X584" t="s">
        <v>4</v>
      </c>
      <c r="Y584" t="s">
        <v>85</v>
      </c>
      <c r="AA584" t="s">
        <v>86</v>
      </c>
      <c r="AB584" t="s">
        <v>108</v>
      </c>
      <c r="AC584" t="s">
        <v>143</v>
      </c>
      <c r="AD584" t="s">
        <v>1209</v>
      </c>
      <c r="AE584" t="s">
        <v>1209</v>
      </c>
      <c r="AF584" t="s">
        <v>905</v>
      </c>
      <c r="AG584" t="b">
        <f>IF(ISNUMBER(MATCH(G584, sales!B:B, 0)), TRUE, FALSE)</f>
        <v>0</v>
      </c>
      <c r="AH584">
        <f>COUNTIF(sales!B:B, G584)</f>
        <v>0</v>
      </c>
      <c r="AI584" t="str">
        <f>IFERROR(VLOOKUP(G584,sales!B:F,5,0),"")</f>
        <v/>
      </c>
      <c r="AJ584" t="str">
        <f t="array" ref="AJ584">IFERROR(INDEX(sales!F:F, SMALL(IF(sales!B:B=G584, ROW(sales!B:B)), 2)), "")</f>
        <v/>
      </c>
      <c r="AK584" t="str">
        <f t="array" ref="AK584">IFERROR(INDEX(sales!F:F, SMALL(IF(sales!B:B=G584, ROW(sales!B:B)), 3)), "")</f>
        <v/>
      </c>
      <c r="AL584" t="str">
        <f>IFERROR(VLOOKUP(G584,sales!B:G,6,0),"")</f>
        <v/>
      </c>
      <c r="AM584" t="str">
        <f t="array" ref="AM584">IFERROR(INDEX(sales!G:G, SMALL(IF(sales!B:B=G584, ROW(sales!B:B)),2)), "")</f>
        <v/>
      </c>
      <c r="AN584" t="str">
        <f t="array" ref="AN584">IFERROR(INDEX(sales!G:G, SMALL(IF(sales!B:B=G584, ROW(sales!B:B)), 3)), "")</f>
        <v/>
      </c>
    </row>
    <row r="585" spans="1:40" ht="20.100000000000001" customHeight="1">
      <c r="A585">
        <v>44347</v>
      </c>
      <c r="B585" t="s">
        <v>358</v>
      </c>
      <c r="C585" t="s">
        <v>51</v>
      </c>
      <c r="D585" t="s">
        <v>18</v>
      </c>
      <c r="E585">
        <v>2</v>
      </c>
      <c r="F585">
        <v>701</v>
      </c>
      <c r="G585" t="s">
        <v>359</v>
      </c>
      <c r="H585" t="s">
        <v>358</v>
      </c>
      <c r="I585">
        <v>131.05000000000001</v>
      </c>
      <c r="J585">
        <v>2037710</v>
      </c>
      <c r="K585" t="s">
        <v>72</v>
      </c>
      <c r="L585">
        <v>617710</v>
      </c>
      <c r="M585" t="s">
        <v>91</v>
      </c>
      <c r="N585" t="s">
        <v>3055</v>
      </c>
      <c r="O585" t="s">
        <v>56</v>
      </c>
      <c r="P585" t="s">
        <v>57</v>
      </c>
      <c r="Q585" t="s">
        <v>81</v>
      </c>
      <c r="R585" t="s">
        <v>163</v>
      </c>
      <c r="S585">
        <v>1</v>
      </c>
      <c r="T585" t="s">
        <v>104</v>
      </c>
      <c r="U585" t="s">
        <v>83</v>
      </c>
      <c r="V585">
        <v>0</v>
      </c>
      <c r="W585" t="s">
        <v>61</v>
      </c>
      <c r="X585" t="s">
        <v>3</v>
      </c>
      <c r="Y585" t="s">
        <v>62</v>
      </c>
      <c r="Z585" t="s">
        <v>94</v>
      </c>
      <c r="AA585" t="s">
        <v>95</v>
      </c>
      <c r="AB585" t="s">
        <v>87</v>
      </c>
      <c r="AC585" t="s">
        <v>66</v>
      </c>
      <c r="AD585" t="s">
        <v>351</v>
      </c>
      <c r="AE585" t="s">
        <v>348</v>
      </c>
      <c r="AF585" t="s">
        <v>69</v>
      </c>
      <c r="AG585" t="b">
        <f>IF(ISNUMBER(MATCH(G585, sales!B:B, 0)), TRUE, FALSE)</f>
        <v>0</v>
      </c>
      <c r="AH585">
        <f>COUNTIF(sales!B:B, G585)</f>
        <v>0</v>
      </c>
      <c r="AI585" t="str">
        <f>IFERROR(VLOOKUP(G585,sales!B:F,5,0),"")</f>
        <v/>
      </c>
      <c r="AJ585" t="str">
        <f t="array" ref="AJ585">IFERROR(INDEX(sales!F:F, SMALL(IF(sales!B:B=G585, ROW(sales!B:B)), 2)), "")</f>
        <v/>
      </c>
      <c r="AK585" t="str">
        <f t="array" ref="AK585">IFERROR(INDEX(sales!F:F, SMALL(IF(sales!B:B=G585, ROW(sales!B:B)), 3)), "")</f>
        <v/>
      </c>
      <c r="AL585" t="str">
        <f>IFERROR(VLOOKUP(G585,sales!B:G,6,0),"")</f>
        <v/>
      </c>
      <c r="AM585" t="str">
        <f t="array" ref="AM585">IFERROR(INDEX(sales!G:G, SMALL(IF(sales!B:B=G585, ROW(sales!B:B)),2)), "")</f>
        <v/>
      </c>
      <c r="AN585" t="str">
        <f t="array" ref="AN585">IFERROR(INDEX(sales!G:G, SMALL(IF(sales!B:B=G585, ROW(sales!B:B)), 3)), "")</f>
        <v/>
      </c>
    </row>
    <row r="586" spans="1:40" ht="20.100000000000001" customHeight="1">
      <c r="A586">
        <v>44647</v>
      </c>
      <c r="B586" t="s">
        <v>2055</v>
      </c>
      <c r="C586" t="s">
        <v>51</v>
      </c>
      <c r="D586" t="s">
        <v>22</v>
      </c>
      <c r="E586">
        <v>2</v>
      </c>
      <c r="F586">
        <v>1701</v>
      </c>
      <c r="G586" t="s">
        <v>2056</v>
      </c>
      <c r="H586" t="s">
        <v>2055</v>
      </c>
      <c r="I586">
        <v>130.68</v>
      </c>
      <c r="J586">
        <v>2032611</v>
      </c>
      <c r="K586" t="s">
        <v>53</v>
      </c>
      <c r="L586">
        <v>612611</v>
      </c>
      <c r="M586" t="s">
        <v>91</v>
      </c>
      <c r="N586" t="s">
        <v>3069</v>
      </c>
      <c r="O586" t="s">
        <v>74</v>
      </c>
      <c r="P586" t="s">
        <v>80</v>
      </c>
      <c r="Q586" t="s">
        <v>81</v>
      </c>
      <c r="R586" t="s">
        <v>93</v>
      </c>
      <c r="S586">
        <v>1</v>
      </c>
      <c r="T586" t="s">
        <v>104</v>
      </c>
      <c r="U586" t="s">
        <v>83</v>
      </c>
      <c r="V586">
        <v>1</v>
      </c>
      <c r="W586" t="s">
        <v>123</v>
      </c>
      <c r="X586" t="s">
        <v>3</v>
      </c>
      <c r="Y586" t="s">
        <v>62</v>
      </c>
      <c r="Z586" t="s">
        <v>94</v>
      </c>
      <c r="AA586" t="s">
        <v>95</v>
      </c>
      <c r="AB586" t="s">
        <v>236</v>
      </c>
      <c r="AC586" t="s">
        <v>143</v>
      </c>
      <c r="AD586" t="s">
        <v>2025</v>
      </c>
      <c r="AE586" t="s">
        <v>2026</v>
      </c>
      <c r="AF586" t="s">
        <v>1753</v>
      </c>
      <c r="AG586" t="b">
        <f>IF(ISNUMBER(MATCH(G586, sales!B:B, 0)), TRUE, FALSE)</f>
        <v>0</v>
      </c>
      <c r="AH586">
        <f>COUNTIF(sales!B:B, G586)</f>
        <v>0</v>
      </c>
      <c r="AI586" t="str">
        <f>IFERROR(VLOOKUP(G586,sales!B:F,5,0),"")</f>
        <v/>
      </c>
      <c r="AJ586" t="str">
        <f t="array" ref="AJ586">IFERROR(INDEX(sales!F:F, SMALL(IF(sales!B:B=G586, ROW(sales!B:B)), 2)), "")</f>
        <v/>
      </c>
      <c r="AK586" t="str">
        <f t="array" ref="AK586">IFERROR(INDEX(sales!F:F, SMALL(IF(sales!B:B=G586, ROW(sales!B:B)), 3)), "")</f>
        <v/>
      </c>
      <c r="AL586" t="str">
        <f>IFERROR(VLOOKUP(G586,sales!B:G,6,0),"")</f>
        <v/>
      </c>
      <c r="AM586" t="str">
        <f t="array" ref="AM586">IFERROR(INDEX(sales!G:G, SMALL(IF(sales!B:B=G586, ROW(sales!B:B)),2)), "")</f>
        <v/>
      </c>
      <c r="AN586" t="str">
        <f t="array" ref="AN586">IFERROR(INDEX(sales!G:G, SMALL(IF(sales!B:B=G586, ROW(sales!B:B)), 3)), "")</f>
        <v/>
      </c>
    </row>
    <row r="587" spans="1:40" ht="20.100000000000001" customHeight="1">
      <c r="A587">
        <v>44548</v>
      </c>
      <c r="B587" t="s">
        <v>540</v>
      </c>
      <c r="C587" t="s">
        <v>51</v>
      </c>
      <c r="D587" t="s">
        <v>6</v>
      </c>
      <c r="E587">
        <v>1</v>
      </c>
      <c r="F587">
        <v>1102</v>
      </c>
      <c r="G587" t="s">
        <v>541</v>
      </c>
      <c r="H587" t="s">
        <v>540</v>
      </c>
      <c r="I587">
        <v>113.69</v>
      </c>
      <c r="J587">
        <v>1811220</v>
      </c>
      <c r="K587" t="s">
        <v>53</v>
      </c>
      <c r="L587">
        <v>611220</v>
      </c>
      <c r="M587" t="s">
        <v>91</v>
      </c>
      <c r="N587" t="s">
        <v>3065</v>
      </c>
      <c r="O587" t="s">
        <v>133</v>
      </c>
      <c r="P587" t="s">
        <v>219</v>
      </c>
      <c r="Q587" t="s">
        <v>81</v>
      </c>
      <c r="R587" t="s">
        <v>317</v>
      </c>
      <c r="S587">
        <v>1</v>
      </c>
      <c r="T587" t="s">
        <v>82</v>
      </c>
      <c r="U587" t="s">
        <v>83</v>
      </c>
      <c r="V587">
        <v>1</v>
      </c>
      <c r="W587" t="s">
        <v>123</v>
      </c>
      <c r="X587" t="s">
        <v>4</v>
      </c>
      <c r="Y587" t="s">
        <v>85</v>
      </c>
      <c r="AA587" t="s">
        <v>86</v>
      </c>
      <c r="AB587" t="s">
        <v>167</v>
      </c>
      <c r="AC587" t="s">
        <v>66</v>
      </c>
      <c r="AD587" t="s">
        <v>516</v>
      </c>
      <c r="AE587" t="s">
        <v>200</v>
      </c>
      <c r="AF587" t="s">
        <v>69</v>
      </c>
      <c r="AG587" t="b">
        <f>IF(ISNUMBER(MATCH(G587, sales!B:B, 0)), TRUE, FALSE)</f>
        <v>0</v>
      </c>
      <c r="AH587">
        <f>COUNTIF(sales!B:B, G587)</f>
        <v>0</v>
      </c>
      <c r="AI587" t="str">
        <f>IFERROR(VLOOKUP(G587,sales!B:F,5,0),"")</f>
        <v/>
      </c>
      <c r="AJ587" t="str">
        <f t="array" ref="AJ587">IFERROR(INDEX(sales!F:F, SMALL(IF(sales!B:B=G587, ROW(sales!B:B)), 2)), "")</f>
        <v/>
      </c>
      <c r="AK587" t="str">
        <f t="array" ref="AK587">IFERROR(INDEX(sales!F:F, SMALL(IF(sales!B:B=G587, ROW(sales!B:B)), 3)), "")</f>
        <v/>
      </c>
      <c r="AL587" t="str">
        <f>IFERROR(VLOOKUP(G587,sales!B:G,6,0),"")</f>
        <v/>
      </c>
      <c r="AM587" t="str">
        <f t="array" ref="AM587">IFERROR(INDEX(sales!G:G, SMALL(IF(sales!B:B=G587, ROW(sales!B:B)),2)), "")</f>
        <v/>
      </c>
      <c r="AN587" t="str">
        <f t="array" ref="AN587">IFERROR(INDEX(sales!G:G, SMALL(IF(sales!B:B=G587, ROW(sales!B:B)), 3)), "")</f>
        <v/>
      </c>
    </row>
    <row r="588" spans="1:40" ht="20.100000000000001" customHeight="1">
      <c r="A588">
        <v>44711</v>
      </c>
      <c r="B588" t="s">
        <v>1149</v>
      </c>
      <c r="C588" t="s">
        <v>51</v>
      </c>
      <c r="D588" t="s">
        <v>14</v>
      </c>
      <c r="E588">
        <v>1</v>
      </c>
      <c r="F588">
        <v>702</v>
      </c>
      <c r="G588" t="s">
        <v>1150</v>
      </c>
      <c r="H588" t="s">
        <v>1149</v>
      </c>
      <c r="I588">
        <v>131.41999999999999</v>
      </c>
      <c r="J588">
        <v>2030817</v>
      </c>
      <c r="K588" t="s">
        <v>53</v>
      </c>
      <c r="L588">
        <v>610817</v>
      </c>
      <c r="M588" t="s">
        <v>91</v>
      </c>
      <c r="N588" t="s">
        <v>3055</v>
      </c>
      <c r="O588" t="s">
        <v>74</v>
      </c>
      <c r="P588" t="s">
        <v>80</v>
      </c>
      <c r="Q588" t="s">
        <v>81</v>
      </c>
      <c r="R588" t="s">
        <v>317</v>
      </c>
      <c r="S588">
        <v>1</v>
      </c>
      <c r="T588" t="s">
        <v>104</v>
      </c>
      <c r="U588" t="s">
        <v>83</v>
      </c>
      <c r="V588">
        <v>1</v>
      </c>
      <c r="W588" t="s">
        <v>84</v>
      </c>
      <c r="X588" t="s">
        <v>4</v>
      </c>
      <c r="Y588" t="s">
        <v>85</v>
      </c>
      <c r="AA588" t="s">
        <v>86</v>
      </c>
      <c r="AB588" t="s">
        <v>87</v>
      </c>
      <c r="AC588" t="s">
        <v>143</v>
      </c>
      <c r="AD588" t="s">
        <v>1098</v>
      </c>
      <c r="AE588" t="s">
        <v>1098</v>
      </c>
      <c r="AF588" t="s">
        <v>905</v>
      </c>
      <c r="AG588" t="b">
        <f>IF(ISNUMBER(MATCH(G588, sales!B:B, 0)), TRUE, FALSE)</f>
        <v>0</v>
      </c>
      <c r="AH588">
        <f>COUNTIF(sales!B:B, G588)</f>
        <v>0</v>
      </c>
      <c r="AI588" t="str">
        <f>IFERROR(VLOOKUP(G588,sales!B:F,5,0),"")</f>
        <v/>
      </c>
      <c r="AJ588" t="str">
        <f t="array" ref="AJ588">IFERROR(INDEX(sales!F:F, SMALL(IF(sales!B:B=G588, ROW(sales!B:B)), 2)), "")</f>
        <v/>
      </c>
      <c r="AK588" t="str">
        <f t="array" ref="AK588">IFERROR(INDEX(sales!F:F, SMALL(IF(sales!B:B=G588, ROW(sales!B:B)), 3)), "")</f>
        <v/>
      </c>
      <c r="AL588" t="str">
        <f>IFERROR(VLOOKUP(G588,sales!B:G,6,0),"")</f>
        <v/>
      </c>
      <c r="AM588" t="str">
        <f t="array" ref="AM588">IFERROR(INDEX(sales!G:G, SMALL(IF(sales!B:B=G588, ROW(sales!B:B)),2)), "")</f>
        <v/>
      </c>
      <c r="AN588" t="str">
        <f t="array" ref="AN588">IFERROR(INDEX(sales!G:G, SMALL(IF(sales!B:B=G588, ROW(sales!B:B)), 3)), "")</f>
        <v/>
      </c>
    </row>
    <row r="589" spans="1:40" ht="20.100000000000001" customHeight="1">
      <c r="A589">
        <v>44745</v>
      </c>
      <c r="B589" t="s">
        <v>179</v>
      </c>
      <c r="C589" t="s">
        <v>51</v>
      </c>
      <c r="D589" t="s">
        <v>21</v>
      </c>
      <c r="E589">
        <v>1</v>
      </c>
      <c r="F589">
        <v>401</v>
      </c>
      <c r="G589" t="s">
        <v>180</v>
      </c>
      <c r="H589" t="s">
        <v>179</v>
      </c>
      <c r="I589">
        <v>130.97</v>
      </c>
      <c r="J589">
        <v>2030179</v>
      </c>
      <c r="K589" t="s">
        <v>72</v>
      </c>
      <c r="L589">
        <v>610179</v>
      </c>
      <c r="M589" t="s">
        <v>54</v>
      </c>
      <c r="N589" t="s">
        <v>3069</v>
      </c>
      <c r="O589" t="s">
        <v>56</v>
      </c>
      <c r="P589" t="s">
        <v>57</v>
      </c>
      <c r="Q589" t="s">
        <v>81</v>
      </c>
      <c r="R589" t="s">
        <v>163</v>
      </c>
      <c r="S589">
        <v>1</v>
      </c>
      <c r="T589" t="s">
        <v>82</v>
      </c>
      <c r="U589" t="s">
        <v>83</v>
      </c>
      <c r="V589">
        <v>0</v>
      </c>
      <c r="W589" t="s">
        <v>61</v>
      </c>
      <c r="X589" t="s">
        <v>3</v>
      </c>
      <c r="Y589" t="s">
        <v>62</v>
      </c>
      <c r="Z589" t="s">
        <v>94</v>
      </c>
      <c r="AA589" t="s">
        <v>95</v>
      </c>
      <c r="AB589" t="s">
        <v>65</v>
      </c>
      <c r="AC589" t="s">
        <v>66</v>
      </c>
      <c r="AD589" t="s">
        <v>164</v>
      </c>
      <c r="AE589" t="s">
        <v>68</v>
      </c>
      <c r="AF589" t="s">
        <v>69</v>
      </c>
      <c r="AG589" t="b">
        <f>IF(ISNUMBER(MATCH(G589, sales!B:B, 0)), TRUE, FALSE)</f>
        <v>0</v>
      </c>
      <c r="AH589">
        <f>COUNTIF(sales!B:B, G589)</f>
        <v>0</v>
      </c>
      <c r="AI589" t="str">
        <f>IFERROR(VLOOKUP(G589,sales!B:F,5,0),"")</f>
        <v/>
      </c>
      <c r="AJ589" t="str">
        <f t="array" ref="AJ589">IFERROR(INDEX(sales!F:F, SMALL(IF(sales!B:B=G589, ROW(sales!B:B)), 2)), "")</f>
        <v/>
      </c>
      <c r="AK589" t="str">
        <f t="array" ref="AK589">IFERROR(INDEX(sales!F:F, SMALL(IF(sales!B:B=G589, ROW(sales!B:B)), 3)), "")</f>
        <v/>
      </c>
      <c r="AL589" t="str">
        <f>IFERROR(VLOOKUP(G589,sales!B:G,6,0),"")</f>
        <v/>
      </c>
      <c r="AM589" t="str">
        <f t="array" ref="AM589">IFERROR(INDEX(sales!G:G, SMALL(IF(sales!B:B=G589, ROW(sales!B:B)),2)), "")</f>
        <v/>
      </c>
      <c r="AN589" t="str">
        <f t="array" ref="AN589">IFERROR(INDEX(sales!G:G, SMALL(IF(sales!B:B=G589, ROW(sales!B:B)), 3)), "")</f>
        <v/>
      </c>
    </row>
    <row r="590" spans="1:40" ht="20.100000000000001" customHeight="1">
      <c r="A590">
        <v>44745</v>
      </c>
      <c r="B590" t="s">
        <v>990</v>
      </c>
      <c r="C590" t="s">
        <v>51</v>
      </c>
      <c r="D590" t="s">
        <v>21</v>
      </c>
      <c r="E590">
        <v>1</v>
      </c>
      <c r="F590">
        <v>301</v>
      </c>
      <c r="G590" t="s">
        <v>991</v>
      </c>
      <c r="H590" t="s">
        <v>990</v>
      </c>
      <c r="I590">
        <v>130.97</v>
      </c>
      <c r="J590">
        <v>2030179</v>
      </c>
      <c r="K590" t="s">
        <v>72</v>
      </c>
      <c r="L590">
        <v>610179</v>
      </c>
      <c r="M590" t="s">
        <v>91</v>
      </c>
      <c r="N590" t="s">
        <v>3059</v>
      </c>
      <c r="O590" t="s">
        <v>74</v>
      </c>
      <c r="P590" t="s">
        <v>80</v>
      </c>
      <c r="Q590" t="s">
        <v>81</v>
      </c>
      <c r="R590" t="s">
        <v>93</v>
      </c>
      <c r="S590">
        <v>1</v>
      </c>
      <c r="T590" t="s">
        <v>104</v>
      </c>
      <c r="U590" t="s">
        <v>83</v>
      </c>
      <c r="V590">
        <v>0</v>
      </c>
      <c r="W590" t="s">
        <v>61</v>
      </c>
      <c r="X590" t="s">
        <v>3</v>
      </c>
      <c r="Y590" t="s">
        <v>62</v>
      </c>
      <c r="Z590" t="s">
        <v>94</v>
      </c>
      <c r="AA590" t="s">
        <v>95</v>
      </c>
      <c r="AB590" t="s">
        <v>167</v>
      </c>
      <c r="AC590" t="s">
        <v>143</v>
      </c>
      <c r="AD590" t="s">
        <v>904</v>
      </c>
      <c r="AE590" t="s">
        <v>904</v>
      </c>
      <c r="AF590" t="s">
        <v>905</v>
      </c>
      <c r="AG590" t="b">
        <f>IF(ISNUMBER(MATCH(G590, sales!B:B, 0)), TRUE, FALSE)</f>
        <v>0</v>
      </c>
      <c r="AH590">
        <f>COUNTIF(sales!B:B, G590)</f>
        <v>0</v>
      </c>
      <c r="AI590" t="str">
        <f>IFERROR(VLOOKUP(G590,sales!B:F,5,0),"")</f>
        <v/>
      </c>
      <c r="AJ590" t="str">
        <f t="array" ref="AJ590">IFERROR(INDEX(sales!F:F, SMALL(IF(sales!B:B=G590, ROW(sales!B:B)), 2)), "")</f>
        <v/>
      </c>
      <c r="AK590" t="str">
        <f t="array" ref="AK590">IFERROR(INDEX(sales!F:F, SMALL(IF(sales!B:B=G590, ROW(sales!B:B)), 3)), "")</f>
        <v/>
      </c>
      <c r="AL590" t="str">
        <f>IFERROR(VLOOKUP(G590,sales!B:G,6,0),"")</f>
        <v/>
      </c>
      <c r="AM590" t="str">
        <f t="array" ref="AM590">IFERROR(INDEX(sales!G:G, SMALL(IF(sales!B:B=G590, ROW(sales!B:B)),2)), "")</f>
        <v/>
      </c>
      <c r="AN590" t="str">
        <f t="array" ref="AN590">IFERROR(INDEX(sales!G:G, SMALL(IF(sales!B:B=G590, ROW(sales!B:B)), 3)), "")</f>
        <v/>
      </c>
    </row>
    <row r="591" spans="1:40" ht="20.100000000000001" customHeight="1">
      <c r="A591">
        <v>44548</v>
      </c>
      <c r="B591" t="s">
        <v>379</v>
      </c>
      <c r="C591" t="s">
        <v>51</v>
      </c>
      <c r="D591" t="s">
        <v>11</v>
      </c>
      <c r="E591">
        <v>2</v>
      </c>
      <c r="F591">
        <v>1702</v>
      </c>
      <c r="G591" t="s">
        <v>380</v>
      </c>
      <c r="H591" t="s">
        <v>379</v>
      </c>
      <c r="I591">
        <v>113.7</v>
      </c>
      <c r="J591">
        <v>1697006</v>
      </c>
      <c r="K591" t="s">
        <v>72</v>
      </c>
      <c r="L591">
        <v>607006</v>
      </c>
      <c r="M591" t="s">
        <v>54</v>
      </c>
      <c r="N591" t="s">
        <v>3056</v>
      </c>
      <c r="O591" t="s">
        <v>149</v>
      </c>
      <c r="P591" t="s">
        <v>57</v>
      </c>
      <c r="Q591" t="s">
        <v>81</v>
      </c>
      <c r="R591" t="s">
        <v>163</v>
      </c>
      <c r="S591">
        <v>1</v>
      </c>
      <c r="T591" t="s">
        <v>82</v>
      </c>
      <c r="U591" t="s">
        <v>83</v>
      </c>
      <c r="V591">
        <v>1</v>
      </c>
      <c r="W591" t="s">
        <v>123</v>
      </c>
      <c r="X591" t="s">
        <v>4</v>
      </c>
      <c r="Y591" t="s">
        <v>85</v>
      </c>
      <c r="AA591" t="s">
        <v>95</v>
      </c>
      <c r="AB591" t="s">
        <v>65</v>
      </c>
      <c r="AC591" t="s">
        <v>66</v>
      </c>
      <c r="AD591" t="s">
        <v>378</v>
      </c>
      <c r="AE591" t="s">
        <v>348</v>
      </c>
      <c r="AF591" t="s">
        <v>69</v>
      </c>
      <c r="AG591" t="b">
        <f>IF(ISNUMBER(MATCH(G591, sales!B:B, 0)), TRUE, FALSE)</f>
        <v>0</v>
      </c>
      <c r="AH591">
        <f>COUNTIF(sales!B:B, G591)</f>
        <v>0</v>
      </c>
      <c r="AI591" t="str">
        <f>IFERROR(VLOOKUP(G591,sales!B:F,5,0),"")</f>
        <v/>
      </c>
      <c r="AJ591" t="str">
        <f t="array" ref="AJ591">IFERROR(INDEX(sales!F:F, SMALL(IF(sales!B:B=G591, ROW(sales!B:B)), 2)), "")</f>
        <v/>
      </c>
      <c r="AK591" t="str">
        <f t="array" ref="AK591">IFERROR(INDEX(sales!F:F, SMALL(IF(sales!B:B=G591, ROW(sales!B:B)), 3)), "")</f>
        <v/>
      </c>
      <c r="AL591" t="str">
        <f>IFERROR(VLOOKUP(G591,sales!B:G,6,0),"")</f>
        <v/>
      </c>
      <c r="AM591" t="str">
        <f t="array" ref="AM591">IFERROR(INDEX(sales!G:G, SMALL(IF(sales!B:B=G591, ROW(sales!B:B)),2)), "")</f>
        <v/>
      </c>
      <c r="AN591" t="str">
        <f t="array" ref="AN591">IFERROR(INDEX(sales!G:G, SMALL(IF(sales!B:B=G591, ROW(sales!B:B)), 3)), "")</f>
        <v/>
      </c>
    </row>
    <row r="592" spans="1:40" ht="20.100000000000001" customHeight="1">
      <c r="A592">
        <v>44928</v>
      </c>
      <c r="B592" t="s">
        <v>2309</v>
      </c>
      <c r="C592" t="s">
        <v>51</v>
      </c>
      <c r="D592" t="s">
        <v>14</v>
      </c>
      <c r="E592">
        <v>1</v>
      </c>
      <c r="F592">
        <v>202</v>
      </c>
      <c r="G592" t="s">
        <v>2310</v>
      </c>
      <c r="H592" t="s">
        <v>2309</v>
      </c>
      <c r="I592">
        <v>131.41999999999999</v>
      </c>
      <c r="J592">
        <v>1752688</v>
      </c>
      <c r="K592" t="s">
        <v>72</v>
      </c>
      <c r="L592">
        <v>602688</v>
      </c>
      <c r="M592" t="s">
        <v>54</v>
      </c>
      <c r="N592" t="s">
        <v>3069</v>
      </c>
      <c r="O592" t="s">
        <v>74</v>
      </c>
      <c r="P592" t="s">
        <v>57</v>
      </c>
      <c r="Q592" t="s">
        <v>81</v>
      </c>
      <c r="R592" t="s">
        <v>93</v>
      </c>
      <c r="S592">
        <v>1</v>
      </c>
      <c r="T592" t="s">
        <v>82</v>
      </c>
      <c r="U592" t="s">
        <v>60</v>
      </c>
      <c r="V592">
        <v>1</v>
      </c>
      <c r="W592" t="s">
        <v>123</v>
      </c>
      <c r="X592" t="s">
        <v>3</v>
      </c>
      <c r="Y592" t="s">
        <v>127</v>
      </c>
      <c r="Z592" t="s">
        <v>94</v>
      </c>
      <c r="AA592" t="s">
        <v>95</v>
      </c>
      <c r="AB592" t="s">
        <v>65</v>
      </c>
      <c r="AC592" t="s">
        <v>143</v>
      </c>
      <c r="AD592" t="s">
        <v>2311</v>
      </c>
      <c r="AE592" t="s">
        <v>2311</v>
      </c>
      <c r="AF592" t="s">
        <v>1753</v>
      </c>
      <c r="AG592" t="b">
        <f>IF(ISNUMBER(MATCH(G592, sales!B:B, 0)), TRUE, FALSE)</f>
        <v>0</v>
      </c>
      <c r="AH592">
        <f>COUNTIF(sales!B:B, G592)</f>
        <v>0</v>
      </c>
      <c r="AI592" t="str">
        <f>IFERROR(VLOOKUP(G592,sales!B:F,5,0),"")</f>
        <v/>
      </c>
      <c r="AJ592" t="str">
        <f t="array" ref="AJ592">IFERROR(INDEX(sales!F:F, SMALL(IF(sales!B:B=G592, ROW(sales!B:B)), 2)), "")</f>
        <v/>
      </c>
      <c r="AK592" t="str">
        <f t="array" ref="AK592">IFERROR(INDEX(sales!F:F, SMALL(IF(sales!B:B=G592, ROW(sales!B:B)), 3)), "")</f>
        <v/>
      </c>
      <c r="AL592" t="str">
        <f>IFERROR(VLOOKUP(G592,sales!B:G,6,0),"")</f>
        <v/>
      </c>
      <c r="AM592" t="str">
        <f t="array" ref="AM592">IFERROR(INDEX(sales!G:G, SMALL(IF(sales!B:B=G592, ROW(sales!B:B)),2)), "")</f>
        <v/>
      </c>
      <c r="AN592" t="str">
        <f t="array" ref="AN592">IFERROR(INDEX(sales!G:G, SMALL(IF(sales!B:B=G592, ROW(sales!B:B)), 3)), "")</f>
        <v/>
      </c>
    </row>
    <row r="593" spans="1:40" ht="20.100000000000001" customHeight="1">
      <c r="A593">
        <v>44347</v>
      </c>
      <c r="B593" t="s">
        <v>1010</v>
      </c>
      <c r="C593" t="s">
        <v>51</v>
      </c>
      <c r="D593" t="s">
        <v>5</v>
      </c>
      <c r="E593">
        <v>1</v>
      </c>
      <c r="F593">
        <v>1002</v>
      </c>
      <c r="G593" t="s">
        <v>1011</v>
      </c>
      <c r="H593" t="s">
        <v>1010</v>
      </c>
      <c r="I593">
        <v>130.84</v>
      </c>
      <c r="J593">
        <v>1986931</v>
      </c>
      <c r="K593" t="s">
        <v>72</v>
      </c>
      <c r="L593">
        <v>596931</v>
      </c>
      <c r="M593" t="s">
        <v>91</v>
      </c>
      <c r="N593" t="s">
        <v>3056</v>
      </c>
      <c r="O593" t="s">
        <v>74</v>
      </c>
      <c r="P593" t="s">
        <v>80</v>
      </c>
      <c r="Q593" t="s">
        <v>81</v>
      </c>
      <c r="R593" t="s">
        <v>59</v>
      </c>
      <c r="S593">
        <v>1</v>
      </c>
      <c r="T593" t="s">
        <v>104</v>
      </c>
      <c r="U593" t="s">
        <v>83</v>
      </c>
      <c r="V593">
        <v>0</v>
      </c>
      <c r="W593" t="s">
        <v>61</v>
      </c>
      <c r="X593" t="s">
        <v>3</v>
      </c>
      <c r="Y593" t="s">
        <v>127</v>
      </c>
      <c r="Z593" t="s">
        <v>77</v>
      </c>
      <c r="AA593" t="s">
        <v>95</v>
      </c>
      <c r="AB593" t="s">
        <v>108</v>
      </c>
      <c r="AC593" t="s">
        <v>143</v>
      </c>
      <c r="AD593" t="s">
        <v>1012</v>
      </c>
      <c r="AE593" t="s">
        <v>1012</v>
      </c>
      <c r="AF593" t="s">
        <v>905</v>
      </c>
      <c r="AG593" t="b">
        <f>IF(ISNUMBER(MATCH(G593, sales!B:B, 0)), TRUE, FALSE)</f>
        <v>0</v>
      </c>
      <c r="AH593">
        <f>COUNTIF(sales!B:B, G593)</f>
        <v>0</v>
      </c>
      <c r="AI593" t="str">
        <f>IFERROR(VLOOKUP(G593,sales!B:F,5,0),"")</f>
        <v/>
      </c>
      <c r="AJ593" t="str">
        <f t="array" ref="AJ593">IFERROR(INDEX(sales!F:F, SMALL(IF(sales!B:B=G593, ROW(sales!B:B)), 2)), "")</f>
        <v/>
      </c>
      <c r="AK593" t="str">
        <f t="array" ref="AK593">IFERROR(INDEX(sales!F:F, SMALL(IF(sales!B:B=G593, ROW(sales!B:B)), 3)), "")</f>
        <v/>
      </c>
      <c r="AL593" t="str">
        <f>IFERROR(VLOOKUP(G593,sales!B:G,6,0),"")</f>
        <v/>
      </c>
      <c r="AM593" t="str">
        <f t="array" ref="AM593">IFERROR(INDEX(sales!G:G, SMALL(IF(sales!B:B=G593, ROW(sales!B:B)),2)), "")</f>
        <v/>
      </c>
      <c r="AN593" t="str">
        <f t="array" ref="AN593">IFERROR(INDEX(sales!G:G, SMALL(IF(sales!B:B=G593, ROW(sales!B:B)), 3)), "")</f>
        <v/>
      </c>
    </row>
    <row r="594" spans="1:40" ht="20.100000000000001" customHeight="1">
      <c r="A594">
        <v>44548</v>
      </c>
      <c r="B594" t="s">
        <v>1466</v>
      </c>
      <c r="C594" t="s">
        <v>51</v>
      </c>
      <c r="D594" t="s">
        <v>12</v>
      </c>
      <c r="E594">
        <v>2</v>
      </c>
      <c r="F594">
        <v>401</v>
      </c>
      <c r="G594" t="s">
        <v>1467</v>
      </c>
      <c r="H594" t="s">
        <v>1466</v>
      </c>
      <c r="I594">
        <v>113.72</v>
      </c>
      <c r="J594">
        <v>1646529</v>
      </c>
      <c r="K594" t="s">
        <v>72</v>
      </c>
      <c r="L594">
        <v>596529</v>
      </c>
      <c r="M594" t="s">
        <v>107</v>
      </c>
      <c r="N594" t="s">
        <v>3063</v>
      </c>
      <c r="O594" t="s">
        <v>74</v>
      </c>
      <c r="P594" t="s">
        <v>80</v>
      </c>
      <c r="Q594" t="s">
        <v>81</v>
      </c>
      <c r="R594" t="s">
        <v>171</v>
      </c>
      <c r="S594">
        <v>0</v>
      </c>
      <c r="T594">
        <v>0</v>
      </c>
      <c r="U594" t="s">
        <v>60</v>
      </c>
      <c r="V594">
        <v>0</v>
      </c>
      <c r="W594" t="s">
        <v>61</v>
      </c>
      <c r="X594" t="s">
        <v>3</v>
      </c>
      <c r="Y594" t="s">
        <v>119</v>
      </c>
      <c r="Z594" t="s">
        <v>63</v>
      </c>
      <c r="AA594" t="s">
        <v>64</v>
      </c>
      <c r="AB594" t="s">
        <v>65</v>
      </c>
      <c r="AC594" t="s">
        <v>143</v>
      </c>
      <c r="AD594" t="s">
        <v>1363</v>
      </c>
      <c r="AE594" t="s">
        <v>1363</v>
      </c>
      <c r="AF594" t="s">
        <v>905</v>
      </c>
      <c r="AG594" t="b">
        <f>IF(ISNUMBER(MATCH(G594, sales!B:B, 0)), TRUE, FALSE)</f>
        <v>0</v>
      </c>
      <c r="AH594">
        <f>COUNTIF(sales!B:B, G594)</f>
        <v>0</v>
      </c>
      <c r="AI594" t="str">
        <f>IFERROR(VLOOKUP(G594,sales!B:F,5,0),"")</f>
        <v/>
      </c>
      <c r="AJ594" t="str">
        <f t="array" ref="AJ594">IFERROR(INDEX(sales!F:F, SMALL(IF(sales!B:B=G594, ROW(sales!B:B)), 2)), "")</f>
        <v/>
      </c>
      <c r="AK594" t="str">
        <f t="array" ref="AK594">IFERROR(INDEX(sales!F:F, SMALL(IF(sales!B:B=G594, ROW(sales!B:B)), 3)), "")</f>
        <v/>
      </c>
      <c r="AL594" t="str">
        <f>IFERROR(VLOOKUP(G594,sales!B:G,6,0),"")</f>
        <v/>
      </c>
      <c r="AM594" t="str">
        <f t="array" ref="AM594">IFERROR(INDEX(sales!G:G, SMALL(IF(sales!B:B=G594, ROW(sales!B:B)),2)), "")</f>
        <v/>
      </c>
      <c r="AN594" t="str">
        <f t="array" ref="AN594">IFERROR(INDEX(sales!G:G, SMALL(IF(sales!B:B=G594, ROW(sales!B:B)), 3)), "")</f>
        <v/>
      </c>
    </row>
    <row r="595" spans="1:40" ht="20.100000000000001" customHeight="1">
      <c r="A595">
        <v>44347</v>
      </c>
      <c r="B595" t="s">
        <v>1368</v>
      </c>
      <c r="C595" t="s">
        <v>51</v>
      </c>
      <c r="D595" t="s">
        <v>5</v>
      </c>
      <c r="E595">
        <v>1</v>
      </c>
      <c r="F595">
        <v>601</v>
      </c>
      <c r="G595" t="s">
        <v>1369</v>
      </c>
      <c r="H595" t="s">
        <v>1368</v>
      </c>
      <c r="I595">
        <v>130.91999999999999</v>
      </c>
      <c r="J595">
        <v>1973716</v>
      </c>
      <c r="K595" t="s">
        <v>53</v>
      </c>
      <c r="L595">
        <v>593716</v>
      </c>
      <c r="M595" t="s">
        <v>223</v>
      </c>
      <c r="N595" t="s">
        <v>3056</v>
      </c>
      <c r="O595" t="s">
        <v>74</v>
      </c>
      <c r="P595" t="s">
        <v>219</v>
      </c>
      <c r="Q595" t="s">
        <v>81</v>
      </c>
      <c r="R595" t="s">
        <v>220</v>
      </c>
      <c r="S595">
        <v>0</v>
      </c>
      <c r="T595">
        <v>0</v>
      </c>
      <c r="U595" t="s">
        <v>76</v>
      </c>
      <c r="V595">
        <v>0</v>
      </c>
      <c r="W595" t="s">
        <v>61</v>
      </c>
      <c r="X595" t="s">
        <v>3</v>
      </c>
      <c r="Y595" t="s">
        <v>119</v>
      </c>
      <c r="Z595" t="s">
        <v>94</v>
      </c>
      <c r="AA595" t="s">
        <v>64</v>
      </c>
      <c r="AB595" t="s">
        <v>87</v>
      </c>
      <c r="AC595" t="s">
        <v>143</v>
      </c>
      <c r="AD595" t="s">
        <v>1362</v>
      </c>
      <c r="AE595" t="s">
        <v>1363</v>
      </c>
      <c r="AF595" t="s">
        <v>905</v>
      </c>
      <c r="AG595" t="b">
        <f>IF(ISNUMBER(MATCH(G595, sales!B:B, 0)), TRUE, FALSE)</f>
        <v>0</v>
      </c>
      <c r="AH595">
        <f>COUNTIF(sales!B:B, G595)</f>
        <v>0</v>
      </c>
      <c r="AI595" t="str">
        <f>IFERROR(VLOOKUP(G595,sales!B:F,5,0),"")</f>
        <v/>
      </c>
      <c r="AJ595" t="str">
        <f t="array" ref="AJ595">IFERROR(INDEX(sales!F:F, SMALL(IF(sales!B:B=G595, ROW(sales!B:B)), 2)), "")</f>
        <v/>
      </c>
      <c r="AK595" t="str">
        <f t="array" ref="AK595">IFERROR(INDEX(sales!F:F, SMALL(IF(sales!B:B=G595, ROW(sales!B:B)), 3)), "")</f>
        <v/>
      </c>
      <c r="AL595" t="str">
        <f>IFERROR(VLOOKUP(G595,sales!B:G,6,0),"")</f>
        <v/>
      </c>
      <c r="AM595" t="str">
        <f t="array" ref="AM595">IFERROR(INDEX(sales!G:G, SMALL(IF(sales!B:B=G595, ROW(sales!B:B)),2)), "")</f>
        <v/>
      </c>
      <c r="AN595" t="str">
        <f t="array" ref="AN595">IFERROR(INDEX(sales!G:G, SMALL(IF(sales!B:B=G595, ROW(sales!B:B)), 3)), "")</f>
        <v/>
      </c>
    </row>
    <row r="596" spans="1:40" ht="20.100000000000001" customHeight="1">
      <c r="A596">
        <v>44370</v>
      </c>
      <c r="B596" t="s">
        <v>1779</v>
      </c>
      <c r="C596" t="s">
        <v>51</v>
      </c>
      <c r="D596" t="s">
        <v>18</v>
      </c>
      <c r="E596">
        <v>2</v>
      </c>
      <c r="F596">
        <v>1802</v>
      </c>
      <c r="G596" t="s">
        <v>1780</v>
      </c>
      <c r="H596" t="s">
        <v>1779</v>
      </c>
      <c r="I596">
        <v>131.12</v>
      </c>
      <c r="J596">
        <v>1973030</v>
      </c>
      <c r="K596" t="s">
        <v>53</v>
      </c>
      <c r="L596">
        <v>593030</v>
      </c>
      <c r="M596" t="s">
        <v>54</v>
      </c>
      <c r="N596" t="s">
        <v>3056</v>
      </c>
      <c r="O596" t="s">
        <v>74</v>
      </c>
      <c r="P596" t="s">
        <v>80</v>
      </c>
      <c r="Q596" t="s">
        <v>81</v>
      </c>
      <c r="R596" t="s">
        <v>59</v>
      </c>
      <c r="S596">
        <v>1</v>
      </c>
      <c r="T596" t="s">
        <v>104</v>
      </c>
      <c r="U596" t="s">
        <v>83</v>
      </c>
      <c r="V596">
        <v>0</v>
      </c>
      <c r="W596" t="s">
        <v>61</v>
      </c>
      <c r="X596" t="s">
        <v>3</v>
      </c>
      <c r="Y596" t="s">
        <v>127</v>
      </c>
      <c r="Z596" t="s">
        <v>94</v>
      </c>
      <c r="AA596" t="s">
        <v>95</v>
      </c>
      <c r="AB596" t="s">
        <v>96</v>
      </c>
      <c r="AC596" t="s">
        <v>143</v>
      </c>
      <c r="AD596" t="s">
        <v>1756</v>
      </c>
      <c r="AE596" t="s">
        <v>1752</v>
      </c>
      <c r="AF596" t="s">
        <v>1753</v>
      </c>
      <c r="AG596" t="b">
        <f>IF(ISNUMBER(MATCH(G596, sales!B:B, 0)), TRUE, FALSE)</f>
        <v>0</v>
      </c>
      <c r="AH596">
        <f>COUNTIF(sales!B:B, G596)</f>
        <v>0</v>
      </c>
      <c r="AI596" t="str">
        <f>IFERROR(VLOOKUP(G596,sales!B:F,5,0),"")</f>
        <v/>
      </c>
      <c r="AJ596" t="str">
        <f t="array" ref="AJ596">IFERROR(INDEX(sales!F:F, SMALL(IF(sales!B:B=G596, ROW(sales!B:B)), 2)), "")</f>
        <v/>
      </c>
      <c r="AK596" t="str">
        <f t="array" ref="AK596">IFERROR(INDEX(sales!F:F, SMALL(IF(sales!B:B=G596, ROW(sales!B:B)), 3)), "")</f>
        <v/>
      </c>
      <c r="AL596" t="str">
        <f>IFERROR(VLOOKUP(G596,sales!B:G,6,0),"")</f>
        <v/>
      </c>
      <c r="AM596" t="str">
        <f t="array" ref="AM596">IFERROR(INDEX(sales!G:G, SMALL(IF(sales!B:B=G596, ROW(sales!B:B)),2)), "")</f>
        <v/>
      </c>
      <c r="AN596" t="str">
        <f t="array" ref="AN596">IFERROR(INDEX(sales!G:G, SMALL(IF(sales!B:B=G596, ROW(sales!B:B)), 3)), "")</f>
        <v/>
      </c>
    </row>
    <row r="597" spans="1:40" ht="20.100000000000001" customHeight="1">
      <c r="A597">
        <v>44991</v>
      </c>
      <c r="B597" t="s">
        <v>980</v>
      </c>
      <c r="C597" t="s">
        <v>51</v>
      </c>
      <c r="D597" t="s">
        <v>21</v>
      </c>
      <c r="E597">
        <v>1</v>
      </c>
      <c r="F597">
        <v>302</v>
      </c>
      <c r="G597" t="s">
        <v>981</v>
      </c>
      <c r="H597" t="s">
        <v>980</v>
      </c>
      <c r="I597">
        <v>130.9</v>
      </c>
      <c r="J597">
        <v>2036015</v>
      </c>
      <c r="K597" t="s">
        <v>53</v>
      </c>
      <c r="L597">
        <v>586015</v>
      </c>
      <c r="M597" t="s">
        <v>91</v>
      </c>
      <c r="N597" t="s">
        <v>3054</v>
      </c>
      <c r="O597" t="s">
        <v>149</v>
      </c>
      <c r="P597" t="s">
        <v>80</v>
      </c>
      <c r="Q597" t="s">
        <v>81</v>
      </c>
      <c r="R597" t="s">
        <v>93</v>
      </c>
      <c r="S597">
        <v>1</v>
      </c>
      <c r="T597" t="s">
        <v>82</v>
      </c>
      <c r="U597" t="s">
        <v>83</v>
      </c>
      <c r="V597">
        <v>0</v>
      </c>
      <c r="W597" t="s">
        <v>61</v>
      </c>
      <c r="X597" t="s">
        <v>3</v>
      </c>
      <c r="Y597" t="s">
        <v>62</v>
      </c>
      <c r="Z597" t="s">
        <v>94</v>
      </c>
      <c r="AA597" t="s">
        <v>95</v>
      </c>
      <c r="AB597" t="s">
        <v>108</v>
      </c>
      <c r="AC597" t="s">
        <v>143</v>
      </c>
      <c r="AD597" t="s">
        <v>904</v>
      </c>
      <c r="AE597" t="s">
        <v>904</v>
      </c>
      <c r="AF597" t="s">
        <v>905</v>
      </c>
      <c r="AG597" t="b">
        <f>IF(ISNUMBER(MATCH(G597, sales!B:B, 0)), TRUE, FALSE)</f>
        <v>0</v>
      </c>
      <c r="AH597">
        <f>COUNTIF(sales!B:B, G597)</f>
        <v>0</v>
      </c>
      <c r="AI597" t="str">
        <f>IFERROR(VLOOKUP(G597,sales!B:F,5,0),"")</f>
        <v/>
      </c>
      <c r="AJ597" t="str">
        <f t="array" ref="AJ597">IFERROR(INDEX(sales!F:F, SMALL(IF(sales!B:B=G597, ROW(sales!B:B)), 2)), "")</f>
        <v/>
      </c>
      <c r="AK597" t="str">
        <f t="array" ref="AK597">IFERROR(INDEX(sales!F:F, SMALL(IF(sales!B:B=G597, ROW(sales!B:B)), 3)), "")</f>
        <v/>
      </c>
      <c r="AL597" t="str">
        <f>IFERROR(VLOOKUP(G597,sales!B:G,6,0),"")</f>
        <v/>
      </c>
      <c r="AM597" t="str">
        <f t="array" ref="AM597">IFERROR(INDEX(sales!G:G, SMALL(IF(sales!B:B=G597, ROW(sales!B:B)),2)), "")</f>
        <v/>
      </c>
      <c r="AN597" t="str">
        <f t="array" ref="AN597">IFERROR(INDEX(sales!G:G, SMALL(IF(sales!B:B=G597, ROW(sales!B:B)), 3)), "")</f>
        <v/>
      </c>
    </row>
    <row r="598" spans="1:40" ht="20.100000000000001" customHeight="1">
      <c r="A598">
        <v>44839</v>
      </c>
      <c r="B598" t="s">
        <v>1578</v>
      </c>
      <c r="C598" t="s">
        <v>51</v>
      </c>
      <c r="D598" t="s">
        <v>15</v>
      </c>
      <c r="E598">
        <v>1</v>
      </c>
      <c r="F598">
        <v>402</v>
      </c>
      <c r="G598" t="s">
        <v>1579</v>
      </c>
      <c r="H598" t="s">
        <v>1578</v>
      </c>
      <c r="I598">
        <v>130.71</v>
      </c>
      <c r="J598">
        <v>1936000</v>
      </c>
      <c r="K598" t="s">
        <v>72</v>
      </c>
      <c r="L598">
        <v>586000</v>
      </c>
      <c r="M598" t="s">
        <v>91</v>
      </c>
      <c r="N598" t="s">
        <v>3069</v>
      </c>
      <c r="O598" t="s">
        <v>149</v>
      </c>
      <c r="P598" t="s">
        <v>57</v>
      </c>
      <c r="Q598" t="s">
        <v>81</v>
      </c>
      <c r="R598" t="s">
        <v>163</v>
      </c>
      <c r="S598">
        <v>1</v>
      </c>
      <c r="T598" t="s">
        <v>82</v>
      </c>
      <c r="U598" t="s">
        <v>83</v>
      </c>
      <c r="V598">
        <v>0</v>
      </c>
      <c r="W598" t="s">
        <v>61</v>
      </c>
      <c r="X598" t="s">
        <v>3</v>
      </c>
      <c r="Y598" t="s">
        <v>62</v>
      </c>
      <c r="Z598" t="s">
        <v>94</v>
      </c>
      <c r="AA598" t="s">
        <v>95</v>
      </c>
      <c r="AB598" t="s">
        <v>96</v>
      </c>
      <c r="AC598" t="s">
        <v>143</v>
      </c>
      <c r="AD598" t="s">
        <v>1556</v>
      </c>
      <c r="AE598" t="s">
        <v>1556</v>
      </c>
      <c r="AF598" t="s">
        <v>905</v>
      </c>
      <c r="AG598" t="b">
        <f>IF(ISNUMBER(MATCH(G598, sales!B:B, 0)), TRUE, FALSE)</f>
        <v>0</v>
      </c>
      <c r="AH598">
        <f>COUNTIF(sales!B:B, G598)</f>
        <v>0</v>
      </c>
      <c r="AI598" t="str">
        <f>IFERROR(VLOOKUP(G598,sales!B:F,5,0),"")</f>
        <v/>
      </c>
      <c r="AJ598" t="str">
        <f t="array" ref="AJ598">IFERROR(INDEX(sales!F:F, SMALL(IF(sales!B:B=G598, ROW(sales!B:B)), 2)), "")</f>
        <v/>
      </c>
      <c r="AK598" t="str">
        <f t="array" ref="AK598">IFERROR(INDEX(sales!F:F, SMALL(IF(sales!B:B=G598, ROW(sales!B:B)), 3)), "")</f>
        <v/>
      </c>
      <c r="AL598" t="str">
        <f>IFERROR(VLOOKUP(G598,sales!B:G,6,0),"")</f>
        <v/>
      </c>
      <c r="AM598" t="str">
        <f t="array" ref="AM598">IFERROR(INDEX(sales!G:G, SMALL(IF(sales!B:B=G598, ROW(sales!B:B)),2)), "")</f>
        <v/>
      </c>
      <c r="AN598" t="str">
        <f t="array" ref="AN598">IFERROR(INDEX(sales!G:G, SMALL(IF(sales!B:B=G598, ROW(sales!B:B)), 3)), "")</f>
        <v/>
      </c>
    </row>
    <row r="599" spans="1:40" ht="20.100000000000001" customHeight="1">
      <c r="A599">
        <v>44442</v>
      </c>
      <c r="B599" t="s">
        <v>752</v>
      </c>
      <c r="C599" t="s">
        <v>51</v>
      </c>
      <c r="D599" t="s">
        <v>6</v>
      </c>
      <c r="E599">
        <v>1</v>
      </c>
      <c r="F599">
        <v>1201</v>
      </c>
      <c r="G599" t="s">
        <v>753</v>
      </c>
      <c r="H599" t="s">
        <v>752</v>
      </c>
      <c r="I599">
        <v>113.73</v>
      </c>
      <c r="J599">
        <v>1913950</v>
      </c>
      <c r="K599" t="s">
        <v>53</v>
      </c>
      <c r="L599">
        <v>583950</v>
      </c>
      <c r="M599" t="s">
        <v>91</v>
      </c>
      <c r="N599" t="s">
        <v>3056</v>
      </c>
      <c r="O599" t="s">
        <v>74</v>
      </c>
      <c r="P599" t="s">
        <v>57</v>
      </c>
      <c r="Q599" t="s">
        <v>81</v>
      </c>
      <c r="R599" t="s">
        <v>163</v>
      </c>
      <c r="S599">
        <v>1</v>
      </c>
      <c r="T599" t="s">
        <v>104</v>
      </c>
      <c r="U599" t="s">
        <v>83</v>
      </c>
      <c r="V599">
        <v>0</v>
      </c>
      <c r="W599" t="s">
        <v>61</v>
      </c>
      <c r="X599" t="s">
        <v>3</v>
      </c>
      <c r="Y599" t="s">
        <v>127</v>
      </c>
      <c r="Z599" t="s">
        <v>231</v>
      </c>
      <c r="AA599" t="s">
        <v>95</v>
      </c>
      <c r="AB599" t="s">
        <v>65</v>
      </c>
      <c r="AC599" t="s">
        <v>66</v>
      </c>
      <c r="AD599" t="s">
        <v>754</v>
      </c>
      <c r="AE599" t="s">
        <v>729</v>
      </c>
      <c r="AF599" t="s">
        <v>69</v>
      </c>
      <c r="AG599" t="b">
        <f>IF(ISNUMBER(MATCH(G599, sales!B:B, 0)), TRUE, FALSE)</f>
        <v>0</v>
      </c>
      <c r="AH599">
        <f>COUNTIF(sales!B:B, G599)</f>
        <v>0</v>
      </c>
      <c r="AI599" t="str">
        <f>IFERROR(VLOOKUP(G599,sales!B:F,5,0),"")</f>
        <v/>
      </c>
      <c r="AJ599" t="str">
        <f t="array" ref="AJ599">IFERROR(INDEX(sales!F:F, SMALL(IF(sales!B:B=G599, ROW(sales!B:B)), 2)), "")</f>
        <v/>
      </c>
      <c r="AK599" t="str">
        <f t="array" ref="AK599">IFERROR(INDEX(sales!F:F, SMALL(IF(sales!B:B=G599, ROW(sales!B:B)), 3)), "")</f>
        <v/>
      </c>
      <c r="AL599" t="str">
        <f>IFERROR(VLOOKUP(G599,sales!B:G,6,0),"")</f>
        <v/>
      </c>
      <c r="AM599" t="str">
        <f t="array" ref="AM599">IFERROR(INDEX(sales!G:G, SMALL(IF(sales!B:B=G599, ROW(sales!B:B)),2)), "")</f>
        <v/>
      </c>
      <c r="AN599" t="str">
        <f t="array" ref="AN599">IFERROR(INDEX(sales!G:G, SMALL(IF(sales!B:B=G599, ROW(sales!B:B)), 3)), "")</f>
        <v/>
      </c>
    </row>
    <row r="600" spans="1:40" ht="20.100000000000001" customHeight="1">
      <c r="A600">
        <v>44347</v>
      </c>
      <c r="B600" t="s">
        <v>78</v>
      </c>
      <c r="C600" t="s">
        <v>51</v>
      </c>
      <c r="D600" t="s">
        <v>18</v>
      </c>
      <c r="E600">
        <v>1</v>
      </c>
      <c r="F600">
        <v>102</v>
      </c>
      <c r="G600" t="s">
        <v>79</v>
      </c>
      <c r="H600" t="s">
        <v>78</v>
      </c>
      <c r="I600">
        <v>121.77</v>
      </c>
      <c r="J600">
        <v>1899522</v>
      </c>
      <c r="K600" t="s">
        <v>53</v>
      </c>
      <c r="L600">
        <v>579522</v>
      </c>
      <c r="M600" t="s">
        <v>54</v>
      </c>
      <c r="N600" t="s">
        <v>3065</v>
      </c>
      <c r="O600" t="s">
        <v>74</v>
      </c>
      <c r="P600" t="s">
        <v>80</v>
      </c>
      <c r="Q600" t="s">
        <v>81</v>
      </c>
      <c r="R600" t="s">
        <v>59</v>
      </c>
      <c r="S600">
        <v>1</v>
      </c>
      <c r="T600" t="s">
        <v>82</v>
      </c>
      <c r="U600" t="s">
        <v>83</v>
      </c>
      <c r="V600">
        <v>1</v>
      </c>
      <c r="W600" t="s">
        <v>84</v>
      </c>
      <c r="X600" t="s">
        <v>4</v>
      </c>
      <c r="Y600" t="s">
        <v>85</v>
      </c>
      <c r="AA600" t="s">
        <v>86</v>
      </c>
      <c r="AB600" t="s">
        <v>87</v>
      </c>
      <c r="AC600" t="s">
        <v>66</v>
      </c>
      <c r="AD600" t="s">
        <v>88</v>
      </c>
      <c r="AE600" t="s">
        <v>68</v>
      </c>
      <c r="AF600" t="s">
        <v>69</v>
      </c>
      <c r="AG600" t="b">
        <f>IF(ISNUMBER(MATCH(G600, sales!B:B, 0)), TRUE, FALSE)</f>
        <v>0</v>
      </c>
      <c r="AH600">
        <f>COUNTIF(sales!B:B, G600)</f>
        <v>0</v>
      </c>
      <c r="AI600" t="str">
        <f>IFERROR(VLOOKUP(G600,sales!B:F,5,0),"")</f>
        <v/>
      </c>
      <c r="AJ600" t="str">
        <f t="array" ref="AJ600">IFERROR(INDEX(sales!F:F, SMALL(IF(sales!B:B=G600, ROW(sales!B:B)), 2)), "")</f>
        <v/>
      </c>
      <c r="AK600" t="str">
        <f t="array" ref="AK600">IFERROR(INDEX(sales!F:F, SMALL(IF(sales!B:B=G600, ROW(sales!B:B)), 3)), "")</f>
        <v/>
      </c>
      <c r="AL600" t="str">
        <f>IFERROR(VLOOKUP(G600,sales!B:G,6,0),"")</f>
        <v/>
      </c>
      <c r="AM600" t="str">
        <f t="array" ref="AM600">IFERROR(INDEX(sales!G:G, SMALL(IF(sales!B:B=G600, ROW(sales!B:B)),2)), "")</f>
        <v/>
      </c>
      <c r="AN600" t="str">
        <f t="array" ref="AN600">IFERROR(INDEX(sales!G:G, SMALL(IF(sales!B:B=G600, ROW(sales!B:B)), 3)), "")</f>
        <v/>
      </c>
    </row>
    <row r="601" spans="1:40" ht="20.100000000000001" customHeight="1">
      <c r="A601">
        <v>44541</v>
      </c>
      <c r="B601" t="s">
        <v>150</v>
      </c>
      <c r="C601" t="s">
        <v>51</v>
      </c>
      <c r="D601" t="s">
        <v>12</v>
      </c>
      <c r="E601">
        <v>2</v>
      </c>
      <c r="F601">
        <v>1302</v>
      </c>
      <c r="G601" t="s">
        <v>151</v>
      </c>
      <c r="H601" t="s">
        <v>150</v>
      </c>
      <c r="I601">
        <v>113.76</v>
      </c>
      <c r="J601">
        <v>1675332</v>
      </c>
      <c r="K601" t="s">
        <v>72</v>
      </c>
      <c r="L601">
        <v>575332</v>
      </c>
      <c r="M601" t="s">
        <v>54</v>
      </c>
      <c r="N601" t="s">
        <v>3069</v>
      </c>
      <c r="O601" t="s">
        <v>56</v>
      </c>
      <c r="P601" t="s">
        <v>57</v>
      </c>
      <c r="Q601" t="s">
        <v>81</v>
      </c>
      <c r="R601" t="s">
        <v>59</v>
      </c>
      <c r="S601">
        <v>1</v>
      </c>
      <c r="T601" t="s">
        <v>104</v>
      </c>
      <c r="U601" t="s">
        <v>83</v>
      </c>
      <c r="V601">
        <v>0</v>
      </c>
      <c r="W601" t="s">
        <v>61</v>
      </c>
      <c r="X601" t="s">
        <v>3</v>
      </c>
      <c r="Y601" t="s">
        <v>62</v>
      </c>
      <c r="Z601" t="s">
        <v>94</v>
      </c>
      <c r="AA601" t="s">
        <v>95</v>
      </c>
      <c r="AB601" t="s">
        <v>65</v>
      </c>
      <c r="AC601" t="s">
        <v>66</v>
      </c>
      <c r="AD601" t="s">
        <v>88</v>
      </c>
      <c r="AE601" t="s">
        <v>68</v>
      </c>
      <c r="AF601" t="s">
        <v>69</v>
      </c>
      <c r="AG601" t="b">
        <f>IF(ISNUMBER(MATCH(G601, sales!B:B, 0)), TRUE, FALSE)</f>
        <v>0</v>
      </c>
      <c r="AH601">
        <f>COUNTIF(sales!B:B, G601)</f>
        <v>0</v>
      </c>
      <c r="AI601" t="str">
        <f>IFERROR(VLOOKUP(G601,sales!B:F,5,0),"")</f>
        <v/>
      </c>
      <c r="AJ601" t="str">
        <f t="array" ref="AJ601">IFERROR(INDEX(sales!F:F, SMALL(IF(sales!B:B=G601, ROW(sales!B:B)), 2)), "")</f>
        <v/>
      </c>
      <c r="AK601" t="str">
        <f t="array" ref="AK601">IFERROR(INDEX(sales!F:F, SMALL(IF(sales!B:B=G601, ROW(sales!B:B)), 3)), "")</f>
        <v/>
      </c>
      <c r="AL601" t="str">
        <f>IFERROR(VLOOKUP(G601,sales!B:G,6,0),"")</f>
        <v/>
      </c>
      <c r="AM601" t="str">
        <f t="array" ref="AM601">IFERROR(INDEX(sales!G:G, SMALL(IF(sales!B:B=G601, ROW(sales!B:B)),2)), "")</f>
        <v/>
      </c>
      <c r="AN601" t="str">
        <f t="array" ref="AN601">IFERROR(INDEX(sales!G:G, SMALL(IF(sales!B:B=G601, ROW(sales!B:B)), 3)), "")</f>
        <v/>
      </c>
    </row>
    <row r="602" spans="1:40" ht="20.100000000000001" customHeight="1">
      <c r="A602">
        <v>44369</v>
      </c>
      <c r="B602" t="s">
        <v>2150</v>
      </c>
      <c r="C602" t="s">
        <v>51</v>
      </c>
      <c r="D602" t="s">
        <v>5</v>
      </c>
      <c r="E602">
        <v>1</v>
      </c>
      <c r="F602">
        <v>202</v>
      </c>
      <c r="G602" t="s">
        <v>2151</v>
      </c>
      <c r="H602" t="s">
        <v>2150</v>
      </c>
      <c r="I602">
        <v>130.84</v>
      </c>
      <c r="J602">
        <v>1914741</v>
      </c>
      <c r="K602" t="s">
        <v>72</v>
      </c>
      <c r="L602">
        <v>574741</v>
      </c>
      <c r="M602" t="s">
        <v>91</v>
      </c>
      <c r="N602" t="s">
        <v>3069</v>
      </c>
      <c r="O602" t="s">
        <v>74</v>
      </c>
      <c r="P602" t="s">
        <v>80</v>
      </c>
      <c r="Q602" t="s">
        <v>81</v>
      </c>
      <c r="R602" t="s">
        <v>59</v>
      </c>
      <c r="S602">
        <v>1</v>
      </c>
      <c r="T602" t="s">
        <v>82</v>
      </c>
      <c r="U602" t="s">
        <v>60</v>
      </c>
      <c r="V602">
        <v>0</v>
      </c>
      <c r="W602" t="s">
        <v>61</v>
      </c>
      <c r="X602" t="s">
        <v>3</v>
      </c>
      <c r="Y602" t="s">
        <v>127</v>
      </c>
      <c r="Z602" t="s">
        <v>94</v>
      </c>
      <c r="AA602" t="s">
        <v>95</v>
      </c>
      <c r="AB602" t="s">
        <v>108</v>
      </c>
      <c r="AC602" t="s">
        <v>1096</v>
      </c>
      <c r="AD602" t="s">
        <v>2152</v>
      </c>
      <c r="AE602" t="s">
        <v>2152</v>
      </c>
      <c r="AF602" t="s">
        <v>1753</v>
      </c>
      <c r="AG602" t="b">
        <f>IF(ISNUMBER(MATCH(G602, sales!B:B, 0)), TRUE, FALSE)</f>
        <v>0</v>
      </c>
      <c r="AH602">
        <f>COUNTIF(sales!B:B, G602)</f>
        <v>0</v>
      </c>
      <c r="AI602" t="str">
        <f>IFERROR(VLOOKUP(G602,sales!B:F,5,0),"")</f>
        <v/>
      </c>
      <c r="AJ602" t="str">
        <f t="array" ref="AJ602">IFERROR(INDEX(sales!F:F, SMALL(IF(sales!B:B=G602, ROW(sales!B:B)), 2)), "")</f>
        <v/>
      </c>
      <c r="AK602" t="str">
        <f t="array" ref="AK602">IFERROR(INDEX(sales!F:F, SMALL(IF(sales!B:B=G602, ROW(sales!B:B)), 3)), "")</f>
        <v/>
      </c>
      <c r="AL602" t="str">
        <f>IFERROR(VLOOKUP(G602,sales!B:G,6,0),"")</f>
        <v/>
      </c>
      <c r="AM602" t="str">
        <f t="array" ref="AM602">IFERROR(INDEX(sales!G:G, SMALL(IF(sales!B:B=G602, ROW(sales!B:B)),2)), "")</f>
        <v/>
      </c>
      <c r="AN602" t="str">
        <f t="array" ref="AN602">IFERROR(INDEX(sales!G:G, SMALL(IF(sales!B:B=G602, ROW(sales!B:B)), 3)), "")</f>
        <v/>
      </c>
    </row>
    <row r="603" spans="1:40" ht="20.100000000000001" customHeight="1">
      <c r="A603">
        <v>44347</v>
      </c>
      <c r="B603" t="s">
        <v>1212</v>
      </c>
      <c r="C603" t="s">
        <v>51</v>
      </c>
      <c r="D603" t="s">
        <v>13</v>
      </c>
      <c r="E603">
        <v>1</v>
      </c>
      <c r="F603">
        <v>1601</v>
      </c>
      <c r="G603" t="s">
        <v>1213</v>
      </c>
      <c r="H603" t="s">
        <v>1212</v>
      </c>
      <c r="I603">
        <v>114</v>
      </c>
      <c r="J603">
        <v>1830659</v>
      </c>
      <c r="K603" t="s">
        <v>53</v>
      </c>
      <c r="L603">
        <v>570659</v>
      </c>
      <c r="M603" t="s">
        <v>91</v>
      </c>
      <c r="N603" t="s">
        <v>3056</v>
      </c>
      <c r="O603" t="s">
        <v>133</v>
      </c>
      <c r="P603" t="s">
        <v>80</v>
      </c>
      <c r="Q603" t="s">
        <v>81</v>
      </c>
      <c r="R603" t="s">
        <v>163</v>
      </c>
      <c r="S603">
        <v>0</v>
      </c>
      <c r="T603">
        <v>0</v>
      </c>
      <c r="U603" t="s">
        <v>100</v>
      </c>
      <c r="V603">
        <v>0</v>
      </c>
      <c r="W603" t="s">
        <v>61</v>
      </c>
      <c r="X603" t="s">
        <v>3</v>
      </c>
      <c r="Y603" t="s">
        <v>62</v>
      </c>
      <c r="Z603" t="s">
        <v>63</v>
      </c>
      <c r="AA603" t="s">
        <v>709</v>
      </c>
      <c r="AB603" t="s">
        <v>108</v>
      </c>
      <c r="AC603" t="s">
        <v>143</v>
      </c>
      <c r="AD603" t="s">
        <v>1209</v>
      </c>
      <c r="AE603" t="s">
        <v>1209</v>
      </c>
      <c r="AF603" t="s">
        <v>905</v>
      </c>
      <c r="AG603" t="b">
        <f>IF(ISNUMBER(MATCH(G603, sales!B:B, 0)), TRUE, FALSE)</f>
        <v>0</v>
      </c>
      <c r="AH603">
        <f>COUNTIF(sales!B:B, G603)</f>
        <v>0</v>
      </c>
      <c r="AI603" t="str">
        <f>IFERROR(VLOOKUP(G603,sales!B:F,5,0),"")</f>
        <v/>
      </c>
      <c r="AJ603" t="str">
        <f t="array" ref="AJ603">IFERROR(INDEX(sales!F:F, SMALL(IF(sales!B:B=G603, ROW(sales!B:B)), 2)), "")</f>
        <v/>
      </c>
      <c r="AK603" t="str">
        <f t="array" ref="AK603">IFERROR(INDEX(sales!F:F, SMALL(IF(sales!B:B=G603, ROW(sales!B:B)), 3)), "")</f>
        <v/>
      </c>
      <c r="AL603" t="str">
        <f>IFERROR(VLOOKUP(G603,sales!B:G,6,0),"")</f>
        <v/>
      </c>
      <c r="AM603" t="str">
        <f t="array" ref="AM603">IFERROR(INDEX(sales!G:G, SMALL(IF(sales!B:B=G603, ROW(sales!B:B)),2)), "")</f>
        <v/>
      </c>
      <c r="AN603" t="str">
        <f t="array" ref="AN603">IFERROR(INDEX(sales!G:G, SMALL(IF(sales!B:B=G603, ROW(sales!B:B)), 3)), "")</f>
        <v/>
      </c>
    </row>
    <row r="604" spans="1:40" ht="20.100000000000001" customHeight="1">
      <c r="A604">
        <v>44559</v>
      </c>
      <c r="B604" t="s">
        <v>636</v>
      </c>
      <c r="C604" t="s">
        <v>51</v>
      </c>
      <c r="D604" t="s">
        <v>6</v>
      </c>
      <c r="E604">
        <v>1</v>
      </c>
      <c r="F604">
        <v>1702</v>
      </c>
      <c r="G604" t="s">
        <v>637</v>
      </c>
      <c r="H604" t="s">
        <v>636</v>
      </c>
      <c r="I604">
        <v>113.69</v>
      </c>
      <c r="J604">
        <v>1854205</v>
      </c>
      <c r="K604" t="s">
        <v>72</v>
      </c>
      <c r="L604">
        <v>564205</v>
      </c>
      <c r="M604" t="s">
        <v>54</v>
      </c>
      <c r="N604" t="s">
        <v>3054</v>
      </c>
      <c r="O604" t="s">
        <v>74</v>
      </c>
      <c r="P604" t="s">
        <v>80</v>
      </c>
      <c r="Q604" t="s">
        <v>81</v>
      </c>
      <c r="R604" t="s">
        <v>93</v>
      </c>
      <c r="S604">
        <v>1</v>
      </c>
      <c r="T604" t="s">
        <v>104</v>
      </c>
      <c r="U604" t="s">
        <v>83</v>
      </c>
      <c r="V604">
        <v>0</v>
      </c>
      <c r="W604" t="s">
        <v>61</v>
      </c>
      <c r="X604" t="s">
        <v>3</v>
      </c>
      <c r="Y604" t="s">
        <v>62</v>
      </c>
      <c r="Z604" t="s">
        <v>94</v>
      </c>
      <c r="AA604" t="s">
        <v>95</v>
      </c>
      <c r="AB604" t="s">
        <v>96</v>
      </c>
      <c r="AC604" t="s">
        <v>66</v>
      </c>
      <c r="AD604" t="s">
        <v>599</v>
      </c>
      <c r="AE604" t="s">
        <v>600</v>
      </c>
      <c r="AF604" t="s">
        <v>69</v>
      </c>
      <c r="AG604" t="b">
        <f>IF(ISNUMBER(MATCH(G604, sales!B:B, 0)), TRUE, FALSE)</f>
        <v>0</v>
      </c>
      <c r="AH604">
        <f>COUNTIF(sales!B:B, G604)</f>
        <v>0</v>
      </c>
      <c r="AI604" t="str">
        <f>IFERROR(VLOOKUP(G604,sales!B:F,5,0),"")</f>
        <v/>
      </c>
      <c r="AJ604" t="str">
        <f t="array" ref="AJ604">IFERROR(INDEX(sales!F:F, SMALL(IF(sales!B:B=G604, ROW(sales!B:B)), 2)), "")</f>
        <v/>
      </c>
      <c r="AK604" t="str">
        <f t="array" ref="AK604">IFERROR(INDEX(sales!F:F, SMALL(IF(sales!B:B=G604, ROW(sales!B:B)), 3)), "")</f>
        <v/>
      </c>
      <c r="AL604" t="str">
        <f>IFERROR(VLOOKUP(G604,sales!B:G,6,0),"")</f>
        <v/>
      </c>
      <c r="AM604" t="str">
        <f t="array" ref="AM604">IFERROR(INDEX(sales!G:G, SMALL(IF(sales!B:B=G604, ROW(sales!B:B)),2)), "")</f>
        <v/>
      </c>
      <c r="AN604" t="str">
        <f t="array" ref="AN604">IFERROR(INDEX(sales!G:G, SMALL(IF(sales!B:B=G604, ROW(sales!B:B)), 3)), "")</f>
        <v/>
      </c>
    </row>
    <row r="605" spans="1:40" ht="20.100000000000001" customHeight="1">
      <c r="A605">
        <v>44872</v>
      </c>
      <c r="B605" t="s">
        <v>2134</v>
      </c>
      <c r="C605" t="s">
        <v>51</v>
      </c>
      <c r="D605" t="s">
        <v>14</v>
      </c>
      <c r="E605">
        <v>1</v>
      </c>
      <c r="F605">
        <v>1701</v>
      </c>
      <c r="G605" t="s">
        <v>2135</v>
      </c>
      <c r="H605" t="s">
        <v>2134</v>
      </c>
      <c r="I605">
        <v>131.49</v>
      </c>
      <c r="J605">
        <v>1848889</v>
      </c>
      <c r="K605" t="s">
        <v>72</v>
      </c>
      <c r="L605">
        <v>558889</v>
      </c>
      <c r="M605" t="s">
        <v>54</v>
      </c>
      <c r="N605" t="s">
        <v>3054</v>
      </c>
      <c r="O605" t="s">
        <v>149</v>
      </c>
      <c r="P605" t="s">
        <v>57</v>
      </c>
      <c r="Q605" t="s">
        <v>81</v>
      </c>
      <c r="R605" t="s">
        <v>59</v>
      </c>
      <c r="S605">
        <v>1</v>
      </c>
      <c r="T605" t="s">
        <v>82</v>
      </c>
      <c r="U605" t="s">
        <v>1783</v>
      </c>
      <c r="V605">
        <v>1</v>
      </c>
      <c r="W605" t="s">
        <v>123</v>
      </c>
      <c r="X605" t="s">
        <v>4</v>
      </c>
      <c r="Y605" t="s">
        <v>85</v>
      </c>
      <c r="AA605" t="s">
        <v>86</v>
      </c>
      <c r="AB605" t="s">
        <v>65</v>
      </c>
      <c r="AC605" t="s">
        <v>1201</v>
      </c>
      <c r="AD605" t="s">
        <v>2096</v>
      </c>
      <c r="AE605" t="s">
        <v>2096</v>
      </c>
      <c r="AF605" t="s">
        <v>1753</v>
      </c>
      <c r="AG605" t="b">
        <f>IF(ISNUMBER(MATCH(G605, sales!B:B, 0)), TRUE, FALSE)</f>
        <v>0</v>
      </c>
      <c r="AH605">
        <f>COUNTIF(sales!B:B, G605)</f>
        <v>0</v>
      </c>
      <c r="AI605" t="str">
        <f>IFERROR(VLOOKUP(G605,sales!B:F,5,0),"")</f>
        <v/>
      </c>
      <c r="AJ605" t="str">
        <f t="array" ref="AJ605">IFERROR(INDEX(sales!F:F, SMALL(IF(sales!B:B=G605, ROW(sales!B:B)), 2)), "")</f>
        <v/>
      </c>
      <c r="AK605" t="str">
        <f t="array" ref="AK605">IFERROR(INDEX(sales!F:F, SMALL(IF(sales!B:B=G605, ROW(sales!B:B)), 3)), "")</f>
        <v/>
      </c>
      <c r="AL605" t="str">
        <f>IFERROR(VLOOKUP(G605,sales!B:G,6,0),"")</f>
        <v/>
      </c>
      <c r="AM605" t="str">
        <f t="array" ref="AM605">IFERROR(INDEX(sales!G:G, SMALL(IF(sales!B:B=G605, ROW(sales!B:B)),2)), "")</f>
        <v/>
      </c>
      <c r="AN605" t="str">
        <f t="array" ref="AN605">IFERROR(INDEX(sales!G:G, SMALL(IF(sales!B:B=G605, ROW(sales!B:B)), 3)), "")</f>
        <v/>
      </c>
    </row>
    <row r="606" spans="1:40" ht="20.100000000000001" customHeight="1">
      <c r="A606">
        <v>44630</v>
      </c>
      <c r="B606" t="s">
        <v>1244</v>
      </c>
      <c r="C606" t="s">
        <v>51</v>
      </c>
      <c r="D606" t="s">
        <v>6</v>
      </c>
      <c r="E606">
        <v>2</v>
      </c>
      <c r="F606">
        <v>1702</v>
      </c>
      <c r="G606" t="s">
        <v>1245</v>
      </c>
      <c r="H606" t="s">
        <v>1244</v>
      </c>
      <c r="I606">
        <v>113.73</v>
      </c>
      <c r="J606">
        <v>1857849</v>
      </c>
      <c r="K606" t="s">
        <v>72</v>
      </c>
      <c r="L606">
        <v>557849</v>
      </c>
      <c r="M606" t="s">
        <v>91</v>
      </c>
      <c r="N606" t="s">
        <v>3054</v>
      </c>
      <c r="O606" t="s">
        <v>133</v>
      </c>
      <c r="P606" t="s">
        <v>80</v>
      </c>
      <c r="Q606" t="s">
        <v>81</v>
      </c>
      <c r="R606" t="s">
        <v>163</v>
      </c>
      <c r="S606">
        <v>0</v>
      </c>
      <c r="T606">
        <v>0</v>
      </c>
      <c r="U606" t="s">
        <v>60</v>
      </c>
      <c r="V606">
        <v>0</v>
      </c>
      <c r="W606" t="s">
        <v>61</v>
      </c>
      <c r="X606" t="s">
        <v>3</v>
      </c>
      <c r="Y606" t="s">
        <v>62</v>
      </c>
      <c r="Z606" t="s">
        <v>63</v>
      </c>
      <c r="AA606" t="s">
        <v>64</v>
      </c>
      <c r="AB606" t="s">
        <v>407</v>
      </c>
      <c r="AC606" t="s">
        <v>143</v>
      </c>
      <c r="AD606" t="s">
        <v>1209</v>
      </c>
      <c r="AE606" t="s">
        <v>1209</v>
      </c>
      <c r="AF606" t="s">
        <v>905</v>
      </c>
      <c r="AG606" t="b">
        <f>IF(ISNUMBER(MATCH(G606, sales!B:B, 0)), TRUE, FALSE)</f>
        <v>0</v>
      </c>
      <c r="AH606">
        <f>COUNTIF(sales!B:B, G606)</f>
        <v>0</v>
      </c>
      <c r="AI606" t="str">
        <f>IFERROR(VLOOKUP(G606,sales!B:F,5,0),"")</f>
        <v/>
      </c>
      <c r="AJ606" t="str">
        <f t="array" ref="AJ606">IFERROR(INDEX(sales!F:F, SMALL(IF(sales!B:B=G606, ROW(sales!B:B)), 2)), "")</f>
        <v/>
      </c>
      <c r="AK606" t="str">
        <f t="array" ref="AK606">IFERROR(INDEX(sales!F:F, SMALL(IF(sales!B:B=G606, ROW(sales!B:B)), 3)), "")</f>
        <v/>
      </c>
      <c r="AL606" t="str">
        <f>IFERROR(VLOOKUP(G606,sales!B:G,6,0),"")</f>
        <v/>
      </c>
      <c r="AM606" t="str">
        <f t="array" ref="AM606">IFERROR(INDEX(sales!G:G, SMALL(IF(sales!B:B=G606, ROW(sales!B:B)),2)), "")</f>
        <v/>
      </c>
      <c r="AN606" t="str">
        <f t="array" ref="AN606">IFERROR(INDEX(sales!G:G, SMALL(IF(sales!B:B=G606, ROW(sales!B:B)), 3)), "")</f>
        <v/>
      </c>
    </row>
    <row r="607" spans="1:40" ht="20.100000000000001" customHeight="1">
      <c r="A607">
        <v>44745</v>
      </c>
      <c r="B607" t="s">
        <v>1894</v>
      </c>
      <c r="C607" t="s">
        <v>51</v>
      </c>
      <c r="D607" t="s">
        <v>10</v>
      </c>
      <c r="E607">
        <v>2</v>
      </c>
      <c r="F607">
        <v>1301</v>
      </c>
      <c r="G607" t="s">
        <v>1895</v>
      </c>
      <c r="H607" t="s">
        <v>1894</v>
      </c>
      <c r="I607">
        <v>113.93</v>
      </c>
      <c r="J607">
        <v>1823518</v>
      </c>
      <c r="K607" t="s">
        <v>72</v>
      </c>
      <c r="L607">
        <v>553518</v>
      </c>
      <c r="M607" t="s">
        <v>54</v>
      </c>
      <c r="N607" t="s">
        <v>3069</v>
      </c>
      <c r="O607" t="s">
        <v>149</v>
      </c>
      <c r="P607" t="s">
        <v>57</v>
      </c>
      <c r="Q607" t="s">
        <v>81</v>
      </c>
      <c r="R607" t="s">
        <v>93</v>
      </c>
      <c r="S607">
        <v>1</v>
      </c>
      <c r="T607" t="s">
        <v>82</v>
      </c>
      <c r="U607" t="s">
        <v>83</v>
      </c>
      <c r="V607">
        <v>0</v>
      </c>
      <c r="W607" t="s">
        <v>61</v>
      </c>
      <c r="X607" t="s">
        <v>3</v>
      </c>
      <c r="Y607" t="s">
        <v>127</v>
      </c>
      <c r="Z607" t="s">
        <v>94</v>
      </c>
      <c r="AA607" t="s">
        <v>95</v>
      </c>
      <c r="AB607" t="s">
        <v>167</v>
      </c>
      <c r="AC607" t="s">
        <v>1096</v>
      </c>
      <c r="AD607" t="s">
        <v>1097</v>
      </c>
      <c r="AE607" t="s">
        <v>1847</v>
      </c>
      <c r="AF607" t="s">
        <v>1753</v>
      </c>
      <c r="AG607" t="b">
        <f>IF(ISNUMBER(MATCH(G607, sales!B:B, 0)), TRUE, FALSE)</f>
        <v>0</v>
      </c>
      <c r="AH607">
        <f>COUNTIF(sales!B:B, G607)</f>
        <v>0</v>
      </c>
      <c r="AI607" t="str">
        <f>IFERROR(VLOOKUP(G607,sales!B:F,5,0),"")</f>
        <v/>
      </c>
      <c r="AJ607" t="str">
        <f t="array" ref="AJ607">IFERROR(INDEX(sales!F:F, SMALL(IF(sales!B:B=G607, ROW(sales!B:B)), 2)), "")</f>
        <v/>
      </c>
      <c r="AK607" t="str">
        <f t="array" ref="AK607">IFERROR(INDEX(sales!F:F, SMALL(IF(sales!B:B=G607, ROW(sales!B:B)), 3)), "")</f>
        <v/>
      </c>
      <c r="AL607" t="str">
        <f>IFERROR(VLOOKUP(G607,sales!B:G,6,0),"")</f>
        <v/>
      </c>
      <c r="AM607" t="str">
        <f t="array" ref="AM607">IFERROR(INDEX(sales!G:G, SMALL(IF(sales!B:B=G607, ROW(sales!B:B)),2)), "")</f>
        <v/>
      </c>
      <c r="AN607" t="str">
        <f t="array" ref="AN607">IFERROR(INDEX(sales!G:G, SMALL(IF(sales!B:B=G607, ROW(sales!B:B)), 3)), "")</f>
        <v/>
      </c>
    </row>
    <row r="608" spans="1:40" ht="20.100000000000001" customHeight="1">
      <c r="A608">
        <v>44347</v>
      </c>
      <c r="B608" t="s">
        <v>1773</v>
      </c>
      <c r="C608" t="s">
        <v>51</v>
      </c>
      <c r="D608" t="s">
        <v>13</v>
      </c>
      <c r="E608">
        <v>2</v>
      </c>
      <c r="F608">
        <v>1602</v>
      </c>
      <c r="G608" t="s">
        <v>1774</v>
      </c>
      <c r="H608" t="s">
        <v>1773</v>
      </c>
      <c r="I608">
        <v>114</v>
      </c>
      <c r="J608">
        <v>1832980</v>
      </c>
      <c r="K608" t="s">
        <v>53</v>
      </c>
      <c r="L608">
        <v>552980</v>
      </c>
      <c r="M608" t="s">
        <v>174</v>
      </c>
      <c r="N608" t="s">
        <v>3069</v>
      </c>
      <c r="O608" t="s">
        <v>74</v>
      </c>
      <c r="P608" t="s">
        <v>80</v>
      </c>
      <c r="Q608" t="s">
        <v>81</v>
      </c>
      <c r="R608" t="s">
        <v>93</v>
      </c>
      <c r="S608">
        <v>1</v>
      </c>
      <c r="T608" t="s">
        <v>104</v>
      </c>
      <c r="U608" t="s">
        <v>83</v>
      </c>
      <c r="V608">
        <v>1</v>
      </c>
      <c r="W608" t="s">
        <v>123</v>
      </c>
      <c r="X608" t="s">
        <v>4</v>
      </c>
      <c r="Y608" t="s">
        <v>85</v>
      </c>
      <c r="AA608" t="s">
        <v>86</v>
      </c>
      <c r="AB608" t="s">
        <v>96</v>
      </c>
      <c r="AC608" t="s">
        <v>143</v>
      </c>
      <c r="AD608" t="s">
        <v>1756</v>
      </c>
      <c r="AE608" t="s">
        <v>1752</v>
      </c>
      <c r="AF608" t="s">
        <v>1753</v>
      </c>
      <c r="AG608" t="b">
        <f>IF(ISNUMBER(MATCH(G608, sales!B:B, 0)), TRUE, FALSE)</f>
        <v>0</v>
      </c>
      <c r="AH608">
        <f>COUNTIF(sales!B:B, G608)</f>
        <v>0</v>
      </c>
      <c r="AI608" t="str">
        <f>IFERROR(VLOOKUP(G608,sales!B:F,5,0),"")</f>
        <v/>
      </c>
      <c r="AJ608" t="str">
        <f t="array" ref="AJ608">IFERROR(INDEX(sales!F:F, SMALL(IF(sales!B:B=G608, ROW(sales!B:B)), 2)), "")</f>
        <v/>
      </c>
      <c r="AK608" t="str">
        <f t="array" ref="AK608">IFERROR(INDEX(sales!F:F, SMALL(IF(sales!B:B=G608, ROW(sales!B:B)), 3)), "")</f>
        <v/>
      </c>
      <c r="AL608" t="str">
        <f>IFERROR(VLOOKUP(G608,sales!B:G,6,0),"")</f>
        <v/>
      </c>
      <c r="AM608" t="str">
        <f t="array" ref="AM608">IFERROR(INDEX(sales!G:G, SMALL(IF(sales!B:B=G608, ROW(sales!B:B)),2)), "")</f>
        <v/>
      </c>
      <c r="AN608" t="str">
        <f t="array" ref="AN608">IFERROR(INDEX(sales!G:G, SMALL(IF(sales!B:B=G608, ROW(sales!B:B)), 3)), "")</f>
        <v/>
      </c>
    </row>
    <row r="609" spans="1:40" ht="20.100000000000001" customHeight="1">
      <c r="A609">
        <v>44718</v>
      </c>
      <c r="B609" t="s">
        <v>2122</v>
      </c>
      <c r="C609" t="s">
        <v>51</v>
      </c>
      <c r="D609" t="s">
        <v>22</v>
      </c>
      <c r="E609">
        <v>2</v>
      </c>
      <c r="F609">
        <v>202</v>
      </c>
      <c r="G609" t="s">
        <v>2123</v>
      </c>
      <c r="H609" t="s">
        <v>2122</v>
      </c>
      <c r="I609">
        <v>130.75</v>
      </c>
      <c r="J609">
        <v>1817294</v>
      </c>
      <c r="K609" t="s">
        <v>53</v>
      </c>
      <c r="L609">
        <v>547294</v>
      </c>
      <c r="M609" t="s">
        <v>54</v>
      </c>
      <c r="N609" t="s">
        <v>3061</v>
      </c>
      <c r="O609" t="s">
        <v>56</v>
      </c>
      <c r="P609" t="s">
        <v>80</v>
      </c>
      <c r="Q609" t="s">
        <v>81</v>
      </c>
      <c r="R609" t="s">
        <v>59</v>
      </c>
      <c r="S609">
        <v>1</v>
      </c>
      <c r="T609" t="s">
        <v>82</v>
      </c>
      <c r="U609" t="s">
        <v>83</v>
      </c>
      <c r="V609">
        <v>1</v>
      </c>
      <c r="W609" t="s">
        <v>123</v>
      </c>
      <c r="X609" t="s">
        <v>4</v>
      </c>
      <c r="Y609" t="s">
        <v>85</v>
      </c>
      <c r="AA609" t="s">
        <v>95</v>
      </c>
      <c r="AB609" t="s">
        <v>108</v>
      </c>
      <c r="AC609" t="s">
        <v>1096</v>
      </c>
      <c r="AD609" t="s">
        <v>2095</v>
      </c>
      <c r="AE609" t="s">
        <v>2096</v>
      </c>
      <c r="AF609" t="s">
        <v>1753</v>
      </c>
      <c r="AG609" t="b">
        <f>IF(ISNUMBER(MATCH(G609, sales!B:B, 0)), TRUE, FALSE)</f>
        <v>0</v>
      </c>
      <c r="AH609">
        <f>COUNTIF(sales!B:B, G609)</f>
        <v>0</v>
      </c>
      <c r="AI609" t="str">
        <f>IFERROR(VLOOKUP(G609,sales!B:F,5,0),"")</f>
        <v/>
      </c>
      <c r="AJ609" t="str">
        <f t="array" ref="AJ609">IFERROR(INDEX(sales!F:F, SMALL(IF(sales!B:B=G609, ROW(sales!B:B)), 2)), "")</f>
        <v/>
      </c>
      <c r="AK609" t="str">
        <f t="array" ref="AK609">IFERROR(INDEX(sales!F:F, SMALL(IF(sales!B:B=G609, ROW(sales!B:B)), 3)), "")</f>
        <v/>
      </c>
      <c r="AL609" t="str">
        <f>IFERROR(VLOOKUP(G609,sales!B:G,6,0),"")</f>
        <v/>
      </c>
      <c r="AM609" t="str">
        <f t="array" ref="AM609">IFERROR(INDEX(sales!G:G, SMALL(IF(sales!B:B=G609, ROW(sales!B:B)),2)), "")</f>
        <v/>
      </c>
      <c r="AN609" t="str">
        <f t="array" ref="AN609">IFERROR(INDEX(sales!G:G, SMALL(IF(sales!B:B=G609, ROW(sales!B:B)), 3)), "")</f>
        <v/>
      </c>
    </row>
    <row r="610" spans="1:40" ht="20.100000000000001" customHeight="1">
      <c r="A610">
        <v>44745</v>
      </c>
      <c r="B610" t="s">
        <v>1157</v>
      </c>
      <c r="C610" t="s">
        <v>51</v>
      </c>
      <c r="D610" t="s">
        <v>10</v>
      </c>
      <c r="E610">
        <v>1</v>
      </c>
      <c r="F610">
        <v>802</v>
      </c>
      <c r="G610" t="s">
        <v>1158</v>
      </c>
      <c r="H610" t="s">
        <v>1157</v>
      </c>
      <c r="I610">
        <v>113.93</v>
      </c>
      <c r="J610">
        <v>1783452</v>
      </c>
      <c r="K610" t="s">
        <v>72</v>
      </c>
      <c r="L610">
        <v>543452</v>
      </c>
      <c r="M610" t="s">
        <v>54</v>
      </c>
      <c r="N610" t="s">
        <v>3069</v>
      </c>
      <c r="O610" t="s">
        <v>74</v>
      </c>
      <c r="P610" t="s">
        <v>80</v>
      </c>
      <c r="Q610" t="s">
        <v>81</v>
      </c>
      <c r="R610" t="s">
        <v>171</v>
      </c>
      <c r="S610">
        <v>1</v>
      </c>
      <c r="T610" t="s">
        <v>104</v>
      </c>
      <c r="U610" t="s">
        <v>83</v>
      </c>
      <c r="V610">
        <v>1</v>
      </c>
      <c r="W610" t="s">
        <v>84</v>
      </c>
      <c r="X610" t="s">
        <v>4</v>
      </c>
      <c r="Y610" t="s">
        <v>85</v>
      </c>
      <c r="AA610" t="s">
        <v>86</v>
      </c>
      <c r="AB610" t="s">
        <v>167</v>
      </c>
      <c r="AC610" t="s">
        <v>143</v>
      </c>
      <c r="AD610" t="s">
        <v>1128</v>
      </c>
      <c r="AE610" t="s">
        <v>1098</v>
      </c>
      <c r="AF610" t="s">
        <v>905</v>
      </c>
      <c r="AG610" t="b">
        <f>IF(ISNUMBER(MATCH(G610, sales!B:B, 0)), TRUE, FALSE)</f>
        <v>0</v>
      </c>
      <c r="AH610">
        <f>COUNTIF(sales!B:B, G610)</f>
        <v>0</v>
      </c>
      <c r="AI610" t="str">
        <f>IFERROR(VLOOKUP(G610,sales!B:F,5,0),"")</f>
        <v/>
      </c>
      <c r="AJ610" t="str">
        <f t="array" ref="AJ610">IFERROR(INDEX(sales!F:F, SMALL(IF(sales!B:B=G610, ROW(sales!B:B)), 2)), "")</f>
        <v/>
      </c>
      <c r="AK610" t="str">
        <f t="array" ref="AK610">IFERROR(INDEX(sales!F:F, SMALL(IF(sales!B:B=G610, ROW(sales!B:B)), 3)), "")</f>
        <v/>
      </c>
      <c r="AL610" t="str">
        <f>IFERROR(VLOOKUP(G610,sales!B:G,6,0),"")</f>
        <v/>
      </c>
      <c r="AM610" t="str">
        <f t="array" ref="AM610">IFERROR(INDEX(sales!G:G, SMALL(IF(sales!B:B=G610, ROW(sales!B:B)),2)), "")</f>
        <v/>
      </c>
      <c r="AN610" t="str">
        <f t="array" ref="AN610">IFERROR(INDEX(sales!G:G, SMALL(IF(sales!B:B=G610, ROW(sales!B:B)), 3)), "")</f>
        <v/>
      </c>
    </row>
    <row r="611" spans="1:40" ht="20.100000000000001" customHeight="1">
      <c r="A611">
        <v>44762</v>
      </c>
      <c r="B611" t="s">
        <v>1838</v>
      </c>
      <c r="C611" t="s">
        <v>51</v>
      </c>
      <c r="D611" t="s">
        <v>10</v>
      </c>
      <c r="E611">
        <v>2</v>
      </c>
      <c r="F611">
        <v>1602</v>
      </c>
      <c r="G611" t="s">
        <v>1839</v>
      </c>
      <c r="H611" t="s">
        <v>1838</v>
      </c>
      <c r="I611">
        <v>113.97</v>
      </c>
      <c r="J611">
        <v>1793427</v>
      </c>
      <c r="K611" t="s">
        <v>72</v>
      </c>
      <c r="L611">
        <v>543427</v>
      </c>
      <c r="M611" t="s">
        <v>174</v>
      </c>
      <c r="N611" t="s">
        <v>3054</v>
      </c>
      <c r="O611" t="s">
        <v>56</v>
      </c>
      <c r="P611" t="s">
        <v>57</v>
      </c>
      <c r="Q611" t="s">
        <v>81</v>
      </c>
      <c r="R611" t="s">
        <v>93</v>
      </c>
      <c r="S611">
        <v>1</v>
      </c>
      <c r="T611" t="s">
        <v>104</v>
      </c>
      <c r="U611" t="s">
        <v>83</v>
      </c>
      <c r="V611">
        <v>1</v>
      </c>
      <c r="W611" t="s">
        <v>84</v>
      </c>
      <c r="X611" t="s">
        <v>4</v>
      </c>
      <c r="Y611" t="s">
        <v>85</v>
      </c>
      <c r="AA611" t="s">
        <v>86</v>
      </c>
      <c r="AB611" t="s">
        <v>108</v>
      </c>
      <c r="AC611" t="s">
        <v>143</v>
      </c>
      <c r="AD611" t="s">
        <v>1752</v>
      </c>
      <c r="AE611" t="s">
        <v>1752</v>
      </c>
      <c r="AF611" t="s">
        <v>1753</v>
      </c>
      <c r="AG611" t="b">
        <f>IF(ISNUMBER(MATCH(G611, sales!B:B, 0)), TRUE, FALSE)</f>
        <v>0</v>
      </c>
      <c r="AH611">
        <f>COUNTIF(sales!B:B, G611)</f>
        <v>0</v>
      </c>
      <c r="AI611" t="str">
        <f>IFERROR(VLOOKUP(G611,sales!B:F,5,0),"")</f>
        <v/>
      </c>
      <c r="AJ611" t="str">
        <f t="array" ref="AJ611">IFERROR(INDEX(sales!F:F, SMALL(IF(sales!B:B=G611, ROW(sales!B:B)), 2)), "")</f>
        <v/>
      </c>
      <c r="AK611" t="str">
        <f t="array" ref="AK611">IFERROR(INDEX(sales!F:F, SMALL(IF(sales!B:B=G611, ROW(sales!B:B)), 3)), "")</f>
        <v/>
      </c>
      <c r="AL611" t="str">
        <f>IFERROR(VLOOKUP(G611,sales!B:G,6,0),"")</f>
        <v/>
      </c>
      <c r="AM611" t="str">
        <f t="array" ref="AM611">IFERROR(INDEX(sales!G:G, SMALL(IF(sales!B:B=G611, ROW(sales!B:B)),2)), "")</f>
        <v/>
      </c>
      <c r="AN611" t="str">
        <f t="array" ref="AN611">IFERROR(INDEX(sales!G:G, SMALL(IF(sales!B:B=G611, ROW(sales!B:B)), 3)), "")</f>
        <v/>
      </c>
    </row>
    <row r="612" spans="1:40" ht="20.100000000000001" customHeight="1">
      <c r="A612">
        <v>44347</v>
      </c>
      <c r="B612" t="s">
        <v>522</v>
      </c>
      <c r="C612" t="s">
        <v>51</v>
      </c>
      <c r="D612" t="s">
        <v>13</v>
      </c>
      <c r="E612">
        <v>2</v>
      </c>
      <c r="F612">
        <v>802</v>
      </c>
      <c r="G612" t="s">
        <v>523</v>
      </c>
      <c r="H612" t="s">
        <v>522</v>
      </c>
      <c r="I612">
        <v>114</v>
      </c>
      <c r="J612">
        <v>1792954</v>
      </c>
      <c r="K612" t="s">
        <v>72</v>
      </c>
      <c r="L612">
        <v>542954</v>
      </c>
      <c r="M612" t="s">
        <v>91</v>
      </c>
      <c r="N612" t="s">
        <v>3054</v>
      </c>
      <c r="O612" t="s">
        <v>74</v>
      </c>
      <c r="P612" t="s">
        <v>80</v>
      </c>
      <c r="Q612" t="s">
        <v>81</v>
      </c>
      <c r="R612" t="s">
        <v>93</v>
      </c>
      <c r="S612">
        <v>1</v>
      </c>
      <c r="T612" t="s">
        <v>104</v>
      </c>
      <c r="U612" t="s">
        <v>83</v>
      </c>
      <c r="V612">
        <v>0</v>
      </c>
      <c r="W612" t="s">
        <v>61</v>
      </c>
      <c r="X612" t="s">
        <v>3</v>
      </c>
      <c r="Y612" t="s">
        <v>62</v>
      </c>
      <c r="Z612" t="s">
        <v>94</v>
      </c>
      <c r="AA612" t="s">
        <v>95</v>
      </c>
      <c r="AB612" t="s">
        <v>87</v>
      </c>
      <c r="AC612" t="s">
        <v>66</v>
      </c>
      <c r="AD612" t="s">
        <v>521</v>
      </c>
      <c r="AE612" t="s">
        <v>200</v>
      </c>
      <c r="AF612" t="s">
        <v>69</v>
      </c>
      <c r="AG612" t="b">
        <f>IF(ISNUMBER(MATCH(G612, sales!B:B, 0)), TRUE, FALSE)</f>
        <v>0</v>
      </c>
      <c r="AH612">
        <f>COUNTIF(sales!B:B, G612)</f>
        <v>0</v>
      </c>
      <c r="AI612" t="str">
        <f>IFERROR(VLOOKUP(G612,sales!B:F,5,0),"")</f>
        <v/>
      </c>
      <c r="AJ612" t="str">
        <f t="array" ref="AJ612">IFERROR(INDEX(sales!F:F, SMALL(IF(sales!B:B=G612, ROW(sales!B:B)), 2)), "")</f>
        <v/>
      </c>
      <c r="AK612" t="str">
        <f t="array" ref="AK612">IFERROR(INDEX(sales!F:F, SMALL(IF(sales!B:B=G612, ROW(sales!B:B)), 3)), "")</f>
        <v/>
      </c>
      <c r="AL612" t="str">
        <f>IFERROR(VLOOKUP(G612,sales!B:G,6,0),"")</f>
        <v/>
      </c>
      <c r="AM612" t="str">
        <f t="array" ref="AM612">IFERROR(INDEX(sales!G:G, SMALL(IF(sales!B:B=G612, ROW(sales!B:B)),2)), "")</f>
        <v/>
      </c>
      <c r="AN612" t="str">
        <f t="array" ref="AN612">IFERROR(INDEX(sales!G:G, SMALL(IF(sales!B:B=G612, ROW(sales!B:B)), 3)), "")</f>
        <v/>
      </c>
    </row>
    <row r="613" spans="1:40" ht="20.100000000000001" customHeight="1">
      <c r="A613">
        <v>44745</v>
      </c>
      <c r="B613" t="s">
        <v>2461</v>
      </c>
      <c r="C613" t="s">
        <v>51</v>
      </c>
      <c r="D613" t="s">
        <v>10</v>
      </c>
      <c r="E613">
        <v>1</v>
      </c>
      <c r="F613">
        <v>1102</v>
      </c>
      <c r="G613" t="s">
        <v>2462</v>
      </c>
      <c r="H613" t="s">
        <v>2461</v>
      </c>
      <c r="I613">
        <v>113.93</v>
      </c>
      <c r="J613">
        <v>1800623</v>
      </c>
      <c r="K613" t="s">
        <v>72</v>
      </c>
      <c r="L613">
        <v>540623</v>
      </c>
      <c r="M613" t="s">
        <v>54</v>
      </c>
      <c r="N613" t="s">
        <v>3056</v>
      </c>
      <c r="O613" t="s">
        <v>74</v>
      </c>
      <c r="P613" t="s">
        <v>219</v>
      </c>
      <c r="Q613" t="s">
        <v>81</v>
      </c>
      <c r="R613" t="s">
        <v>93</v>
      </c>
      <c r="S613">
        <v>1</v>
      </c>
      <c r="T613" t="s">
        <v>104</v>
      </c>
      <c r="U613" t="s">
        <v>83</v>
      </c>
      <c r="V613">
        <v>1</v>
      </c>
      <c r="W613" t="s">
        <v>84</v>
      </c>
      <c r="X613" t="s">
        <v>4</v>
      </c>
      <c r="Y613" t="s">
        <v>85</v>
      </c>
      <c r="AA613" t="s">
        <v>86</v>
      </c>
      <c r="AB613" t="s">
        <v>262</v>
      </c>
      <c r="AC613" t="s">
        <v>143</v>
      </c>
      <c r="AD613" t="s">
        <v>2448</v>
      </c>
      <c r="AE613" t="s">
        <v>2228</v>
      </c>
      <c r="AF613" t="s">
        <v>1753</v>
      </c>
      <c r="AG613" t="b">
        <f>IF(ISNUMBER(MATCH(G613, sales!B:B, 0)), TRUE, FALSE)</f>
        <v>0</v>
      </c>
      <c r="AH613">
        <f>COUNTIF(sales!B:B, G613)</f>
        <v>0</v>
      </c>
      <c r="AI613" t="str">
        <f>IFERROR(VLOOKUP(G613,sales!B:F,5,0),"")</f>
        <v/>
      </c>
      <c r="AJ613" t="str">
        <f t="array" ref="AJ613">IFERROR(INDEX(sales!F:F, SMALL(IF(sales!B:B=G613, ROW(sales!B:B)), 2)), "")</f>
        <v/>
      </c>
      <c r="AK613" t="str">
        <f t="array" ref="AK613">IFERROR(INDEX(sales!F:F, SMALL(IF(sales!B:B=G613, ROW(sales!B:B)), 3)), "")</f>
        <v/>
      </c>
      <c r="AL613" t="str">
        <f>IFERROR(VLOOKUP(G613,sales!B:G,6,0),"")</f>
        <v/>
      </c>
      <c r="AM613" t="str">
        <f t="array" ref="AM613">IFERROR(INDEX(sales!G:G, SMALL(IF(sales!B:B=G613, ROW(sales!B:B)),2)), "")</f>
        <v/>
      </c>
      <c r="AN613" t="str">
        <f t="array" ref="AN613">IFERROR(INDEX(sales!G:G, SMALL(IF(sales!B:B=G613, ROW(sales!B:B)), 3)), "")</f>
        <v/>
      </c>
    </row>
    <row r="614" spans="1:40" ht="20.100000000000001" customHeight="1">
      <c r="A614">
        <v>44808</v>
      </c>
      <c r="B614" t="s">
        <v>1739</v>
      </c>
      <c r="C614" t="s">
        <v>51</v>
      </c>
      <c r="D614" t="s">
        <v>8</v>
      </c>
      <c r="E614">
        <v>1</v>
      </c>
      <c r="F614">
        <v>301</v>
      </c>
      <c r="G614" t="s">
        <v>1740</v>
      </c>
      <c r="H614" t="s">
        <v>1739</v>
      </c>
      <c r="I614">
        <v>113.88</v>
      </c>
      <c r="J614">
        <v>1777521</v>
      </c>
      <c r="K614" t="s">
        <v>53</v>
      </c>
      <c r="L614">
        <v>537521</v>
      </c>
      <c r="M614" t="s">
        <v>54</v>
      </c>
      <c r="N614" t="s">
        <v>3054</v>
      </c>
      <c r="O614" t="s">
        <v>74</v>
      </c>
      <c r="P614" t="s">
        <v>57</v>
      </c>
      <c r="Q614" t="s">
        <v>81</v>
      </c>
      <c r="R614" t="s">
        <v>163</v>
      </c>
      <c r="S614">
        <v>0</v>
      </c>
      <c r="T614">
        <v>0</v>
      </c>
      <c r="U614" t="s">
        <v>100</v>
      </c>
      <c r="V614">
        <v>0</v>
      </c>
      <c r="W614" t="s">
        <v>61</v>
      </c>
      <c r="X614" t="s">
        <v>3</v>
      </c>
      <c r="Y614" t="s">
        <v>62</v>
      </c>
      <c r="Z614" t="s">
        <v>63</v>
      </c>
      <c r="AA614" t="s">
        <v>64</v>
      </c>
      <c r="AB614" t="s">
        <v>87</v>
      </c>
      <c r="AC614" t="s">
        <v>1096</v>
      </c>
      <c r="AD614" t="s">
        <v>1589</v>
      </c>
      <c r="AE614" t="s">
        <v>1589</v>
      </c>
      <c r="AF614" t="s">
        <v>905</v>
      </c>
      <c r="AG614" t="b">
        <f>IF(ISNUMBER(MATCH(G614, sales!B:B, 0)), TRUE, FALSE)</f>
        <v>0</v>
      </c>
      <c r="AH614">
        <f>COUNTIF(sales!B:B, G614)</f>
        <v>0</v>
      </c>
      <c r="AI614" t="str">
        <f>IFERROR(VLOOKUP(G614,sales!B:F,5,0),"")</f>
        <v/>
      </c>
      <c r="AJ614" t="str">
        <f t="array" ref="AJ614">IFERROR(INDEX(sales!F:F, SMALL(IF(sales!B:B=G614, ROW(sales!B:B)), 2)), "")</f>
        <v/>
      </c>
      <c r="AK614" t="str">
        <f t="array" ref="AK614">IFERROR(INDEX(sales!F:F, SMALL(IF(sales!B:B=G614, ROW(sales!B:B)), 3)), "")</f>
        <v/>
      </c>
      <c r="AL614" t="str">
        <f>IFERROR(VLOOKUP(G614,sales!B:G,6,0),"")</f>
        <v/>
      </c>
      <c r="AM614" t="str">
        <f t="array" ref="AM614">IFERROR(INDEX(sales!G:G, SMALL(IF(sales!B:B=G614, ROW(sales!B:B)),2)), "")</f>
        <v/>
      </c>
      <c r="AN614" t="str">
        <f t="array" ref="AN614">IFERROR(INDEX(sales!G:G, SMALL(IF(sales!B:B=G614, ROW(sales!B:B)), 3)), "")</f>
        <v/>
      </c>
    </row>
    <row r="615" spans="1:40" ht="20.100000000000001" customHeight="1">
      <c r="A615">
        <v>44821</v>
      </c>
      <c r="B615" t="s">
        <v>501</v>
      </c>
      <c r="C615" t="s">
        <v>51</v>
      </c>
      <c r="D615" t="s">
        <v>8</v>
      </c>
      <c r="E615">
        <v>2</v>
      </c>
      <c r="F615">
        <v>301</v>
      </c>
      <c r="G615" t="s">
        <v>502</v>
      </c>
      <c r="H615" t="s">
        <v>501</v>
      </c>
      <c r="I615">
        <v>113.88</v>
      </c>
      <c r="J615">
        <v>1754968</v>
      </c>
      <c r="K615" t="s">
        <v>72</v>
      </c>
      <c r="L615">
        <v>534968</v>
      </c>
      <c r="M615" t="s">
        <v>54</v>
      </c>
      <c r="N615" t="s">
        <v>3054</v>
      </c>
      <c r="O615" t="s">
        <v>56</v>
      </c>
      <c r="P615" t="s">
        <v>80</v>
      </c>
      <c r="Q615" t="s">
        <v>81</v>
      </c>
      <c r="R615" t="s">
        <v>93</v>
      </c>
      <c r="S615">
        <v>1</v>
      </c>
      <c r="T615" t="s">
        <v>82</v>
      </c>
      <c r="U615" t="s">
        <v>83</v>
      </c>
      <c r="V615">
        <v>1</v>
      </c>
      <c r="W615" t="s">
        <v>123</v>
      </c>
      <c r="X615" t="s">
        <v>3</v>
      </c>
      <c r="Y615" t="s">
        <v>127</v>
      </c>
      <c r="Z615" t="s">
        <v>94</v>
      </c>
      <c r="AA615" t="s">
        <v>86</v>
      </c>
      <c r="AB615" t="s">
        <v>65</v>
      </c>
      <c r="AC615" t="s">
        <v>66</v>
      </c>
      <c r="AD615" t="s">
        <v>416</v>
      </c>
      <c r="AE615" t="s">
        <v>416</v>
      </c>
      <c r="AF615" t="s">
        <v>69</v>
      </c>
      <c r="AG615" t="b">
        <f>IF(ISNUMBER(MATCH(G615, sales!B:B, 0)), TRUE, FALSE)</f>
        <v>0</v>
      </c>
      <c r="AH615">
        <f>COUNTIF(sales!B:B, G615)</f>
        <v>0</v>
      </c>
      <c r="AI615" t="str">
        <f>IFERROR(VLOOKUP(G615,sales!B:F,5,0),"")</f>
        <v/>
      </c>
      <c r="AJ615" t="str">
        <f t="array" ref="AJ615">IFERROR(INDEX(sales!F:F, SMALL(IF(sales!B:B=G615, ROW(sales!B:B)), 2)), "")</f>
        <v/>
      </c>
      <c r="AK615" t="str">
        <f t="array" ref="AK615">IFERROR(INDEX(sales!F:F, SMALL(IF(sales!B:B=G615, ROW(sales!B:B)), 3)), "")</f>
        <v/>
      </c>
      <c r="AL615" t="str">
        <f>IFERROR(VLOOKUP(G615,sales!B:G,6,0),"")</f>
        <v/>
      </c>
      <c r="AM615" t="str">
        <f t="array" ref="AM615">IFERROR(INDEX(sales!G:G, SMALL(IF(sales!B:B=G615, ROW(sales!B:B)),2)), "")</f>
        <v/>
      </c>
      <c r="AN615" t="str">
        <f t="array" ref="AN615">IFERROR(INDEX(sales!G:G, SMALL(IF(sales!B:B=G615, ROW(sales!B:B)), 3)), "")</f>
        <v/>
      </c>
    </row>
    <row r="616" spans="1:40" ht="20.100000000000001" customHeight="1">
      <c r="A616">
        <v>44712</v>
      </c>
      <c r="B616" t="s">
        <v>1468</v>
      </c>
      <c r="C616" t="s">
        <v>51</v>
      </c>
      <c r="D616" t="s">
        <v>12</v>
      </c>
      <c r="E616">
        <v>2</v>
      </c>
      <c r="F616">
        <v>101</v>
      </c>
      <c r="G616" t="s">
        <v>1469</v>
      </c>
      <c r="H616" t="s">
        <v>1468</v>
      </c>
      <c r="I616">
        <v>113.72</v>
      </c>
      <c r="J616">
        <v>1731490</v>
      </c>
      <c r="K616" t="s">
        <v>53</v>
      </c>
      <c r="L616">
        <v>531490</v>
      </c>
      <c r="M616" t="s">
        <v>54</v>
      </c>
      <c r="N616" t="s">
        <v>3054</v>
      </c>
      <c r="O616" t="s">
        <v>133</v>
      </c>
      <c r="P616" t="s">
        <v>219</v>
      </c>
      <c r="Q616" t="s">
        <v>81</v>
      </c>
      <c r="R616" t="s">
        <v>317</v>
      </c>
      <c r="S616">
        <v>0</v>
      </c>
      <c r="T616">
        <v>0</v>
      </c>
      <c r="U616" t="s">
        <v>76</v>
      </c>
      <c r="V616">
        <v>0</v>
      </c>
      <c r="W616" t="s">
        <v>61</v>
      </c>
      <c r="X616" t="s">
        <v>3</v>
      </c>
      <c r="Y616" t="s">
        <v>244</v>
      </c>
      <c r="Z616" t="s">
        <v>231</v>
      </c>
      <c r="AA616" t="s">
        <v>64</v>
      </c>
      <c r="AB616" t="s">
        <v>167</v>
      </c>
      <c r="AC616" t="s">
        <v>143</v>
      </c>
      <c r="AD616" t="s">
        <v>1385</v>
      </c>
      <c r="AE616" t="s">
        <v>1363</v>
      </c>
      <c r="AF616" t="s">
        <v>905</v>
      </c>
      <c r="AG616" t="b">
        <f>IF(ISNUMBER(MATCH(G616, sales!B:B, 0)), TRUE, FALSE)</f>
        <v>0</v>
      </c>
      <c r="AH616">
        <f>COUNTIF(sales!B:B, G616)</f>
        <v>0</v>
      </c>
      <c r="AI616" t="str">
        <f>IFERROR(VLOOKUP(G616,sales!B:F,5,0),"")</f>
        <v/>
      </c>
      <c r="AJ616" t="str">
        <f t="array" ref="AJ616">IFERROR(INDEX(sales!F:F, SMALL(IF(sales!B:B=G616, ROW(sales!B:B)), 2)), "")</f>
        <v/>
      </c>
      <c r="AK616" t="str">
        <f t="array" ref="AK616">IFERROR(INDEX(sales!F:F, SMALL(IF(sales!B:B=G616, ROW(sales!B:B)), 3)), "")</f>
        <v/>
      </c>
      <c r="AL616" t="str">
        <f>IFERROR(VLOOKUP(G616,sales!B:G,6,0),"")</f>
        <v/>
      </c>
      <c r="AM616" t="str">
        <f t="array" ref="AM616">IFERROR(INDEX(sales!G:G, SMALL(IF(sales!B:B=G616, ROW(sales!B:B)),2)), "")</f>
        <v/>
      </c>
      <c r="AN616" t="str">
        <f t="array" ref="AN616">IFERROR(INDEX(sales!G:G, SMALL(IF(sales!B:B=G616, ROW(sales!B:B)), 3)), "")</f>
        <v/>
      </c>
    </row>
    <row r="617" spans="1:40" ht="20.100000000000001" customHeight="1">
      <c r="A617">
        <v>44514</v>
      </c>
      <c r="B617" t="s">
        <v>2159</v>
      </c>
      <c r="C617" t="s">
        <v>51</v>
      </c>
      <c r="D617" t="s">
        <v>11</v>
      </c>
      <c r="E617">
        <v>1</v>
      </c>
      <c r="F617">
        <v>1201</v>
      </c>
      <c r="G617" t="s">
        <v>2160</v>
      </c>
      <c r="H617" t="s">
        <v>2159</v>
      </c>
      <c r="I617">
        <v>113.7</v>
      </c>
      <c r="J617">
        <v>1740204</v>
      </c>
      <c r="K617" t="s">
        <v>53</v>
      </c>
      <c r="L617">
        <v>530204</v>
      </c>
      <c r="M617" t="s">
        <v>91</v>
      </c>
      <c r="N617" t="s">
        <v>3056</v>
      </c>
      <c r="O617" t="s">
        <v>74</v>
      </c>
      <c r="P617" t="s">
        <v>80</v>
      </c>
      <c r="Q617" t="s">
        <v>81</v>
      </c>
      <c r="R617" t="s">
        <v>59</v>
      </c>
      <c r="S617">
        <v>1</v>
      </c>
      <c r="T617" t="s">
        <v>104</v>
      </c>
      <c r="U617" t="s">
        <v>83</v>
      </c>
      <c r="V617">
        <v>0</v>
      </c>
      <c r="W617" t="s">
        <v>61</v>
      </c>
      <c r="X617" t="s">
        <v>3</v>
      </c>
      <c r="Y617" t="s">
        <v>127</v>
      </c>
      <c r="Z617" t="s">
        <v>94</v>
      </c>
      <c r="AA617" t="s">
        <v>95</v>
      </c>
      <c r="AB617" t="s">
        <v>87</v>
      </c>
      <c r="AC617" t="s">
        <v>1096</v>
      </c>
      <c r="AD617" t="s">
        <v>2152</v>
      </c>
      <c r="AE617" t="s">
        <v>2152</v>
      </c>
      <c r="AF617" t="s">
        <v>1753</v>
      </c>
      <c r="AG617" t="b">
        <f>IF(ISNUMBER(MATCH(G617, sales!B:B, 0)), TRUE, FALSE)</f>
        <v>0</v>
      </c>
      <c r="AH617">
        <f>COUNTIF(sales!B:B, G617)</f>
        <v>0</v>
      </c>
      <c r="AI617" t="str">
        <f>IFERROR(VLOOKUP(G617,sales!B:F,5,0),"")</f>
        <v/>
      </c>
      <c r="AJ617" t="str">
        <f t="array" ref="AJ617">IFERROR(INDEX(sales!F:F, SMALL(IF(sales!B:B=G617, ROW(sales!B:B)), 2)), "")</f>
        <v/>
      </c>
      <c r="AK617" t="str">
        <f t="array" ref="AK617">IFERROR(INDEX(sales!F:F, SMALL(IF(sales!B:B=G617, ROW(sales!B:B)), 3)), "")</f>
        <v/>
      </c>
      <c r="AL617" t="str">
        <f>IFERROR(VLOOKUP(G617,sales!B:G,6,0),"")</f>
        <v/>
      </c>
      <c r="AM617" t="str">
        <f t="array" ref="AM617">IFERROR(INDEX(sales!G:G, SMALL(IF(sales!B:B=G617, ROW(sales!B:B)),2)), "")</f>
        <v/>
      </c>
      <c r="AN617" t="str">
        <f t="array" ref="AN617">IFERROR(INDEX(sales!G:G, SMALL(IF(sales!B:B=G617, ROW(sales!B:B)), 3)), "")</f>
        <v/>
      </c>
    </row>
    <row r="618" spans="1:40" ht="20.100000000000001" customHeight="1">
      <c r="A618">
        <v>44793</v>
      </c>
      <c r="B618" t="s">
        <v>2144</v>
      </c>
      <c r="C618" t="s">
        <v>51</v>
      </c>
      <c r="D618" t="s">
        <v>8</v>
      </c>
      <c r="E618">
        <v>2</v>
      </c>
      <c r="F618">
        <v>602</v>
      </c>
      <c r="G618" t="s">
        <v>2145</v>
      </c>
      <c r="H618" t="s">
        <v>2144</v>
      </c>
      <c r="I618">
        <v>113.88</v>
      </c>
      <c r="J618">
        <v>1742000</v>
      </c>
      <c r="K618" t="s">
        <v>72</v>
      </c>
      <c r="L618">
        <v>523000</v>
      </c>
      <c r="M618" t="s">
        <v>54</v>
      </c>
      <c r="N618" t="s">
        <v>3063</v>
      </c>
      <c r="O618" t="s">
        <v>56</v>
      </c>
      <c r="P618" t="s">
        <v>80</v>
      </c>
      <c r="Q618" t="s">
        <v>81</v>
      </c>
      <c r="R618" t="s">
        <v>93</v>
      </c>
      <c r="S618">
        <v>1</v>
      </c>
      <c r="T618" t="s">
        <v>104</v>
      </c>
      <c r="U618" t="s">
        <v>60</v>
      </c>
      <c r="V618">
        <v>1</v>
      </c>
      <c r="W618" t="s">
        <v>123</v>
      </c>
      <c r="X618" t="s">
        <v>4</v>
      </c>
      <c r="Y618" t="s">
        <v>85</v>
      </c>
      <c r="AA618" t="s">
        <v>86</v>
      </c>
      <c r="AB618" t="s">
        <v>167</v>
      </c>
      <c r="AC618" t="s">
        <v>1096</v>
      </c>
      <c r="AD618" t="s">
        <v>2096</v>
      </c>
      <c r="AE618" t="s">
        <v>2096</v>
      </c>
      <c r="AF618" t="s">
        <v>1753</v>
      </c>
      <c r="AG618" t="b">
        <f>IF(ISNUMBER(MATCH(G618, sales!B:B, 0)), TRUE, FALSE)</f>
        <v>0</v>
      </c>
      <c r="AH618">
        <f>COUNTIF(sales!B:B, G618)</f>
        <v>0</v>
      </c>
      <c r="AI618" t="str">
        <f>IFERROR(VLOOKUP(G618,sales!B:F,5,0),"")</f>
        <v/>
      </c>
      <c r="AJ618" t="str">
        <f t="array" ref="AJ618">IFERROR(INDEX(sales!F:F, SMALL(IF(sales!B:B=G618, ROW(sales!B:B)), 2)), "")</f>
        <v/>
      </c>
      <c r="AK618" t="str">
        <f t="array" ref="AK618">IFERROR(INDEX(sales!F:F, SMALL(IF(sales!B:B=G618, ROW(sales!B:B)), 3)), "")</f>
        <v/>
      </c>
      <c r="AL618" t="str">
        <f>IFERROR(VLOOKUP(G618,sales!B:G,6,0),"")</f>
        <v/>
      </c>
      <c r="AM618" t="str">
        <f t="array" ref="AM618">IFERROR(INDEX(sales!G:G, SMALL(IF(sales!B:B=G618, ROW(sales!B:B)),2)), "")</f>
        <v/>
      </c>
      <c r="AN618" t="str">
        <f t="array" ref="AN618">IFERROR(INDEX(sales!G:G, SMALL(IF(sales!B:B=G618, ROW(sales!B:B)), 3)), "")</f>
        <v/>
      </c>
    </row>
    <row r="619" spans="1:40" ht="20.100000000000001" customHeight="1">
      <c r="A619">
        <v>44520</v>
      </c>
      <c r="B619" t="s">
        <v>1668</v>
      </c>
      <c r="C619" t="s">
        <v>51</v>
      </c>
      <c r="D619" t="s">
        <v>11</v>
      </c>
      <c r="E619">
        <v>1</v>
      </c>
      <c r="F619">
        <v>801</v>
      </c>
      <c r="G619" t="s">
        <v>1669</v>
      </c>
      <c r="H619" t="s">
        <v>1668</v>
      </c>
      <c r="I619">
        <v>113.7</v>
      </c>
      <c r="J619">
        <v>1717389</v>
      </c>
      <c r="K619" t="s">
        <v>72</v>
      </c>
      <c r="L619">
        <v>517389</v>
      </c>
      <c r="M619" t="s">
        <v>54</v>
      </c>
      <c r="N619" t="s">
        <v>3063</v>
      </c>
      <c r="O619" t="s">
        <v>56</v>
      </c>
      <c r="P619" t="s">
        <v>57</v>
      </c>
      <c r="Q619" t="s">
        <v>81</v>
      </c>
      <c r="R619" t="s">
        <v>317</v>
      </c>
      <c r="S619">
        <v>1</v>
      </c>
      <c r="T619" t="s">
        <v>104</v>
      </c>
      <c r="U619" t="s">
        <v>83</v>
      </c>
      <c r="V619">
        <v>0</v>
      </c>
      <c r="W619" t="s">
        <v>61</v>
      </c>
      <c r="X619" t="s">
        <v>3</v>
      </c>
      <c r="Y619" t="s">
        <v>127</v>
      </c>
      <c r="Z619" t="s">
        <v>94</v>
      </c>
      <c r="AA619" t="s">
        <v>95</v>
      </c>
      <c r="AB619" t="s">
        <v>108</v>
      </c>
      <c r="AC619" t="s">
        <v>1096</v>
      </c>
      <c r="AD619" t="s">
        <v>1592</v>
      </c>
      <c r="AE619" t="s">
        <v>1589</v>
      </c>
      <c r="AF619" t="s">
        <v>905</v>
      </c>
      <c r="AG619" t="b">
        <f>IF(ISNUMBER(MATCH(G619, sales!B:B, 0)), TRUE, FALSE)</f>
        <v>0</v>
      </c>
      <c r="AH619">
        <f>COUNTIF(sales!B:B, G619)</f>
        <v>0</v>
      </c>
      <c r="AI619" t="str">
        <f>IFERROR(VLOOKUP(G619,sales!B:F,5,0),"")</f>
        <v/>
      </c>
      <c r="AJ619" t="str">
        <f t="array" ref="AJ619">IFERROR(INDEX(sales!F:F, SMALL(IF(sales!B:B=G619, ROW(sales!B:B)), 2)), "")</f>
        <v/>
      </c>
      <c r="AK619" t="str">
        <f t="array" ref="AK619">IFERROR(INDEX(sales!F:F, SMALL(IF(sales!B:B=G619, ROW(sales!B:B)), 3)), "")</f>
        <v/>
      </c>
      <c r="AL619" t="str">
        <f>IFERROR(VLOOKUP(G619,sales!B:G,6,0),"")</f>
        <v/>
      </c>
      <c r="AM619" t="str">
        <f t="array" ref="AM619">IFERROR(INDEX(sales!G:G, SMALL(IF(sales!B:B=G619, ROW(sales!B:B)),2)), "")</f>
        <v/>
      </c>
      <c r="AN619" t="str">
        <f t="array" ref="AN619">IFERROR(INDEX(sales!G:G, SMALL(IF(sales!B:B=G619, ROW(sales!B:B)), 3)), "")</f>
        <v/>
      </c>
    </row>
    <row r="620" spans="1:40" ht="20.100000000000001" customHeight="1">
      <c r="A620">
        <v>44514</v>
      </c>
      <c r="B620" t="s">
        <v>1965</v>
      </c>
      <c r="C620" t="s">
        <v>51</v>
      </c>
      <c r="D620" t="s">
        <v>11</v>
      </c>
      <c r="E620">
        <v>1</v>
      </c>
      <c r="F620">
        <v>502</v>
      </c>
      <c r="G620" t="s">
        <v>1966</v>
      </c>
      <c r="H620" t="s">
        <v>1965</v>
      </c>
      <c r="I620">
        <v>113.66</v>
      </c>
      <c r="J620">
        <v>1695971</v>
      </c>
      <c r="K620" t="s">
        <v>72</v>
      </c>
      <c r="L620">
        <v>515971</v>
      </c>
      <c r="M620" t="s">
        <v>91</v>
      </c>
      <c r="N620" t="s">
        <v>3054</v>
      </c>
      <c r="O620" t="s">
        <v>149</v>
      </c>
      <c r="P620" t="s">
        <v>57</v>
      </c>
      <c r="Q620" t="s">
        <v>81</v>
      </c>
      <c r="R620" t="s">
        <v>171</v>
      </c>
      <c r="S620">
        <v>1</v>
      </c>
      <c r="T620" t="s">
        <v>104</v>
      </c>
      <c r="U620" t="s">
        <v>83</v>
      </c>
      <c r="V620">
        <v>0</v>
      </c>
      <c r="W620" t="s">
        <v>61</v>
      </c>
      <c r="X620" t="s">
        <v>3</v>
      </c>
      <c r="Y620" t="s">
        <v>119</v>
      </c>
      <c r="Z620" t="s">
        <v>94</v>
      </c>
      <c r="AA620" t="s">
        <v>95</v>
      </c>
      <c r="AB620" t="s">
        <v>262</v>
      </c>
      <c r="AC620" t="s">
        <v>143</v>
      </c>
      <c r="AD620" t="s">
        <v>1908</v>
      </c>
      <c r="AE620" t="s">
        <v>1909</v>
      </c>
      <c r="AF620" t="s">
        <v>1753</v>
      </c>
      <c r="AG620" t="b">
        <f>IF(ISNUMBER(MATCH(G620, sales!B:B, 0)), TRUE, FALSE)</f>
        <v>0</v>
      </c>
      <c r="AH620">
        <f>COUNTIF(sales!B:B, G620)</f>
        <v>0</v>
      </c>
      <c r="AI620" t="str">
        <f>IFERROR(VLOOKUP(G620,sales!B:F,5,0),"")</f>
        <v/>
      </c>
      <c r="AJ620" t="str">
        <f t="array" ref="AJ620">IFERROR(INDEX(sales!F:F, SMALL(IF(sales!B:B=G620, ROW(sales!B:B)), 2)), "")</f>
        <v/>
      </c>
      <c r="AK620" t="str">
        <f t="array" ref="AK620">IFERROR(INDEX(sales!F:F, SMALL(IF(sales!B:B=G620, ROW(sales!B:B)), 3)), "")</f>
        <v/>
      </c>
      <c r="AL620" t="str">
        <f>IFERROR(VLOOKUP(G620,sales!B:G,6,0),"")</f>
        <v/>
      </c>
      <c r="AM620" t="str">
        <f t="array" ref="AM620">IFERROR(INDEX(sales!G:G, SMALL(IF(sales!B:B=G620, ROW(sales!B:B)),2)), "")</f>
        <v/>
      </c>
      <c r="AN620" t="str">
        <f t="array" ref="AN620">IFERROR(INDEX(sales!G:G, SMALL(IF(sales!B:B=G620, ROW(sales!B:B)), 3)), "")</f>
        <v/>
      </c>
    </row>
    <row r="621" spans="1:40" ht="20.100000000000001" customHeight="1">
      <c r="A621">
        <v>44521</v>
      </c>
      <c r="B621" t="s">
        <v>1813</v>
      </c>
      <c r="C621" t="s">
        <v>51</v>
      </c>
      <c r="D621" t="s">
        <v>11</v>
      </c>
      <c r="E621">
        <v>1</v>
      </c>
      <c r="F621">
        <v>602</v>
      </c>
      <c r="G621" t="s">
        <v>1814</v>
      </c>
      <c r="H621" t="s">
        <v>1813</v>
      </c>
      <c r="I621">
        <v>113.66</v>
      </c>
      <c r="J621">
        <v>1701736</v>
      </c>
      <c r="K621" t="s">
        <v>72</v>
      </c>
      <c r="L621">
        <v>511736</v>
      </c>
      <c r="M621" t="s">
        <v>174</v>
      </c>
      <c r="N621" t="s">
        <v>3069</v>
      </c>
      <c r="O621" t="s">
        <v>74</v>
      </c>
      <c r="P621" t="s">
        <v>80</v>
      </c>
      <c r="Q621" t="s">
        <v>81</v>
      </c>
      <c r="R621" t="s">
        <v>93</v>
      </c>
      <c r="S621">
        <v>1</v>
      </c>
      <c r="T621" t="s">
        <v>104</v>
      </c>
      <c r="U621" t="s">
        <v>83</v>
      </c>
      <c r="V621">
        <v>1</v>
      </c>
      <c r="W621" t="s">
        <v>123</v>
      </c>
      <c r="X621" t="s">
        <v>4</v>
      </c>
      <c r="Y621" t="s">
        <v>85</v>
      </c>
      <c r="AA621" t="s">
        <v>86</v>
      </c>
      <c r="AB621" t="s">
        <v>65</v>
      </c>
      <c r="AC621" t="s">
        <v>143</v>
      </c>
      <c r="AD621" t="s">
        <v>1756</v>
      </c>
      <c r="AE621" t="s">
        <v>1752</v>
      </c>
      <c r="AF621" t="s">
        <v>1753</v>
      </c>
      <c r="AG621" t="b">
        <f>IF(ISNUMBER(MATCH(G621, sales!B:B, 0)), TRUE, FALSE)</f>
        <v>0</v>
      </c>
      <c r="AH621">
        <f>COUNTIF(sales!B:B, G621)</f>
        <v>0</v>
      </c>
      <c r="AI621" t="str">
        <f>IFERROR(VLOOKUP(G621,sales!B:F,5,0),"")</f>
        <v/>
      </c>
      <c r="AJ621" t="str">
        <f t="array" ref="AJ621">IFERROR(INDEX(sales!F:F, SMALL(IF(sales!B:B=G621, ROW(sales!B:B)), 2)), "")</f>
        <v/>
      </c>
      <c r="AK621" t="str">
        <f t="array" ref="AK621">IFERROR(INDEX(sales!F:F, SMALL(IF(sales!B:B=G621, ROW(sales!B:B)), 3)), "")</f>
        <v/>
      </c>
      <c r="AL621" t="str">
        <f>IFERROR(VLOOKUP(G621,sales!B:G,6,0),"")</f>
        <v/>
      </c>
      <c r="AM621" t="str">
        <f t="array" ref="AM621">IFERROR(INDEX(sales!G:G, SMALL(IF(sales!B:B=G621, ROW(sales!B:B)),2)), "")</f>
        <v/>
      </c>
      <c r="AN621" t="str">
        <f t="array" ref="AN621">IFERROR(INDEX(sales!G:G, SMALL(IF(sales!B:B=G621, ROW(sales!B:B)), 3)), "")</f>
        <v/>
      </c>
    </row>
    <row r="622" spans="1:40" ht="20.100000000000001" customHeight="1">
      <c r="A622">
        <v>44538</v>
      </c>
      <c r="B622" t="s">
        <v>1815</v>
      </c>
      <c r="C622" t="s">
        <v>51</v>
      </c>
      <c r="D622" t="s">
        <v>12</v>
      </c>
      <c r="E622">
        <v>2</v>
      </c>
      <c r="F622">
        <v>1402</v>
      </c>
      <c r="G622" t="s">
        <v>1816</v>
      </c>
      <c r="H622" t="s">
        <v>1815</v>
      </c>
      <c r="I622">
        <v>113.76</v>
      </c>
      <c r="J622">
        <v>1675332</v>
      </c>
      <c r="K622" t="s">
        <v>53</v>
      </c>
      <c r="L622">
        <v>505332</v>
      </c>
      <c r="M622" t="s">
        <v>91</v>
      </c>
      <c r="N622" t="s">
        <v>3069</v>
      </c>
      <c r="O622" t="s">
        <v>56</v>
      </c>
      <c r="P622" t="s">
        <v>57</v>
      </c>
      <c r="Q622" t="s">
        <v>81</v>
      </c>
      <c r="R622" t="s">
        <v>59</v>
      </c>
      <c r="S622">
        <v>1</v>
      </c>
      <c r="T622" t="s">
        <v>82</v>
      </c>
      <c r="U622" t="s">
        <v>60</v>
      </c>
      <c r="V622">
        <v>0</v>
      </c>
      <c r="W622" t="s">
        <v>61</v>
      </c>
      <c r="X622" t="s">
        <v>3</v>
      </c>
      <c r="Y622" t="s">
        <v>127</v>
      </c>
      <c r="Z622" t="s">
        <v>94</v>
      </c>
      <c r="AA622" t="s">
        <v>95</v>
      </c>
      <c r="AB622" t="s">
        <v>65</v>
      </c>
      <c r="AC622" t="s">
        <v>143</v>
      </c>
      <c r="AD622" t="s">
        <v>1752</v>
      </c>
      <c r="AE622" t="s">
        <v>1752</v>
      </c>
      <c r="AF622" t="s">
        <v>1753</v>
      </c>
      <c r="AG622" t="b">
        <f>IF(ISNUMBER(MATCH(G622, sales!B:B, 0)), TRUE, FALSE)</f>
        <v>0</v>
      </c>
      <c r="AH622">
        <f>COUNTIF(sales!B:B, G622)</f>
        <v>0</v>
      </c>
      <c r="AI622" t="str">
        <f>IFERROR(VLOOKUP(G622,sales!B:F,5,0),"")</f>
        <v/>
      </c>
      <c r="AJ622" t="str">
        <f t="array" ref="AJ622">IFERROR(INDEX(sales!F:F, SMALL(IF(sales!B:B=G622, ROW(sales!B:B)), 2)), "")</f>
        <v/>
      </c>
      <c r="AK622" t="str">
        <f t="array" ref="AK622">IFERROR(INDEX(sales!F:F, SMALL(IF(sales!B:B=G622, ROW(sales!B:B)), 3)), "")</f>
        <v/>
      </c>
      <c r="AL622" t="str">
        <f>IFERROR(VLOOKUP(G622,sales!B:G,6,0),"")</f>
        <v/>
      </c>
      <c r="AM622" t="str">
        <f t="array" ref="AM622">IFERROR(INDEX(sales!G:G, SMALL(IF(sales!B:B=G622, ROW(sales!B:B)),2)), "")</f>
        <v/>
      </c>
      <c r="AN622" t="str">
        <f t="array" ref="AN622">IFERROR(INDEX(sales!G:G, SMALL(IF(sales!B:B=G622, ROW(sales!B:B)), 3)), "")</f>
        <v/>
      </c>
    </row>
    <row r="623" spans="1:40" ht="20.100000000000001" customHeight="1">
      <c r="A623">
        <v>44535</v>
      </c>
      <c r="B623" t="s">
        <v>1672</v>
      </c>
      <c r="C623" t="s">
        <v>51</v>
      </c>
      <c r="D623" t="s">
        <v>12</v>
      </c>
      <c r="E623">
        <v>2</v>
      </c>
      <c r="F623">
        <v>802</v>
      </c>
      <c r="G623" t="s">
        <v>1673</v>
      </c>
      <c r="H623" t="s">
        <v>1672</v>
      </c>
      <c r="I623">
        <v>113.76</v>
      </c>
      <c r="J623">
        <v>1652756</v>
      </c>
      <c r="K623" t="s">
        <v>53</v>
      </c>
      <c r="L623">
        <v>502756</v>
      </c>
      <c r="M623" t="s">
        <v>54</v>
      </c>
      <c r="N623" t="s">
        <v>3061</v>
      </c>
      <c r="O623" t="s">
        <v>56</v>
      </c>
      <c r="P623" t="s">
        <v>57</v>
      </c>
      <c r="Q623" t="s">
        <v>81</v>
      </c>
      <c r="R623" t="s">
        <v>163</v>
      </c>
      <c r="S623">
        <v>1</v>
      </c>
      <c r="T623" t="s">
        <v>104</v>
      </c>
      <c r="U623" t="s">
        <v>60</v>
      </c>
      <c r="V623">
        <v>0</v>
      </c>
      <c r="W623" t="s">
        <v>61</v>
      </c>
      <c r="X623" t="s">
        <v>3</v>
      </c>
      <c r="Y623" t="s">
        <v>62</v>
      </c>
      <c r="Z623" t="s">
        <v>231</v>
      </c>
      <c r="AA623" t="s">
        <v>95</v>
      </c>
      <c r="AB623" t="s">
        <v>167</v>
      </c>
      <c r="AC623" t="s">
        <v>1096</v>
      </c>
      <c r="AD623" t="s">
        <v>1639</v>
      </c>
      <c r="AE623" t="s">
        <v>1589</v>
      </c>
      <c r="AF623" t="s">
        <v>905</v>
      </c>
      <c r="AG623" t="b">
        <f>IF(ISNUMBER(MATCH(G623, sales!B:B, 0)), TRUE, FALSE)</f>
        <v>0</v>
      </c>
      <c r="AH623">
        <f>COUNTIF(sales!B:B, G623)</f>
        <v>0</v>
      </c>
      <c r="AI623" t="str">
        <f>IFERROR(VLOOKUP(G623,sales!B:F,5,0),"")</f>
        <v/>
      </c>
      <c r="AJ623" t="str">
        <f t="array" ref="AJ623">IFERROR(INDEX(sales!F:F, SMALL(IF(sales!B:B=G623, ROW(sales!B:B)), 2)), "")</f>
        <v/>
      </c>
      <c r="AK623" t="str">
        <f t="array" ref="AK623">IFERROR(INDEX(sales!F:F, SMALL(IF(sales!B:B=G623, ROW(sales!B:B)), 3)), "")</f>
        <v/>
      </c>
      <c r="AL623" t="str">
        <f>IFERROR(VLOOKUP(G623,sales!B:G,6,0),"")</f>
        <v/>
      </c>
      <c r="AM623" t="str">
        <f t="array" ref="AM623">IFERROR(INDEX(sales!G:G, SMALL(IF(sales!B:B=G623, ROW(sales!B:B)),2)), "")</f>
        <v/>
      </c>
      <c r="AN623" t="str">
        <f t="array" ref="AN623">IFERROR(INDEX(sales!G:G, SMALL(IF(sales!B:B=G623, ROW(sales!B:B)), 3)), "")</f>
        <v/>
      </c>
    </row>
    <row r="624" spans="1:40" ht="20.100000000000001" customHeight="1">
      <c r="A624">
        <v>44536</v>
      </c>
      <c r="B624" t="s">
        <v>385</v>
      </c>
      <c r="C624" t="s">
        <v>51</v>
      </c>
      <c r="D624" t="s">
        <v>12</v>
      </c>
      <c r="E624">
        <v>2</v>
      </c>
      <c r="F624">
        <v>602</v>
      </c>
      <c r="G624" t="s">
        <v>386</v>
      </c>
      <c r="H624" t="s">
        <v>385</v>
      </c>
      <c r="I624">
        <v>113.76</v>
      </c>
      <c r="J624">
        <v>1660520</v>
      </c>
      <c r="K624" t="s">
        <v>72</v>
      </c>
      <c r="L624">
        <v>500520</v>
      </c>
      <c r="M624" t="s">
        <v>54</v>
      </c>
      <c r="N624" t="s">
        <v>3069</v>
      </c>
      <c r="O624" t="s">
        <v>149</v>
      </c>
      <c r="P624" t="s">
        <v>57</v>
      </c>
      <c r="Q624" t="s">
        <v>81</v>
      </c>
      <c r="R624" t="s">
        <v>93</v>
      </c>
      <c r="S624">
        <v>1</v>
      </c>
      <c r="T624" t="s">
        <v>82</v>
      </c>
      <c r="U624" t="s">
        <v>83</v>
      </c>
      <c r="V624">
        <v>0</v>
      </c>
      <c r="W624" t="s">
        <v>61</v>
      </c>
      <c r="X624" t="s">
        <v>3</v>
      </c>
      <c r="Y624" t="s">
        <v>119</v>
      </c>
      <c r="Z624" t="s">
        <v>94</v>
      </c>
      <c r="AA624" t="s">
        <v>95</v>
      </c>
      <c r="AB624" t="s">
        <v>65</v>
      </c>
      <c r="AC624" t="s">
        <v>66</v>
      </c>
      <c r="AD624" t="s">
        <v>378</v>
      </c>
      <c r="AE624" t="s">
        <v>348</v>
      </c>
      <c r="AF624" t="s">
        <v>69</v>
      </c>
      <c r="AG624" t="b">
        <f>IF(ISNUMBER(MATCH(G624, sales!B:B, 0)), TRUE, FALSE)</f>
        <v>0</v>
      </c>
      <c r="AH624">
        <f>COUNTIF(sales!B:B, G624)</f>
        <v>0</v>
      </c>
      <c r="AI624" t="str">
        <f>IFERROR(VLOOKUP(G624,sales!B:F,5,0),"")</f>
        <v/>
      </c>
      <c r="AJ624" t="str">
        <f t="array" ref="AJ624">IFERROR(INDEX(sales!F:F, SMALL(IF(sales!B:B=G624, ROW(sales!B:B)), 2)), "")</f>
        <v/>
      </c>
      <c r="AK624" t="str">
        <f t="array" ref="AK624">IFERROR(INDEX(sales!F:F, SMALL(IF(sales!B:B=G624, ROW(sales!B:B)), 3)), "")</f>
        <v/>
      </c>
      <c r="AL624" t="str">
        <f>IFERROR(VLOOKUP(G624,sales!B:G,6,0),"")</f>
        <v/>
      </c>
      <c r="AM624" t="str">
        <f t="array" ref="AM624">IFERROR(INDEX(sales!G:G, SMALL(IF(sales!B:B=G624, ROW(sales!B:B)),2)), "")</f>
        <v/>
      </c>
      <c r="AN624" t="str">
        <f t="array" ref="AN624">IFERROR(INDEX(sales!G:G, SMALL(IF(sales!B:B=G624, ROW(sales!B:B)), 3)), "")</f>
        <v/>
      </c>
    </row>
    <row r="625" spans="1:40" ht="20.100000000000001" customHeight="1">
      <c r="A625">
        <v>44745</v>
      </c>
      <c r="B625" t="s">
        <v>1051</v>
      </c>
      <c r="C625" t="s">
        <v>51</v>
      </c>
      <c r="D625" t="s">
        <v>10</v>
      </c>
      <c r="E625">
        <v>1</v>
      </c>
      <c r="F625">
        <v>1702</v>
      </c>
      <c r="G625" t="s">
        <v>1052</v>
      </c>
      <c r="H625" t="s">
        <v>1051</v>
      </c>
      <c r="I625">
        <v>113.93</v>
      </c>
      <c r="J625">
        <v>1639050</v>
      </c>
      <c r="K625" t="s">
        <v>53</v>
      </c>
      <c r="L625">
        <v>499050</v>
      </c>
      <c r="M625" t="s">
        <v>54</v>
      </c>
      <c r="N625" t="s">
        <v>3069</v>
      </c>
      <c r="O625" t="s">
        <v>56</v>
      </c>
      <c r="P625" t="s">
        <v>57</v>
      </c>
      <c r="Q625" t="s">
        <v>81</v>
      </c>
      <c r="R625" t="s">
        <v>163</v>
      </c>
      <c r="S625">
        <v>1</v>
      </c>
      <c r="T625" t="s">
        <v>82</v>
      </c>
      <c r="U625" t="s">
        <v>100</v>
      </c>
      <c r="V625">
        <v>1</v>
      </c>
      <c r="W625" t="s">
        <v>123</v>
      </c>
      <c r="X625" t="s">
        <v>4</v>
      </c>
      <c r="Y625" t="s">
        <v>85</v>
      </c>
      <c r="AA625" t="s">
        <v>95</v>
      </c>
      <c r="AB625" t="s">
        <v>407</v>
      </c>
      <c r="AC625" t="s">
        <v>143</v>
      </c>
      <c r="AD625" t="s">
        <v>1012</v>
      </c>
      <c r="AE625" t="s">
        <v>1012</v>
      </c>
      <c r="AF625" t="s">
        <v>905</v>
      </c>
      <c r="AG625" t="b">
        <f>IF(ISNUMBER(MATCH(G625, sales!B:B, 0)), TRUE, FALSE)</f>
        <v>0</v>
      </c>
      <c r="AH625">
        <f>COUNTIF(sales!B:B, G625)</f>
        <v>0</v>
      </c>
      <c r="AI625" t="str">
        <f>IFERROR(VLOOKUP(G625,sales!B:F,5,0),"")</f>
        <v/>
      </c>
      <c r="AJ625" t="str">
        <f t="array" ref="AJ625">IFERROR(INDEX(sales!F:F, SMALL(IF(sales!B:B=G625, ROW(sales!B:B)), 2)), "")</f>
        <v/>
      </c>
      <c r="AK625" t="str">
        <f t="array" ref="AK625">IFERROR(INDEX(sales!F:F, SMALL(IF(sales!B:B=G625, ROW(sales!B:B)), 3)), "")</f>
        <v/>
      </c>
      <c r="AL625" t="str">
        <f>IFERROR(VLOOKUP(G625,sales!B:G,6,0),"")</f>
        <v/>
      </c>
      <c r="AM625" t="str">
        <f t="array" ref="AM625">IFERROR(INDEX(sales!G:G, SMALL(IF(sales!B:B=G625, ROW(sales!B:B)),2)), "")</f>
        <v/>
      </c>
      <c r="AN625" t="str">
        <f t="array" ref="AN625">IFERROR(INDEX(sales!G:G, SMALL(IF(sales!B:B=G625, ROW(sales!B:B)), 3)), "")</f>
        <v/>
      </c>
    </row>
    <row r="626" spans="1:40" ht="20.100000000000001" customHeight="1">
      <c r="A626">
        <v>44549</v>
      </c>
      <c r="B626" t="s">
        <v>757</v>
      </c>
      <c r="C626" t="s">
        <v>51</v>
      </c>
      <c r="D626" t="s">
        <v>11</v>
      </c>
      <c r="E626">
        <v>2</v>
      </c>
      <c r="F626">
        <v>401</v>
      </c>
      <c r="G626" t="s">
        <v>758</v>
      </c>
      <c r="H626" t="s">
        <v>757</v>
      </c>
      <c r="I626">
        <v>113.66</v>
      </c>
      <c r="J626">
        <v>1645653</v>
      </c>
      <c r="K626" t="s">
        <v>72</v>
      </c>
      <c r="L626">
        <v>495653</v>
      </c>
      <c r="M626" t="s">
        <v>54</v>
      </c>
      <c r="N626" t="s">
        <v>3061</v>
      </c>
      <c r="O626" t="s">
        <v>74</v>
      </c>
      <c r="P626" t="s">
        <v>80</v>
      </c>
      <c r="Q626" t="s">
        <v>81</v>
      </c>
      <c r="R626" t="s">
        <v>163</v>
      </c>
      <c r="S626">
        <v>1</v>
      </c>
      <c r="T626" t="s">
        <v>82</v>
      </c>
      <c r="U626" t="s">
        <v>83</v>
      </c>
      <c r="V626">
        <v>0</v>
      </c>
      <c r="W626" t="s">
        <v>61</v>
      </c>
      <c r="X626" t="s">
        <v>3</v>
      </c>
      <c r="Y626" t="s">
        <v>127</v>
      </c>
      <c r="Z626" t="s">
        <v>231</v>
      </c>
      <c r="AA626" t="s">
        <v>95</v>
      </c>
      <c r="AB626" t="s">
        <v>65</v>
      </c>
      <c r="AC626" t="s">
        <v>66</v>
      </c>
      <c r="AD626" t="s">
        <v>729</v>
      </c>
      <c r="AE626" t="s">
        <v>729</v>
      </c>
      <c r="AF626" t="s">
        <v>69</v>
      </c>
      <c r="AG626" t="b">
        <f>IF(ISNUMBER(MATCH(G626, sales!B:B, 0)), TRUE, FALSE)</f>
        <v>0</v>
      </c>
      <c r="AH626">
        <f>COUNTIF(sales!B:B, G626)</f>
        <v>0</v>
      </c>
      <c r="AI626" t="str">
        <f>IFERROR(VLOOKUP(G626,sales!B:F,5,0),"")</f>
        <v/>
      </c>
      <c r="AJ626" t="str">
        <f t="array" ref="AJ626">IFERROR(INDEX(sales!F:F, SMALL(IF(sales!B:B=G626, ROW(sales!B:B)), 2)), "")</f>
        <v/>
      </c>
      <c r="AK626" t="str">
        <f t="array" ref="AK626">IFERROR(INDEX(sales!F:F, SMALL(IF(sales!B:B=G626, ROW(sales!B:B)), 3)), "")</f>
        <v/>
      </c>
      <c r="AL626" t="str">
        <f>IFERROR(VLOOKUP(G626,sales!B:G,6,0),"")</f>
        <v/>
      </c>
      <c r="AM626" t="str">
        <f t="array" ref="AM626">IFERROR(INDEX(sales!G:G, SMALL(IF(sales!B:B=G626, ROW(sales!B:B)),2)), "")</f>
        <v/>
      </c>
      <c r="AN626" t="str">
        <f t="array" ref="AN626">IFERROR(INDEX(sales!G:G, SMALL(IF(sales!B:B=G626, ROW(sales!B:B)), 3)), "")</f>
        <v/>
      </c>
    </row>
    <row r="627" spans="1:40" ht="20.100000000000001" customHeight="1">
      <c r="A627">
        <v>44550</v>
      </c>
      <c r="B627" t="s">
        <v>548</v>
      </c>
      <c r="C627" t="s">
        <v>51</v>
      </c>
      <c r="D627" t="s">
        <v>11</v>
      </c>
      <c r="E627">
        <v>1</v>
      </c>
      <c r="F627">
        <v>1801</v>
      </c>
      <c r="G627" t="s">
        <v>549</v>
      </c>
      <c r="H627" t="s">
        <v>548</v>
      </c>
      <c r="I627">
        <v>113.7</v>
      </c>
      <c r="J627">
        <v>1629313</v>
      </c>
      <c r="K627" t="s">
        <v>53</v>
      </c>
      <c r="L627">
        <v>489313</v>
      </c>
      <c r="M627" t="s">
        <v>91</v>
      </c>
      <c r="N627" t="s">
        <v>3069</v>
      </c>
      <c r="O627" t="s">
        <v>56</v>
      </c>
      <c r="P627" t="s">
        <v>80</v>
      </c>
      <c r="Q627" t="s">
        <v>81</v>
      </c>
      <c r="R627" t="s">
        <v>317</v>
      </c>
      <c r="S627">
        <v>1</v>
      </c>
      <c r="T627" t="s">
        <v>104</v>
      </c>
      <c r="U627" t="s">
        <v>83</v>
      </c>
      <c r="V627">
        <v>1</v>
      </c>
      <c r="W627" t="s">
        <v>84</v>
      </c>
      <c r="X627" t="s">
        <v>4</v>
      </c>
      <c r="Y627" t="s">
        <v>85</v>
      </c>
      <c r="AA627" t="s">
        <v>86</v>
      </c>
      <c r="AB627" t="s">
        <v>65</v>
      </c>
      <c r="AC627" t="s">
        <v>66</v>
      </c>
      <c r="AD627" t="s">
        <v>516</v>
      </c>
      <c r="AE627" t="s">
        <v>200</v>
      </c>
      <c r="AF627" t="s">
        <v>69</v>
      </c>
      <c r="AG627" t="b">
        <f>IF(ISNUMBER(MATCH(G627, sales!B:B, 0)), TRUE, FALSE)</f>
        <v>0</v>
      </c>
      <c r="AH627">
        <f>COUNTIF(sales!B:B, G627)</f>
        <v>0</v>
      </c>
      <c r="AI627" t="str">
        <f>IFERROR(VLOOKUP(G627,sales!B:F,5,0),"")</f>
        <v/>
      </c>
      <c r="AJ627" t="str">
        <f t="array" ref="AJ627">IFERROR(INDEX(sales!F:F, SMALL(IF(sales!B:B=G627, ROW(sales!B:B)), 2)), "")</f>
        <v/>
      </c>
      <c r="AK627" t="str">
        <f t="array" ref="AK627">IFERROR(INDEX(sales!F:F, SMALL(IF(sales!B:B=G627, ROW(sales!B:B)), 3)), "")</f>
        <v/>
      </c>
      <c r="AL627" t="str">
        <f>IFERROR(VLOOKUP(G627,sales!B:G,6,0),"")</f>
        <v/>
      </c>
      <c r="AM627" t="str">
        <f t="array" ref="AM627">IFERROR(INDEX(sales!G:G, SMALL(IF(sales!B:B=G627, ROW(sales!B:B)),2)), "")</f>
        <v/>
      </c>
      <c r="AN627" t="str">
        <f t="array" ref="AN627">IFERROR(INDEX(sales!G:G, SMALL(IF(sales!B:B=G627, ROW(sales!B:B)), 3)), "")</f>
        <v/>
      </c>
    </row>
    <row r="628" spans="1:40" ht="20.100000000000001" customHeight="1">
      <c r="A628">
        <v>44556</v>
      </c>
      <c r="B628" t="s">
        <v>254</v>
      </c>
      <c r="C628" t="s">
        <v>51</v>
      </c>
      <c r="D628" t="s">
        <v>11</v>
      </c>
      <c r="E628">
        <v>2</v>
      </c>
      <c r="F628">
        <v>1801</v>
      </c>
      <c r="G628" t="s">
        <v>255</v>
      </c>
      <c r="H628" t="s">
        <v>254</v>
      </c>
      <c r="I628">
        <v>113.66</v>
      </c>
      <c r="J628">
        <v>1617458</v>
      </c>
      <c r="K628" t="s">
        <v>53</v>
      </c>
      <c r="L628">
        <v>487458</v>
      </c>
      <c r="M628" t="s">
        <v>91</v>
      </c>
      <c r="N628" t="s">
        <v>3069</v>
      </c>
      <c r="O628" t="s">
        <v>56</v>
      </c>
      <c r="P628" t="s">
        <v>57</v>
      </c>
      <c r="Q628" t="s">
        <v>81</v>
      </c>
      <c r="R628" t="s">
        <v>163</v>
      </c>
      <c r="S628">
        <v>1</v>
      </c>
      <c r="T628" t="s">
        <v>256</v>
      </c>
      <c r="U628" t="s">
        <v>83</v>
      </c>
      <c r="V628">
        <v>0</v>
      </c>
      <c r="W628" t="s">
        <v>61</v>
      </c>
      <c r="X628" t="s">
        <v>3</v>
      </c>
      <c r="Y628" t="s">
        <v>62</v>
      </c>
      <c r="Z628" t="s">
        <v>220</v>
      </c>
      <c r="AA628" t="s">
        <v>95</v>
      </c>
      <c r="AB628" t="s">
        <v>257</v>
      </c>
      <c r="AC628" t="s">
        <v>66</v>
      </c>
      <c r="AD628" t="s">
        <v>205</v>
      </c>
      <c r="AE628" t="s">
        <v>201</v>
      </c>
      <c r="AF628" t="s">
        <v>69</v>
      </c>
      <c r="AG628" t="b">
        <f>IF(ISNUMBER(MATCH(G628, sales!B:B, 0)), TRUE, FALSE)</f>
        <v>0</v>
      </c>
      <c r="AH628">
        <f>COUNTIF(sales!B:B, G628)</f>
        <v>0</v>
      </c>
      <c r="AI628" t="str">
        <f>IFERROR(VLOOKUP(G628,sales!B:F,5,0),"")</f>
        <v/>
      </c>
      <c r="AJ628" t="str">
        <f t="array" ref="AJ628">IFERROR(INDEX(sales!F:F, SMALL(IF(sales!B:B=G628, ROW(sales!B:B)), 2)), "")</f>
        <v/>
      </c>
      <c r="AK628" t="str">
        <f t="array" ref="AK628">IFERROR(INDEX(sales!F:F, SMALL(IF(sales!B:B=G628, ROW(sales!B:B)), 3)), "")</f>
        <v/>
      </c>
      <c r="AL628" t="str">
        <f>IFERROR(VLOOKUP(G628,sales!B:G,6,0),"")</f>
        <v/>
      </c>
      <c r="AM628" t="str">
        <f t="array" ref="AM628">IFERROR(INDEX(sales!G:G, SMALL(IF(sales!B:B=G628, ROW(sales!B:B)),2)), "")</f>
        <v/>
      </c>
      <c r="AN628" t="str">
        <f t="array" ref="AN628">IFERROR(INDEX(sales!G:G, SMALL(IF(sales!B:B=G628, ROW(sales!B:B)), 3)), "")</f>
        <v/>
      </c>
    </row>
    <row r="629" spans="1:40" ht="20.100000000000001" customHeight="1">
      <c r="A629">
        <v>44618</v>
      </c>
      <c r="B629" t="s">
        <v>154</v>
      </c>
      <c r="C629" t="s">
        <v>51</v>
      </c>
      <c r="D629" t="s">
        <v>12</v>
      </c>
      <c r="E629">
        <v>1</v>
      </c>
      <c r="F629">
        <v>202</v>
      </c>
      <c r="G629" t="s">
        <v>155</v>
      </c>
      <c r="H629" t="s">
        <v>154</v>
      </c>
      <c r="I629">
        <v>113.72</v>
      </c>
      <c r="J629">
        <v>1612887</v>
      </c>
      <c r="K629" t="s">
        <v>72</v>
      </c>
      <c r="L629">
        <v>483887</v>
      </c>
      <c r="M629" t="s">
        <v>54</v>
      </c>
      <c r="N629" t="s">
        <v>3069</v>
      </c>
      <c r="O629" t="s">
        <v>74</v>
      </c>
      <c r="P629" t="s">
        <v>57</v>
      </c>
      <c r="Q629" t="s">
        <v>81</v>
      </c>
      <c r="R629" t="s">
        <v>59</v>
      </c>
      <c r="S629">
        <v>1</v>
      </c>
      <c r="T629" t="s">
        <v>104</v>
      </c>
      <c r="U629" t="s">
        <v>83</v>
      </c>
      <c r="V629">
        <v>1</v>
      </c>
      <c r="W629" t="s">
        <v>123</v>
      </c>
      <c r="X629" t="s">
        <v>4</v>
      </c>
      <c r="Y629" t="s">
        <v>85</v>
      </c>
      <c r="AA629" t="s">
        <v>86</v>
      </c>
      <c r="AB629" t="s">
        <v>108</v>
      </c>
      <c r="AC629" t="s">
        <v>66</v>
      </c>
      <c r="AD629" t="s">
        <v>116</v>
      </c>
      <c r="AE629" t="s">
        <v>68</v>
      </c>
      <c r="AF629" t="s">
        <v>69</v>
      </c>
      <c r="AG629" t="b">
        <f>IF(ISNUMBER(MATCH(G629, sales!B:B, 0)), TRUE, FALSE)</f>
        <v>0</v>
      </c>
      <c r="AH629">
        <f>COUNTIF(sales!B:B, G629)</f>
        <v>0</v>
      </c>
      <c r="AI629" t="str">
        <f>IFERROR(VLOOKUP(G629,sales!B:F,5,0),"")</f>
        <v/>
      </c>
      <c r="AJ629" t="str">
        <f t="array" ref="AJ629">IFERROR(INDEX(sales!F:F, SMALL(IF(sales!B:B=G629, ROW(sales!B:B)), 2)), "")</f>
        <v/>
      </c>
      <c r="AK629" t="str">
        <f t="array" ref="AK629">IFERROR(INDEX(sales!F:F, SMALL(IF(sales!B:B=G629, ROW(sales!B:B)), 3)), "")</f>
        <v/>
      </c>
      <c r="AL629" t="str">
        <f>IFERROR(VLOOKUP(G629,sales!B:G,6,0),"")</f>
        <v/>
      </c>
      <c r="AM629" t="str">
        <f t="array" ref="AM629">IFERROR(INDEX(sales!G:G, SMALL(IF(sales!B:B=G629, ROW(sales!B:B)),2)), "")</f>
        <v/>
      </c>
      <c r="AN629" t="str">
        <f t="array" ref="AN629">IFERROR(INDEX(sales!G:G, SMALL(IF(sales!B:B=G629, ROW(sales!B:B)), 3)), "")</f>
        <v/>
      </c>
    </row>
    <row r="630" spans="1:40" ht="20.100000000000001" customHeight="1">
      <c r="A630">
        <v>44547</v>
      </c>
      <c r="B630" t="s">
        <v>1809</v>
      </c>
      <c r="C630" t="s">
        <v>51</v>
      </c>
      <c r="D630" t="s">
        <v>11</v>
      </c>
      <c r="E630">
        <v>2</v>
      </c>
      <c r="F630">
        <v>302</v>
      </c>
      <c r="G630" t="s">
        <v>1810</v>
      </c>
      <c r="H630" t="s">
        <v>1809</v>
      </c>
      <c r="I630">
        <v>113.7</v>
      </c>
      <c r="J630">
        <v>1599239</v>
      </c>
      <c r="K630" t="s">
        <v>72</v>
      </c>
      <c r="L630">
        <v>480239</v>
      </c>
      <c r="M630" t="s">
        <v>174</v>
      </c>
      <c r="N630" t="s">
        <v>3069</v>
      </c>
      <c r="O630" t="s">
        <v>149</v>
      </c>
      <c r="P630" t="s">
        <v>57</v>
      </c>
      <c r="Q630" t="s">
        <v>81</v>
      </c>
      <c r="R630" t="s">
        <v>171</v>
      </c>
      <c r="S630">
        <v>1</v>
      </c>
      <c r="T630" t="s">
        <v>82</v>
      </c>
      <c r="U630" t="s">
        <v>83</v>
      </c>
      <c r="V630">
        <v>0</v>
      </c>
      <c r="W630" t="s">
        <v>61</v>
      </c>
      <c r="X630" t="s">
        <v>3</v>
      </c>
      <c r="Y630" t="s">
        <v>127</v>
      </c>
      <c r="Z630" t="s">
        <v>94</v>
      </c>
      <c r="AA630" t="s">
        <v>95</v>
      </c>
      <c r="AB630" t="s">
        <v>167</v>
      </c>
      <c r="AC630" t="s">
        <v>143</v>
      </c>
      <c r="AD630" t="s">
        <v>1752</v>
      </c>
      <c r="AE630" t="s">
        <v>1752</v>
      </c>
      <c r="AF630" t="s">
        <v>1753</v>
      </c>
      <c r="AG630" t="b">
        <f>IF(ISNUMBER(MATCH(G630, sales!B:B, 0)), TRUE, FALSE)</f>
        <v>0</v>
      </c>
      <c r="AH630">
        <f>COUNTIF(sales!B:B, G630)</f>
        <v>0</v>
      </c>
      <c r="AI630" t="str">
        <f>IFERROR(VLOOKUP(G630,sales!B:F,5,0),"")</f>
        <v/>
      </c>
      <c r="AJ630" t="str">
        <f t="array" ref="AJ630">IFERROR(INDEX(sales!F:F, SMALL(IF(sales!B:B=G630, ROW(sales!B:B)), 2)), "")</f>
        <v/>
      </c>
      <c r="AK630" t="str">
        <f t="array" ref="AK630">IFERROR(INDEX(sales!F:F, SMALL(IF(sales!B:B=G630, ROW(sales!B:B)), 3)), "")</f>
        <v/>
      </c>
      <c r="AL630" t="str">
        <f>IFERROR(VLOOKUP(G630,sales!B:G,6,0),"")</f>
        <v/>
      </c>
      <c r="AM630" t="str">
        <f t="array" ref="AM630">IFERROR(INDEX(sales!G:G, SMALL(IF(sales!B:B=G630, ROW(sales!B:B)),2)), "")</f>
        <v/>
      </c>
      <c r="AN630" t="str">
        <f t="array" ref="AN630">IFERROR(INDEX(sales!G:G, SMALL(IF(sales!B:B=G630, ROW(sales!B:B)), 3)), "")</f>
        <v/>
      </c>
    </row>
    <row r="631" spans="1:40" ht="20.100000000000001" customHeight="1">
      <c r="A631">
        <v>44549</v>
      </c>
      <c r="B631" t="s">
        <v>1799</v>
      </c>
      <c r="C631" t="s">
        <v>51</v>
      </c>
      <c r="D631" t="s">
        <v>6</v>
      </c>
      <c r="E631">
        <v>2</v>
      </c>
      <c r="F631">
        <v>202</v>
      </c>
      <c r="G631" t="s">
        <v>1800</v>
      </c>
      <c r="H631" t="s">
        <v>1799</v>
      </c>
      <c r="I631">
        <v>113.73</v>
      </c>
      <c r="J631">
        <v>1586582</v>
      </c>
      <c r="K631" t="s">
        <v>53</v>
      </c>
      <c r="L631">
        <v>476582</v>
      </c>
      <c r="M631" t="s">
        <v>107</v>
      </c>
      <c r="N631" t="s">
        <v>3065</v>
      </c>
      <c r="O631" t="s">
        <v>56</v>
      </c>
      <c r="P631" t="s">
        <v>80</v>
      </c>
      <c r="Q631" t="s">
        <v>81</v>
      </c>
      <c r="R631" t="s">
        <v>59</v>
      </c>
      <c r="S631">
        <v>1</v>
      </c>
      <c r="T631" t="s">
        <v>104</v>
      </c>
      <c r="U631" t="s">
        <v>83</v>
      </c>
      <c r="V631">
        <v>1</v>
      </c>
      <c r="W631" t="s">
        <v>123</v>
      </c>
      <c r="X631" t="s">
        <v>3</v>
      </c>
      <c r="Y631" t="s">
        <v>127</v>
      </c>
      <c r="Z631" t="s">
        <v>231</v>
      </c>
      <c r="AA631" t="s">
        <v>95</v>
      </c>
      <c r="AB631" t="s">
        <v>108</v>
      </c>
      <c r="AC631" t="s">
        <v>143</v>
      </c>
      <c r="AD631" t="s">
        <v>1756</v>
      </c>
      <c r="AE631" t="s">
        <v>1752</v>
      </c>
      <c r="AF631" t="s">
        <v>1753</v>
      </c>
      <c r="AG631" t="b">
        <f>IF(ISNUMBER(MATCH(G631, sales!B:B, 0)), TRUE, FALSE)</f>
        <v>0</v>
      </c>
      <c r="AH631">
        <f>COUNTIF(sales!B:B, G631)</f>
        <v>0</v>
      </c>
      <c r="AI631" t="str">
        <f>IFERROR(VLOOKUP(G631,sales!B:F,5,0),"")</f>
        <v/>
      </c>
      <c r="AJ631" t="str">
        <f t="array" ref="AJ631">IFERROR(INDEX(sales!F:F, SMALL(IF(sales!B:B=G631, ROW(sales!B:B)), 2)), "")</f>
        <v/>
      </c>
      <c r="AK631" t="str">
        <f t="array" ref="AK631">IFERROR(INDEX(sales!F:F, SMALL(IF(sales!B:B=G631, ROW(sales!B:B)), 3)), "")</f>
        <v/>
      </c>
      <c r="AL631" t="str">
        <f>IFERROR(VLOOKUP(G631,sales!B:G,6,0),"")</f>
        <v/>
      </c>
      <c r="AM631" t="str">
        <f t="array" ref="AM631">IFERROR(INDEX(sales!G:G, SMALL(IF(sales!B:B=G631, ROW(sales!B:B)),2)), "")</f>
        <v/>
      </c>
      <c r="AN631" t="str">
        <f t="array" ref="AN631">IFERROR(INDEX(sales!G:G, SMALL(IF(sales!B:B=G631, ROW(sales!B:B)), 3)), "")</f>
        <v/>
      </c>
    </row>
    <row r="632" spans="1:40" ht="20.100000000000001" customHeight="1">
      <c r="A632">
        <v>44841</v>
      </c>
      <c r="B632" t="s">
        <v>2477</v>
      </c>
      <c r="C632" t="s">
        <v>51</v>
      </c>
      <c r="D632" t="s">
        <v>15</v>
      </c>
      <c r="E632">
        <v>1</v>
      </c>
      <c r="F632">
        <v>1602</v>
      </c>
      <c r="G632" t="s">
        <v>2478</v>
      </c>
      <c r="H632" t="s">
        <v>2477</v>
      </c>
      <c r="I632">
        <v>130.71</v>
      </c>
      <c r="J632">
        <v>2099780</v>
      </c>
      <c r="K632" t="s">
        <v>53</v>
      </c>
      <c r="L632">
        <v>429780</v>
      </c>
      <c r="M632" t="s">
        <v>223</v>
      </c>
      <c r="N632" t="s">
        <v>3054</v>
      </c>
      <c r="O632" t="s">
        <v>56</v>
      </c>
      <c r="P632" t="s">
        <v>57</v>
      </c>
      <c r="Q632" t="s">
        <v>81</v>
      </c>
      <c r="R632" t="s">
        <v>93</v>
      </c>
      <c r="S632">
        <v>1</v>
      </c>
      <c r="T632" t="s">
        <v>104</v>
      </c>
      <c r="U632" t="s">
        <v>83</v>
      </c>
      <c r="V632">
        <v>1</v>
      </c>
      <c r="W632" t="s">
        <v>84</v>
      </c>
      <c r="X632" t="s">
        <v>4</v>
      </c>
      <c r="Y632" t="s">
        <v>85</v>
      </c>
      <c r="AA632" t="s">
        <v>86</v>
      </c>
      <c r="AB632" t="s">
        <v>108</v>
      </c>
      <c r="AC632" t="s">
        <v>143</v>
      </c>
      <c r="AD632" t="s">
        <v>2474</v>
      </c>
      <c r="AE632" t="s">
        <v>2474</v>
      </c>
      <c r="AF632" t="s">
        <v>1753</v>
      </c>
      <c r="AG632" t="b">
        <f>IF(ISNUMBER(MATCH(G632, sales!B:B, 0)), TRUE, FALSE)</f>
        <v>0</v>
      </c>
      <c r="AH632">
        <f>COUNTIF(sales!B:B, G632)</f>
        <v>0</v>
      </c>
      <c r="AI632" t="str">
        <f>IFERROR(VLOOKUP(G632,sales!B:F,5,0),"")</f>
        <v/>
      </c>
      <c r="AJ632" t="str">
        <f t="array" ref="AJ632">IFERROR(INDEX(sales!F:F, SMALL(IF(sales!B:B=G632, ROW(sales!B:B)), 2)), "")</f>
        <v/>
      </c>
      <c r="AK632" t="str">
        <f t="array" ref="AK632">IFERROR(INDEX(sales!F:F, SMALL(IF(sales!B:B=G632, ROW(sales!B:B)), 3)), "")</f>
        <v/>
      </c>
      <c r="AL632" t="str">
        <f>IFERROR(VLOOKUP(G632,sales!B:G,6,0),"")</f>
        <v/>
      </c>
      <c r="AM632" t="str">
        <f t="array" ref="AM632">IFERROR(INDEX(sales!G:G, SMALL(IF(sales!B:B=G632, ROW(sales!B:B)),2)), "")</f>
        <v/>
      </c>
      <c r="AN632" t="str">
        <f t="array" ref="AN632">IFERROR(INDEX(sales!G:G, SMALL(IF(sales!B:B=G632, ROW(sales!B:B)), 3)), "")</f>
        <v/>
      </c>
    </row>
    <row r="633" spans="1:40" ht="20.100000000000001" customHeight="1">
      <c r="A633">
        <v>44855</v>
      </c>
      <c r="B633" t="s">
        <v>2205</v>
      </c>
      <c r="C633" t="s">
        <v>51</v>
      </c>
      <c r="D633" t="s">
        <v>20</v>
      </c>
      <c r="E633">
        <v>2</v>
      </c>
      <c r="F633">
        <v>1202</v>
      </c>
      <c r="G633" t="s">
        <v>2206</v>
      </c>
      <c r="H633" t="s">
        <v>2205</v>
      </c>
      <c r="I633">
        <v>130.69999999999999</v>
      </c>
      <c r="J633">
        <v>2128785</v>
      </c>
      <c r="K633" t="s">
        <v>53</v>
      </c>
      <c r="L633">
        <v>428785</v>
      </c>
      <c r="M633" t="s">
        <v>54</v>
      </c>
      <c r="N633" t="s">
        <v>3064</v>
      </c>
      <c r="O633" t="s">
        <v>74</v>
      </c>
      <c r="P633" t="s">
        <v>219</v>
      </c>
      <c r="Q633" t="s">
        <v>81</v>
      </c>
      <c r="R633" t="s">
        <v>93</v>
      </c>
      <c r="S633">
        <v>0</v>
      </c>
      <c r="T633">
        <v>0</v>
      </c>
      <c r="U633" t="s">
        <v>76</v>
      </c>
      <c r="V633">
        <v>0</v>
      </c>
      <c r="W633" t="s">
        <v>61</v>
      </c>
      <c r="X633" t="s">
        <v>3</v>
      </c>
      <c r="Y633" t="s">
        <v>127</v>
      </c>
      <c r="Z633" t="s">
        <v>94</v>
      </c>
      <c r="AA633" t="s">
        <v>64</v>
      </c>
      <c r="AB633" t="s">
        <v>96</v>
      </c>
      <c r="AC633" t="s">
        <v>143</v>
      </c>
      <c r="AD633" t="s">
        <v>2197</v>
      </c>
      <c r="AE633" t="s">
        <v>2197</v>
      </c>
      <c r="AF633" t="s">
        <v>1753</v>
      </c>
      <c r="AG633" t="b">
        <f>IF(ISNUMBER(MATCH(G633, sales!B:B, 0)), TRUE, FALSE)</f>
        <v>0</v>
      </c>
      <c r="AH633">
        <f>COUNTIF(sales!B:B, G633)</f>
        <v>0</v>
      </c>
      <c r="AI633" t="str">
        <f>IFERROR(VLOOKUP(G633,sales!B:F,5,0),"")</f>
        <v/>
      </c>
      <c r="AJ633" t="str">
        <f t="array" ref="AJ633">IFERROR(INDEX(sales!F:F, SMALL(IF(sales!B:B=G633, ROW(sales!B:B)), 2)), "")</f>
        <v/>
      </c>
      <c r="AK633" t="str">
        <f t="array" ref="AK633">IFERROR(INDEX(sales!F:F, SMALL(IF(sales!B:B=G633, ROW(sales!B:B)), 3)), "")</f>
        <v/>
      </c>
      <c r="AL633" t="str">
        <f>IFERROR(VLOOKUP(G633,sales!B:G,6,0),"")</f>
        <v/>
      </c>
      <c r="AM633" t="str">
        <f t="array" ref="AM633">IFERROR(INDEX(sales!G:G, SMALL(IF(sales!B:B=G633, ROW(sales!B:B)),2)), "")</f>
        <v/>
      </c>
      <c r="AN633" t="str">
        <f t="array" ref="AN633">IFERROR(INDEX(sales!G:G, SMALL(IF(sales!B:B=G633, ROW(sales!B:B)), 3)), "")</f>
        <v/>
      </c>
    </row>
    <row r="634" spans="1:40" ht="20.100000000000001" customHeight="1">
      <c r="A634">
        <v>44857</v>
      </c>
      <c r="B634" t="s">
        <v>1163</v>
      </c>
      <c r="C634" t="s">
        <v>51</v>
      </c>
      <c r="D634" t="s">
        <v>15</v>
      </c>
      <c r="E634">
        <v>2</v>
      </c>
      <c r="F634">
        <v>1301</v>
      </c>
      <c r="G634" t="s">
        <v>1164</v>
      </c>
      <c r="H634" t="s">
        <v>1163</v>
      </c>
      <c r="I634">
        <v>130.71</v>
      </c>
      <c r="J634">
        <v>2068914</v>
      </c>
      <c r="K634" t="s">
        <v>53</v>
      </c>
      <c r="L634">
        <v>418914</v>
      </c>
      <c r="M634" t="s">
        <v>223</v>
      </c>
      <c r="N634" t="s">
        <v>3054</v>
      </c>
      <c r="O634" t="s">
        <v>74</v>
      </c>
      <c r="P634" t="s">
        <v>57</v>
      </c>
      <c r="Q634" t="s">
        <v>81</v>
      </c>
      <c r="R634" t="s">
        <v>93</v>
      </c>
      <c r="S634">
        <v>1</v>
      </c>
      <c r="T634" t="s">
        <v>82</v>
      </c>
      <c r="U634" t="s">
        <v>83</v>
      </c>
      <c r="V634">
        <v>0</v>
      </c>
      <c r="W634" t="s">
        <v>61</v>
      </c>
      <c r="X634" t="s">
        <v>3</v>
      </c>
      <c r="Y634" t="s">
        <v>62</v>
      </c>
      <c r="Z634" t="s">
        <v>94</v>
      </c>
      <c r="AA634" t="s">
        <v>95</v>
      </c>
      <c r="AB634" t="s">
        <v>108</v>
      </c>
      <c r="AC634" t="s">
        <v>143</v>
      </c>
      <c r="AD634" t="s">
        <v>1165</v>
      </c>
      <c r="AE634" t="s">
        <v>1098</v>
      </c>
      <c r="AF634" t="s">
        <v>905</v>
      </c>
      <c r="AG634" t="b">
        <f>IF(ISNUMBER(MATCH(G634, sales!B:B, 0)), TRUE, FALSE)</f>
        <v>0</v>
      </c>
      <c r="AH634">
        <f>COUNTIF(sales!B:B, G634)</f>
        <v>0</v>
      </c>
      <c r="AI634" t="str">
        <f>IFERROR(VLOOKUP(G634,sales!B:F,5,0),"")</f>
        <v/>
      </c>
      <c r="AJ634" t="str">
        <f t="array" ref="AJ634">IFERROR(INDEX(sales!F:F, SMALL(IF(sales!B:B=G634, ROW(sales!B:B)), 2)), "")</f>
        <v/>
      </c>
      <c r="AK634" t="str">
        <f t="array" ref="AK634">IFERROR(INDEX(sales!F:F, SMALL(IF(sales!B:B=G634, ROW(sales!B:B)), 3)), "")</f>
        <v/>
      </c>
      <c r="AL634" t="str">
        <f>IFERROR(VLOOKUP(G634,sales!B:G,6,0),"")</f>
        <v/>
      </c>
      <c r="AM634" t="str">
        <f t="array" ref="AM634">IFERROR(INDEX(sales!G:G, SMALL(IF(sales!B:B=G634, ROW(sales!B:B)),2)), "")</f>
        <v/>
      </c>
      <c r="AN634" t="str">
        <f t="array" ref="AN634">IFERROR(INDEX(sales!G:G, SMALL(IF(sales!B:B=G634, ROW(sales!B:B)), 3)), "")</f>
        <v/>
      </c>
    </row>
    <row r="635" spans="1:40" ht="20.100000000000001" customHeight="1">
      <c r="A635">
        <v>44821</v>
      </c>
      <c r="B635" t="s">
        <v>1559</v>
      </c>
      <c r="C635" t="s">
        <v>51</v>
      </c>
      <c r="D635" t="s">
        <v>9</v>
      </c>
      <c r="E635">
        <v>2</v>
      </c>
      <c r="F635">
        <v>401</v>
      </c>
      <c r="G635" t="s">
        <v>1560</v>
      </c>
      <c r="H635" t="s">
        <v>1559</v>
      </c>
      <c r="I635">
        <v>113.98</v>
      </c>
      <c r="J635">
        <v>1755249</v>
      </c>
      <c r="K635" t="s">
        <v>53</v>
      </c>
      <c r="L635">
        <v>355249</v>
      </c>
      <c r="M635" t="s">
        <v>223</v>
      </c>
      <c r="N635" t="s">
        <v>3069</v>
      </c>
      <c r="O635" t="s">
        <v>74</v>
      </c>
      <c r="P635" t="s">
        <v>80</v>
      </c>
      <c r="Q635" t="s">
        <v>81</v>
      </c>
      <c r="R635" t="s">
        <v>220</v>
      </c>
      <c r="S635">
        <v>1</v>
      </c>
      <c r="T635" t="s">
        <v>104</v>
      </c>
      <c r="U635" t="s">
        <v>83</v>
      </c>
      <c r="V635">
        <v>0</v>
      </c>
      <c r="W635" t="s">
        <v>61</v>
      </c>
      <c r="X635" t="s">
        <v>3</v>
      </c>
      <c r="Y635" t="s">
        <v>119</v>
      </c>
      <c r="Z635" t="s">
        <v>220</v>
      </c>
      <c r="AA635" t="s">
        <v>86</v>
      </c>
      <c r="AB635" t="s">
        <v>87</v>
      </c>
      <c r="AC635" t="s">
        <v>143</v>
      </c>
      <c r="AD635" t="s">
        <v>1556</v>
      </c>
      <c r="AE635" t="s">
        <v>1556</v>
      </c>
      <c r="AF635" t="s">
        <v>905</v>
      </c>
      <c r="AG635" t="b">
        <f>IF(ISNUMBER(MATCH(G635, sales!B:B, 0)), TRUE, FALSE)</f>
        <v>0</v>
      </c>
      <c r="AH635">
        <f>COUNTIF(sales!B:B, G635)</f>
        <v>0</v>
      </c>
      <c r="AI635" t="str">
        <f>IFERROR(VLOOKUP(G635,sales!B:F,5,0),"")</f>
        <v/>
      </c>
      <c r="AJ635" t="str">
        <f t="array" ref="AJ635">IFERROR(INDEX(sales!F:F, SMALL(IF(sales!B:B=G635, ROW(sales!B:B)), 2)), "")</f>
        <v/>
      </c>
      <c r="AK635" t="str">
        <f t="array" ref="AK635">IFERROR(INDEX(sales!F:F, SMALL(IF(sales!B:B=G635, ROW(sales!B:B)), 3)), "")</f>
        <v/>
      </c>
      <c r="AL635" t="str">
        <f>IFERROR(VLOOKUP(G635,sales!B:G,6,0),"")</f>
        <v/>
      </c>
      <c r="AM635" t="str">
        <f t="array" ref="AM635">IFERROR(INDEX(sales!G:G, SMALL(IF(sales!B:B=G635, ROW(sales!B:B)),2)), "")</f>
        <v/>
      </c>
      <c r="AN635" t="str">
        <f t="array" ref="AN635">IFERROR(INDEX(sales!G:G, SMALL(IF(sales!B:B=G635, ROW(sales!B:B)), 3)), "")</f>
        <v/>
      </c>
    </row>
    <row r="636" spans="1:40" ht="20.100000000000001" customHeight="1">
      <c r="A636">
        <v>44841</v>
      </c>
      <c r="B636" t="s">
        <v>183</v>
      </c>
      <c r="C636" t="s">
        <v>51</v>
      </c>
      <c r="D636" t="s">
        <v>10</v>
      </c>
      <c r="E636">
        <v>2</v>
      </c>
      <c r="F636">
        <v>102</v>
      </c>
      <c r="G636" t="s">
        <v>184</v>
      </c>
      <c r="H636" t="s">
        <v>183</v>
      </c>
      <c r="I636">
        <v>113.97</v>
      </c>
      <c r="J636">
        <v>1715700</v>
      </c>
      <c r="K636" t="s">
        <v>53</v>
      </c>
      <c r="L636">
        <v>345700</v>
      </c>
      <c r="M636" t="s">
        <v>54</v>
      </c>
      <c r="N636" t="s">
        <v>3061</v>
      </c>
      <c r="O636" t="s">
        <v>133</v>
      </c>
      <c r="P636" t="s">
        <v>80</v>
      </c>
      <c r="Q636" t="s">
        <v>81</v>
      </c>
      <c r="R636" t="s">
        <v>171</v>
      </c>
      <c r="S636">
        <v>1</v>
      </c>
      <c r="T636" t="s">
        <v>82</v>
      </c>
      <c r="U636" t="s">
        <v>83</v>
      </c>
      <c r="V636">
        <v>1</v>
      </c>
      <c r="W636" t="s">
        <v>123</v>
      </c>
      <c r="X636" t="s">
        <v>3</v>
      </c>
      <c r="Y636" t="s">
        <v>62</v>
      </c>
      <c r="Z636" t="s">
        <v>94</v>
      </c>
      <c r="AA636" t="s">
        <v>95</v>
      </c>
      <c r="AB636" t="s">
        <v>87</v>
      </c>
      <c r="AC636" t="s">
        <v>66</v>
      </c>
      <c r="AD636" t="s">
        <v>116</v>
      </c>
      <c r="AE636" t="s">
        <v>68</v>
      </c>
      <c r="AF636" t="s">
        <v>69</v>
      </c>
      <c r="AG636" t="b">
        <f>IF(ISNUMBER(MATCH(G636, sales!B:B, 0)), TRUE, FALSE)</f>
        <v>0</v>
      </c>
      <c r="AH636">
        <f>COUNTIF(sales!B:B, G636)</f>
        <v>0</v>
      </c>
      <c r="AI636" t="str">
        <f>IFERROR(VLOOKUP(G636,sales!B:F,5,0),"")</f>
        <v/>
      </c>
      <c r="AJ636" t="str">
        <f t="array" ref="AJ636">IFERROR(INDEX(sales!F:F, SMALL(IF(sales!B:B=G636, ROW(sales!B:B)), 2)), "")</f>
        <v/>
      </c>
      <c r="AK636" t="str">
        <f t="array" ref="AK636">IFERROR(INDEX(sales!F:F, SMALL(IF(sales!B:B=G636, ROW(sales!B:B)), 3)), "")</f>
        <v/>
      </c>
      <c r="AL636" t="str">
        <f>IFERROR(VLOOKUP(G636,sales!B:G,6,0),"")</f>
        <v/>
      </c>
      <c r="AM636" t="str">
        <f t="array" ref="AM636">IFERROR(INDEX(sales!G:G, SMALL(IF(sales!B:B=G636, ROW(sales!B:B)),2)), "")</f>
        <v/>
      </c>
      <c r="AN636" t="str">
        <f t="array" ref="AN636">IFERROR(INDEX(sales!G:G, SMALL(IF(sales!B:B=G636, ROW(sales!B:B)), 3)), "")</f>
        <v/>
      </c>
    </row>
    <row r="637" spans="1:40" ht="20.100000000000001" customHeight="1">
      <c r="A637">
        <v>44387</v>
      </c>
      <c r="B637" t="s">
        <v>618</v>
      </c>
      <c r="C637" t="s">
        <v>51</v>
      </c>
      <c r="D637" t="s">
        <v>17</v>
      </c>
      <c r="E637">
        <v>1</v>
      </c>
      <c r="F637">
        <v>1002</v>
      </c>
      <c r="G637" t="s">
        <v>619</v>
      </c>
      <c r="H637" t="s">
        <v>618</v>
      </c>
      <c r="I637">
        <v>131.79</v>
      </c>
      <c r="J637">
        <v>2117908</v>
      </c>
      <c r="K637" t="s">
        <v>190</v>
      </c>
      <c r="L637">
        <v>2117908</v>
      </c>
      <c r="M637">
        <v>0</v>
      </c>
      <c r="N637" t="s">
        <v>3069</v>
      </c>
      <c r="O637" t="s">
        <v>56</v>
      </c>
      <c r="P637" t="s">
        <v>57</v>
      </c>
      <c r="Q637" t="s">
        <v>92</v>
      </c>
      <c r="R637" t="s">
        <v>139</v>
      </c>
      <c r="S637">
        <v>2</v>
      </c>
      <c r="T637" t="s">
        <v>104</v>
      </c>
      <c r="U637" t="s">
        <v>83</v>
      </c>
      <c r="V637">
        <v>0</v>
      </c>
      <c r="W637" t="s">
        <v>61</v>
      </c>
      <c r="X637" t="s">
        <v>3</v>
      </c>
      <c r="Y637" t="s">
        <v>62</v>
      </c>
      <c r="Z637" t="s">
        <v>94</v>
      </c>
      <c r="AA637" t="s">
        <v>95</v>
      </c>
      <c r="AB637" t="s">
        <v>108</v>
      </c>
      <c r="AC637" t="s">
        <v>66</v>
      </c>
      <c r="AD637" t="s">
        <v>607</v>
      </c>
      <c r="AE637" t="s">
        <v>600</v>
      </c>
      <c r="AF637" t="s">
        <v>69</v>
      </c>
      <c r="AG637" t="b">
        <f>IF(ISNUMBER(MATCH(G637, sales!B:B, 0)), TRUE, FALSE)</f>
        <v>0</v>
      </c>
      <c r="AH637">
        <f>COUNTIF(sales!B:B, G637)</f>
        <v>0</v>
      </c>
      <c r="AI637" t="str">
        <f>IFERROR(VLOOKUP(G637,sales!B:F,5,0),"")</f>
        <v/>
      </c>
      <c r="AJ637" t="str">
        <f t="array" ref="AJ637">IFERROR(INDEX(sales!F:F, SMALL(IF(sales!B:B=G637, ROW(sales!B:B)), 2)), "")</f>
        <v/>
      </c>
      <c r="AK637" t="str">
        <f t="array" ref="AK637">IFERROR(INDEX(sales!F:F, SMALL(IF(sales!B:B=G637, ROW(sales!B:B)), 3)), "")</f>
        <v/>
      </c>
      <c r="AL637" t="str">
        <f>IFERROR(VLOOKUP(G637,sales!B:G,6,0),"")</f>
        <v/>
      </c>
      <c r="AM637" t="str">
        <f t="array" ref="AM637">IFERROR(INDEX(sales!G:G, SMALL(IF(sales!B:B=G637, ROW(sales!B:B)),2)), "")</f>
        <v/>
      </c>
      <c r="AN637" t="str">
        <f t="array" ref="AN637">IFERROR(INDEX(sales!G:G, SMALL(IF(sales!B:B=G637, ROW(sales!B:B)), 3)), "")</f>
        <v/>
      </c>
    </row>
    <row r="638" spans="1:40" ht="20.100000000000001" customHeight="1">
      <c r="A638">
        <v>44347</v>
      </c>
      <c r="B638" t="s">
        <v>1930</v>
      </c>
      <c r="C638" t="s">
        <v>51</v>
      </c>
      <c r="D638" t="s">
        <v>18</v>
      </c>
      <c r="E638">
        <v>1</v>
      </c>
      <c r="F638">
        <v>401</v>
      </c>
      <c r="G638" t="s">
        <v>1931</v>
      </c>
      <c r="H638" t="s">
        <v>1930</v>
      </c>
      <c r="I638">
        <v>131.12</v>
      </c>
      <c r="J638">
        <v>1997815</v>
      </c>
      <c r="K638" t="s">
        <v>190</v>
      </c>
      <c r="L638">
        <v>1997815</v>
      </c>
      <c r="M638">
        <v>0</v>
      </c>
      <c r="N638" t="s">
        <v>3056</v>
      </c>
      <c r="O638" t="s">
        <v>74</v>
      </c>
      <c r="P638" t="s">
        <v>80</v>
      </c>
      <c r="Q638" t="s">
        <v>92</v>
      </c>
      <c r="R638" t="s">
        <v>93</v>
      </c>
      <c r="S638">
        <v>1</v>
      </c>
      <c r="T638" t="s">
        <v>82</v>
      </c>
      <c r="U638" t="s">
        <v>83</v>
      </c>
      <c r="V638">
        <v>0</v>
      </c>
      <c r="W638" t="s">
        <v>61</v>
      </c>
      <c r="X638" t="s">
        <v>3</v>
      </c>
      <c r="Y638" t="s">
        <v>119</v>
      </c>
      <c r="Z638" t="s">
        <v>94</v>
      </c>
      <c r="AA638" t="s">
        <v>95</v>
      </c>
      <c r="AB638" t="s">
        <v>87</v>
      </c>
      <c r="AC638" t="s">
        <v>143</v>
      </c>
      <c r="AD638" t="s">
        <v>1921</v>
      </c>
      <c r="AE638" t="s">
        <v>1909</v>
      </c>
      <c r="AF638" t="s">
        <v>1753</v>
      </c>
      <c r="AG638" t="b">
        <f>IF(ISNUMBER(MATCH(G638, sales!B:B, 0)), TRUE, FALSE)</f>
        <v>0</v>
      </c>
      <c r="AH638">
        <f>COUNTIF(sales!B:B, G638)</f>
        <v>0</v>
      </c>
      <c r="AI638" t="str">
        <f>IFERROR(VLOOKUP(G638,sales!B:F,5,0),"")</f>
        <v/>
      </c>
      <c r="AJ638" t="str">
        <f t="array" ref="AJ638">IFERROR(INDEX(sales!F:F, SMALL(IF(sales!B:B=G638, ROW(sales!B:B)), 2)), "")</f>
        <v/>
      </c>
      <c r="AK638" t="str">
        <f t="array" ref="AK638">IFERROR(INDEX(sales!F:F, SMALL(IF(sales!B:B=G638, ROW(sales!B:B)), 3)), "")</f>
        <v/>
      </c>
      <c r="AL638" t="str">
        <f>IFERROR(VLOOKUP(G638,sales!B:G,6,0),"")</f>
        <v/>
      </c>
      <c r="AM638" t="str">
        <f t="array" ref="AM638">IFERROR(INDEX(sales!G:G, SMALL(IF(sales!B:B=G638, ROW(sales!B:B)),2)), "")</f>
        <v/>
      </c>
      <c r="AN638" t="str">
        <f t="array" ref="AN638">IFERROR(INDEX(sales!G:G, SMALL(IF(sales!B:B=G638, ROW(sales!B:B)), 3)), "")</f>
        <v/>
      </c>
    </row>
    <row r="639" spans="1:40" ht="20.100000000000001" customHeight="1">
      <c r="A639">
        <v>44347</v>
      </c>
      <c r="B639" t="s">
        <v>519</v>
      </c>
      <c r="C639" t="s">
        <v>51</v>
      </c>
      <c r="D639" t="s">
        <v>13</v>
      </c>
      <c r="E639">
        <v>1</v>
      </c>
      <c r="F639">
        <v>201</v>
      </c>
      <c r="G639" t="s">
        <v>520</v>
      </c>
      <c r="H639" t="s">
        <v>519</v>
      </c>
      <c r="I639">
        <v>114</v>
      </c>
      <c r="J639">
        <v>1734476</v>
      </c>
      <c r="K639" t="s">
        <v>190</v>
      </c>
      <c r="L639">
        <v>1734476</v>
      </c>
      <c r="M639">
        <v>0</v>
      </c>
      <c r="N639" t="s">
        <v>3063</v>
      </c>
      <c r="O639" t="s">
        <v>133</v>
      </c>
      <c r="P639" t="s">
        <v>219</v>
      </c>
      <c r="Q639" t="s">
        <v>92</v>
      </c>
      <c r="R639" t="s">
        <v>317</v>
      </c>
      <c r="S639">
        <v>1</v>
      </c>
      <c r="T639" t="s">
        <v>104</v>
      </c>
      <c r="U639" t="s">
        <v>83</v>
      </c>
      <c r="V639">
        <v>0</v>
      </c>
      <c r="W639" t="s">
        <v>61</v>
      </c>
      <c r="X639" t="s">
        <v>3</v>
      </c>
      <c r="Y639" t="s">
        <v>62</v>
      </c>
      <c r="Z639" t="s">
        <v>94</v>
      </c>
      <c r="AA639" t="s">
        <v>95</v>
      </c>
      <c r="AB639" t="s">
        <v>167</v>
      </c>
      <c r="AC639" t="s">
        <v>66</v>
      </c>
      <c r="AD639" t="s">
        <v>521</v>
      </c>
      <c r="AE639" t="s">
        <v>200</v>
      </c>
      <c r="AF639" t="s">
        <v>69</v>
      </c>
      <c r="AG639" t="b">
        <f>IF(ISNUMBER(MATCH(G639, sales!B:B, 0)), TRUE, FALSE)</f>
        <v>0</v>
      </c>
      <c r="AH639">
        <f>COUNTIF(sales!B:B, G639)</f>
        <v>0</v>
      </c>
      <c r="AI639" t="str">
        <f>IFERROR(VLOOKUP(G639,sales!B:F,5,0),"")</f>
        <v/>
      </c>
      <c r="AJ639" t="str">
        <f t="array" ref="AJ639">IFERROR(INDEX(sales!F:F, SMALL(IF(sales!B:B=G639, ROW(sales!B:B)), 2)), "")</f>
        <v/>
      </c>
      <c r="AK639" t="str">
        <f t="array" ref="AK639">IFERROR(INDEX(sales!F:F, SMALL(IF(sales!B:B=G639, ROW(sales!B:B)), 3)), "")</f>
        <v/>
      </c>
      <c r="AL639" t="str">
        <f>IFERROR(VLOOKUP(G639,sales!B:G,6,0),"")</f>
        <v/>
      </c>
      <c r="AM639" t="str">
        <f t="array" ref="AM639">IFERROR(INDEX(sales!G:G, SMALL(IF(sales!B:B=G639, ROW(sales!B:B)),2)), "")</f>
        <v/>
      </c>
      <c r="AN639" t="str">
        <f t="array" ref="AN639">IFERROR(INDEX(sales!G:G, SMALL(IF(sales!B:B=G639, ROW(sales!B:B)), 3)), "")</f>
        <v/>
      </c>
    </row>
    <row r="640" spans="1:40" ht="20.100000000000001" customHeight="1">
      <c r="A640">
        <v>44436</v>
      </c>
      <c r="B640" t="s">
        <v>630</v>
      </c>
      <c r="C640" t="s">
        <v>51</v>
      </c>
      <c r="D640" t="s">
        <v>2</v>
      </c>
      <c r="E640">
        <v>1</v>
      </c>
      <c r="F640">
        <v>901</v>
      </c>
      <c r="G640" t="s">
        <v>631</v>
      </c>
      <c r="H640" t="s">
        <v>630</v>
      </c>
      <c r="I640">
        <v>132.22</v>
      </c>
      <c r="J640">
        <v>2254738</v>
      </c>
      <c r="K640" t="s">
        <v>53</v>
      </c>
      <c r="L640">
        <v>1254738</v>
      </c>
      <c r="M640" t="s">
        <v>91</v>
      </c>
      <c r="N640" t="s">
        <v>3069</v>
      </c>
      <c r="O640" t="s">
        <v>133</v>
      </c>
      <c r="P640" t="s">
        <v>219</v>
      </c>
      <c r="Q640" t="s">
        <v>92</v>
      </c>
      <c r="R640" t="s">
        <v>317</v>
      </c>
      <c r="S640">
        <v>2</v>
      </c>
      <c r="T640" t="s">
        <v>191</v>
      </c>
      <c r="U640" t="s">
        <v>83</v>
      </c>
      <c r="V640">
        <v>0</v>
      </c>
      <c r="W640" t="s">
        <v>61</v>
      </c>
      <c r="X640" t="s">
        <v>3</v>
      </c>
      <c r="Y640" t="s">
        <v>62</v>
      </c>
      <c r="Z640" t="s">
        <v>94</v>
      </c>
      <c r="AA640" t="s">
        <v>95</v>
      </c>
      <c r="AB640" t="s">
        <v>87</v>
      </c>
      <c r="AC640" t="s">
        <v>66</v>
      </c>
      <c r="AD640" t="s">
        <v>599</v>
      </c>
      <c r="AE640" t="s">
        <v>600</v>
      </c>
      <c r="AF640" t="s">
        <v>69</v>
      </c>
      <c r="AG640" t="b">
        <f>IF(ISNUMBER(MATCH(G640, sales!B:B, 0)), TRUE, FALSE)</f>
        <v>0</v>
      </c>
      <c r="AH640">
        <f>COUNTIF(sales!B:B, G640)</f>
        <v>0</v>
      </c>
      <c r="AI640" t="str">
        <f>IFERROR(VLOOKUP(G640,sales!B:F,5,0),"")</f>
        <v/>
      </c>
      <c r="AJ640" t="str">
        <f t="array" ref="AJ640">IFERROR(INDEX(sales!F:F, SMALL(IF(sales!B:B=G640, ROW(sales!B:B)), 2)), "")</f>
        <v/>
      </c>
      <c r="AK640" t="str">
        <f t="array" ref="AK640">IFERROR(INDEX(sales!F:F, SMALL(IF(sales!B:B=G640, ROW(sales!B:B)), 3)), "")</f>
        <v/>
      </c>
      <c r="AL640" t="str">
        <f>IFERROR(VLOOKUP(G640,sales!B:G,6,0),"")</f>
        <v/>
      </c>
      <c r="AM640" t="str">
        <f t="array" ref="AM640">IFERROR(INDEX(sales!G:G, SMALL(IF(sales!B:B=G640, ROW(sales!B:B)),2)), "")</f>
        <v/>
      </c>
      <c r="AN640" t="str">
        <f t="array" ref="AN640">IFERROR(INDEX(sales!G:G, SMALL(IF(sales!B:B=G640, ROW(sales!B:B)), 3)), "")</f>
        <v/>
      </c>
    </row>
    <row r="641" spans="1:40" ht="20.100000000000001" customHeight="1">
      <c r="A641">
        <v>44520</v>
      </c>
      <c r="B641" t="s">
        <v>1322</v>
      </c>
      <c r="C641" t="s">
        <v>51</v>
      </c>
      <c r="D641" t="s">
        <v>12</v>
      </c>
      <c r="E641">
        <v>1</v>
      </c>
      <c r="F641">
        <v>601</v>
      </c>
      <c r="G641" t="s">
        <v>1323</v>
      </c>
      <c r="H641" t="s">
        <v>1322</v>
      </c>
      <c r="I641">
        <v>113.76</v>
      </c>
      <c r="J641">
        <v>1726310</v>
      </c>
      <c r="K641" t="s">
        <v>53</v>
      </c>
      <c r="L641">
        <v>1226310</v>
      </c>
      <c r="M641" t="s">
        <v>107</v>
      </c>
      <c r="N641" t="s">
        <v>3060</v>
      </c>
      <c r="O641" t="s">
        <v>114</v>
      </c>
      <c r="P641" t="s">
        <v>57</v>
      </c>
      <c r="Q641" t="s">
        <v>92</v>
      </c>
      <c r="R641" t="s">
        <v>139</v>
      </c>
      <c r="S641">
        <v>0</v>
      </c>
      <c r="T641">
        <v>0</v>
      </c>
      <c r="U641" t="s">
        <v>60</v>
      </c>
      <c r="V641">
        <v>0</v>
      </c>
      <c r="W641" t="s">
        <v>61</v>
      </c>
      <c r="X641" t="s">
        <v>3</v>
      </c>
      <c r="Y641" t="s">
        <v>119</v>
      </c>
      <c r="Z641" t="s">
        <v>77</v>
      </c>
      <c r="AA641" t="s">
        <v>709</v>
      </c>
      <c r="AB641" t="s">
        <v>65</v>
      </c>
      <c r="AC641" t="s">
        <v>143</v>
      </c>
      <c r="AD641" t="s">
        <v>1295</v>
      </c>
      <c r="AE641" t="s">
        <v>1295</v>
      </c>
      <c r="AF641" t="s">
        <v>905</v>
      </c>
      <c r="AG641" t="b">
        <f>IF(ISNUMBER(MATCH(G641, sales!B:B, 0)), TRUE, FALSE)</f>
        <v>0</v>
      </c>
      <c r="AH641">
        <f>COUNTIF(sales!B:B, G641)</f>
        <v>0</v>
      </c>
      <c r="AI641" t="str">
        <f>IFERROR(VLOOKUP(G641,sales!B:F,5,0),"")</f>
        <v/>
      </c>
      <c r="AJ641" t="str">
        <f t="array" ref="AJ641">IFERROR(INDEX(sales!F:F, SMALL(IF(sales!B:B=G641, ROW(sales!B:B)), 2)), "")</f>
        <v/>
      </c>
      <c r="AK641" t="str">
        <f t="array" ref="AK641">IFERROR(INDEX(sales!F:F, SMALL(IF(sales!B:B=G641, ROW(sales!B:B)), 3)), "")</f>
        <v/>
      </c>
      <c r="AL641" t="str">
        <f>IFERROR(VLOOKUP(G641,sales!B:G,6,0),"")</f>
        <v/>
      </c>
      <c r="AM641" t="str">
        <f t="array" ref="AM641">IFERROR(INDEX(sales!G:G, SMALL(IF(sales!B:B=G641, ROW(sales!B:B)),2)), "")</f>
        <v/>
      </c>
      <c r="AN641" t="str">
        <f t="array" ref="AN641">IFERROR(INDEX(sales!G:G, SMALL(IF(sales!B:B=G641, ROW(sales!B:B)), 3)), "")</f>
        <v/>
      </c>
    </row>
    <row r="642" spans="1:40" ht="20.100000000000001" customHeight="1">
      <c r="A642">
        <v>44553</v>
      </c>
      <c r="B642" t="s">
        <v>2226</v>
      </c>
      <c r="C642" t="s">
        <v>51</v>
      </c>
      <c r="D642" t="s">
        <v>2</v>
      </c>
      <c r="E642">
        <v>1</v>
      </c>
      <c r="F642">
        <v>402</v>
      </c>
      <c r="G642" t="s">
        <v>2227</v>
      </c>
      <c r="H642" t="s">
        <v>2226</v>
      </c>
      <c r="I642">
        <v>132.30000000000001</v>
      </c>
      <c r="J642">
        <v>1913110</v>
      </c>
      <c r="K642" t="s">
        <v>72</v>
      </c>
      <c r="L642">
        <v>1148110</v>
      </c>
      <c r="M642" t="s">
        <v>107</v>
      </c>
      <c r="N642" t="s">
        <v>3054</v>
      </c>
      <c r="O642" t="s">
        <v>74</v>
      </c>
      <c r="P642" t="s">
        <v>80</v>
      </c>
      <c r="Q642" t="s">
        <v>92</v>
      </c>
      <c r="R642" t="s">
        <v>93</v>
      </c>
      <c r="S642">
        <v>1</v>
      </c>
      <c r="T642" t="s">
        <v>104</v>
      </c>
      <c r="U642" t="s">
        <v>83</v>
      </c>
      <c r="V642">
        <v>1</v>
      </c>
      <c r="W642" t="s">
        <v>123</v>
      </c>
      <c r="X642" t="s">
        <v>4</v>
      </c>
      <c r="Y642" t="s">
        <v>85</v>
      </c>
      <c r="AA642" t="s">
        <v>86</v>
      </c>
      <c r="AB642" t="s">
        <v>65</v>
      </c>
      <c r="AC642" t="s">
        <v>143</v>
      </c>
      <c r="AD642" t="s">
        <v>2228</v>
      </c>
      <c r="AE642" t="s">
        <v>2219</v>
      </c>
      <c r="AF642" t="s">
        <v>1753</v>
      </c>
      <c r="AG642" t="b">
        <f>IF(ISNUMBER(MATCH(G642, sales!B:B, 0)), TRUE, FALSE)</f>
        <v>0</v>
      </c>
      <c r="AH642">
        <f>COUNTIF(sales!B:B, G642)</f>
        <v>0</v>
      </c>
      <c r="AI642" t="str">
        <f>IFERROR(VLOOKUP(G642,sales!B:F,5,0),"")</f>
        <v/>
      </c>
      <c r="AJ642" t="str">
        <f t="array" ref="AJ642">IFERROR(INDEX(sales!F:F, SMALL(IF(sales!B:B=G642, ROW(sales!B:B)), 2)), "")</f>
        <v/>
      </c>
      <c r="AK642" t="str">
        <f t="array" ref="AK642">IFERROR(INDEX(sales!F:F, SMALL(IF(sales!B:B=G642, ROW(sales!B:B)), 3)), "")</f>
        <v/>
      </c>
      <c r="AL642" t="str">
        <f>IFERROR(VLOOKUP(G642,sales!B:G,6,0),"")</f>
        <v/>
      </c>
      <c r="AM642" t="str">
        <f t="array" ref="AM642">IFERROR(INDEX(sales!G:G, SMALL(IF(sales!B:B=G642, ROW(sales!B:B)),2)), "")</f>
        <v/>
      </c>
      <c r="AN642" t="str">
        <f t="array" ref="AN642">IFERROR(INDEX(sales!G:G, SMALL(IF(sales!B:B=G642, ROW(sales!B:B)), 3)), "")</f>
        <v/>
      </c>
    </row>
    <row r="643" spans="1:40" ht="20.100000000000001" customHeight="1">
      <c r="A643">
        <v>44520</v>
      </c>
      <c r="B643" t="s">
        <v>1187</v>
      </c>
      <c r="C643" t="s">
        <v>51</v>
      </c>
      <c r="D643" t="s">
        <v>12</v>
      </c>
      <c r="E643">
        <v>2</v>
      </c>
      <c r="F643">
        <v>1201</v>
      </c>
      <c r="G643" t="s">
        <v>1188</v>
      </c>
      <c r="H643" t="s">
        <v>1187</v>
      </c>
      <c r="I643">
        <v>113.72</v>
      </c>
      <c r="J643">
        <v>1729101</v>
      </c>
      <c r="K643" t="s">
        <v>72</v>
      </c>
      <c r="L643">
        <v>1039101</v>
      </c>
      <c r="M643" t="s">
        <v>107</v>
      </c>
      <c r="N643" t="s">
        <v>3061</v>
      </c>
      <c r="O643" t="s">
        <v>133</v>
      </c>
      <c r="P643" t="s">
        <v>219</v>
      </c>
      <c r="Q643" t="s">
        <v>92</v>
      </c>
      <c r="R643" t="s">
        <v>317</v>
      </c>
      <c r="S643">
        <v>1</v>
      </c>
      <c r="T643" t="s">
        <v>191</v>
      </c>
      <c r="U643" t="s">
        <v>83</v>
      </c>
      <c r="V643">
        <v>1</v>
      </c>
      <c r="W643" t="s">
        <v>84</v>
      </c>
      <c r="X643" t="s">
        <v>4</v>
      </c>
      <c r="Y643" t="s">
        <v>85</v>
      </c>
      <c r="Z643" t="s">
        <v>94</v>
      </c>
      <c r="AA643" t="s">
        <v>86</v>
      </c>
      <c r="AB643" t="s">
        <v>236</v>
      </c>
      <c r="AC643" t="s">
        <v>1096</v>
      </c>
      <c r="AD643" t="s">
        <v>1174</v>
      </c>
      <c r="AE643" t="s">
        <v>1174</v>
      </c>
      <c r="AF643" t="s">
        <v>905</v>
      </c>
      <c r="AG643" t="b">
        <f>IF(ISNUMBER(MATCH(G643, sales!B:B, 0)), TRUE, FALSE)</f>
        <v>0</v>
      </c>
      <c r="AH643">
        <f>COUNTIF(sales!B:B, G643)</f>
        <v>0</v>
      </c>
      <c r="AI643" t="str">
        <f>IFERROR(VLOOKUP(G643,sales!B:F,5,0),"")</f>
        <v/>
      </c>
      <c r="AJ643" t="str">
        <f t="array" ref="AJ643">IFERROR(INDEX(sales!F:F, SMALL(IF(sales!B:B=G643, ROW(sales!B:B)), 2)), "")</f>
        <v/>
      </c>
      <c r="AK643" t="str">
        <f t="array" ref="AK643">IFERROR(INDEX(sales!F:F, SMALL(IF(sales!B:B=G643, ROW(sales!B:B)), 3)), "")</f>
        <v/>
      </c>
      <c r="AL643" t="str">
        <f>IFERROR(VLOOKUP(G643,sales!B:G,6,0),"")</f>
        <v/>
      </c>
      <c r="AM643" t="str">
        <f t="array" ref="AM643">IFERROR(INDEX(sales!G:G, SMALL(IF(sales!B:B=G643, ROW(sales!B:B)),2)), "")</f>
        <v/>
      </c>
      <c r="AN643" t="str">
        <f t="array" ref="AN643">IFERROR(INDEX(sales!G:G, SMALL(IF(sales!B:B=G643, ROW(sales!B:B)), 3)), "")</f>
        <v/>
      </c>
    </row>
    <row r="644" spans="1:40" ht="20.100000000000001" customHeight="1">
      <c r="A644">
        <v>44387</v>
      </c>
      <c r="B644" t="s">
        <v>834</v>
      </c>
      <c r="C644" t="s">
        <v>51</v>
      </c>
      <c r="D644" t="s">
        <v>17</v>
      </c>
      <c r="E644">
        <v>2</v>
      </c>
      <c r="F644">
        <v>1202</v>
      </c>
      <c r="G644" t="s">
        <v>835</v>
      </c>
      <c r="H644" t="s">
        <v>834</v>
      </c>
      <c r="I644">
        <v>131.72</v>
      </c>
      <c r="J644">
        <v>2120804</v>
      </c>
      <c r="K644" t="s">
        <v>72</v>
      </c>
      <c r="L644">
        <v>960804</v>
      </c>
      <c r="M644" t="s">
        <v>91</v>
      </c>
      <c r="N644" t="s">
        <v>3065</v>
      </c>
      <c r="O644" t="s">
        <v>114</v>
      </c>
      <c r="P644" t="s">
        <v>80</v>
      </c>
      <c r="Q644" t="s">
        <v>92</v>
      </c>
      <c r="R644" t="s">
        <v>93</v>
      </c>
      <c r="S644">
        <v>1</v>
      </c>
      <c r="T644" t="s">
        <v>82</v>
      </c>
      <c r="U644" t="s">
        <v>83</v>
      </c>
      <c r="V644">
        <v>0</v>
      </c>
      <c r="W644" t="s">
        <v>61</v>
      </c>
      <c r="X644" t="s">
        <v>3</v>
      </c>
      <c r="Y644" t="s">
        <v>127</v>
      </c>
      <c r="Z644" t="s">
        <v>94</v>
      </c>
      <c r="AA644" t="s">
        <v>95</v>
      </c>
      <c r="AB644" t="s">
        <v>167</v>
      </c>
      <c r="AC644" t="s">
        <v>66</v>
      </c>
      <c r="AD644" t="s">
        <v>819</v>
      </c>
      <c r="AE644" t="s">
        <v>795</v>
      </c>
      <c r="AF644" t="s">
        <v>69</v>
      </c>
      <c r="AG644" t="b">
        <f>IF(ISNUMBER(MATCH(G644, sales!B:B, 0)), TRUE, FALSE)</f>
        <v>0</v>
      </c>
      <c r="AH644">
        <f>COUNTIF(sales!B:B, G644)</f>
        <v>0</v>
      </c>
      <c r="AI644" t="str">
        <f>IFERROR(VLOOKUP(G644,sales!B:F,5,0),"")</f>
        <v/>
      </c>
      <c r="AJ644" t="str">
        <f t="array" ref="AJ644">IFERROR(INDEX(sales!F:F, SMALL(IF(sales!B:B=G644, ROW(sales!B:B)), 2)), "")</f>
        <v/>
      </c>
      <c r="AK644" t="str">
        <f t="array" ref="AK644">IFERROR(INDEX(sales!F:F, SMALL(IF(sales!B:B=G644, ROW(sales!B:B)), 3)), "")</f>
        <v/>
      </c>
      <c r="AL644" t="str">
        <f>IFERROR(VLOOKUP(G644,sales!B:G,6,0),"")</f>
        <v/>
      </c>
      <c r="AM644" t="str">
        <f t="array" ref="AM644">IFERROR(INDEX(sales!G:G, SMALL(IF(sales!B:B=G644, ROW(sales!B:B)),2)), "")</f>
        <v/>
      </c>
      <c r="AN644" t="str">
        <f t="array" ref="AN644">IFERROR(INDEX(sales!G:G, SMALL(IF(sales!B:B=G644, ROW(sales!B:B)), 3)), "")</f>
        <v/>
      </c>
    </row>
    <row r="645" spans="1:40" ht="20.100000000000001" customHeight="1">
      <c r="A645">
        <v>44347</v>
      </c>
      <c r="B645" t="s">
        <v>460</v>
      </c>
      <c r="C645" t="s">
        <v>51</v>
      </c>
      <c r="D645" t="s">
        <v>18</v>
      </c>
      <c r="E645">
        <v>2</v>
      </c>
      <c r="F645">
        <v>602</v>
      </c>
      <c r="G645" t="s">
        <v>461</v>
      </c>
      <c r="H645" t="s">
        <v>460</v>
      </c>
      <c r="I645">
        <v>131.12</v>
      </c>
      <c r="J645">
        <v>2038799</v>
      </c>
      <c r="K645" t="s">
        <v>53</v>
      </c>
      <c r="L645">
        <v>898799</v>
      </c>
      <c r="M645" t="s">
        <v>54</v>
      </c>
      <c r="N645" t="s">
        <v>3056</v>
      </c>
      <c r="O645" t="s">
        <v>74</v>
      </c>
      <c r="P645" t="s">
        <v>80</v>
      </c>
      <c r="Q645" t="s">
        <v>92</v>
      </c>
      <c r="R645" t="s">
        <v>317</v>
      </c>
      <c r="S645">
        <v>1</v>
      </c>
      <c r="T645" t="s">
        <v>82</v>
      </c>
      <c r="U645" t="s">
        <v>83</v>
      </c>
      <c r="V645">
        <v>0</v>
      </c>
      <c r="W645" t="s">
        <v>61</v>
      </c>
      <c r="X645" t="s">
        <v>3</v>
      </c>
      <c r="Y645" t="s">
        <v>244</v>
      </c>
      <c r="Z645" t="s">
        <v>231</v>
      </c>
      <c r="AA645" t="s">
        <v>95</v>
      </c>
      <c r="AB645" t="s">
        <v>65</v>
      </c>
      <c r="AC645" t="s">
        <v>66</v>
      </c>
      <c r="AD645" t="s">
        <v>431</v>
      </c>
      <c r="AE645" t="s">
        <v>416</v>
      </c>
      <c r="AF645" t="s">
        <v>69</v>
      </c>
      <c r="AG645" t="b">
        <f>IF(ISNUMBER(MATCH(G645, sales!B:B, 0)), TRUE, FALSE)</f>
        <v>0</v>
      </c>
      <c r="AH645">
        <f>COUNTIF(sales!B:B, G645)</f>
        <v>0</v>
      </c>
      <c r="AI645" t="str">
        <f>IFERROR(VLOOKUP(G645,sales!B:F,5,0),"")</f>
        <v/>
      </c>
      <c r="AJ645" t="str">
        <f t="array" ref="AJ645">IFERROR(INDEX(sales!F:F, SMALL(IF(sales!B:B=G645, ROW(sales!B:B)), 2)), "")</f>
        <v/>
      </c>
      <c r="AK645" t="str">
        <f t="array" ref="AK645">IFERROR(INDEX(sales!F:F, SMALL(IF(sales!B:B=G645, ROW(sales!B:B)), 3)), "")</f>
        <v/>
      </c>
      <c r="AL645" t="str">
        <f>IFERROR(VLOOKUP(G645,sales!B:G,6,0),"")</f>
        <v/>
      </c>
      <c r="AM645" t="str">
        <f t="array" ref="AM645">IFERROR(INDEX(sales!G:G, SMALL(IF(sales!B:B=G645, ROW(sales!B:B)),2)), "")</f>
        <v/>
      </c>
      <c r="AN645" t="str">
        <f t="array" ref="AN645">IFERROR(INDEX(sales!G:G, SMALL(IF(sales!B:B=G645, ROW(sales!B:B)), 3)), "")</f>
        <v/>
      </c>
    </row>
    <row r="646" spans="1:40" ht="20.100000000000001" customHeight="1">
      <c r="A646">
        <v>44561</v>
      </c>
      <c r="B646" t="s">
        <v>646</v>
      </c>
      <c r="C646" t="s">
        <v>51</v>
      </c>
      <c r="D646" t="s">
        <v>22</v>
      </c>
      <c r="E646">
        <v>1</v>
      </c>
      <c r="F646">
        <v>1202</v>
      </c>
      <c r="G646" t="s">
        <v>647</v>
      </c>
      <c r="H646" t="s">
        <v>646</v>
      </c>
      <c r="I646">
        <v>130.68</v>
      </c>
      <c r="J646">
        <v>2067667</v>
      </c>
      <c r="K646" t="s">
        <v>53</v>
      </c>
      <c r="L646">
        <v>837667</v>
      </c>
      <c r="M646" t="s">
        <v>91</v>
      </c>
      <c r="N646" t="s">
        <v>3069</v>
      </c>
      <c r="O646" t="s">
        <v>56</v>
      </c>
      <c r="P646" t="s">
        <v>57</v>
      </c>
      <c r="Q646" t="s">
        <v>92</v>
      </c>
      <c r="R646" t="s">
        <v>93</v>
      </c>
      <c r="S646">
        <v>1</v>
      </c>
      <c r="T646" t="s">
        <v>104</v>
      </c>
      <c r="U646" t="s">
        <v>83</v>
      </c>
      <c r="V646">
        <v>0</v>
      </c>
      <c r="W646" t="s">
        <v>61</v>
      </c>
      <c r="X646" t="s">
        <v>3</v>
      </c>
      <c r="Y646" t="s">
        <v>62</v>
      </c>
      <c r="Z646" t="s">
        <v>94</v>
      </c>
      <c r="AA646" t="s">
        <v>95</v>
      </c>
      <c r="AB646" t="s">
        <v>65</v>
      </c>
      <c r="AC646" t="s">
        <v>66</v>
      </c>
      <c r="AD646" t="s">
        <v>599</v>
      </c>
      <c r="AE646" t="s">
        <v>600</v>
      </c>
      <c r="AF646" t="s">
        <v>69</v>
      </c>
      <c r="AG646" t="b">
        <f>IF(ISNUMBER(MATCH(G646, sales!B:B, 0)), TRUE, FALSE)</f>
        <v>0</v>
      </c>
      <c r="AH646">
        <f>COUNTIF(sales!B:B, G646)</f>
        <v>0</v>
      </c>
      <c r="AI646" t="str">
        <f>IFERROR(VLOOKUP(G646,sales!B:F,5,0),"")</f>
        <v/>
      </c>
      <c r="AJ646" t="str">
        <f t="array" ref="AJ646">IFERROR(INDEX(sales!F:F, SMALL(IF(sales!B:B=G646, ROW(sales!B:B)), 2)), "")</f>
        <v/>
      </c>
      <c r="AK646" t="str">
        <f t="array" ref="AK646">IFERROR(INDEX(sales!F:F, SMALL(IF(sales!B:B=G646, ROW(sales!B:B)), 3)), "")</f>
        <v/>
      </c>
      <c r="AL646" t="str">
        <f>IFERROR(VLOOKUP(G646,sales!B:G,6,0),"")</f>
        <v/>
      </c>
      <c r="AM646" t="str">
        <f t="array" ref="AM646">IFERROR(INDEX(sales!G:G, SMALL(IF(sales!B:B=G646, ROW(sales!B:B)),2)), "")</f>
        <v/>
      </c>
      <c r="AN646" t="str">
        <f t="array" ref="AN646">IFERROR(INDEX(sales!G:G, SMALL(IF(sales!B:B=G646, ROW(sales!B:B)), 3)), "")</f>
        <v/>
      </c>
    </row>
    <row r="647" spans="1:40" ht="20.100000000000001" customHeight="1">
      <c r="A647">
        <v>44533</v>
      </c>
      <c r="B647" t="s">
        <v>1458</v>
      </c>
      <c r="C647" t="s">
        <v>51</v>
      </c>
      <c r="D647" t="s">
        <v>11</v>
      </c>
      <c r="E647">
        <v>1</v>
      </c>
      <c r="F647">
        <v>601</v>
      </c>
      <c r="G647" t="s">
        <v>1459</v>
      </c>
      <c r="H647" t="s">
        <v>1458</v>
      </c>
      <c r="I647">
        <v>113.7</v>
      </c>
      <c r="J647">
        <v>1705981</v>
      </c>
      <c r="K647" t="s">
        <v>72</v>
      </c>
      <c r="L647">
        <v>805981</v>
      </c>
      <c r="M647" t="s">
        <v>107</v>
      </c>
      <c r="N647" t="s">
        <v>3061</v>
      </c>
      <c r="O647" t="s">
        <v>74</v>
      </c>
      <c r="P647" t="s">
        <v>80</v>
      </c>
      <c r="Q647" t="s">
        <v>92</v>
      </c>
      <c r="R647" t="s">
        <v>93</v>
      </c>
      <c r="S647">
        <v>0</v>
      </c>
      <c r="T647">
        <v>0</v>
      </c>
      <c r="U647" t="s">
        <v>60</v>
      </c>
      <c r="V647">
        <v>0</v>
      </c>
      <c r="W647" t="s">
        <v>61</v>
      </c>
      <c r="X647" t="s">
        <v>3</v>
      </c>
      <c r="Y647" t="s">
        <v>62</v>
      </c>
      <c r="Z647" t="s">
        <v>77</v>
      </c>
      <c r="AA647" t="s">
        <v>64</v>
      </c>
      <c r="AB647" t="s">
        <v>65</v>
      </c>
      <c r="AC647" t="s">
        <v>143</v>
      </c>
      <c r="AD647" t="s">
        <v>1363</v>
      </c>
      <c r="AE647" t="s">
        <v>1363</v>
      </c>
      <c r="AF647" t="s">
        <v>905</v>
      </c>
      <c r="AG647" t="b">
        <f>IF(ISNUMBER(MATCH(G647, sales!B:B, 0)), TRUE, FALSE)</f>
        <v>0</v>
      </c>
      <c r="AH647">
        <f>COUNTIF(sales!B:B, G647)</f>
        <v>0</v>
      </c>
      <c r="AI647" t="str">
        <f>IFERROR(VLOOKUP(G647,sales!B:F,5,0),"")</f>
        <v/>
      </c>
      <c r="AJ647" t="str">
        <f t="array" ref="AJ647">IFERROR(INDEX(sales!F:F, SMALL(IF(sales!B:B=G647, ROW(sales!B:B)), 2)), "")</f>
        <v/>
      </c>
      <c r="AK647" t="str">
        <f t="array" ref="AK647">IFERROR(INDEX(sales!F:F, SMALL(IF(sales!B:B=G647, ROW(sales!B:B)), 3)), "")</f>
        <v/>
      </c>
      <c r="AL647" t="str">
        <f>IFERROR(VLOOKUP(G647,sales!B:G,6,0),"")</f>
        <v/>
      </c>
      <c r="AM647" t="str">
        <f t="array" ref="AM647">IFERROR(INDEX(sales!G:G, SMALL(IF(sales!B:B=G647, ROW(sales!B:B)),2)), "")</f>
        <v/>
      </c>
      <c r="AN647" t="str">
        <f t="array" ref="AN647">IFERROR(INDEX(sales!G:G, SMALL(IF(sales!B:B=G647, ROW(sales!B:B)), 3)), "")</f>
        <v/>
      </c>
    </row>
    <row r="648" spans="1:40" ht="20.100000000000001" customHeight="1">
      <c r="A648">
        <v>44347</v>
      </c>
      <c r="B648" t="s">
        <v>1300</v>
      </c>
      <c r="C648" t="s">
        <v>51</v>
      </c>
      <c r="D648" t="s">
        <v>19</v>
      </c>
      <c r="E648">
        <v>2</v>
      </c>
      <c r="F648">
        <v>701</v>
      </c>
      <c r="G648" t="s">
        <v>1301</v>
      </c>
      <c r="H648" t="s">
        <v>1300</v>
      </c>
      <c r="I648">
        <v>143.75</v>
      </c>
      <c r="J648">
        <v>2491437</v>
      </c>
      <c r="K648" t="s">
        <v>53</v>
      </c>
      <c r="L648">
        <v>791437</v>
      </c>
      <c r="M648" t="s">
        <v>223</v>
      </c>
      <c r="N648" t="s">
        <v>3069</v>
      </c>
      <c r="O648" t="s">
        <v>74</v>
      </c>
      <c r="P648" t="s">
        <v>80</v>
      </c>
      <c r="Q648" t="s">
        <v>92</v>
      </c>
      <c r="R648" t="s">
        <v>93</v>
      </c>
      <c r="S648">
        <v>1</v>
      </c>
      <c r="T648" t="s">
        <v>82</v>
      </c>
      <c r="U648" t="s">
        <v>83</v>
      </c>
      <c r="V648">
        <v>0</v>
      </c>
      <c r="W648" t="s">
        <v>61</v>
      </c>
      <c r="X648" t="s">
        <v>3</v>
      </c>
      <c r="Y648" t="s">
        <v>119</v>
      </c>
      <c r="AA648" t="s">
        <v>95</v>
      </c>
      <c r="AB648" t="s">
        <v>108</v>
      </c>
      <c r="AC648" t="s">
        <v>143</v>
      </c>
      <c r="AD648" t="s">
        <v>1295</v>
      </c>
      <c r="AE648" t="s">
        <v>1295</v>
      </c>
      <c r="AF648" t="s">
        <v>905</v>
      </c>
      <c r="AG648" t="b">
        <f>IF(ISNUMBER(MATCH(G648, sales!B:B, 0)), TRUE, FALSE)</f>
        <v>0</v>
      </c>
      <c r="AH648">
        <f>COUNTIF(sales!B:B, G648)</f>
        <v>0</v>
      </c>
      <c r="AI648" t="str">
        <f>IFERROR(VLOOKUP(G648,sales!B:F,5,0),"")</f>
        <v/>
      </c>
      <c r="AJ648" t="str">
        <f t="array" ref="AJ648">IFERROR(INDEX(sales!F:F, SMALL(IF(sales!B:B=G648, ROW(sales!B:B)), 2)), "")</f>
        <v/>
      </c>
      <c r="AK648" t="str">
        <f t="array" ref="AK648">IFERROR(INDEX(sales!F:F, SMALL(IF(sales!B:B=G648, ROW(sales!B:B)), 3)), "")</f>
        <v/>
      </c>
      <c r="AL648" t="str">
        <f>IFERROR(VLOOKUP(G648,sales!B:G,6,0),"")</f>
        <v/>
      </c>
      <c r="AM648" t="str">
        <f t="array" ref="AM648">IFERROR(INDEX(sales!G:G, SMALL(IF(sales!B:B=G648, ROW(sales!B:B)),2)), "")</f>
        <v/>
      </c>
      <c r="AN648" t="str">
        <f t="array" ref="AN648">IFERROR(INDEX(sales!G:G, SMALL(IF(sales!B:B=G648, ROW(sales!B:B)), 3)), "")</f>
        <v/>
      </c>
    </row>
    <row r="649" spans="1:40" ht="20.100000000000001" customHeight="1">
      <c r="A649">
        <v>44347</v>
      </c>
      <c r="B649" t="s">
        <v>1172</v>
      </c>
      <c r="C649" t="s">
        <v>51</v>
      </c>
      <c r="D649" t="s">
        <v>5</v>
      </c>
      <c r="E649">
        <v>2</v>
      </c>
      <c r="F649">
        <v>402</v>
      </c>
      <c r="G649" t="s">
        <v>1173</v>
      </c>
      <c r="H649" t="s">
        <v>1172</v>
      </c>
      <c r="I649">
        <v>130.91999999999999</v>
      </c>
      <c r="J649">
        <v>1934730</v>
      </c>
      <c r="K649" t="s">
        <v>53</v>
      </c>
      <c r="L649">
        <v>774730</v>
      </c>
      <c r="M649" t="s">
        <v>91</v>
      </c>
      <c r="N649" t="s">
        <v>3060</v>
      </c>
      <c r="O649" t="s">
        <v>114</v>
      </c>
      <c r="P649" t="s">
        <v>57</v>
      </c>
      <c r="Q649" t="s">
        <v>92</v>
      </c>
      <c r="R649" t="s">
        <v>139</v>
      </c>
      <c r="S649">
        <v>1</v>
      </c>
      <c r="T649" t="s">
        <v>104</v>
      </c>
      <c r="U649" t="s">
        <v>83</v>
      </c>
      <c r="V649">
        <v>0</v>
      </c>
      <c r="W649" t="s">
        <v>61</v>
      </c>
      <c r="X649" t="s">
        <v>3</v>
      </c>
      <c r="Y649" t="s">
        <v>62</v>
      </c>
      <c r="Z649" t="s">
        <v>77</v>
      </c>
      <c r="AA649" t="s">
        <v>95</v>
      </c>
      <c r="AB649" t="s">
        <v>108</v>
      </c>
      <c r="AC649" t="s">
        <v>1096</v>
      </c>
      <c r="AD649" t="s">
        <v>1174</v>
      </c>
      <c r="AE649" t="s">
        <v>1174</v>
      </c>
      <c r="AF649" t="s">
        <v>905</v>
      </c>
      <c r="AG649" t="b">
        <f>IF(ISNUMBER(MATCH(G649, sales!B:B, 0)), TRUE, FALSE)</f>
        <v>0</v>
      </c>
      <c r="AH649">
        <f>COUNTIF(sales!B:B, G649)</f>
        <v>0</v>
      </c>
      <c r="AI649" t="str">
        <f>IFERROR(VLOOKUP(G649,sales!B:F,5,0),"")</f>
        <v/>
      </c>
      <c r="AJ649" t="str">
        <f t="array" ref="AJ649">IFERROR(INDEX(sales!F:F, SMALL(IF(sales!B:B=G649, ROW(sales!B:B)), 2)), "")</f>
        <v/>
      </c>
      <c r="AK649" t="str">
        <f t="array" ref="AK649">IFERROR(INDEX(sales!F:F, SMALL(IF(sales!B:B=G649, ROW(sales!B:B)), 3)), "")</f>
        <v/>
      </c>
      <c r="AL649" t="str">
        <f>IFERROR(VLOOKUP(G649,sales!B:G,6,0),"")</f>
        <v/>
      </c>
      <c r="AM649" t="str">
        <f t="array" ref="AM649">IFERROR(INDEX(sales!G:G, SMALL(IF(sales!B:B=G649, ROW(sales!B:B)),2)), "")</f>
        <v/>
      </c>
      <c r="AN649" t="str">
        <f t="array" ref="AN649">IFERROR(INDEX(sales!G:G, SMALL(IF(sales!B:B=G649, ROW(sales!B:B)), 3)), "")</f>
        <v/>
      </c>
    </row>
    <row r="650" spans="1:40" ht="20.100000000000001" customHeight="1">
      <c r="A650">
        <v>44347</v>
      </c>
      <c r="B650" t="s">
        <v>2316</v>
      </c>
      <c r="C650" t="s">
        <v>51</v>
      </c>
      <c r="D650" t="s">
        <v>7</v>
      </c>
      <c r="E650">
        <v>2</v>
      </c>
      <c r="F650">
        <v>202</v>
      </c>
      <c r="G650" t="s">
        <v>2317</v>
      </c>
      <c r="H650" t="s">
        <v>2316</v>
      </c>
      <c r="I650">
        <v>143.79</v>
      </c>
      <c r="J650">
        <v>2296676</v>
      </c>
      <c r="K650" t="s">
        <v>53</v>
      </c>
      <c r="L650">
        <v>696676</v>
      </c>
      <c r="M650" t="s">
        <v>223</v>
      </c>
      <c r="N650" t="s">
        <v>3063</v>
      </c>
      <c r="O650" t="s">
        <v>74</v>
      </c>
      <c r="P650" t="s">
        <v>80</v>
      </c>
      <c r="Q650" t="s">
        <v>92</v>
      </c>
      <c r="R650" t="s">
        <v>93</v>
      </c>
      <c r="S650">
        <v>1</v>
      </c>
      <c r="T650" t="s">
        <v>104</v>
      </c>
      <c r="U650" t="s">
        <v>83</v>
      </c>
      <c r="V650">
        <v>1</v>
      </c>
      <c r="W650" t="s">
        <v>123</v>
      </c>
      <c r="X650" t="s">
        <v>4</v>
      </c>
      <c r="Y650" t="s">
        <v>85</v>
      </c>
      <c r="AA650" t="s">
        <v>95</v>
      </c>
      <c r="AB650" t="s">
        <v>87</v>
      </c>
      <c r="AC650" t="s">
        <v>143</v>
      </c>
      <c r="AD650" t="s">
        <v>2314</v>
      </c>
      <c r="AE650" t="s">
        <v>2315</v>
      </c>
      <c r="AF650" t="s">
        <v>1753</v>
      </c>
      <c r="AG650" t="b">
        <f>IF(ISNUMBER(MATCH(G650, sales!B:B, 0)), TRUE, FALSE)</f>
        <v>0</v>
      </c>
      <c r="AH650">
        <f>COUNTIF(sales!B:B, G650)</f>
        <v>0</v>
      </c>
      <c r="AI650" t="str">
        <f>IFERROR(VLOOKUP(G650,sales!B:F,5,0),"")</f>
        <v/>
      </c>
      <c r="AJ650" t="str">
        <f t="array" ref="AJ650">IFERROR(INDEX(sales!F:F, SMALL(IF(sales!B:B=G650, ROW(sales!B:B)), 2)), "")</f>
        <v/>
      </c>
      <c r="AK650" t="str">
        <f t="array" ref="AK650">IFERROR(INDEX(sales!F:F, SMALL(IF(sales!B:B=G650, ROW(sales!B:B)), 3)), "")</f>
        <v/>
      </c>
      <c r="AL650" t="str">
        <f>IFERROR(VLOOKUP(G650,sales!B:G,6,0),"")</f>
        <v/>
      </c>
      <c r="AM650" t="str">
        <f t="array" ref="AM650">IFERROR(INDEX(sales!G:G, SMALL(IF(sales!B:B=G650, ROW(sales!B:B)),2)), "")</f>
        <v/>
      </c>
      <c r="AN650" t="str">
        <f t="array" ref="AN650">IFERROR(INDEX(sales!G:G, SMALL(IF(sales!B:B=G650, ROW(sales!B:B)), 3)), "")</f>
        <v/>
      </c>
    </row>
    <row r="651" spans="1:40" ht="20.100000000000001" customHeight="1">
      <c r="A651">
        <v>44535</v>
      </c>
      <c r="B651" t="s">
        <v>1464</v>
      </c>
      <c r="C651" t="s">
        <v>51</v>
      </c>
      <c r="D651" t="s">
        <v>12</v>
      </c>
      <c r="E651">
        <v>2</v>
      </c>
      <c r="F651">
        <v>501</v>
      </c>
      <c r="G651" t="s">
        <v>1465</v>
      </c>
      <c r="H651" t="s">
        <v>1464</v>
      </c>
      <c r="I651">
        <v>113.72</v>
      </c>
      <c r="J651">
        <v>1677047</v>
      </c>
      <c r="K651" t="s">
        <v>53</v>
      </c>
      <c r="L651">
        <v>677047</v>
      </c>
      <c r="M651" t="s">
        <v>107</v>
      </c>
      <c r="N651" t="s">
        <v>3059</v>
      </c>
      <c r="O651" t="s">
        <v>74</v>
      </c>
      <c r="P651" t="s">
        <v>57</v>
      </c>
      <c r="Q651" t="s">
        <v>92</v>
      </c>
      <c r="R651" t="s">
        <v>59</v>
      </c>
      <c r="S651">
        <v>0</v>
      </c>
      <c r="T651">
        <v>0</v>
      </c>
      <c r="U651" t="s">
        <v>60</v>
      </c>
      <c r="V651">
        <v>0</v>
      </c>
      <c r="W651" t="s">
        <v>61</v>
      </c>
      <c r="X651" t="s">
        <v>3</v>
      </c>
      <c r="Y651" t="s">
        <v>127</v>
      </c>
      <c r="Z651" t="s">
        <v>63</v>
      </c>
      <c r="AA651" t="s">
        <v>64</v>
      </c>
      <c r="AB651" t="s">
        <v>167</v>
      </c>
      <c r="AC651" t="s">
        <v>143</v>
      </c>
      <c r="AD651" t="s">
        <v>1363</v>
      </c>
      <c r="AE651" t="s">
        <v>1363</v>
      </c>
      <c r="AF651" t="s">
        <v>905</v>
      </c>
      <c r="AG651" t="b">
        <f>IF(ISNUMBER(MATCH(G651, sales!B:B, 0)), TRUE, FALSE)</f>
        <v>0</v>
      </c>
      <c r="AH651">
        <f>COUNTIF(sales!B:B, G651)</f>
        <v>0</v>
      </c>
      <c r="AI651" t="str">
        <f>IFERROR(VLOOKUP(G651,sales!B:F,5,0),"")</f>
        <v/>
      </c>
      <c r="AJ651" t="str">
        <f t="array" ref="AJ651">IFERROR(INDEX(sales!F:F, SMALL(IF(sales!B:B=G651, ROW(sales!B:B)), 2)), "")</f>
        <v/>
      </c>
      <c r="AK651" t="str">
        <f t="array" ref="AK651">IFERROR(INDEX(sales!F:F, SMALL(IF(sales!B:B=G651, ROW(sales!B:B)), 3)), "")</f>
        <v/>
      </c>
      <c r="AL651" t="str">
        <f>IFERROR(VLOOKUP(G651,sales!B:G,6,0),"")</f>
        <v/>
      </c>
      <c r="AM651" t="str">
        <f t="array" ref="AM651">IFERROR(INDEX(sales!G:G, SMALL(IF(sales!B:B=G651, ROW(sales!B:B)),2)), "")</f>
        <v/>
      </c>
      <c r="AN651" t="str">
        <f t="array" ref="AN651">IFERROR(INDEX(sales!G:G, SMALL(IF(sales!B:B=G651, ROW(sales!B:B)), 3)), "")</f>
        <v/>
      </c>
    </row>
    <row r="652" spans="1:40" ht="20.100000000000001" customHeight="1">
      <c r="A652">
        <v>44406</v>
      </c>
      <c r="B652" t="s">
        <v>530</v>
      </c>
      <c r="C652" t="s">
        <v>51</v>
      </c>
      <c r="D652" t="s">
        <v>18</v>
      </c>
      <c r="E652">
        <v>1</v>
      </c>
      <c r="F652">
        <v>1702</v>
      </c>
      <c r="G652" t="s">
        <v>531</v>
      </c>
      <c r="H652" t="s">
        <v>530</v>
      </c>
      <c r="I652">
        <v>131.05000000000001</v>
      </c>
      <c r="J652">
        <v>2123163</v>
      </c>
      <c r="K652" t="s">
        <v>53</v>
      </c>
      <c r="L652">
        <v>643163</v>
      </c>
      <c r="M652" t="s">
        <v>223</v>
      </c>
      <c r="N652" t="s">
        <v>3065</v>
      </c>
      <c r="O652" t="s">
        <v>133</v>
      </c>
      <c r="P652" t="s">
        <v>219</v>
      </c>
      <c r="Q652" t="s">
        <v>92</v>
      </c>
      <c r="R652" t="s">
        <v>317</v>
      </c>
      <c r="S652">
        <v>1</v>
      </c>
      <c r="T652" t="s">
        <v>191</v>
      </c>
      <c r="U652" t="s">
        <v>83</v>
      </c>
      <c r="V652">
        <v>1</v>
      </c>
      <c r="W652" t="s">
        <v>123</v>
      </c>
      <c r="X652" t="s">
        <v>4</v>
      </c>
      <c r="Y652" t="s">
        <v>85</v>
      </c>
      <c r="AA652" t="s">
        <v>86</v>
      </c>
      <c r="AB652" t="s">
        <v>108</v>
      </c>
      <c r="AC652" t="s">
        <v>66</v>
      </c>
      <c r="AD652" t="s">
        <v>511</v>
      </c>
      <c r="AE652" t="s">
        <v>200</v>
      </c>
      <c r="AF652" t="s">
        <v>69</v>
      </c>
      <c r="AG652" t="b">
        <f>IF(ISNUMBER(MATCH(G652, sales!B:B, 0)), TRUE, FALSE)</f>
        <v>0</v>
      </c>
      <c r="AH652">
        <f>COUNTIF(sales!B:B, G652)</f>
        <v>0</v>
      </c>
      <c r="AI652" t="str">
        <f>IFERROR(VLOOKUP(G652,sales!B:F,5,0),"")</f>
        <v/>
      </c>
      <c r="AJ652" t="str">
        <f t="array" ref="AJ652">IFERROR(INDEX(sales!F:F, SMALL(IF(sales!B:B=G652, ROW(sales!B:B)), 2)), "")</f>
        <v/>
      </c>
      <c r="AK652" t="str">
        <f t="array" ref="AK652">IFERROR(INDEX(sales!F:F, SMALL(IF(sales!B:B=G652, ROW(sales!B:B)), 3)), "")</f>
        <v/>
      </c>
      <c r="AL652" t="str">
        <f>IFERROR(VLOOKUP(G652,sales!B:G,6,0),"")</f>
        <v/>
      </c>
      <c r="AM652" t="str">
        <f t="array" ref="AM652">IFERROR(INDEX(sales!G:G, SMALL(IF(sales!B:B=G652, ROW(sales!B:B)),2)), "")</f>
        <v/>
      </c>
      <c r="AN652" t="str">
        <f t="array" ref="AN652">IFERROR(INDEX(sales!G:G, SMALL(IF(sales!B:B=G652, ROW(sales!B:B)), 3)), "")</f>
        <v/>
      </c>
    </row>
    <row r="653" spans="1:40" ht="20.100000000000001" customHeight="1">
      <c r="A653">
        <v>44376</v>
      </c>
      <c r="B653" t="s">
        <v>1940</v>
      </c>
      <c r="C653" t="s">
        <v>51</v>
      </c>
      <c r="D653" t="s">
        <v>19</v>
      </c>
      <c r="E653">
        <v>1</v>
      </c>
      <c r="F653">
        <v>102</v>
      </c>
      <c r="G653" t="s">
        <v>1941</v>
      </c>
      <c r="H653" t="s">
        <v>1940</v>
      </c>
      <c r="I653">
        <v>122.2</v>
      </c>
      <c r="J653">
        <v>2093420</v>
      </c>
      <c r="K653" t="s">
        <v>53</v>
      </c>
      <c r="L653">
        <v>633420</v>
      </c>
      <c r="M653" t="s">
        <v>91</v>
      </c>
      <c r="N653" t="s">
        <v>3056</v>
      </c>
      <c r="O653" t="s">
        <v>74</v>
      </c>
      <c r="P653" t="s">
        <v>80</v>
      </c>
      <c r="Q653" t="s">
        <v>92</v>
      </c>
      <c r="R653" t="s">
        <v>93</v>
      </c>
      <c r="S653">
        <v>0</v>
      </c>
      <c r="T653">
        <v>0</v>
      </c>
      <c r="U653" t="s">
        <v>60</v>
      </c>
      <c r="V653">
        <v>0</v>
      </c>
      <c r="W653" t="s">
        <v>61</v>
      </c>
      <c r="X653" t="s">
        <v>3</v>
      </c>
      <c r="Y653" t="s">
        <v>119</v>
      </c>
      <c r="Z653" t="s">
        <v>63</v>
      </c>
      <c r="AA653" t="s">
        <v>64</v>
      </c>
      <c r="AB653" t="s">
        <v>65</v>
      </c>
      <c r="AC653" t="s">
        <v>143</v>
      </c>
      <c r="AD653" t="s">
        <v>1921</v>
      </c>
      <c r="AE653" t="s">
        <v>1909</v>
      </c>
      <c r="AF653" t="s">
        <v>1753</v>
      </c>
      <c r="AG653" t="b">
        <f>IF(ISNUMBER(MATCH(G653, sales!B:B, 0)), TRUE, FALSE)</f>
        <v>0</v>
      </c>
      <c r="AH653">
        <f>COUNTIF(sales!B:B, G653)</f>
        <v>0</v>
      </c>
      <c r="AI653" t="str">
        <f>IFERROR(VLOOKUP(G653,sales!B:F,5,0),"")</f>
        <v/>
      </c>
      <c r="AJ653" t="str">
        <f t="array" ref="AJ653">IFERROR(INDEX(sales!F:F, SMALL(IF(sales!B:B=G653, ROW(sales!B:B)), 2)), "")</f>
        <v/>
      </c>
      <c r="AK653" t="str">
        <f t="array" ref="AK653">IFERROR(INDEX(sales!F:F, SMALL(IF(sales!B:B=G653, ROW(sales!B:B)), 3)), "")</f>
        <v/>
      </c>
      <c r="AL653" t="str">
        <f>IFERROR(VLOOKUP(G653,sales!B:G,6,0),"")</f>
        <v/>
      </c>
      <c r="AM653" t="str">
        <f t="array" ref="AM653">IFERROR(INDEX(sales!G:G, SMALL(IF(sales!B:B=G653, ROW(sales!B:B)),2)), "")</f>
        <v/>
      </c>
      <c r="AN653" t="str">
        <f t="array" ref="AN653">IFERROR(INDEX(sales!G:G, SMALL(IF(sales!B:B=G653, ROW(sales!B:B)), 3)), "")</f>
        <v/>
      </c>
    </row>
    <row r="654" spans="1:40" ht="20.100000000000001" customHeight="1">
      <c r="A654">
        <v>44643</v>
      </c>
      <c r="B654" t="s">
        <v>873</v>
      </c>
      <c r="C654" t="s">
        <v>51</v>
      </c>
      <c r="D654" t="s">
        <v>22</v>
      </c>
      <c r="E654">
        <v>1</v>
      </c>
      <c r="F654">
        <v>1702</v>
      </c>
      <c r="G654" t="s">
        <v>874</v>
      </c>
      <c r="H654" t="s">
        <v>873</v>
      </c>
      <c r="I654">
        <v>130.68</v>
      </c>
      <c r="J654">
        <v>2049486</v>
      </c>
      <c r="K654" t="s">
        <v>72</v>
      </c>
      <c r="L654">
        <v>619486</v>
      </c>
      <c r="M654" t="s">
        <v>112</v>
      </c>
      <c r="N654" t="s">
        <v>3069</v>
      </c>
      <c r="O654" t="s">
        <v>133</v>
      </c>
      <c r="P654" t="s">
        <v>219</v>
      </c>
      <c r="Q654" t="s">
        <v>92</v>
      </c>
      <c r="R654" t="s">
        <v>317</v>
      </c>
      <c r="S654">
        <v>1</v>
      </c>
      <c r="T654" t="s">
        <v>104</v>
      </c>
      <c r="U654" t="s">
        <v>83</v>
      </c>
      <c r="V654">
        <v>0</v>
      </c>
      <c r="W654" t="s">
        <v>61</v>
      </c>
      <c r="X654" t="s">
        <v>3</v>
      </c>
      <c r="Y654" t="s">
        <v>62</v>
      </c>
      <c r="Z654" t="s">
        <v>94</v>
      </c>
      <c r="AA654" t="s">
        <v>95</v>
      </c>
      <c r="AB654" t="s">
        <v>87</v>
      </c>
      <c r="AC654" t="s">
        <v>66</v>
      </c>
      <c r="AD654" t="s">
        <v>795</v>
      </c>
      <c r="AE654" t="s">
        <v>795</v>
      </c>
      <c r="AF654" t="s">
        <v>69</v>
      </c>
      <c r="AG654" t="b">
        <f>IF(ISNUMBER(MATCH(G654, sales!B:B, 0)), TRUE, FALSE)</f>
        <v>0</v>
      </c>
      <c r="AH654">
        <f>COUNTIF(sales!B:B, G654)</f>
        <v>0</v>
      </c>
      <c r="AI654" t="str">
        <f>IFERROR(VLOOKUP(G654,sales!B:F,5,0),"")</f>
        <v/>
      </c>
      <c r="AJ654" t="str">
        <f t="array" ref="AJ654">IFERROR(INDEX(sales!F:F, SMALL(IF(sales!B:B=G654, ROW(sales!B:B)), 2)), "")</f>
        <v/>
      </c>
      <c r="AK654" t="str">
        <f t="array" ref="AK654">IFERROR(INDEX(sales!F:F, SMALL(IF(sales!B:B=G654, ROW(sales!B:B)), 3)), "")</f>
        <v/>
      </c>
      <c r="AL654" t="str">
        <f>IFERROR(VLOOKUP(G654,sales!B:G,6,0),"")</f>
        <v/>
      </c>
      <c r="AM654" t="str">
        <f t="array" ref="AM654">IFERROR(INDEX(sales!G:G, SMALL(IF(sales!B:B=G654, ROW(sales!B:B)),2)), "")</f>
        <v/>
      </c>
      <c r="AN654" t="str">
        <f t="array" ref="AN654">IFERROR(INDEX(sales!G:G, SMALL(IF(sales!B:B=G654, ROW(sales!B:B)), 3)), "")</f>
        <v/>
      </c>
    </row>
    <row r="655" spans="1:40" ht="20.100000000000001" customHeight="1">
      <c r="A655">
        <v>44347</v>
      </c>
      <c r="B655" t="s">
        <v>2220</v>
      </c>
      <c r="C655" t="s">
        <v>51</v>
      </c>
      <c r="D655" t="s">
        <v>18</v>
      </c>
      <c r="E655">
        <v>1</v>
      </c>
      <c r="F655">
        <v>501</v>
      </c>
      <c r="G655" t="s">
        <v>2221</v>
      </c>
      <c r="H655" t="s">
        <v>2220</v>
      </c>
      <c r="I655">
        <v>131.12</v>
      </c>
      <c r="J655">
        <v>2032222</v>
      </c>
      <c r="K655" t="s">
        <v>72</v>
      </c>
      <c r="L655">
        <v>612222</v>
      </c>
      <c r="M655" t="s">
        <v>91</v>
      </c>
      <c r="N655" t="s">
        <v>3056</v>
      </c>
      <c r="O655" t="s">
        <v>74</v>
      </c>
      <c r="P655" t="s">
        <v>80</v>
      </c>
      <c r="Q655" t="s">
        <v>92</v>
      </c>
      <c r="R655" t="s">
        <v>163</v>
      </c>
      <c r="S655">
        <v>1</v>
      </c>
      <c r="T655" t="s">
        <v>82</v>
      </c>
      <c r="U655" t="s">
        <v>83</v>
      </c>
      <c r="V655">
        <v>1</v>
      </c>
      <c r="W655" t="s">
        <v>123</v>
      </c>
      <c r="X655" t="s">
        <v>4</v>
      </c>
      <c r="Y655" t="s">
        <v>85</v>
      </c>
      <c r="AA655" t="s">
        <v>95</v>
      </c>
      <c r="AB655" t="s">
        <v>65</v>
      </c>
      <c r="AC655" t="s">
        <v>143</v>
      </c>
      <c r="AD655" t="s">
        <v>2219</v>
      </c>
      <c r="AE655" t="s">
        <v>2219</v>
      </c>
      <c r="AF655" t="s">
        <v>1753</v>
      </c>
      <c r="AG655" t="b">
        <f>IF(ISNUMBER(MATCH(G655, sales!B:B, 0)), TRUE, FALSE)</f>
        <v>0</v>
      </c>
      <c r="AH655">
        <f>COUNTIF(sales!B:B, G655)</f>
        <v>0</v>
      </c>
      <c r="AI655" t="str">
        <f>IFERROR(VLOOKUP(G655,sales!B:F,5,0),"")</f>
        <v/>
      </c>
      <c r="AJ655" t="str">
        <f t="array" ref="AJ655">IFERROR(INDEX(sales!F:F, SMALL(IF(sales!B:B=G655, ROW(sales!B:B)), 2)), "")</f>
        <v/>
      </c>
      <c r="AK655" t="str">
        <f t="array" ref="AK655">IFERROR(INDEX(sales!F:F, SMALL(IF(sales!B:B=G655, ROW(sales!B:B)), 3)), "")</f>
        <v/>
      </c>
      <c r="AL655" t="str">
        <f>IFERROR(VLOOKUP(G655,sales!B:G,6,0),"")</f>
        <v/>
      </c>
      <c r="AM655" t="str">
        <f t="array" ref="AM655">IFERROR(INDEX(sales!G:G, SMALL(IF(sales!B:B=G655, ROW(sales!B:B)),2)), "")</f>
        <v/>
      </c>
      <c r="AN655" t="str">
        <f t="array" ref="AN655">IFERROR(INDEX(sales!G:G, SMALL(IF(sales!B:B=G655, ROW(sales!B:B)), 3)), "")</f>
        <v/>
      </c>
    </row>
    <row r="656" spans="1:40" ht="20.100000000000001" customHeight="1">
      <c r="A656">
        <v>44347</v>
      </c>
      <c r="B656" t="s">
        <v>1406</v>
      </c>
      <c r="C656" t="s">
        <v>51</v>
      </c>
      <c r="D656" t="s">
        <v>18</v>
      </c>
      <c r="E656">
        <v>2</v>
      </c>
      <c r="F656">
        <v>301</v>
      </c>
      <c r="G656" t="s">
        <v>1407</v>
      </c>
      <c r="H656" t="s">
        <v>1406</v>
      </c>
      <c r="I656">
        <v>131.05000000000001</v>
      </c>
      <c r="J656">
        <v>1998271</v>
      </c>
      <c r="K656" t="s">
        <v>53</v>
      </c>
      <c r="L656">
        <v>608271</v>
      </c>
      <c r="M656" t="s">
        <v>112</v>
      </c>
      <c r="N656" t="s">
        <v>3065</v>
      </c>
      <c r="O656" t="s">
        <v>74</v>
      </c>
      <c r="P656" t="s">
        <v>80</v>
      </c>
      <c r="Q656" t="s">
        <v>92</v>
      </c>
      <c r="R656" t="s">
        <v>93</v>
      </c>
      <c r="S656">
        <v>1</v>
      </c>
      <c r="T656" t="s">
        <v>82</v>
      </c>
      <c r="U656" t="s">
        <v>83</v>
      </c>
      <c r="V656">
        <v>1</v>
      </c>
      <c r="W656" t="s">
        <v>84</v>
      </c>
      <c r="X656" t="s">
        <v>4</v>
      </c>
      <c r="Y656" t="s">
        <v>85</v>
      </c>
      <c r="AA656" t="s">
        <v>86</v>
      </c>
      <c r="AB656" t="s">
        <v>262</v>
      </c>
      <c r="AC656" t="s">
        <v>143</v>
      </c>
      <c r="AD656" t="s">
        <v>1363</v>
      </c>
      <c r="AE656" t="s">
        <v>1363</v>
      </c>
      <c r="AF656" t="s">
        <v>905</v>
      </c>
      <c r="AG656" t="b">
        <f>IF(ISNUMBER(MATCH(G656, sales!B:B, 0)), TRUE, FALSE)</f>
        <v>0</v>
      </c>
      <c r="AH656">
        <f>COUNTIF(sales!B:B, G656)</f>
        <v>0</v>
      </c>
      <c r="AI656" t="str">
        <f>IFERROR(VLOOKUP(G656,sales!B:F,5,0),"")</f>
        <v/>
      </c>
      <c r="AJ656" t="str">
        <f t="array" ref="AJ656">IFERROR(INDEX(sales!F:F, SMALL(IF(sales!B:B=G656, ROW(sales!B:B)), 2)), "")</f>
        <v/>
      </c>
      <c r="AK656" t="str">
        <f t="array" ref="AK656">IFERROR(INDEX(sales!F:F, SMALL(IF(sales!B:B=G656, ROW(sales!B:B)), 3)), "")</f>
        <v/>
      </c>
      <c r="AL656" t="str">
        <f>IFERROR(VLOOKUP(G656,sales!B:G,6,0),"")</f>
        <v/>
      </c>
      <c r="AM656" t="str">
        <f t="array" ref="AM656">IFERROR(INDEX(sales!G:G, SMALL(IF(sales!B:B=G656, ROW(sales!B:B)),2)), "")</f>
        <v/>
      </c>
      <c r="AN656" t="str">
        <f t="array" ref="AN656">IFERROR(INDEX(sales!G:G, SMALL(IF(sales!B:B=G656, ROW(sales!B:B)), 3)), "")</f>
        <v/>
      </c>
    </row>
    <row r="657" spans="1:40" ht="20.100000000000001" customHeight="1">
      <c r="A657">
        <v>44347</v>
      </c>
      <c r="B657" t="s">
        <v>1216</v>
      </c>
      <c r="C657" t="s">
        <v>51</v>
      </c>
      <c r="D657" t="s">
        <v>18</v>
      </c>
      <c r="E657">
        <v>1</v>
      </c>
      <c r="F657">
        <v>402</v>
      </c>
      <c r="G657" t="s">
        <v>1217</v>
      </c>
      <c r="H657" t="s">
        <v>1216</v>
      </c>
      <c r="I657">
        <v>131.05000000000001</v>
      </c>
      <c r="J657">
        <v>1970732</v>
      </c>
      <c r="K657" t="s">
        <v>53</v>
      </c>
      <c r="L657">
        <v>600732</v>
      </c>
      <c r="M657" t="s">
        <v>91</v>
      </c>
      <c r="N657" t="s">
        <v>3069</v>
      </c>
      <c r="O657" t="s">
        <v>133</v>
      </c>
      <c r="P657" t="s">
        <v>80</v>
      </c>
      <c r="Q657" t="s">
        <v>92</v>
      </c>
      <c r="R657" t="s">
        <v>93</v>
      </c>
      <c r="S657">
        <v>0</v>
      </c>
      <c r="T657">
        <v>0</v>
      </c>
      <c r="U657" t="s">
        <v>60</v>
      </c>
      <c r="V657">
        <v>0</v>
      </c>
      <c r="W657" t="s">
        <v>61</v>
      </c>
      <c r="X657" t="s">
        <v>3</v>
      </c>
      <c r="Y657" t="s">
        <v>62</v>
      </c>
      <c r="Z657" t="s">
        <v>77</v>
      </c>
      <c r="AA657" t="s">
        <v>709</v>
      </c>
      <c r="AB657" t="s">
        <v>236</v>
      </c>
      <c r="AC657" t="s">
        <v>143</v>
      </c>
      <c r="AD657" t="s">
        <v>1209</v>
      </c>
      <c r="AE657" t="s">
        <v>1209</v>
      </c>
      <c r="AF657" t="s">
        <v>905</v>
      </c>
      <c r="AG657" t="b">
        <f>IF(ISNUMBER(MATCH(G657, sales!B:B, 0)), TRUE, FALSE)</f>
        <v>0</v>
      </c>
      <c r="AH657">
        <f>COUNTIF(sales!B:B, G657)</f>
        <v>0</v>
      </c>
      <c r="AI657" t="str">
        <f>IFERROR(VLOOKUP(G657,sales!B:F,5,0),"")</f>
        <v/>
      </c>
      <c r="AJ657" t="str">
        <f t="array" ref="AJ657">IFERROR(INDEX(sales!F:F, SMALL(IF(sales!B:B=G657, ROW(sales!B:B)), 2)), "")</f>
        <v/>
      </c>
      <c r="AK657" t="str">
        <f t="array" ref="AK657">IFERROR(INDEX(sales!F:F, SMALL(IF(sales!B:B=G657, ROW(sales!B:B)), 3)), "")</f>
        <v/>
      </c>
      <c r="AL657" t="str">
        <f>IFERROR(VLOOKUP(G657,sales!B:G,6,0),"")</f>
        <v/>
      </c>
      <c r="AM657" t="str">
        <f t="array" ref="AM657">IFERROR(INDEX(sales!G:G, SMALL(IF(sales!B:B=G657, ROW(sales!B:B)),2)), "")</f>
        <v/>
      </c>
      <c r="AN657" t="str">
        <f t="array" ref="AN657">IFERROR(INDEX(sales!G:G, SMALL(IF(sales!B:B=G657, ROW(sales!B:B)), 3)), "")</f>
        <v/>
      </c>
    </row>
    <row r="658" spans="1:40" ht="20.100000000000001" customHeight="1">
      <c r="A658">
        <v>44347</v>
      </c>
      <c r="B658" t="s">
        <v>1360</v>
      </c>
      <c r="C658" t="s">
        <v>51</v>
      </c>
      <c r="D658" t="s">
        <v>5</v>
      </c>
      <c r="E658">
        <v>2</v>
      </c>
      <c r="F658">
        <v>101</v>
      </c>
      <c r="G658" t="s">
        <v>1361</v>
      </c>
      <c r="H658" t="s">
        <v>1360</v>
      </c>
      <c r="I658">
        <v>121.54</v>
      </c>
      <c r="J658">
        <v>1857894</v>
      </c>
      <c r="K658" t="s">
        <v>72</v>
      </c>
      <c r="L658">
        <v>557894</v>
      </c>
      <c r="M658" t="s">
        <v>91</v>
      </c>
      <c r="N658" t="s">
        <v>3054</v>
      </c>
      <c r="O658" t="s">
        <v>74</v>
      </c>
      <c r="P658" t="s">
        <v>80</v>
      </c>
      <c r="Q658" t="s">
        <v>92</v>
      </c>
      <c r="R658" t="s">
        <v>139</v>
      </c>
      <c r="S658">
        <v>0</v>
      </c>
      <c r="T658">
        <v>0</v>
      </c>
      <c r="U658" t="s">
        <v>60</v>
      </c>
      <c r="V658">
        <v>0</v>
      </c>
      <c r="W658" t="s">
        <v>61</v>
      </c>
      <c r="X658" t="s">
        <v>3</v>
      </c>
      <c r="Y658" t="s">
        <v>119</v>
      </c>
      <c r="AA658" t="s">
        <v>64</v>
      </c>
      <c r="AB658" t="s">
        <v>87</v>
      </c>
      <c r="AC658" t="s">
        <v>143</v>
      </c>
      <c r="AD658" t="s">
        <v>1362</v>
      </c>
      <c r="AE658" t="s">
        <v>1363</v>
      </c>
      <c r="AF658" t="s">
        <v>905</v>
      </c>
      <c r="AG658" t="b">
        <f>IF(ISNUMBER(MATCH(G658, sales!B:B, 0)), TRUE, FALSE)</f>
        <v>0</v>
      </c>
      <c r="AH658">
        <f>COUNTIF(sales!B:B, G658)</f>
        <v>0</v>
      </c>
      <c r="AI658" t="str">
        <f>IFERROR(VLOOKUP(G658,sales!B:F,5,0),"")</f>
        <v/>
      </c>
      <c r="AJ658" t="str">
        <f t="array" ref="AJ658">IFERROR(INDEX(sales!F:F, SMALL(IF(sales!B:B=G658, ROW(sales!B:B)), 2)), "")</f>
        <v/>
      </c>
      <c r="AK658" t="str">
        <f t="array" ref="AK658">IFERROR(INDEX(sales!F:F, SMALL(IF(sales!B:B=G658, ROW(sales!B:B)), 3)), "")</f>
        <v/>
      </c>
      <c r="AL658" t="str">
        <f>IFERROR(VLOOKUP(G658,sales!B:G,6,0),"")</f>
        <v/>
      </c>
      <c r="AM658" t="str">
        <f t="array" ref="AM658">IFERROR(INDEX(sales!G:G, SMALL(IF(sales!B:B=G658, ROW(sales!B:B)),2)), "")</f>
        <v/>
      </c>
      <c r="AN658" t="str">
        <f t="array" ref="AN658">IFERROR(INDEX(sales!G:G, SMALL(IF(sales!B:B=G658, ROW(sales!B:B)), 3)), "")</f>
        <v/>
      </c>
    </row>
    <row r="659" spans="1:40" ht="20.100000000000001" customHeight="1">
      <c r="A659">
        <v>44553</v>
      </c>
      <c r="B659" t="s">
        <v>932</v>
      </c>
      <c r="C659" t="s">
        <v>51</v>
      </c>
      <c r="D659" t="s">
        <v>2</v>
      </c>
      <c r="E659">
        <v>1</v>
      </c>
      <c r="F659">
        <v>1302</v>
      </c>
      <c r="G659" t="s">
        <v>933</v>
      </c>
      <c r="H659" t="s">
        <v>932</v>
      </c>
      <c r="I659">
        <v>132.30000000000001</v>
      </c>
      <c r="J659">
        <v>1837622</v>
      </c>
      <c r="K659" t="s">
        <v>72</v>
      </c>
      <c r="L659">
        <v>557622</v>
      </c>
      <c r="M659" t="s">
        <v>91</v>
      </c>
      <c r="N659" t="s">
        <v>3063</v>
      </c>
      <c r="O659" t="s">
        <v>56</v>
      </c>
      <c r="P659" t="s">
        <v>80</v>
      </c>
      <c r="Q659" t="s">
        <v>92</v>
      </c>
      <c r="R659" t="s">
        <v>93</v>
      </c>
      <c r="S659">
        <v>1</v>
      </c>
      <c r="T659" t="s">
        <v>82</v>
      </c>
      <c r="U659" t="s">
        <v>83</v>
      </c>
      <c r="V659">
        <v>0</v>
      </c>
      <c r="W659" t="s">
        <v>61</v>
      </c>
      <c r="X659" t="s">
        <v>3</v>
      </c>
      <c r="Y659" t="s">
        <v>127</v>
      </c>
      <c r="Z659" t="s">
        <v>94</v>
      </c>
      <c r="AA659" t="s">
        <v>95</v>
      </c>
      <c r="AB659" t="s">
        <v>65</v>
      </c>
      <c r="AC659" t="s">
        <v>143</v>
      </c>
      <c r="AD659" t="s">
        <v>904</v>
      </c>
      <c r="AE659" t="s">
        <v>904</v>
      </c>
      <c r="AF659" t="s">
        <v>905</v>
      </c>
      <c r="AG659" t="b">
        <f>IF(ISNUMBER(MATCH(G659, sales!B:B, 0)), TRUE, FALSE)</f>
        <v>0</v>
      </c>
      <c r="AH659">
        <f>COUNTIF(sales!B:B, G659)</f>
        <v>0</v>
      </c>
      <c r="AI659" t="str">
        <f>IFERROR(VLOOKUP(G659,sales!B:F,5,0),"")</f>
        <v/>
      </c>
      <c r="AJ659" t="str">
        <f t="array" ref="AJ659">IFERROR(INDEX(sales!F:F, SMALL(IF(sales!B:B=G659, ROW(sales!B:B)), 2)), "")</f>
        <v/>
      </c>
      <c r="AK659" t="str">
        <f t="array" ref="AK659">IFERROR(INDEX(sales!F:F, SMALL(IF(sales!B:B=G659, ROW(sales!B:B)), 3)), "")</f>
        <v/>
      </c>
      <c r="AL659" t="str">
        <f>IFERROR(VLOOKUP(G659,sales!B:G,6,0),"")</f>
        <v/>
      </c>
      <c r="AM659" t="str">
        <f t="array" ref="AM659">IFERROR(INDEX(sales!G:G, SMALL(IF(sales!B:B=G659, ROW(sales!B:B)),2)), "")</f>
        <v/>
      </c>
      <c r="AN659" t="str">
        <f t="array" ref="AN659">IFERROR(INDEX(sales!G:G, SMALL(IF(sales!B:B=G659, ROW(sales!B:B)), 3)), "")</f>
        <v/>
      </c>
    </row>
    <row r="660" spans="1:40" ht="20.100000000000001" customHeight="1">
      <c r="A660">
        <v>44601</v>
      </c>
      <c r="B660" t="s">
        <v>546</v>
      </c>
      <c r="C660" t="s">
        <v>51</v>
      </c>
      <c r="D660" t="s">
        <v>11</v>
      </c>
      <c r="E660">
        <v>1</v>
      </c>
      <c r="F660">
        <v>1802</v>
      </c>
      <c r="G660" t="s">
        <v>547</v>
      </c>
      <c r="H660" t="s">
        <v>546</v>
      </c>
      <c r="I660">
        <v>113.66</v>
      </c>
      <c r="J660">
        <v>1611517</v>
      </c>
      <c r="K660" t="s">
        <v>53</v>
      </c>
      <c r="L660">
        <v>491517</v>
      </c>
      <c r="M660" t="s">
        <v>54</v>
      </c>
      <c r="N660" t="s">
        <v>3056</v>
      </c>
      <c r="O660" t="s">
        <v>56</v>
      </c>
      <c r="P660" t="s">
        <v>57</v>
      </c>
      <c r="Q660" t="s">
        <v>92</v>
      </c>
      <c r="R660" t="s">
        <v>93</v>
      </c>
      <c r="S660">
        <v>1</v>
      </c>
      <c r="T660" t="s">
        <v>104</v>
      </c>
      <c r="U660" t="s">
        <v>83</v>
      </c>
      <c r="V660">
        <v>1</v>
      </c>
      <c r="W660" t="s">
        <v>123</v>
      </c>
      <c r="X660" t="s">
        <v>4</v>
      </c>
      <c r="Y660" t="s">
        <v>85</v>
      </c>
      <c r="AA660" t="s">
        <v>86</v>
      </c>
      <c r="AB660" t="s">
        <v>120</v>
      </c>
      <c r="AC660" t="s">
        <v>66</v>
      </c>
      <c r="AD660" t="s">
        <v>516</v>
      </c>
      <c r="AE660" t="s">
        <v>200</v>
      </c>
      <c r="AF660" t="s">
        <v>69</v>
      </c>
      <c r="AG660" t="b">
        <f>IF(ISNUMBER(MATCH(G660, sales!B:B, 0)), TRUE, FALSE)</f>
        <v>0</v>
      </c>
      <c r="AH660">
        <f>COUNTIF(sales!B:B, G660)</f>
        <v>0</v>
      </c>
      <c r="AI660" t="str">
        <f>IFERROR(VLOOKUP(G660,sales!B:F,5,0),"")</f>
        <v/>
      </c>
      <c r="AJ660" t="str">
        <f t="array" ref="AJ660">IFERROR(INDEX(sales!F:F, SMALL(IF(sales!B:B=G660, ROW(sales!B:B)), 2)), "")</f>
        <v/>
      </c>
      <c r="AK660" t="str">
        <f t="array" ref="AK660">IFERROR(INDEX(sales!F:F, SMALL(IF(sales!B:B=G660, ROW(sales!B:B)), 3)), "")</f>
        <v/>
      </c>
      <c r="AL660" t="str">
        <f>IFERROR(VLOOKUP(G660,sales!B:G,6,0),"")</f>
        <v/>
      </c>
      <c r="AM660" t="str">
        <f t="array" ref="AM660">IFERROR(INDEX(sales!G:G, SMALL(IF(sales!B:B=G660, ROW(sales!B:B)),2)), "")</f>
        <v/>
      </c>
      <c r="AN660" t="str">
        <f t="array" ref="AN660">IFERROR(INDEX(sales!G:G, SMALL(IF(sales!B:B=G660, ROW(sales!B:B)), 3)), "")</f>
        <v/>
      </c>
    </row>
    <row r="661" spans="1:40" ht="20.100000000000001" customHeight="1">
      <c r="A661">
        <v>44841</v>
      </c>
      <c r="B661" t="s">
        <v>192</v>
      </c>
      <c r="C661" t="s">
        <v>51</v>
      </c>
      <c r="D661" t="s">
        <v>15</v>
      </c>
      <c r="E661">
        <v>1</v>
      </c>
      <c r="F661">
        <v>801</v>
      </c>
      <c r="G661" t="s">
        <v>193</v>
      </c>
      <c r="H661" t="s">
        <v>192</v>
      </c>
      <c r="I661">
        <v>130.78</v>
      </c>
      <c r="J661">
        <v>2073310</v>
      </c>
      <c r="K661" t="s">
        <v>53</v>
      </c>
      <c r="L661">
        <v>423310</v>
      </c>
      <c r="M661" t="s">
        <v>54</v>
      </c>
      <c r="N661" t="s">
        <v>3069</v>
      </c>
      <c r="O661" t="s">
        <v>56</v>
      </c>
      <c r="P661" t="s">
        <v>57</v>
      </c>
      <c r="Q661" t="s">
        <v>92</v>
      </c>
      <c r="R661" t="s">
        <v>93</v>
      </c>
      <c r="S661">
        <v>1</v>
      </c>
      <c r="T661" t="s">
        <v>104</v>
      </c>
      <c r="U661" t="s">
        <v>83</v>
      </c>
      <c r="V661">
        <v>0</v>
      </c>
      <c r="W661" t="s">
        <v>61</v>
      </c>
      <c r="X661" t="s">
        <v>3</v>
      </c>
      <c r="Y661" t="s">
        <v>62</v>
      </c>
      <c r="Z661" t="s">
        <v>94</v>
      </c>
      <c r="AA661" t="s">
        <v>95</v>
      </c>
      <c r="AB661" t="s">
        <v>65</v>
      </c>
      <c r="AC661" t="s">
        <v>66</v>
      </c>
      <c r="AD661" t="s">
        <v>116</v>
      </c>
      <c r="AE661" t="s">
        <v>68</v>
      </c>
      <c r="AF661" t="s">
        <v>69</v>
      </c>
      <c r="AG661" t="b">
        <f>IF(ISNUMBER(MATCH(G661, sales!B:B, 0)), TRUE, FALSE)</f>
        <v>0</v>
      </c>
      <c r="AH661">
        <f>COUNTIF(sales!B:B, G661)</f>
        <v>0</v>
      </c>
      <c r="AI661" t="str">
        <f>IFERROR(VLOOKUP(G661,sales!B:F,5,0),"")</f>
        <v/>
      </c>
      <c r="AJ661" t="str">
        <f t="array" ref="AJ661">IFERROR(INDEX(sales!F:F, SMALL(IF(sales!B:B=G661, ROW(sales!B:B)), 2)), "")</f>
        <v/>
      </c>
      <c r="AK661" t="str">
        <f t="array" ref="AK661">IFERROR(INDEX(sales!F:F, SMALL(IF(sales!B:B=G661, ROW(sales!B:B)), 3)), "")</f>
        <v/>
      </c>
      <c r="AL661" t="str">
        <f>IFERROR(VLOOKUP(G661,sales!B:G,6,0),"")</f>
        <v/>
      </c>
      <c r="AM661" t="str">
        <f t="array" ref="AM661">IFERROR(INDEX(sales!G:G, SMALL(IF(sales!B:B=G661, ROW(sales!B:B)),2)), "")</f>
        <v/>
      </c>
      <c r="AN661" t="str">
        <f t="array" ref="AN661">IFERROR(INDEX(sales!G:G, SMALL(IF(sales!B:B=G661, ROW(sales!B:B)), 3)), "")</f>
        <v/>
      </c>
    </row>
    <row r="662" spans="1:40" ht="20.100000000000001" customHeight="1">
      <c r="A662">
        <v>44869</v>
      </c>
      <c r="B662" t="s">
        <v>1008</v>
      </c>
      <c r="C662" t="s">
        <v>51</v>
      </c>
      <c r="D662" t="s">
        <v>20</v>
      </c>
      <c r="E662">
        <v>2</v>
      </c>
      <c r="F662">
        <v>302</v>
      </c>
      <c r="G662" t="s">
        <v>1009</v>
      </c>
      <c r="H662" t="s">
        <v>1008</v>
      </c>
      <c r="I662">
        <v>130.69999999999999</v>
      </c>
      <c r="J662">
        <v>1948889</v>
      </c>
      <c r="K662" t="s">
        <v>53</v>
      </c>
      <c r="L662">
        <v>398889</v>
      </c>
      <c r="M662" t="s">
        <v>223</v>
      </c>
      <c r="N662" t="s">
        <v>3060</v>
      </c>
      <c r="O662" t="s">
        <v>149</v>
      </c>
      <c r="P662" t="s">
        <v>80</v>
      </c>
      <c r="Q662" t="s">
        <v>92</v>
      </c>
      <c r="R662" t="s">
        <v>139</v>
      </c>
      <c r="S662">
        <v>1</v>
      </c>
      <c r="T662" t="s">
        <v>82</v>
      </c>
      <c r="U662" t="s">
        <v>83</v>
      </c>
      <c r="V662">
        <v>1</v>
      </c>
      <c r="W662" t="s">
        <v>123</v>
      </c>
      <c r="X662" t="s">
        <v>4</v>
      </c>
      <c r="Y662" t="s">
        <v>85</v>
      </c>
      <c r="AA662" t="s">
        <v>86</v>
      </c>
      <c r="AB662" t="s">
        <v>167</v>
      </c>
      <c r="AC662" t="s">
        <v>143</v>
      </c>
      <c r="AD662" t="s">
        <v>904</v>
      </c>
      <c r="AE662" t="s">
        <v>904</v>
      </c>
      <c r="AF662" t="s">
        <v>905</v>
      </c>
      <c r="AG662" t="b">
        <f>IF(ISNUMBER(MATCH(G662, sales!B:B, 0)), TRUE, FALSE)</f>
        <v>0</v>
      </c>
      <c r="AH662">
        <f>COUNTIF(sales!B:B, G662)</f>
        <v>0</v>
      </c>
      <c r="AI662" t="str">
        <f>IFERROR(VLOOKUP(G662,sales!B:F,5,0),"")</f>
        <v/>
      </c>
      <c r="AJ662" t="str">
        <f t="array" ref="AJ662">IFERROR(INDEX(sales!F:F, SMALL(IF(sales!B:B=G662, ROW(sales!B:B)), 2)), "")</f>
        <v/>
      </c>
      <c r="AK662" t="str">
        <f t="array" ref="AK662">IFERROR(INDEX(sales!F:F, SMALL(IF(sales!B:B=G662, ROW(sales!B:B)), 3)), "")</f>
        <v/>
      </c>
      <c r="AL662" t="str">
        <f>IFERROR(VLOOKUP(G662,sales!B:G,6,0),"")</f>
        <v/>
      </c>
      <c r="AM662" t="str">
        <f t="array" ref="AM662">IFERROR(INDEX(sales!G:G, SMALL(IF(sales!B:B=G662, ROW(sales!B:B)),2)), "")</f>
        <v/>
      </c>
      <c r="AN662" t="str">
        <f t="array" ref="AN662">IFERROR(INDEX(sales!G:G, SMALL(IF(sales!B:B=G662, ROW(sales!B:B)), 3)), "")</f>
        <v/>
      </c>
    </row>
    <row r="663" spans="1:40" ht="20.100000000000001" customHeight="1">
      <c r="A663">
        <v>44347</v>
      </c>
      <c r="B663" t="s">
        <v>1606</v>
      </c>
      <c r="C663" t="s">
        <v>51</v>
      </c>
      <c r="D663" t="s">
        <v>7</v>
      </c>
      <c r="E663">
        <v>1</v>
      </c>
      <c r="F663">
        <v>801</v>
      </c>
      <c r="G663" t="s">
        <v>1607</v>
      </c>
      <c r="H663" t="s">
        <v>1606</v>
      </c>
      <c r="I663">
        <v>143.79</v>
      </c>
      <c r="J663">
        <v>2415228</v>
      </c>
      <c r="K663" t="s">
        <v>190</v>
      </c>
      <c r="L663">
        <v>2415228</v>
      </c>
      <c r="N663" t="s">
        <v>3054</v>
      </c>
      <c r="O663" t="s">
        <v>74</v>
      </c>
      <c r="P663" t="s">
        <v>219</v>
      </c>
      <c r="Q663" t="s">
        <v>75</v>
      </c>
      <c r="R663" t="s">
        <v>317</v>
      </c>
      <c r="S663">
        <v>2</v>
      </c>
      <c r="T663" t="s">
        <v>104</v>
      </c>
      <c r="U663" t="s">
        <v>83</v>
      </c>
      <c r="V663">
        <v>1</v>
      </c>
      <c r="W663" t="s">
        <v>84</v>
      </c>
      <c r="X663" t="s">
        <v>4</v>
      </c>
      <c r="Y663" t="s">
        <v>85</v>
      </c>
      <c r="AA663" t="s">
        <v>86</v>
      </c>
      <c r="AB663" t="s">
        <v>65</v>
      </c>
      <c r="AC663" t="s">
        <v>1096</v>
      </c>
      <c r="AD663" t="s">
        <v>1589</v>
      </c>
      <c r="AE663" t="s">
        <v>1589</v>
      </c>
      <c r="AF663" t="s">
        <v>905</v>
      </c>
      <c r="AG663" t="b">
        <f>IF(ISNUMBER(MATCH(G663, sales!B:B, 0)), TRUE, FALSE)</f>
        <v>0</v>
      </c>
      <c r="AH663">
        <f>COUNTIF(sales!B:B, G663)</f>
        <v>0</v>
      </c>
      <c r="AI663" t="str">
        <f>IFERROR(VLOOKUP(G663,sales!B:F,5,0),"")</f>
        <v/>
      </c>
      <c r="AJ663" t="str">
        <f t="array" ref="AJ663">IFERROR(INDEX(sales!F:F, SMALL(IF(sales!B:B=G663, ROW(sales!B:B)), 2)), "")</f>
        <v/>
      </c>
      <c r="AK663" t="str">
        <f t="array" ref="AK663">IFERROR(INDEX(sales!F:F, SMALL(IF(sales!B:B=G663, ROW(sales!B:B)), 3)), "")</f>
        <v/>
      </c>
      <c r="AL663" t="str">
        <f>IFERROR(VLOOKUP(G663,sales!B:G,6,0),"")</f>
        <v/>
      </c>
      <c r="AM663" t="str">
        <f t="array" ref="AM663">IFERROR(INDEX(sales!G:G, SMALL(IF(sales!B:B=G663, ROW(sales!B:B)),2)), "")</f>
        <v/>
      </c>
      <c r="AN663" t="str">
        <f t="array" ref="AN663">IFERROR(INDEX(sales!G:G, SMALL(IF(sales!B:B=G663, ROW(sales!B:B)), 3)), "")</f>
        <v/>
      </c>
    </row>
    <row r="664" spans="1:40" ht="20.100000000000001" customHeight="1">
      <c r="A664">
        <v>44892</v>
      </c>
      <c r="B664" t="s">
        <v>1792</v>
      </c>
      <c r="C664" t="s">
        <v>51</v>
      </c>
      <c r="D664" t="s">
        <v>2</v>
      </c>
      <c r="E664">
        <v>1</v>
      </c>
      <c r="F664">
        <v>1201</v>
      </c>
      <c r="G664" t="s">
        <v>1793</v>
      </c>
      <c r="H664" t="s">
        <v>1792</v>
      </c>
      <c r="I664">
        <v>132.22</v>
      </c>
      <c r="J664">
        <v>2215165</v>
      </c>
      <c r="K664" t="s">
        <v>190</v>
      </c>
      <c r="L664">
        <v>2215165</v>
      </c>
      <c r="M664" t="s">
        <v>174</v>
      </c>
      <c r="N664" t="s">
        <v>3060</v>
      </c>
      <c r="O664" t="s">
        <v>149</v>
      </c>
      <c r="P664" t="s">
        <v>57</v>
      </c>
      <c r="Q664" t="s">
        <v>75</v>
      </c>
      <c r="R664" t="s">
        <v>139</v>
      </c>
      <c r="S664">
        <v>0</v>
      </c>
      <c r="T664" t="s">
        <v>82</v>
      </c>
      <c r="U664" t="s">
        <v>60</v>
      </c>
      <c r="V664">
        <v>0</v>
      </c>
      <c r="W664" t="s">
        <v>123</v>
      </c>
      <c r="X664" t="s">
        <v>4</v>
      </c>
      <c r="Y664" t="s">
        <v>85</v>
      </c>
      <c r="AA664" t="s">
        <v>709</v>
      </c>
      <c r="AB664" t="s">
        <v>108</v>
      </c>
      <c r="AC664" t="s">
        <v>143</v>
      </c>
      <c r="AD664" t="s">
        <v>1794</v>
      </c>
      <c r="AE664" t="s">
        <v>1752</v>
      </c>
      <c r="AF664" t="s">
        <v>1753</v>
      </c>
      <c r="AG664" t="b">
        <f>IF(ISNUMBER(MATCH(G664, sales!B:B, 0)), TRUE, FALSE)</f>
        <v>0</v>
      </c>
      <c r="AH664">
        <f>COUNTIF(sales!B:B, G664)</f>
        <v>0</v>
      </c>
      <c r="AI664" t="str">
        <f>IFERROR(VLOOKUP(G664,sales!B:F,5,0),"")</f>
        <v/>
      </c>
      <c r="AJ664" t="str">
        <f t="array" ref="AJ664">IFERROR(INDEX(sales!F:F, SMALL(IF(sales!B:B=G664, ROW(sales!B:B)), 2)), "")</f>
        <v/>
      </c>
      <c r="AK664" t="str">
        <f t="array" ref="AK664">IFERROR(INDEX(sales!F:F, SMALL(IF(sales!B:B=G664, ROW(sales!B:B)), 3)), "")</f>
        <v/>
      </c>
      <c r="AL664" t="str">
        <f>IFERROR(VLOOKUP(G664,sales!B:G,6,0),"")</f>
        <v/>
      </c>
      <c r="AM664" t="str">
        <f t="array" ref="AM664">IFERROR(INDEX(sales!G:G, SMALL(IF(sales!B:B=G664, ROW(sales!B:B)),2)), "")</f>
        <v/>
      </c>
      <c r="AN664" t="str">
        <f t="array" ref="AN664">IFERROR(INDEX(sales!G:G, SMALL(IF(sales!B:B=G664, ROW(sales!B:B)), 3)), "")</f>
        <v/>
      </c>
    </row>
    <row r="665" spans="1:40" ht="20.100000000000001" customHeight="1">
      <c r="A665">
        <v>44387</v>
      </c>
      <c r="B665" t="s">
        <v>930</v>
      </c>
      <c r="C665" t="s">
        <v>51</v>
      </c>
      <c r="D665" t="s">
        <v>17</v>
      </c>
      <c r="E665">
        <v>2</v>
      </c>
      <c r="F665">
        <v>401</v>
      </c>
      <c r="G665" t="s">
        <v>931</v>
      </c>
      <c r="H665" t="s">
        <v>930</v>
      </c>
      <c r="I665">
        <v>131.79</v>
      </c>
      <c r="J665">
        <v>2078663</v>
      </c>
      <c r="K665" t="s">
        <v>190</v>
      </c>
      <c r="L665">
        <v>2078663</v>
      </c>
      <c r="M665">
        <v>0</v>
      </c>
      <c r="N665" t="s">
        <v>3056</v>
      </c>
      <c r="O665" t="s">
        <v>74</v>
      </c>
      <c r="P665" t="s">
        <v>80</v>
      </c>
      <c r="Q665" t="s">
        <v>75</v>
      </c>
      <c r="R665" t="s">
        <v>93</v>
      </c>
      <c r="S665">
        <v>1</v>
      </c>
      <c r="T665" t="s">
        <v>82</v>
      </c>
      <c r="U665" t="s">
        <v>83</v>
      </c>
      <c r="V665">
        <v>0</v>
      </c>
      <c r="W665" t="s">
        <v>61</v>
      </c>
      <c r="X665" t="s">
        <v>3</v>
      </c>
      <c r="Y665" t="s">
        <v>119</v>
      </c>
      <c r="Z665" t="s">
        <v>94</v>
      </c>
      <c r="AA665" t="s">
        <v>95</v>
      </c>
      <c r="AB665" t="s">
        <v>65</v>
      </c>
      <c r="AC665" t="s">
        <v>143</v>
      </c>
      <c r="AD665" t="s">
        <v>903</v>
      </c>
      <c r="AE665" t="s">
        <v>904</v>
      </c>
      <c r="AF665" t="s">
        <v>905</v>
      </c>
      <c r="AG665" t="b">
        <f>IF(ISNUMBER(MATCH(G665, sales!B:B, 0)), TRUE, FALSE)</f>
        <v>0</v>
      </c>
      <c r="AH665">
        <f>COUNTIF(sales!B:B, G665)</f>
        <v>0</v>
      </c>
      <c r="AI665" t="str">
        <f>IFERROR(VLOOKUP(G665,sales!B:F,5,0),"")</f>
        <v/>
      </c>
      <c r="AJ665" t="str">
        <f t="array" ref="AJ665">IFERROR(INDEX(sales!F:F, SMALL(IF(sales!B:B=G665, ROW(sales!B:B)), 2)), "")</f>
        <v/>
      </c>
      <c r="AK665" t="str">
        <f t="array" ref="AK665">IFERROR(INDEX(sales!F:F, SMALL(IF(sales!B:B=G665, ROW(sales!B:B)), 3)), "")</f>
        <v/>
      </c>
      <c r="AL665" t="str">
        <f>IFERROR(VLOOKUP(G665,sales!B:G,6,0),"")</f>
        <v/>
      </c>
      <c r="AM665" t="str">
        <f t="array" ref="AM665">IFERROR(INDEX(sales!G:G, SMALL(IF(sales!B:B=G665, ROW(sales!B:B)),2)), "")</f>
        <v/>
      </c>
      <c r="AN665" t="str">
        <f t="array" ref="AN665">IFERROR(INDEX(sales!G:G, SMALL(IF(sales!B:B=G665, ROW(sales!B:B)), 3)), "")</f>
        <v/>
      </c>
    </row>
    <row r="666" spans="1:40" ht="20.100000000000001" customHeight="1">
      <c r="A666">
        <v>44647</v>
      </c>
      <c r="B666" t="s">
        <v>564</v>
      </c>
      <c r="C666" t="s">
        <v>51</v>
      </c>
      <c r="D666" t="s">
        <v>22</v>
      </c>
      <c r="E666">
        <v>2</v>
      </c>
      <c r="F666">
        <v>602</v>
      </c>
      <c r="G666" t="s">
        <v>565</v>
      </c>
      <c r="H666" t="s">
        <v>564</v>
      </c>
      <c r="I666">
        <v>130.75</v>
      </c>
      <c r="J666">
        <v>1964282</v>
      </c>
      <c r="K666" t="s">
        <v>190</v>
      </c>
      <c r="L666">
        <v>1964282</v>
      </c>
      <c r="M666">
        <v>0</v>
      </c>
      <c r="N666" t="s">
        <v>3063</v>
      </c>
      <c r="O666" t="s">
        <v>133</v>
      </c>
      <c r="P666" t="s">
        <v>219</v>
      </c>
      <c r="Q666" t="s">
        <v>75</v>
      </c>
      <c r="R666" t="s">
        <v>171</v>
      </c>
      <c r="S666">
        <v>0</v>
      </c>
      <c r="T666">
        <v>0</v>
      </c>
      <c r="U666" t="s">
        <v>100</v>
      </c>
      <c r="V666">
        <v>0</v>
      </c>
      <c r="W666" t="s">
        <v>61</v>
      </c>
      <c r="X666" t="s">
        <v>3</v>
      </c>
      <c r="Y666" t="s">
        <v>119</v>
      </c>
      <c r="Z666" t="s">
        <v>63</v>
      </c>
      <c r="AA666" t="s">
        <v>64</v>
      </c>
      <c r="AB666" t="s">
        <v>87</v>
      </c>
      <c r="AC666" t="s">
        <v>66</v>
      </c>
      <c r="AD666" t="s">
        <v>516</v>
      </c>
      <c r="AE666" t="s">
        <v>200</v>
      </c>
      <c r="AF666" t="s">
        <v>69</v>
      </c>
      <c r="AG666" t="b">
        <f>IF(ISNUMBER(MATCH(G666, sales!B:B, 0)), TRUE, FALSE)</f>
        <v>0</v>
      </c>
      <c r="AH666">
        <f>COUNTIF(sales!B:B, G666)</f>
        <v>0</v>
      </c>
      <c r="AI666" t="str">
        <f>IFERROR(VLOOKUP(G666,sales!B:F,5,0),"")</f>
        <v/>
      </c>
      <c r="AJ666" t="str">
        <f t="array" ref="AJ666">IFERROR(INDEX(sales!F:F, SMALL(IF(sales!B:B=G666, ROW(sales!B:B)), 2)), "")</f>
        <v/>
      </c>
      <c r="AK666" t="str">
        <f t="array" ref="AK666">IFERROR(INDEX(sales!F:F, SMALL(IF(sales!B:B=G666, ROW(sales!B:B)), 3)), "")</f>
        <v/>
      </c>
      <c r="AL666" t="str">
        <f>IFERROR(VLOOKUP(G666,sales!B:G,6,0),"")</f>
        <v/>
      </c>
      <c r="AM666" t="str">
        <f t="array" ref="AM666">IFERROR(INDEX(sales!G:G, SMALL(IF(sales!B:B=G666, ROW(sales!B:B)),2)), "")</f>
        <v/>
      </c>
      <c r="AN666" t="str">
        <f t="array" ref="AN666">IFERROR(INDEX(sales!G:G, SMALL(IF(sales!B:B=G666, ROW(sales!B:B)), 3)), "")</f>
        <v/>
      </c>
    </row>
    <row r="667" spans="1:40" ht="20.100000000000001" customHeight="1">
      <c r="A667">
        <v>44961</v>
      </c>
      <c r="B667" t="s">
        <v>1904</v>
      </c>
      <c r="C667" t="s">
        <v>51</v>
      </c>
      <c r="D667" t="s">
        <v>20</v>
      </c>
      <c r="E667">
        <v>1</v>
      </c>
      <c r="F667">
        <v>301</v>
      </c>
      <c r="G667" t="s">
        <v>1905</v>
      </c>
      <c r="H667" t="s">
        <v>1904</v>
      </c>
      <c r="I667">
        <v>130.69999999999999</v>
      </c>
      <c r="J667">
        <v>1872505</v>
      </c>
      <c r="K667" t="s">
        <v>53</v>
      </c>
      <c r="L667">
        <v>1872505</v>
      </c>
      <c r="M667" t="s">
        <v>223</v>
      </c>
      <c r="N667" t="s">
        <v>3056</v>
      </c>
      <c r="O667" t="s">
        <v>74</v>
      </c>
      <c r="P667" t="s">
        <v>57</v>
      </c>
      <c r="Q667" t="s">
        <v>75</v>
      </c>
      <c r="R667" t="s">
        <v>93</v>
      </c>
      <c r="S667">
        <v>1</v>
      </c>
      <c r="T667" t="s">
        <v>82</v>
      </c>
      <c r="U667" t="s">
        <v>83</v>
      </c>
      <c r="V667">
        <v>0</v>
      </c>
      <c r="W667" t="s">
        <v>61</v>
      </c>
      <c r="X667" t="s">
        <v>3</v>
      </c>
      <c r="Y667" t="s">
        <v>127</v>
      </c>
      <c r="Z667" t="s">
        <v>94</v>
      </c>
      <c r="AA667" t="s">
        <v>95</v>
      </c>
      <c r="AB667" t="s">
        <v>87</v>
      </c>
      <c r="AC667" t="s">
        <v>1201</v>
      </c>
      <c r="AD667" t="s">
        <v>1847</v>
      </c>
      <c r="AE667" t="s">
        <v>1847</v>
      </c>
      <c r="AF667" t="s">
        <v>1753</v>
      </c>
      <c r="AG667" t="b">
        <f>IF(ISNUMBER(MATCH(G667, sales!B:B, 0)), TRUE, FALSE)</f>
        <v>0</v>
      </c>
      <c r="AH667">
        <f>COUNTIF(sales!B:B, G667)</f>
        <v>0</v>
      </c>
      <c r="AI667" t="str">
        <f>IFERROR(VLOOKUP(G667,sales!B:F,5,0),"")</f>
        <v/>
      </c>
      <c r="AJ667" t="str">
        <f t="array" ref="AJ667">IFERROR(INDEX(sales!F:F, SMALL(IF(sales!B:B=G667, ROW(sales!B:B)), 2)), "")</f>
        <v/>
      </c>
      <c r="AK667" t="str">
        <f t="array" ref="AK667">IFERROR(INDEX(sales!F:F, SMALL(IF(sales!B:B=G667, ROW(sales!B:B)), 3)), "")</f>
        <v/>
      </c>
      <c r="AL667" t="str">
        <f>IFERROR(VLOOKUP(G667,sales!B:G,6,0),"")</f>
        <v/>
      </c>
      <c r="AM667" t="str">
        <f t="array" ref="AM667">IFERROR(INDEX(sales!G:G, SMALL(IF(sales!B:B=G667, ROW(sales!B:B)),2)), "")</f>
        <v/>
      </c>
      <c r="AN667" t="str">
        <f t="array" ref="AN667">IFERROR(INDEX(sales!G:G, SMALL(IF(sales!B:B=G667, ROW(sales!B:B)), 3)), "")</f>
        <v/>
      </c>
    </row>
    <row r="668" spans="1:40" ht="20.100000000000001" customHeight="1">
      <c r="A668">
        <v>44841</v>
      </c>
      <c r="B668" t="s">
        <v>1576</v>
      </c>
      <c r="C668" t="s">
        <v>51</v>
      </c>
      <c r="D668" t="s">
        <v>15</v>
      </c>
      <c r="E668">
        <v>1</v>
      </c>
      <c r="F668">
        <v>1302</v>
      </c>
      <c r="G668" t="s">
        <v>1577</v>
      </c>
      <c r="H668" t="s">
        <v>1576</v>
      </c>
      <c r="I668">
        <v>130.71</v>
      </c>
      <c r="J668">
        <v>2055920</v>
      </c>
      <c r="K668" t="s">
        <v>53</v>
      </c>
      <c r="L668">
        <v>1855920</v>
      </c>
      <c r="M668" t="s">
        <v>112</v>
      </c>
      <c r="N668" t="s">
        <v>3060</v>
      </c>
      <c r="O668" t="s">
        <v>114</v>
      </c>
      <c r="P668" t="s">
        <v>57</v>
      </c>
      <c r="Q668" t="s">
        <v>75</v>
      </c>
      <c r="R668" t="s">
        <v>139</v>
      </c>
      <c r="S668">
        <v>0</v>
      </c>
      <c r="T668">
        <v>0</v>
      </c>
      <c r="U668" t="s">
        <v>60</v>
      </c>
      <c r="V668">
        <v>0</v>
      </c>
      <c r="W668" t="s">
        <v>61</v>
      </c>
      <c r="X668" t="s">
        <v>16</v>
      </c>
      <c r="Y668" t="s">
        <v>119</v>
      </c>
      <c r="Z668" t="s">
        <v>77</v>
      </c>
      <c r="AA668" t="s">
        <v>64</v>
      </c>
      <c r="AB668" t="s">
        <v>65</v>
      </c>
      <c r="AC668" t="s">
        <v>143</v>
      </c>
      <c r="AD668" t="s">
        <v>1556</v>
      </c>
      <c r="AE668" t="s">
        <v>1556</v>
      </c>
      <c r="AF668" t="s">
        <v>905</v>
      </c>
      <c r="AG668" t="b">
        <f>IF(ISNUMBER(MATCH(G668, sales!B:B, 0)), TRUE, FALSE)</f>
        <v>0</v>
      </c>
      <c r="AH668">
        <f>COUNTIF(sales!B:B, G668)</f>
        <v>0</v>
      </c>
      <c r="AI668" t="str">
        <f>IFERROR(VLOOKUP(G668,sales!B:F,5,0),"")</f>
        <v/>
      </c>
      <c r="AJ668" t="str">
        <f t="array" ref="AJ668">IFERROR(INDEX(sales!F:F, SMALL(IF(sales!B:B=G668, ROW(sales!B:B)), 2)), "")</f>
        <v/>
      </c>
      <c r="AK668" t="str">
        <f t="array" ref="AK668">IFERROR(INDEX(sales!F:F, SMALL(IF(sales!B:B=G668, ROW(sales!B:B)), 3)), "")</f>
        <v/>
      </c>
      <c r="AL668" t="str">
        <f>IFERROR(VLOOKUP(G668,sales!B:G,6,0),"")</f>
        <v/>
      </c>
      <c r="AM668" t="str">
        <f t="array" ref="AM668">IFERROR(INDEX(sales!G:G, SMALL(IF(sales!B:B=G668, ROW(sales!B:B)),2)), "")</f>
        <v/>
      </c>
      <c r="AN668" t="str">
        <f t="array" ref="AN668">IFERROR(INDEX(sales!G:G, SMALL(IF(sales!B:B=G668, ROW(sales!B:B)), 3)), "")</f>
        <v/>
      </c>
    </row>
    <row r="669" spans="1:40" ht="20.100000000000001" customHeight="1">
      <c r="A669">
        <v>44347</v>
      </c>
      <c r="B669" t="s">
        <v>217</v>
      </c>
      <c r="C669" t="s">
        <v>51</v>
      </c>
      <c r="D669" t="s">
        <v>7</v>
      </c>
      <c r="E669">
        <v>2</v>
      </c>
      <c r="F669">
        <v>802</v>
      </c>
      <c r="G669" t="s">
        <v>218</v>
      </c>
      <c r="H669" t="s">
        <v>217</v>
      </c>
      <c r="I669">
        <v>143.79</v>
      </c>
      <c r="J669">
        <v>2440922</v>
      </c>
      <c r="K669" t="s">
        <v>72</v>
      </c>
      <c r="L669">
        <v>1840922</v>
      </c>
      <c r="M669" t="s">
        <v>91</v>
      </c>
      <c r="N669" t="s">
        <v>3055</v>
      </c>
      <c r="O669" t="s">
        <v>74</v>
      </c>
      <c r="P669" t="s">
        <v>219</v>
      </c>
      <c r="Q669" t="s">
        <v>75</v>
      </c>
      <c r="R669" t="s">
        <v>220</v>
      </c>
      <c r="S669">
        <v>1</v>
      </c>
      <c r="T669" t="s">
        <v>82</v>
      </c>
      <c r="U669" t="s">
        <v>83</v>
      </c>
      <c r="V669">
        <v>1</v>
      </c>
      <c r="W669" t="s">
        <v>123</v>
      </c>
      <c r="X669" t="s">
        <v>4</v>
      </c>
      <c r="Y669" t="s">
        <v>85</v>
      </c>
      <c r="AA669" t="s">
        <v>86</v>
      </c>
      <c r="AB669" t="s">
        <v>87</v>
      </c>
      <c r="AC669" t="s">
        <v>66</v>
      </c>
      <c r="AD669" t="s">
        <v>209</v>
      </c>
      <c r="AE669" t="s">
        <v>201</v>
      </c>
      <c r="AF669" t="s">
        <v>69</v>
      </c>
      <c r="AG669" t="b">
        <f>IF(ISNUMBER(MATCH(G669, sales!B:B, 0)), TRUE, FALSE)</f>
        <v>0</v>
      </c>
      <c r="AH669">
        <f>COUNTIF(sales!B:B, G669)</f>
        <v>0</v>
      </c>
      <c r="AI669" t="str">
        <f>IFERROR(VLOOKUP(G669,sales!B:F,5,0),"")</f>
        <v/>
      </c>
      <c r="AJ669" t="str">
        <f t="array" ref="AJ669">IFERROR(INDEX(sales!F:F, SMALL(IF(sales!B:B=G669, ROW(sales!B:B)), 2)), "")</f>
        <v/>
      </c>
      <c r="AK669" t="str">
        <f t="array" ref="AK669">IFERROR(INDEX(sales!F:F, SMALL(IF(sales!B:B=G669, ROW(sales!B:B)), 3)), "")</f>
        <v/>
      </c>
      <c r="AL669" t="str">
        <f>IFERROR(VLOOKUP(G669,sales!B:G,6,0),"")</f>
        <v/>
      </c>
      <c r="AM669" t="str">
        <f t="array" ref="AM669">IFERROR(INDEX(sales!G:G, SMALL(IF(sales!B:B=G669, ROW(sales!B:B)),2)), "")</f>
        <v/>
      </c>
      <c r="AN669" t="str">
        <f t="array" ref="AN669">IFERROR(INDEX(sales!G:G, SMALL(IF(sales!B:B=G669, ROW(sales!B:B)), 3)), "")</f>
        <v/>
      </c>
    </row>
    <row r="670" spans="1:40" ht="20.100000000000001" customHeight="1">
      <c r="A670">
        <v>44891</v>
      </c>
      <c r="B670" t="s">
        <v>1073</v>
      </c>
      <c r="C670" t="s">
        <v>51</v>
      </c>
      <c r="D670" t="s">
        <v>21</v>
      </c>
      <c r="E670">
        <v>2</v>
      </c>
      <c r="F670">
        <v>201</v>
      </c>
      <c r="G670" t="s">
        <v>1074</v>
      </c>
      <c r="H670" t="s">
        <v>1073</v>
      </c>
      <c r="I670">
        <v>130.9</v>
      </c>
      <c r="J670">
        <v>1840000</v>
      </c>
      <c r="K670" t="s">
        <v>190</v>
      </c>
      <c r="L670">
        <v>1840000</v>
      </c>
      <c r="M670">
        <v>0</v>
      </c>
      <c r="N670" t="s">
        <v>3056</v>
      </c>
      <c r="O670" t="s">
        <v>74</v>
      </c>
      <c r="P670" t="s">
        <v>57</v>
      </c>
      <c r="Q670" t="s">
        <v>75</v>
      </c>
      <c r="R670" t="s">
        <v>93</v>
      </c>
      <c r="S670">
        <v>0</v>
      </c>
      <c r="T670">
        <v>0</v>
      </c>
      <c r="U670" t="s">
        <v>60</v>
      </c>
      <c r="V670">
        <v>0</v>
      </c>
      <c r="W670" t="s">
        <v>61</v>
      </c>
      <c r="X670" t="s">
        <v>3</v>
      </c>
      <c r="Y670" t="s">
        <v>119</v>
      </c>
      <c r="Z670" t="s">
        <v>63</v>
      </c>
      <c r="AA670" t="s">
        <v>64</v>
      </c>
      <c r="AB670" t="s">
        <v>1068</v>
      </c>
      <c r="AC670" t="s">
        <v>143</v>
      </c>
      <c r="AD670" t="s">
        <v>1061</v>
      </c>
      <c r="AE670" t="s">
        <v>1061</v>
      </c>
      <c r="AF670" t="s">
        <v>905</v>
      </c>
      <c r="AG670" t="b">
        <f>IF(ISNUMBER(MATCH(G670, sales!B:B, 0)), TRUE, FALSE)</f>
        <v>0</v>
      </c>
      <c r="AH670">
        <f>COUNTIF(sales!B:B, G670)</f>
        <v>0</v>
      </c>
      <c r="AI670" t="str">
        <f>IFERROR(VLOOKUP(G670,sales!B:F,5,0),"")</f>
        <v/>
      </c>
      <c r="AJ670" t="str">
        <f t="array" ref="AJ670">IFERROR(INDEX(sales!F:F, SMALL(IF(sales!B:B=G670, ROW(sales!B:B)), 2)), "")</f>
        <v/>
      </c>
      <c r="AK670" t="str">
        <f t="array" ref="AK670">IFERROR(INDEX(sales!F:F, SMALL(IF(sales!B:B=G670, ROW(sales!B:B)), 3)), "")</f>
        <v/>
      </c>
      <c r="AL670" t="str">
        <f>IFERROR(VLOOKUP(G670,sales!B:G,6,0),"")</f>
        <v/>
      </c>
      <c r="AM670" t="str">
        <f t="array" ref="AM670">IFERROR(INDEX(sales!G:G, SMALL(IF(sales!B:B=G670, ROW(sales!B:B)),2)), "")</f>
        <v/>
      </c>
      <c r="AN670" t="str">
        <f t="array" ref="AN670">IFERROR(INDEX(sales!G:G, SMALL(IF(sales!B:B=G670, ROW(sales!B:B)), 3)), "")</f>
        <v/>
      </c>
    </row>
    <row r="671" spans="1:40" ht="20.100000000000001" customHeight="1">
      <c r="A671">
        <v>44347</v>
      </c>
      <c r="B671" t="s">
        <v>734</v>
      </c>
      <c r="C671" t="s">
        <v>51</v>
      </c>
      <c r="D671" t="s">
        <v>13</v>
      </c>
      <c r="E671">
        <v>2</v>
      </c>
      <c r="F671">
        <v>1202</v>
      </c>
      <c r="G671" t="s">
        <v>735</v>
      </c>
      <c r="H671" t="s">
        <v>734</v>
      </c>
      <c r="I671">
        <v>114</v>
      </c>
      <c r="J671">
        <v>1796712</v>
      </c>
      <c r="K671" t="s">
        <v>190</v>
      </c>
      <c r="L671">
        <v>1796712</v>
      </c>
      <c r="M671">
        <v>0</v>
      </c>
      <c r="N671" t="s">
        <v>3065</v>
      </c>
      <c r="O671" t="s">
        <v>56</v>
      </c>
      <c r="P671" t="s">
        <v>80</v>
      </c>
      <c r="Q671" t="s">
        <v>75</v>
      </c>
      <c r="R671" t="s">
        <v>115</v>
      </c>
      <c r="S671">
        <v>1</v>
      </c>
      <c r="T671" t="s">
        <v>104</v>
      </c>
      <c r="U671" t="s">
        <v>83</v>
      </c>
      <c r="V671">
        <v>1</v>
      </c>
      <c r="W671" t="s">
        <v>84</v>
      </c>
      <c r="X671" t="s">
        <v>4</v>
      </c>
      <c r="Y671" t="s">
        <v>85</v>
      </c>
      <c r="AA671" t="s">
        <v>86</v>
      </c>
      <c r="AB671" t="s">
        <v>108</v>
      </c>
      <c r="AC671" t="s">
        <v>66</v>
      </c>
      <c r="AD671" t="s">
        <v>736</v>
      </c>
      <c r="AE671" t="s">
        <v>729</v>
      </c>
      <c r="AF671" t="s">
        <v>69</v>
      </c>
      <c r="AG671" t="b">
        <f>IF(ISNUMBER(MATCH(G671, sales!B:B, 0)), TRUE, FALSE)</f>
        <v>0</v>
      </c>
      <c r="AH671">
        <f>COUNTIF(sales!B:B, G671)</f>
        <v>0</v>
      </c>
      <c r="AI671" t="str">
        <f>IFERROR(VLOOKUP(G671,sales!B:F,5,0),"")</f>
        <v/>
      </c>
      <c r="AJ671" t="str">
        <f t="array" ref="AJ671">IFERROR(INDEX(sales!F:F, SMALL(IF(sales!B:B=G671, ROW(sales!B:B)), 2)), "")</f>
        <v/>
      </c>
      <c r="AK671" t="str">
        <f t="array" ref="AK671">IFERROR(INDEX(sales!F:F, SMALL(IF(sales!B:B=G671, ROW(sales!B:B)), 3)), "")</f>
        <v/>
      </c>
      <c r="AL671" t="str">
        <f>IFERROR(VLOOKUP(G671,sales!B:G,6,0),"")</f>
        <v/>
      </c>
      <c r="AM671" t="str">
        <f t="array" ref="AM671">IFERROR(INDEX(sales!G:G, SMALL(IF(sales!B:B=G671, ROW(sales!B:B)),2)), "")</f>
        <v/>
      </c>
      <c r="AN671" t="str">
        <f t="array" ref="AN671">IFERROR(INDEX(sales!G:G, SMALL(IF(sales!B:B=G671, ROW(sales!B:B)), 3)), "")</f>
        <v/>
      </c>
    </row>
    <row r="672" spans="1:40" ht="20.100000000000001" customHeight="1">
      <c r="A672">
        <v>44745</v>
      </c>
      <c r="B672" t="s">
        <v>2077</v>
      </c>
      <c r="C672" t="s">
        <v>51</v>
      </c>
      <c r="D672" t="s">
        <v>10</v>
      </c>
      <c r="E672">
        <v>1</v>
      </c>
      <c r="F672">
        <v>502</v>
      </c>
      <c r="G672" t="s">
        <v>2078</v>
      </c>
      <c r="H672" t="s">
        <v>2077</v>
      </c>
      <c r="I672">
        <v>113.93</v>
      </c>
      <c r="J672">
        <v>1747490</v>
      </c>
      <c r="K672" t="s">
        <v>190</v>
      </c>
      <c r="L672">
        <v>1747490</v>
      </c>
      <c r="M672">
        <v>0</v>
      </c>
      <c r="N672" t="s">
        <v>3056</v>
      </c>
      <c r="O672" t="s">
        <v>133</v>
      </c>
      <c r="P672" t="s">
        <v>80</v>
      </c>
      <c r="Q672" t="s">
        <v>75</v>
      </c>
      <c r="R672" t="s">
        <v>115</v>
      </c>
      <c r="S672">
        <v>0</v>
      </c>
      <c r="T672">
        <v>0</v>
      </c>
      <c r="U672" t="s">
        <v>60</v>
      </c>
      <c r="V672">
        <v>1</v>
      </c>
      <c r="W672" t="s">
        <v>84</v>
      </c>
      <c r="X672" t="s">
        <v>3</v>
      </c>
      <c r="Y672" t="s">
        <v>244</v>
      </c>
      <c r="Z672" t="s">
        <v>94</v>
      </c>
      <c r="AA672" t="s">
        <v>64</v>
      </c>
      <c r="AB672" t="s">
        <v>65</v>
      </c>
      <c r="AC672" t="s">
        <v>143</v>
      </c>
      <c r="AD672" t="s">
        <v>2026</v>
      </c>
      <c r="AE672" t="s">
        <v>2026</v>
      </c>
      <c r="AF672" t="s">
        <v>1753</v>
      </c>
      <c r="AG672" t="b">
        <f>IF(ISNUMBER(MATCH(G672, sales!B:B, 0)), TRUE, FALSE)</f>
        <v>0</v>
      </c>
      <c r="AH672">
        <f>COUNTIF(sales!B:B, G672)</f>
        <v>0</v>
      </c>
      <c r="AI672" t="str">
        <f>IFERROR(VLOOKUP(G672,sales!B:F,5,0),"")</f>
        <v/>
      </c>
      <c r="AJ672" t="str">
        <f t="array" ref="AJ672">IFERROR(INDEX(sales!F:F, SMALL(IF(sales!B:B=G672, ROW(sales!B:B)), 2)), "")</f>
        <v/>
      </c>
      <c r="AK672" t="str">
        <f t="array" ref="AK672">IFERROR(INDEX(sales!F:F, SMALL(IF(sales!B:B=G672, ROW(sales!B:B)), 3)), "")</f>
        <v/>
      </c>
      <c r="AL672" t="str">
        <f>IFERROR(VLOOKUP(G672,sales!B:G,6,0),"")</f>
        <v/>
      </c>
      <c r="AM672" t="str">
        <f t="array" ref="AM672">IFERROR(INDEX(sales!G:G, SMALL(IF(sales!B:B=G672, ROW(sales!B:B)),2)), "")</f>
        <v/>
      </c>
      <c r="AN672" t="str">
        <f t="array" ref="AN672">IFERROR(INDEX(sales!G:G, SMALL(IF(sales!B:B=G672, ROW(sales!B:B)), 3)), "")</f>
        <v/>
      </c>
    </row>
    <row r="673" spans="1:40" ht="20.100000000000001" customHeight="1">
      <c r="A673">
        <v>44991</v>
      </c>
      <c r="B673" t="s">
        <v>2475</v>
      </c>
      <c r="C673" t="s">
        <v>51</v>
      </c>
      <c r="D673" t="s">
        <v>10</v>
      </c>
      <c r="E673">
        <v>1</v>
      </c>
      <c r="F673">
        <v>1701</v>
      </c>
      <c r="G673" t="s">
        <v>2476</v>
      </c>
      <c r="H673" t="s">
        <v>2475</v>
      </c>
      <c r="I673">
        <v>113.97</v>
      </c>
      <c r="J673">
        <v>1744717</v>
      </c>
      <c r="K673" t="s">
        <v>72</v>
      </c>
      <c r="L673">
        <v>1744717</v>
      </c>
      <c r="M673" t="s">
        <v>174</v>
      </c>
      <c r="N673" t="s">
        <v>3061</v>
      </c>
      <c r="O673" t="s">
        <v>114</v>
      </c>
      <c r="P673" t="s">
        <v>57</v>
      </c>
      <c r="Q673" t="s">
        <v>75</v>
      </c>
      <c r="R673" t="s">
        <v>115</v>
      </c>
      <c r="S673">
        <v>1</v>
      </c>
      <c r="T673" t="s">
        <v>82</v>
      </c>
      <c r="U673" t="s">
        <v>83</v>
      </c>
      <c r="V673">
        <v>0</v>
      </c>
      <c r="W673" t="s">
        <v>61</v>
      </c>
      <c r="X673" t="s">
        <v>3</v>
      </c>
      <c r="Y673" t="s">
        <v>127</v>
      </c>
      <c r="Z673" t="s">
        <v>94</v>
      </c>
      <c r="AA673" t="s">
        <v>95</v>
      </c>
      <c r="AB673" t="s">
        <v>96</v>
      </c>
      <c r="AC673" t="s">
        <v>143</v>
      </c>
      <c r="AD673" t="s">
        <v>2474</v>
      </c>
      <c r="AE673" t="s">
        <v>2474</v>
      </c>
      <c r="AF673" t="s">
        <v>1753</v>
      </c>
      <c r="AG673" t="b">
        <f>IF(ISNUMBER(MATCH(G673, sales!B:B, 0)), TRUE, FALSE)</f>
        <v>0</v>
      </c>
      <c r="AH673">
        <f>COUNTIF(sales!B:B, G673)</f>
        <v>0</v>
      </c>
      <c r="AI673" t="str">
        <f>IFERROR(VLOOKUP(G673,sales!B:F,5,0),"")</f>
        <v/>
      </c>
      <c r="AJ673" t="str">
        <f t="array" ref="AJ673">IFERROR(INDEX(sales!F:F, SMALL(IF(sales!B:B=G673, ROW(sales!B:B)), 2)), "")</f>
        <v/>
      </c>
      <c r="AK673" t="str">
        <f t="array" ref="AK673">IFERROR(INDEX(sales!F:F, SMALL(IF(sales!B:B=G673, ROW(sales!B:B)), 3)), "")</f>
        <v/>
      </c>
      <c r="AL673" t="str">
        <f>IFERROR(VLOOKUP(G673,sales!B:G,6,0),"")</f>
        <v/>
      </c>
      <c r="AM673" t="str">
        <f t="array" ref="AM673">IFERROR(INDEX(sales!G:G, SMALL(IF(sales!B:B=G673, ROW(sales!B:B)),2)), "")</f>
        <v/>
      </c>
      <c r="AN673" t="str">
        <f t="array" ref="AN673">IFERROR(INDEX(sales!G:G, SMALL(IF(sales!B:B=G673, ROW(sales!B:B)), 3)), "")</f>
        <v/>
      </c>
    </row>
    <row r="674" spans="1:40" ht="20.100000000000001" customHeight="1">
      <c r="A674">
        <v>44514</v>
      </c>
      <c r="B674" t="s">
        <v>869</v>
      </c>
      <c r="C674" t="s">
        <v>51</v>
      </c>
      <c r="D674" t="s">
        <v>12</v>
      </c>
      <c r="E674">
        <v>1</v>
      </c>
      <c r="F674">
        <v>902</v>
      </c>
      <c r="G674" t="s">
        <v>870</v>
      </c>
      <c r="H674" t="s">
        <v>869</v>
      </c>
      <c r="I674">
        <v>113.72</v>
      </c>
      <c r="J674">
        <v>1700576</v>
      </c>
      <c r="K674" t="s">
        <v>190</v>
      </c>
      <c r="L674">
        <v>1700576</v>
      </c>
      <c r="M674">
        <v>0</v>
      </c>
      <c r="N674" t="s">
        <v>3060</v>
      </c>
      <c r="O674" t="s">
        <v>114</v>
      </c>
      <c r="P674" t="s">
        <v>219</v>
      </c>
      <c r="Q674" t="s">
        <v>75</v>
      </c>
      <c r="R674" t="s">
        <v>171</v>
      </c>
      <c r="S674">
        <v>1</v>
      </c>
      <c r="T674" t="s">
        <v>104</v>
      </c>
      <c r="U674" t="s">
        <v>83</v>
      </c>
      <c r="V674">
        <v>1</v>
      </c>
      <c r="W674" t="s">
        <v>123</v>
      </c>
      <c r="X674" t="s">
        <v>4</v>
      </c>
      <c r="Y674" t="s">
        <v>85</v>
      </c>
      <c r="AA674" t="s">
        <v>86</v>
      </c>
      <c r="AB674" t="s">
        <v>96</v>
      </c>
      <c r="AC674" t="s">
        <v>66</v>
      </c>
      <c r="AD674" t="s">
        <v>794</v>
      </c>
      <c r="AE674" t="s">
        <v>795</v>
      </c>
      <c r="AF674" t="s">
        <v>69</v>
      </c>
      <c r="AG674" t="b">
        <f>IF(ISNUMBER(MATCH(G674, sales!B:B, 0)), TRUE, FALSE)</f>
        <v>0</v>
      </c>
      <c r="AH674">
        <f>COUNTIF(sales!B:B, G674)</f>
        <v>0</v>
      </c>
      <c r="AI674" t="str">
        <f>IFERROR(VLOOKUP(G674,sales!B:F,5,0),"")</f>
        <v/>
      </c>
      <c r="AJ674" t="str">
        <f t="array" ref="AJ674">IFERROR(INDEX(sales!F:F, SMALL(IF(sales!B:B=G674, ROW(sales!B:B)), 2)), "")</f>
        <v/>
      </c>
      <c r="AK674" t="str">
        <f t="array" ref="AK674">IFERROR(INDEX(sales!F:F, SMALL(IF(sales!B:B=G674, ROW(sales!B:B)), 3)), "")</f>
        <v/>
      </c>
      <c r="AL674" t="str">
        <f>IFERROR(VLOOKUP(G674,sales!B:G,6,0),"")</f>
        <v/>
      </c>
      <c r="AM674" t="str">
        <f t="array" ref="AM674">IFERROR(INDEX(sales!G:G, SMALL(IF(sales!B:B=G674, ROW(sales!B:B)),2)), "")</f>
        <v/>
      </c>
      <c r="AN674" t="str">
        <f t="array" ref="AN674">IFERROR(INDEX(sales!G:G, SMALL(IF(sales!B:B=G674, ROW(sales!B:B)), 3)), "")</f>
        <v/>
      </c>
    </row>
    <row r="675" spans="1:40" ht="20.100000000000001" customHeight="1">
      <c r="A675">
        <v>44770</v>
      </c>
      <c r="B675" t="s">
        <v>714</v>
      </c>
      <c r="C675" t="s">
        <v>51</v>
      </c>
      <c r="D675" t="s">
        <v>8</v>
      </c>
      <c r="E675">
        <v>1</v>
      </c>
      <c r="F675">
        <v>1202</v>
      </c>
      <c r="G675" t="s">
        <v>715</v>
      </c>
      <c r="H675" t="s">
        <v>714</v>
      </c>
      <c r="I675">
        <v>113.88</v>
      </c>
      <c r="J675">
        <v>1860026</v>
      </c>
      <c r="K675" t="s">
        <v>53</v>
      </c>
      <c r="L675">
        <v>1660026</v>
      </c>
      <c r="M675" t="s">
        <v>54</v>
      </c>
      <c r="N675" t="s">
        <v>3063</v>
      </c>
      <c r="O675" t="s">
        <v>56</v>
      </c>
      <c r="P675" t="s">
        <v>80</v>
      </c>
      <c r="Q675" t="s">
        <v>75</v>
      </c>
      <c r="R675" t="s">
        <v>93</v>
      </c>
      <c r="S675">
        <v>0</v>
      </c>
      <c r="T675">
        <v>0</v>
      </c>
      <c r="U675" t="s">
        <v>60</v>
      </c>
      <c r="V675">
        <v>0</v>
      </c>
      <c r="W675" t="s">
        <v>61</v>
      </c>
      <c r="X675" t="s">
        <v>3</v>
      </c>
      <c r="Y675" t="s">
        <v>119</v>
      </c>
      <c r="Z675" t="s">
        <v>63</v>
      </c>
      <c r="AA675" t="s">
        <v>709</v>
      </c>
      <c r="AB675" t="s">
        <v>108</v>
      </c>
      <c r="AC675" t="s">
        <v>66</v>
      </c>
      <c r="AD675" t="s">
        <v>700</v>
      </c>
      <c r="AE675" t="s">
        <v>669</v>
      </c>
      <c r="AF675" t="s">
        <v>69</v>
      </c>
      <c r="AG675" t="b">
        <f>IF(ISNUMBER(MATCH(G675, sales!B:B, 0)), TRUE, FALSE)</f>
        <v>0</v>
      </c>
      <c r="AH675">
        <f>COUNTIF(sales!B:B, G675)</f>
        <v>0</v>
      </c>
      <c r="AI675" t="str">
        <f>IFERROR(VLOOKUP(G675,sales!B:F,5,0),"")</f>
        <v/>
      </c>
      <c r="AJ675" t="str">
        <f t="array" ref="AJ675">IFERROR(INDEX(sales!F:F, SMALL(IF(sales!B:B=G675, ROW(sales!B:B)), 2)), "")</f>
        <v/>
      </c>
      <c r="AK675" t="str">
        <f t="array" ref="AK675">IFERROR(INDEX(sales!F:F, SMALL(IF(sales!B:B=G675, ROW(sales!B:B)), 3)), "")</f>
        <v/>
      </c>
      <c r="AL675" t="str">
        <f>IFERROR(VLOOKUP(G675,sales!B:G,6,0),"")</f>
        <v/>
      </c>
      <c r="AM675" t="str">
        <f t="array" ref="AM675">IFERROR(INDEX(sales!G:G, SMALL(IF(sales!B:B=G675, ROW(sales!B:B)),2)), "")</f>
        <v/>
      </c>
      <c r="AN675" t="str">
        <f t="array" ref="AN675">IFERROR(INDEX(sales!G:G, SMALL(IF(sales!B:B=G675, ROW(sales!B:B)), 3)), "")</f>
        <v/>
      </c>
    </row>
    <row r="676" spans="1:40" ht="20.100000000000001" customHeight="1">
      <c r="A676">
        <v>44436</v>
      </c>
      <c r="B676" t="s">
        <v>938</v>
      </c>
      <c r="C676" t="s">
        <v>51</v>
      </c>
      <c r="D676" t="s">
        <v>2</v>
      </c>
      <c r="E676">
        <v>2</v>
      </c>
      <c r="F676">
        <v>702</v>
      </c>
      <c r="G676" t="s">
        <v>939</v>
      </c>
      <c r="H676" t="s">
        <v>938</v>
      </c>
      <c r="I676">
        <v>132.22</v>
      </c>
      <c r="J676">
        <v>2254738</v>
      </c>
      <c r="K676" t="s">
        <v>72</v>
      </c>
      <c r="L676">
        <v>1654738</v>
      </c>
      <c r="M676" t="s">
        <v>107</v>
      </c>
      <c r="N676" t="s">
        <v>3058</v>
      </c>
      <c r="O676" t="s">
        <v>56</v>
      </c>
      <c r="P676" t="s">
        <v>80</v>
      </c>
      <c r="Q676" t="s">
        <v>75</v>
      </c>
      <c r="R676" t="s">
        <v>115</v>
      </c>
      <c r="S676">
        <v>1</v>
      </c>
      <c r="T676" t="s">
        <v>82</v>
      </c>
      <c r="U676" t="s">
        <v>83</v>
      </c>
      <c r="V676">
        <v>1</v>
      </c>
      <c r="W676" t="s">
        <v>123</v>
      </c>
      <c r="X676" t="s">
        <v>4</v>
      </c>
      <c r="Y676" t="s">
        <v>85</v>
      </c>
      <c r="AA676" t="s">
        <v>86</v>
      </c>
      <c r="AB676" t="s">
        <v>65</v>
      </c>
      <c r="AC676" t="s">
        <v>143</v>
      </c>
      <c r="AD676" t="s">
        <v>904</v>
      </c>
      <c r="AE676" t="s">
        <v>904</v>
      </c>
      <c r="AF676" t="s">
        <v>905</v>
      </c>
      <c r="AG676" t="b">
        <f>IF(ISNUMBER(MATCH(G676, sales!B:B, 0)), TRUE, FALSE)</f>
        <v>0</v>
      </c>
      <c r="AH676">
        <f>COUNTIF(sales!B:B, G676)</f>
        <v>0</v>
      </c>
      <c r="AI676" t="str">
        <f>IFERROR(VLOOKUP(G676,sales!B:F,5,0),"")</f>
        <v/>
      </c>
      <c r="AJ676" t="str">
        <f t="array" ref="AJ676">IFERROR(INDEX(sales!F:F, SMALL(IF(sales!B:B=G676, ROW(sales!B:B)), 2)), "")</f>
        <v/>
      </c>
      <c r="AK676" t="str">
        <f t="array" ref="AK676">IFERROR(INDEX(sales!F:F, SMALL(IF(sales!B:B=G676, ROW(sales!B:B)), 3)), "")</f>
        <v/>
      </c>
      <c r="AL676" t="str">
        <f>IFERROR(VLOOKUP(G676,sales!B:G,6,0),"")</f>
        <v/>
      </c>
      <c r="AM676" t="str">
        <f t="array" ref="AM676">IFERROR(INDEX(sales!G:G, SMALL(IF(sales!B:B=G676, ROW(sales!B:B)),2)), "")</f>
        <v/>
      </c>
      <c r="AN676" t="str">
        <f t="array" ref="AN676">IFERROR(INDEX(sales!G:G, SMALL(IF(sales!B:B=G676, ROW(sales!B:B)), 3)), "")</f>
        <v/>
      </c>
    </row>
    <row r="677" spans="1:40" ht="20.100000000000001" customHeight="1">
      <c r="A677">
        <v>44548</v>
      </c>
      <c r="B677" t="s">
        <v>1969</v>
      </c>
      <c r="C677" t="s">
        <v>51</v>
      </c>
      <c r="D677" t="s">
        <v>12</v>
      </c>
      <c r="E677">
        <v>2</v>
      </c>
      <c r="F677">
        <v>102</v>
      </c>
      <c r="G677" t="s">
        <v>1970</v>
      </c>
      <c r="H677" t="s">
        <v>1969</v>
      </c>
      <c r="I677">
        <v>113.76</v>
      </c>
      <c r="J677">
        <v>1633578</v>
      </c>
      <c r="K677" t="s">
        <v>190</v>
      </c>
      <c r="L677">
        <v>1633578</v>
      </c>
      <c r="M677">
        <v>0</v>
      </c>
      <c r="N677" t="s">
        <v>3058</v>
      </c>
      <c r="O677" t="s">
        <v>74</v>
      </c>
      <c r="P677" t="s">
        <v>80</v>
      </c>
      <c r="Q677" t="s">
        <v>75</v>
      </c>
      <c r="R677" t="s">
        <v>115</v>
      </c>
      <c r="S677">
        <v>1</v>
      </c>
      <c r="T677" t="s">
        <v>191</v>
      </c>
      <c r="U677" t="s">
        <v>83</v>
      </c>
      <c r="V677">
        <v>1</v>
      </c>
      <c r="W677" t="s">
        <v>84</v>
      </c>
      <c r="X677" t="s">
        <v>4</v>
      </c>
      <c r="Y677" t="s">
        <v>85</v>
      </c>
      <c r="AA677" t="s">
        <v>86</v>
      </c>
      <c r="AB677" t="s">
        <v>65</v>
      </c>
      <c r="AC677" t="s">
        <v>143</v>
      </c>
      <c r="AD677" t="s">
        <v>1909</v>
      </c>
      <c r="AE677" t="s">
        <v>1909</v>
      </c>
      <c r="AF677" t="s">
        <v>1753</v>
      </c>
      <c r="AG677" t="b">
        <f>IF(ISNUMBER(MATCH(G677, sales!B:B, 0)), TRUE, FALSE)</f>
        <v>0</v>
      </c>
      <c r="AH677">
        <f>COUNTIF(sales!B:B, G677)</f>
        <v>0</v>
      </c>
      <c r="AI677" t="str">
        <f>IFERROR(VLOOKUP(G677,sales!B:F,5,0),"")</f>
        <v/>
      </c>
      <c r="AJ677" t="str">
        <f t="array" ref="AJ677">IFERROR(INDEX(sales!F:F, SMALL(IF(sales!B:B=G677, ROW(sales!B:B)), 2)), "")</f>
        <v/>
      </c>
      <c r="AK677" t="str">
        <f t="array" ref="AK677">IFERROR(INDEX(sales!F:F, SMALL(IF(sales!B:B=G677, ROW(sales!B:B)), 3)), "")</f>
        <v/>
      </c>
      <c r="AL677" t="str">
        <f>IFERROR(VLOOKUP(G677,sales!B:G,6,0),"")</f>
        <v/>
      </c>
      <c r="AM677" t="str">
        <f t="array" ref="AM677">IFERROR(INDEX(sales!G:G, SMALL(IF(sales!B:B=G677, ROW(sales!B:B)),2)), "")</f>
        <v/>
      </c>
      <c r="AN677" t="str">
        <f t="array" ref="AN677">IFERROR(INDEX(sales!G:G, SMALL(IF(sales!B:B=G677, ROW(sales!B:B)), 3)), "")</f>
        <v/>
      </c>
    </row>
    <row r="678" spans="1:40" ht="20.100000000000001" customHeight="1">
      <c r="A678">
        <v>44535</v>
      </c>
      <c r="B678" t="s">
        <v>307</v>
      </c>
      <c r="C678" t="s">
        <v>51</v>
      </c>
      <c r="D678" t="s">
        <v>11</v>
      </c>
      <c r="E678">
        <v>2</v>
      </c>
      <c r="F678">
        <v>402</v>
      </c>
      <c r="G678" t="s">
        <v>308</v>
      </c>
      <c r="H678" t="s">
        <v>307</v>
      </c>
      <c r="I678">
        <v>113.7</v>
      </c>
      <c r="J678">
        <v>1623671</v>
      </c>
      <c r="K678" t="s">
        <v>190</v>
      </c>
      <c r="L678">
        <v>1623671</v>
      </c>
      <c r="M678">
        <v>0</v>
      </c>
      <c r="N678" t="s">
        <v>3060</v>
      </c>
      <c r="O678" t="s">
        <v>114</v>
      </c>
      <c r="P678" t="s">
        <v>57</v>
      </c>
      <c r="Q678" t="s">
        <v>75</v>
      </c>
      <c r="R678" t="s">
        <v>139</v>
      </c>
      <c r="S678">
        <v>0</v>
      </c>
      <c r="T678">
        <v>0</v>
      </c>
      <c r="U678" t="s">
        <v>60</v>
      </c>
      <c r="V678">
        <v>0</v>
      </c>
      <c r="W678" t="s">
        <v>61</v>
      </c>
      <c r="X678" t="s">
        <v>3</v>
      </c>
      <c r="Y678" t="s">
        <v>119</v>
      </c>
      <c r="Z678" t="s">
        <v>77</v>
      </c>
      <c r="AA678" t="s">
        <v>64</v>
      </c>
      <c r="AB678" t="s">
        <v>108</v>
      </c>
      <c r="AC678" t="s">
        <v>66</v>
      </c>
      <c r="AD678" t="s">
        <v>288</v>
      </c>
      <c r="AE678" t="s">
        <v>288</v>
      </c>
      <c r="AF678" t="s">
        <v>69</v>
      </c>
      <c r="AG678" t="b">
        <f>IF(ISNUMBER(MATCH(G678, sales!B:B, 0)), TRUE, FALSE)</f>
        <v>0</v>
      </c>
      <c r="AH678">
        <f>COUNTIF(sales!B:B, G678)</f>
        <v>0</v>
      </c>
      <c r="AI678" t="str">
        <f>IFERROR(VLOOKUP(G678,sales!B:F,5,0),"")</f>
        <v/>
      </c>
      <c r="AJ678" t="str">
        <f t="array" ref="AJ678">IFERROR(INDEX(sales!F:F, SMALL(IF(sales!B:B=G678, ROW(sales!B:B)), 2)), "")</f>
        <v/>
      </c>
      <c r="AK678" t="str">
        <f t="array" ref="AK678">IFERROR(INDEX(sales!F:F, SMALL(IF(sales!B:B=G678, ROW(sales!B:B)), 3)), "")</f>
        <v/>
      </c>
      <c r="AL678" t="str">
        <f>IFERROR(VLOOKUP(G678,sales!B:G,6,0),"")</f>
        <v/>
      </c>
      <c r="AM678" t="str">
        <f t="array" ref="AM678">IFERROR(INDEX(sales!G:G, SMALL(IF(sales!B:B=G678, ROW(sales!B:B)),2)), "")</f>
        <v/>
      </c>
      <c r="AN678" t="str">
        <f t="array" ref="AN678">IFERROR(INDEX(sales!G:G, SMALL(IF(sales!B:B=G678, ROW(sales!B:B)), 3)), "")</f>
        <v/>
      </c>
    </row>
    <row r="679" spans="1:40" ht="20.100000000000001" customHeight="1">
      <c r="A679">
        <v>44570</v>
      </c>
      <c r="B679" t="s">
        <v>844</v>
      </c>
      <c r="C679" t="s">
        <v>51</v>
      </c>
      <c r="D679" t="s">
        <v>6</v>
      </c>
      <c r="E679">
        <v>2</v>
      </c>
      <c r="F679">
        <v>1701</v>
      </c>
      <c r="G679" t="s">
        <v>845</v>
      </c>
      <c r="H679" t="s">
        <v>844</v>
      </c>
      <c r="I679">
        <v>113.69</v>
      </c>
      <c r="J679">
        <v>1912165</v>
      </c>
      <c r="K679" t="s">
        <v>111</v>
      </c>
      <c r="L679">
        <v>1612165</v>
      </c>
      <c r="M679" t="s">
        <v>112</v>
      </c>
      <c r="N679" t="s">
        <v>3055</v>
      </c>
      <c r="O679" t="s">
        <v>114</v>
      </c>
      <c r="P679" t="s">
        <v>80</v>
      </c>
      <c r="Q679" t="s">
        <v>75</v>
      </c>
      <c r="R679" t="s">
        <v>139</v>
      </c>
      <c r="S679">
        <v>1</v>
      </c>
      <c r="T679" t="s">
        <v>104</v>
      </c>
      <c r="U679" t="s">
        <v>83</v>
      </c>
      <c r="V679">
        <v>0</v>
      </c>
      <c r="W679" t="s">
        <v>61</v>
      </c>
      <c r="X679" t="s">
        <v>3</v>
      </c>
      <c r="Y679" t="s">
        <v>119</v>
      </c>
      <c r="Z679" t="s">
        <v>94</v>
      </c>
      <c r="AA679" t="s">
        <v>95</v>
      </c>
      <c r="AB679" t="s">
        <v>87</v>
      </c>
      <c r="AC679" t="s">
        <v>66</v>
      </c>
      <c r="AD679" t="s">
        <v>795</v>
      </c>
      <c r="AE679" t="s">
        <v>795</v>
      </c>
      <c r="AF679" t="s">
        <v>69</v>
      </c>
      <c r="AG679" t="b">
        <f>IF(ISNUMBER(MATCH(G679, sales!B:B, 0)), TRUE, FALSE)</f>
        <v>0</v>
      </c>
      <c r="AH679">
        <f>COUNTIF(sales!B:B, G679)</f>
        <v>0</v>
      </c>
      <c r="AI679" t="str">
        <f>IFERROR(VLOOKUP(G679,sales!B:F,5,0),"")</f>
        <v/>
      </c>
      <c r="AJ679" t="str">
        <f t="array" ref="AJ679">IFERROR(INDEX(sales!F:F, SMALL(IF(sales!B:B=G679, ROW(sales!B:B)), 2)), "")</f>
        <v/>
      </c>
      <c r="AK679" t="str">
        <f t="array" ref="AK679">IFERROR(INDEX(sales!F:F, SMALL(IF(sales!B:B=G679, ROW(sales!B:B)), 3)), "")</f>
        <v/>
      </c>
      <c r="AL679" t="str">
        <f>IFERROR(VLOOKUP(G679,sales!B:G,6,0),"")</f>
        <v/>
      </c>
      <c r="AM679" t="str">
        <f t="array" ref="AM679">IFERROR(INDEX(sales!G:G, SMALL(IF(sales!B:B=G679, ROW(sales!B:B)),2)), "")</f>
        <v/>
      </c>
      <c r="AN679" t="str">
        <f t="array" ref="AN679">IFERROR(INDEX(sales!G:G, SMALL(IF(sales!B:B=G679, ROW(sales!B:B)), 3)), "")</f>
        <v/>
      </c>
    </row>
    <row r="680" spans="1:40" ht="20.100000000000001" customHeight="1">
      <c r="A680">
        <v>44821</v>
      </c>
      <c r="B680" t="s">
        <v>1275</v>
      </c>
      <c r="C680" t="s">
        <v>51</v>
      </c>
      <c r="D680" t="s">
        <v>9</v>
      </c>
      <c r="E680">
        <v>1</v>
      </c>
      <c r="F680">
        <v>301</v>
      </c>
      <c r="G680" t="s">
        <v>1276</v>
      </c>
      <c r="H680" t="s">
        <v>1275</v>
      </c>
      <c r="I680">
        <v>113.98</v>
      </c>
      <c r="J680">
        <v>1708119</v>
      </c>
      <c r="K680" t="s">
        <v>53</v>
      </c>
      <c r="L680">
        <v>1508119</v>
      </c>
      <c r="M680" t="s">
        <v>112</v>
      </c>
      <c r="N680" t="s">
        <v>3060</v>
      </c>
      <c r="O680" t="s">
        <v>114</v>
      </c>
      <c r="P680" t="s">
        <v>80</v>
      </c>
      <c r="Q680" t="s">
        <v>75</v>
      </c>
      <c r="R680" t="s">
        <v>171</v>
      </c>
      <c r="S680">
        <v>0</v>
      </c>
      <c r="T680">
        <v>0</v>
      </c>
      <c r="U680" t="s">
        <v>60</v>
      </c>
      <c r="V680">
        <v>0</v>
      </c>
      <c r="W680" t="s">
        <v>61</v>
      </c>
      <c r="X680" t="s">
        <v>3</v>
      </c>
      <c r="Y680" t="s">
        <v>127</v>
      </c>
      <c r="Z680" t="s">
        <v>94</v>
      </c>
      <c r="AA680" t="s">
        <v>64</v>
      </c>
      <c r="AB680" t="s">
        <v>65</v>
      </c>
      <c r="AC680" t="s">
        <v>143</v>
      </c>
      <c r="AD680" t="s">
        <v>1209</v>
      </c>
      <c r="AE680" t="s">
        <v>1209</v>
      </c>
      <c r="AF680" t="s">
        <v>905</v>
      </c>
      <c r="AG680" t="b">
        <f>IF(ISNUMBER(MATCH(G680, sales!B:B, 0)), TRUE, FALSE)</f>
        <v>0</v>
      </c>
      <c r="AH680">
        <f>COUNTIF(sales!B:B, G680)</f>
        <v>0</v>
      </c>
      <c r="AI680" t="str">
        <f>IFERROR(VLOOKUP(G680,sales!B:F,5,0),"")</f>
        <v/>
      </c>
      <c r="AJ680" t="str">
        <f t="array" ref="AJ680">IFERROR(INDEX(sales!F:F, SMALL(IF(sales!B:B=G680, ROW(sales!B:B)), 2)), "")</f>
        <v/>
      </c>
      <c r="AK680" t="str">
        <f t="array" ref="AK680">IFERROR(INDEX(sales!F:F, SMALL(IF(sales!B:B=G680, ROW(sales!B:B)), 3)), "")</f>
        <v/>
      </c>
      <c r="AL680" t="str">
        <f>IFERROR(VLOOKUP(G680,sales!B:G,6,0),"")</f>
        <v/>
      </c>
      <c r="AM680" t="str">
        <f t="array" ref="AM680">IFERROR(INDEX(sales!G:G, SMALL(IF(sales!B:B=G680, ROW(sales!B:B)),2)), "")</f>
        <v/>
      </c>
      <c r="AN680" t="str">
        <f t="array" ref="AN680">IFERROR(INDEX(sales!G:G, SMALL(IF(sales!B:B=G680, ROW(sales!B:B)), 3)), "")</f>
        <v/>
      </c>
    </row>
    <row r="681" spans="1:40" ht="20.100000000000001" customHeight="1">
      <c r="A681">
        <v>44731</v>
      </c>
      <c r="B681" t="s">
        <v>1997</v>
      </c>
      <c r="C681" t="s">
        <v>51</v>
      </c>
      <c r="D681" t="s">
        <v>14</v>
      </c>
      <c r="E681">
        <v>1</v>
      </c>
      <c r="F681">
        <v>901</v>
      </c>
      <c r="G681" t="s">
        <v>1998</v>
      </c>
      <c r="H681" t="s">
        <v>1997</v>
      </c>
      <c r="I681">
        <v>131.49</v>
      </c>
      <c r="J681">
        <v>2071534</v>
      </c>
      <c r="K681" t="s">
        <v>72</v>
      </c>
      <c r="L681">
        <v>1471534</v>
      </c>
      <c r="M681" t="s">
        <v>107</v>
      </c>
      <c r="N681" t="s">
        <v>3069</v>
      </c>
      <c r="O681" t="s">
        <v>56</v>
      </c>
      <c r="P681" t="s">
        <v>57</v>
      </c>
      <c r="Q681" t="s">
        <v>75</v>
      </c>
      <c r="R681" t="s">
        <v>115</v>
      </c>
      <c r="S681">
        <v>1</v>
      </c>
      <c r="T681" t="s">
        <v>82</v>
      </c>
      <c r="U681" t="s">
        <v>83</v>
      </c>
      <c r="V681">
        <v>0</v>
      </c>
      <c r="W681" t="s">
        <v>61</v>
      </c>
      <c r="X681" t="s">
        <v>3</v>
      </c>
      <c r="Y681" t="s">
        <v>119</v>
      </c>
      <c r="Z681" t="s">
        <v>94</v>
      </c>
      <c r="AA681" t="s">
        <v>95</v>
      </c>
      <c r="AB681" t="s">
        <v>167</v>
      </c>
      <c r="AC681" t="s">
        <v>143</v>
      </c>
      <c r="AD681" t="s">
        <v>1909</v>
      </c>
      <c r="AE681" t="s">
        <v>1909</v>
      </c>
      <c r="AF681" t="s">
        <v>1753</v>
      </c>
      <c r="AG681" t="b">
        <f>IF(ISNUMBER(MATCH(G681, sales!B:B, 0)), TRUE, FALSE)</f>
        <v>0</v>
      </c>
      <c r="AH681">
        <f>COUNTIF(sales!B:B, G681)</f>
        <v>0</v>
      </c>
      <c r="AI681" t="str">
        <f>IFERROR(VLOOKUP(G681,sales!B:F,5,0),"")</f>
        <v/>
      </c>
      <c r="AJ681" t="str">
        <f t="array" ref="AJ681">IFERROR(INDEX(sales!F:F, SMALL(IF(sales!B:B=G681, ROW(sales!B:B)), 2)), "")</f>
        <v/>
      </c>
      <c r="AK681" t="str">
        <f t="array" ref="AK681">IFERROR(INDEX(sales!F:F, SMALL(IF(sales!B:B=G681, ROW(sales!B:B)), 3)), "")</f>
        <v/>
      </c>
      <c r="AL681" t="str">
        <f>IFERROR(VLOOKUP(G681,sales!B:G,6,0),"")</f>
        <v/>
      </c>
      <c r="AM681" t="str">
        <f t="array" ref="AM681">IFERROR(INDEX(sales!G:G, SMALL(IF(sales!B:B=G681, ROW(sales!B:B)),2)), "")</f>
        <v/>
      </c>
      <c r="AN681" t="str">
        <f t="array" ref="AN681">IFERROR(INDEX(sales!G:G, SMALL(IF(sales!B:B=G681, ROW(sales!B:B)), 3)), "")</f>
        <v/>
      </c>
    </row>
    <row r="682" spans="1:40" ht="20.100000000000001" customHeight="1">
      <c r="A682">
        <v>44347</v>
      </c>
      <c r="B682" t="s">
        <v>212</v>
      </c>
      <c r="C682" t="s">
        <v>51</v>
      </c>
      <c r="D682" t="s">
        <v>7</v>
      </c>
      <c r="E682">
        <v>1</v>
      </c>
      <c r="F682">
        <v>602</v>
      </c>
      <c r="G682" t="s">
        <v>213</v>
      </c>
      <c r="H682" t="s">
        <v>212</v>
      </c>
      <c r="I682">
        <v>143.79</v>
      </c>
      <c r="J682">
        <v>2383224</v>
      </c>
      <c r="K682" t="s">
        <v>72</v>
      </c>
      <c r="L682">
        <v>1433224</v>
      </c>
      <c r="M682" t="s">
        <v>54</v>
      </c>
      <c r="N682" t="s">
        <v>3065</v>
      </c>
      <c r="O682" t="s">
        <v>56</v>
      </c>
      <c r="P682" t="s">
        <v>80</v>
      </c>
      <c r="Q682" t="s">
        <v>75</v>
      </c>
      <c r="R682" t="s">
        <v>115</v>
      </c>
      <c r="S682">
        <v>1</v>
      </c>
      <c r="T682" t="s">
        <v>82</v>
      </c>
      <c r="U682" t="s">
        <v>83</v>
      </c>
      <c r="V682">
        <v>1</v>
      </c>
      <c r="W682" t="s">
        <v>123</v>
      </c>
      <c r="X682" t="s">
        <v>4</v>
      </c>
      <c r="Y682" t="s">
        <v>85</v>
      </c>
      <c r="AA682" t="s">
        <v>86</v>
      </c>
      <c r="AB682" t="s">
        <v>87</v>
      </c>
      <c r="AC682" t="s">
        <v>66</v>
      </c>
      <c r="AD682" t="s">
        <v>205</v>
      </c>
      <c r="AE682" t="s">
        <v>201</v>
      </c>
      <c r="AF682" t="s">
        <v>69</v>
      </c>
      <c r="AG682" t="b">
        <f>IF(ISNUMBER(MATCH(G682, sales!B:B, 0)), TRUE, FALSE)</f>
        <v>0</v>
      </c>
      <c r="AH682">
        <f>COUNTIF(sales!B:B, G682)</f>
        <v>0</v>
      </c>
      <c r="AI682" t="str">
        <f>IFERROR(VLOOKUP(G682,sales!B:F,5,0),"")</f>
        <v/>
      </c>
      <c r="AJ682" t="str">
        <f t="array" ref="AJ682">IFERROR(INDEX(sales!F:F, SMALL(IF(sales!B:B=G682, ROW(sales!B:B)), 2)), "")</f>
        <v/>
      </c>
      <c r="AK682" t="str">
        <f t="array" ref="AK682">IFERROR(INDEX(sales!F:F, SMALL(IF(sales!B:B=G682, ROW(sales!B:B)), 3)), "")</f>
        <v/>
      </c>
      <c r="AL682" t="str">
        <f>IFERROR(VLOOKUP(G682,sales!B:G,6,0),"")</f>
        <v/>
      </c>
      <c r="AM682" t="str">
        <f t="array" ref="AM682">IFERROR(INDEX(sales!G:G, SMALL(IF(sales!B:B=G682, ROW(sales!B:B)),2)), "")</f>
        <v/>
      </c>
      <c r="AN682" t="str">
        <f t="array" ref="AN682">IFERROR(INDEX(sales!G:G, SMALL(IF(sales!B:B=G682, ROW(sales!B:B)), 3)), "")</f>
        <v/>
      </c>
    </row>
    <row r="683" spans="1:40" ht="20.100000000000001" customHeight="1">
      <c r="A683">
        <v>44726</v>
      </c>
      <c r="B683" t="s">
        <v>1498</v>
      </c>
      <c r="C683" t="s">
        <v>51</v>
      </c>
      <c r="D683" t="s">
        <v>14</v>
      </c>
      <c r="E683">
        <v>2</v>
      </c>
      <c r="F683">
        <v>701</v>
      </c>
      <c r="G683" t="s">
        <v>1499</v>
      </c>
      <c r="H683" t="s">
        <v>1498</v>
      </c>
      <c r="I683">
        <v>131.41999999999999</v>
      </c>
      <c r="J683">
        <v>2022307</v>
      </c>
      <c r="K683" t="s">
        <v>111</v>
      </c>
      <c r="L683">
        <v>1422307</v>
      </c>
      <c r="M683" t="s">
        <v>174</v>
      </c>
      <c r="N683" t="s">
        <v>3061</v>
      </c>
      <c r="O683" t="s">
        <v>133</v>
      </c>
      <c r="P683" t="s">
        <v>219</v>
      </c>
      <c r="Q683" t="s">
        <v>75</v>
      </c>
      <c r="R683" t="s">
        <v>115</v>
      </c>
      <c r="S683">
        <v>0</v>
      </c>
      <c r="T683">
        <v>0</v>
      </c>
      <c r="U683" t="s">
        <v>60</v>
      </c>
      <c r="V683">
        <v>0</v>
      </c>
      <c r="W683" t="s">
        <v>61</v>
      </c>
      <c r="X683" t="s">
        <v>3</v>
      </c>
      <c r="Y683" t="s">
        <v>62</v>
      </c>
      <c r="Z683" t="s">
        <v>231</v>
      </c>
      <c r="AA683" t="s">
        <v>64</v>
      </c>
      <c r="AB683" t="s">
        <v>87</v>
      </c>
      <c r="AC683" t="s">
        <v>143</v>
      </c>
      <c r="AD683" t="s">
        <v>1363</v>
      </c>
      <c r="AE683" t="s">
        <v>1363</v>
      </c>
      <c r="AF683" t="s">
        <v>905</v>
      </c>
      <c r="AG683" t="b">
        <f>IF(ISNUMBER(MATCH(G683, sales!B:B, 0)), TRUE, FALSE)</f>
        <v>0</v>
      </c>
      <c r="AH683">
        <f>COUNTIF(sales!B:B, G683)</f>
        <v>0</v>
      </c>
      <c r="AI683" t="str">
        <f>IFERROR(VLOOKUP(G683,sales!B:F,5,0),"")</f>
        <v/>
      </c>
      <c r="AJ683" t="str">
        <f t="array" ref="AJ683">IFERROR(INDEX(sales!F:F, SMALL(IF(sales!B:B=G683, ROW(sales!B:B)), 2)), "")</f>
        <v/>
      </c>
      <c r="AK683" t="str">
        <f t="array" ref="AK683">IFERROR(INDEX(sales!F:F, SMALL(IF(sales!B:B=G683, ROW(sales!B:B)), 3)), "")</f>
        <v/>
      </c>
      <c r="AL683" t="str">
        <f>IFERROR(VLOOKUP(G683,sales!B:G,6,0),"")</f>
        <v/>
      </c>
      <c r="AM683" t="str">
        <f t="array" ref="AM683">IFERROR(INDEX(sales!G:G, SMALL(IF(sales!B:B=G683, ROW(sales!B:B)),2)), "")</f>
        <v/>
      </c>
      <c r="AN683" t="str">
        <f t="array" ref="AN683">IFERROR(INDEX(sales!G:G, SMALL(IF(sales!B:B=G683, ROW(sales!B:B)), 3)), "")</f>
        <v/>
      </c>
    </row>
    <row r="684" spans="1:40" ht="20.100000000000001" customHeight="1">
      <c r="A684">
        <v>44649</v>
      </c>
      <c r="B684" t="s">
        <v>2126</v>
      </c>
      <c r="C684" t="s">
        <v>51</v>
      </c>
      <c r="D684" t="s">
        <v>22</v>
      </c>
      <c r="E684">
        <v>1</v>
      </c>
      <c r="F684">
        <v>101</v>
      </c>
      <c r="G684" t="s">
        <v>2127</v>
      </c>
      <c r="H684" t="s">
        <v>2126</v>
      </c>
      <c r="I684">
        <v>130.75</v>
      </c>
      <c r="J684">
        <v>2094731</v>
      </c>
      <c r="K684" t="s">
        <v>53</v>
      </c>
      <c r="L684">
        <v>1394731</v>
      </c>
      <c r="M684" t="s">
        <v>174</v>
      </c>
      <c r="N684" t="s">
        <v>3060</v>
      </c>
      <c r="O684" t="s">
        <v>149</v>
      </c>
      <c r="P684" t="s">
        <v>57</v>
      </c>
      <c r="Q684" t="s">
        <v>75</v>
      </c>
      <c r="R684" t="s">
        <v>139</v>
      </c>
      <c r="S684">
        <v>1</v>
      </c>
      <c r="T684" t="s">
        <v>82</v>
      </c>
      <c r="U684" t="s">
        <v>60</v>
      </c>
      <c r="V684">
        <v>1</v>
      </c>
      <c r="W684" t="s">
        <v>123</v>
      </c>
      <c r="X684" t="s">
        <v>4</v>
      </c>
      <c r="Y684" t="s">
        <v>85</v>
      </c>
      <c r="AA684" t="s">
        <v>86</v>
      </c>
      <c r="AB684" t="s">
        <v>65</v>
      </c>
      <c r="AC684" t="s">
        <v>1096</v>
      </c>
      <c r="AD684" t="s">
        <v>2095</v>
      </c>
      <c r="AE684" t="s">
        <v>2096</v>
      </c>
      <c r="AF684" t="s">
        <v>1753</v>
      </c>
      <c r="AG684" t="b">
        <f>IF(ISNUMBER(MATCH(G684, sales!B:B, 0)), TRUE, FALSE)</f>
        <v>0</v>
      </c>
      <c r="AH684">
        <f>COUNTIF(sales!B:B, G684)</f>
        <v>0</v>
      </c>
      <c r="AI684" t="str">
        <f>IFERROR(VLOOKUP(G684,sales!B:F,5,0),"")</f>
        <v/>
      </c>
      <c r="AJ684" t="str">
        <f t="array" ref="AJ684">IFERROR(INDEX(sales!F:F, SMALL(IF(sales!B:B=G684, ROW(sales!B:B)), 2)), "")</f>
        <v/>
      </c>
      <c r="AK684" t="str">
        <f t="array" ref="AK684">IFERROR(INDEX(sales!F:F, SMALL(IF(sales!B:B=G684, ROW(sales!B:B)), 3)), "")</f>
        <v/>
      </c>
      <c r="AL684" t="str">
        <f>IFERROR(VLOOKUP(G684,sales!B:G,6,0),"")</f>
        <v/>
      </c>
      <c r="AM684" t="str">
        <f t="array" ref="AM684">IFERROR(INDEX(sales!G:G, SMALL(IF(sales!B:B=G684, ROW(sales!B:B)),2)), "")</f>
        <v/>
      </c>
      <c r="AN684" t="str">
        <f t="array" ref="AN684">IFERROR(INDEX(sales!G:G, SMALL(IF(sales!B:B=G684, ROW(sales!B:B)), 3)), "")</f>
        <v/>
      </c>
    </row>
    <row r="685" spans="1:40" ht="20.100000000000001" customHeight="1">
      <c r="A685">
        <v>44347</v>
      </c>
      <c r="B685" t="s">
        <v>442</v>
      </c>
      <c r="C685" t="s">
        <v>51</v>
      </c>
      <c r="D685" t="s">
        <v>7</v>
      </c>
      <c r="E685">
        <v>1</v>
      </c>
      <c r="F685">
        <v>902</v>
      </c>
      <c r="G685" t="s">
        <v>443</v>
      </c>
      <c r="H685" t="s">
        <v>442</v>
      </c>
      <c r="I685">
        <v>143.79</v>
      </c>
      <c r="J685">
        <v>2296676</v>
      </c>
      <c r="K685" t="s">
        <v>53</v>
      </c>
      <c r="L685">
        <v>1386676</v>
      </c>
      <c r="M685" t="s">
        <v>174</v>
      </c>
      <c r="N685" t="s">
        <v>3054</v>
      </c>
      <c r="O685" t="s">
        <v>56</v>
      </c>
      <c r="P685" t="s">
        <v>57</v>
      </c>
      <c r="Q685" t="s">
        <v>75</v>
      </c>
      <c r="R685" t="s">
        <v>115</v>
      </c>
      <c r="S685">
        <v>1</v>
      </c>
      <c r="T685" t="s">
        <v>82</v>
      </c>
      <c r="U685" t="s">
        <v>83</v>
      </c>
      <c r="V685">
        <v>1</v>
      </c>
      <c r="W685" t="s">
        <v>123</v>
      </c>
      <c r="X685" t="s">
        <v>4</v>
      </c>
      <c r="Y685" t="s">
        <v>85</v>
      </c>
      <c r="AA685" t="s">
        <v>95</v>
      </c>
      <c r="AB685" t="s">
        <v>108</v>
      </c>
      <c r="AC685" t="s">
        <v>66</v>
      </c>
      <c r="AD685" t="s">
        <v>441</v>
      </c>
      <c r="AE685" t="s">
        <v>416</v>
      </c>
      <c r="AF685" t="s">
        <v>69</v>
      </c>
      <c r="AG685" t="b">
        <f>IF(ISNUMBER(MATCH(G685, sales!B:B, 0)), TRUE, FALSE)</f>
        <v>0</v>
      </c>
      <c r="AH685">
        <f>COUNTIF(sales!B:B, G685)</f>
        <v>0</v>
      </c>
      <c r="AI685" t="str">
        <f>IFERROR(VLOOKUP(G685,sales!B:F,5,0),"")</f>
        <v/>
      </c>
      <c r="AJ685" t="str">
        <f t="array" ref="AJ685">IFERROR(INDEX(sales!F:F, SMALL(IF(sales!B:B=G685, ROW(sales!B:B)), 2)), "")</f>
        <v/>
      </c>
      <c r="AK685" t="str">
        <f t="array" ref="AK685">IFERROR(INDEX(sales!F:F, SMALL(IF(sales!B:B=G685, ROW(sales!B:B)), 3)), "")</f>
        <v/>
      </c>
      <c r="AL685" t="str">
        <f>IFERROR(VLOOKUP(G685,sales!B:G,6,0),"")</f>
        <v/>
      </c>
      <c r="AM685" t="str">
        <f t="array" ref="AM685">IFERROR(INDEX(sales!G:G, SMALL(IF(sales!B:B=G685, ROW(sales!B:B)),2)), "")</f>
        <v/>
      </c>
      <c r="AN685" t="str">
        <f t="array" ref="AN685">IFERROR(INDEX(sales!G:G, SMALL(IF(sales!B:B=G685, ROW(sales!B:B)), 3)), "")</f>
        <v/>
      </c>
    </row>
    <row r="686" spans="1:40" ht="20.100000000000001" customHeight="1">
      <c r="A686">
        <v>44771</v>
      </c>
      <c r="B686" t="s">
        <v>1490</v>
      </c>
      <c r="C686" t="s">
        <v>51</v>
      </c>
      <c r="D686" t="s">
        <v>9</v>
      </c>
      <c r="E686">
        <v>1</v>
      </c>
      <c r="F686">
        <v>602</v>
      </c>
      <c r="G686" t="s">
        <v>1491</v>
      </c>
      <c r="H686" t="s">
        <v>1490</v>
      </c>
      <c r="I686">
        <v>113.98</v>
      </c>
      <c r="J686">
        <v>1736247</v>
      </c>
      <c r="K686" t="s">
        <v>111</v>
      </c>
      <c r="L686">
        <v>1386247</v>
      </c>
      <c r="M686" t="s">
        <v>112</v>
      </c>
      <c r="N686" t="s">
        <v>3056</v>
      </c>
      <c r="O686" t="s">
        <v>149</v>
      </c>
      <c r="P686" t="s">
        <v>57</v>
      </c>
      <c r="Q686" t="s">
        <v>75</v>
      </c>
      <c r="R686" t="s">
        <v>317</v>
      </c>
      <c r="S686">
        <v>1</v>
      </c>
      <c r="T686" t="s">
        <v>104</v>
      </c>
      <c r="U686" t="s">
        <v>83</v>
      </c>
      <c r="V686">
        <v>1</v>
      </c>
      <c r="W686" t="s">
        <v>84</v>
      </c>
      <c r="X686" t="s">
        <v>4</v>
      </c>
      <c r="Y686" t="s">
        <v>85</v>
      </c>
      <c r="AA686" t="s">
        <v>86</v>
      </c>
      <c r="AB686" t="s">
        <v>108</v>
      </c>
      <c r="AC686" t="s">
        <v>143</v>
      </c>
      <c r="AD686" t="s">
        <v>1363</v>
      </c>
      <c r="AE686" t="s">
        <v>1363</v>
      </c>
      <c r="AF686" t="s">
        <v>905</v>
      </c>
      <c r="AG686" t="b">
        <f>IF(ISNUMBER(MATCH(G686, sales!B:B, 0)), TRUE, FALSE)</f>
        <v>0</v>
      </c>
      <c r="AH686">
        <f>COUNTIF(sales!B:B, G686)</f>
        <v>0</v>
      </c>
      <c r="AI686" t="str">
        <f>IFERROR(VLOOKUP(G686,sales!B:F,5,0),"")</f>
        <v/>
      </c>
      <c r="AJ686" t="str">
        <f t="array" ref="AJ686">IFERROR(INDEX(sales!F:F, SMALL(IF(sales!B:B=G686, ROW(sales!B:B)), 2)), "")</f>
        <v/>
      </c>
      <c r="AK686" t="str">
        <f t="array" ref="AK686">IFERROR(INDEX(sales!F:F, SMALL(IF(sales!B:B=G686, ROW(sales!B:B)), 3)), "")</f>
        <v/>
      </c>
      <c r="AL686" t="str">
        <f>IFERROR(VLOOKUP(G686,sales!B:G,6,0),"")</f>
        <v/>
      </c>
      <c r="AM686" t="str">
        <f t="array" ref="AM686">IFERROR(INDEX(sales!G:G, SMALL(IF(sales!B:B=G686, ROW(sales!B:B)),2)), "")</f>
        <v/>
      </c>
      <c r="AN686" t="str">
        <f t="array" ref="AN686">IFERROR(INDEX(sales!G:G, SMALL(IF(sales!B:B=G686, ROW(sales!B:B)), 3)), "")</f>
        <v/>
      </c>
    </row>
    <row r="687" spans="1:40" ht="20.100000000000001" customHeight="1">
      <c r="A687">
        <v>44442</v>
      </c>
      <c r="B687" t="s">
        <v>688</v>
      </c>
      <c r="C687" t="s">
        <v>51</v>
      </c>
      <c r="D687" t="s">
        <v>6</v>
      </c>
      <c r="E687">
        <v>1</v>
      </c>
      <c r="F687">
        <v>1001</v>
      </c>
      <c r="G687" t="s">
        <v>689</v>
      </c>
      <c r="H687" t="s">
        <v>688</v>
      </c>
      <c r="I687">
        <v>113.73</v>
      </c>
      <c r="J687">
        <v>1901844</v>
      </c>
      <c r="K687" t="s">
        <v>111</v>
      </c>
      <c r="L687">
        <v>1301844</v>
      </c>
      <c r="M687" t="s">
        <v>107</v>
      </c>
      <c r="N687" t="s">
        <v>3058</v>
      </c>
      <c r="O687" t="s">
        <v>56</v>
      </c>
      <c r="P687" t="s">
        <v>219</v>
      </c>
      <c r="Q687" t="s">
        <v>75</v>
      </c>
      <c r="R687" t="s">
        <v>115</v>
      </c>
      <c r="S687">
        <v>1</v>
      </c>
      <c r="T687" t="s">
        <v>82</v>
      </c>
      <c r="U687" t="s">
        <v>83</v>
      </c>
      <c r="V687">
        <v>1</v>
      </c>
      <c r="W687" t="s">
        <v>123</v>
      </c>
      <c r="X687" t="s">
        <v>4</v>
      </c>
      <c r="Y687" t="s">
        <v>85</v>
      </c>
      <c r="AA687" t="s">
        <v>86</v>
      </c>
      <c r="AB687" t="s">
        <v>120</v>
      </c>
      <c r="AC687" t="s">
        <v>66</v>
      </c>
      <c r="AD687" t="s">
        <v>676</v>
      </c>
      <c r="AE687" t="s">
        <v>669</v>
      </c>
      <c r="AF687" t="s">
        <v>69</v>
      </c>
      <c r="AG687" t="b">
        <f>IF(ISNUMBER(MATCH(G687, sales!B:B, 0)), TRUE, FALSE)</f>
        <v>0</v>
      </c>
      <c r="AH687">
        <f>COUNTIF(sales!B:B, G687)</f>
        <v>0</v>
      </c>
      <c r="AI687" t="str">
        <f>IFERROR(VLOOKUP(G687,sales!B:F,5,0),"")</f>
        <v/>
      </c>
      <c r="AJ687" t="str">
        <f t="array" ref="AJ687">IFERROR(INDEX(sales!F:F, SMALL(IF(sales!B:B=G687, ROW(sales!B:B)), 2)), "")</f>
        <v/>
      </c>
      <c r="AK687" t="str">
        <f t="array" ref="AK687">IFERROR(INDEX(sales!F:F, SMALL(IF(sales!B:B=G687, ROW(sales!B:B)), 3)), "")</f>
        <v/>
      </c>
      <c r="AL687" t="str">
        <f>IFERROR(VLOOKUP(G687,sales!B:G,6,0),"")</f>
        <v/>
      </c>
      <c r="AM687" t="str">
        <f t="array" ref="AM687">IFERROR(INDEX(sales!G:G, SMALL(IF(sales!B:B=G687, ROW(sales!B:B)),2)), "")</f>
        <v/>
      </c>
      <c r="AN687" t="str">
        <f t="array" ref="AN687">IFERROR(INDEX(sales!G:G, SMALL(IF(sales!B:B=G687, ROW(sales!B:B)), 3)), "")</f>
        <v/>
      </c>
    </row>
    <row r="688" spans="1:40" ht="20.100000000000001" customHeight="1">
      <c r="A688">
        <v>44437</v>
      </c>
      <c r="B688" t="s">
        <v>1795</v>
      </c>
      <c r="C688" t="s">
        <v>51</v>
      </c>
      <c r="D688" t="s">
        <v>2</v>
      </c>
      <c r="E688">
        <v>1</v>
      </c>
      <c r="F688">
        <v>501</v>
      </c>
      <c r="G688" t="s">
        <v>1796</v>
      </c>
      <c r="H688" t="s">
        <v>1795</v>
      </c>
      <c r="I688">
        <v>132.22</v>
      </c>
      <c r="J688">
        <v>2158299</v>
      </c>
      <c r="K688" t="s">
        <v>53</v>
      </c>
      <c r="L688">
        <v>1298299</v>
      </c>
      <c r="M688" t="s">
        <v>54</v>
      </c>
      <c r="N688" t="s">
        <v>3058</v>
      </c>
      <c r="O688" t="s">
        <v>56</v>
      </c>
      <c r="P688" t="s">
        <v>80</v>
      </c>
      <c r="Q688" t="s">
        <v>75</v>
      </c>
      <c r="R688" t="s">
        <v>59</v>
      </c>
      <c r="S688">
        <v>0</v>
      </c>
      <c r="T688" t="s">
        <v>82</v>
      </c>
      <c r="U688" t="s">
        <v>60</v>
      </c>
      <c r="V688">
        <v>0</v>
      </c>
      <c r="W688" t="s">
        <v>123</v>
      </c>
      <c r="X688" t="s">
        <v>4</v>
      </c>
      <c r="Y688" t="s">
        <v>244</v>
      </c>
      <c r="AA688" t="s">
        <v>709</v>
      </c>
      <c r="AB688" t="s">
        <v>87</v>
      </c>
      <c r="AC688" t="s">
        <v>143</v>
      </c>
      <c r="AD688" t="s">
        <v>1756</v>
      </c>
      <c r="AE688" t="s">
        <v>1752</v>
      </c>
      <c r="AF688" t="s">
        <v>1753</v>
      </c>
      <c r="AG688" t="b">
        <f>IF(ISNUMBER(MATCH(G688, sales!B:B, 0)), TRUE, FALSE)</f>
        <v>0</v>
      </c>
      <c r="AH688">
        <f>COUNTIF(sales!B:B, G688)</f>
        <v>0</v>
      </c>
      <c r="AI688" t="str">
        <f>IFERROR(VLOOKUP(G688,sales!B:F,5,0),"")</f>
        <v/>
      </c>
      <c r="AJ688" t="str">
        <f t="array" ref="AJ688">IFERROR(INDEX(sales!F:F, SMALL(IF(sales!B:B=G688, ROW(sales!B:B)), 2)), "")</f>
        <v/>
      </c>
      <c r="AK688" t="str">
        <f t="array" ref="AK688">IFERROR(INDEX(sales!F:F, SMALL(IF(sales!B:B=G688, ROW(sales!B:B)), 3)), "")</f>
        <v/>
      </c>
      <c r="AL688" t="str">
        <f>IFERROR(VLOOKUP(G688,sales!B:G,6,0),"")</f>
        <v/>
      </c>
      <c r="AM688" t="str">
        <f t="array" ref="AM688">IFERROR(INDEX(sales!G:G, SMALL(IF(sales!B:B=G688, ROW(sales!B:B)),2)), "")</f>
        <v/>
      </c>
      <c r="AN688" t="str">
        <f t="array" ref="AN688">IFERROR(INDEX(sales!G:G, SMALL(IF(sales!B:B=G688, ROW(sales!B:B)), 3)), "")</f>
        <v/>
      </c>
    </row>
    <row r="689" spans="1:40" ht="20.100000000000001" customHeight="1">
      <c r="A689">
        <v>44387</v>
      </c>
      <c r="B689" t="s">
        <v>928</v>
      </c>
      <c r="C689" t="s">
        <v>51</v>
      </c>
      <c r="D689" t="s">
        <v>17</v>
      </c>
      <c r="E689">
        <v>2</v>
      </c>
      <c r="F689">
        <v>801</v>
      </c>
      <c r="G689" t="s">
        <v>929</v>
      </c>
      <c r="H689" t="s">
        <v>928</v>
      </c>
      <c r="I689">
        <v>131.79</v>
      </c>
      <c r="J689">
        <v>2125897</v>
      </c>
      <c r="K689" t="s">
        <v>72</v>
      </c>
      <c r="L689">
        <v>1295897</v>
      </c>
      <c r="M689" t="s">
        <v>174</v>
      </c>
      <c r="N689" t="s">
        <v>3069</v>
      </c>
      <c r="O689" t="s">
        <v>56</v>
      </c>
      <c r="P689" t="s">
        <v>57</v>
      </c>
      <c r="Q689" t="s">
        <v>75</v>
      </c>
      <c r="R689" t="s">
        <v>115</v>
      </c>
      <c r="S689">
        <v>1</v>
      </c>
      <c r="T689" t="s">
        <v>82</v>
      </c>
      <c r="U689" t="s">
        <v>83</v>
      </c>
      <c r="V689">
        <v>0</v>
      </c>
      <c r="W689" t="s">
        <v>61</v>
      </c>
      <c r="X689" t="s">
        <v>3</v>
      </c>
      <c r="Y689" t="s">
        <v>127</v>
      </c>
      <c r="Z689" t="s">
        <v>94</v>
      </c>
      <c r="AA689" t="s">
        <v>95</v>
      </c>
      <c r="AB689" t="s">
        <v>108</v>
      </c>
      <c r="AC689" t="s">
        <v>143</v>
      </c>
      <c r="AD689" t="s">
        <v>904</v>
      </c>
      <c r="AE689" t="s">
        <v>904</v>
      </c>
      <c r="AF689" t="s">
        <v>905</v>
      </c>
      <c r="AG689" t="b">
        <f>IF(ISNUMBER(MATCH(G689, sales!B:B, 0)), TRUE, FALSE)</f>
        <v>0</v>
      </c>
      <c r="AH689">
        <f>COUNTIF(sales!B:B, G689)</f>
        <v>0</v>
      </c>
      <c r="AI689" t="str">
        <f>IFERROR(VLOOKUP(G689,sales!B:F,5,0),"")</f>
        <v/>
      </c>
      <c r="AJ689" t="str">
        <f t="array" ref="AJ689">IFERROR(INDEX(sales!F:F, SMALL(IF(sales!B:B=G689, ROW(sales!B:B)), 2)), "")</f>
        <v/>
      </c>
      <c r="AK689" t="str">
        <f t="array" ref="AK689">IFERROR(INDEX(sales!F:F, SMALL(IF(sales!B:B=G689, ROW(sales!B:B)), 3)), "")</f>
        <v/>
      </c>
      <c r="AL689" t="str">
        <f>IFERROR(VLOOKUP(G689,sales!B:G,6,0),"")</f>
        <v/>
      </c>
      <c r="AM689" t="str">
        <f t="array" ref="AM689">IFERROR(INDEX(sales!G:G, SMALL(IF(sales!B:B=G689, ROW(sales!B:B)),2)), "")</f>
        <v/>
      </c>
      <c r="AN689" t="str">
        <f t="array" ref="AN689">IFERROR(INDEX(sales!G:G, SMALL(IF(sales!B:B=G689, ROW(sales!B:B)), 3)), "")</f>
        <v/>
      </c>
    </row>
    <row r="690" spans="1:40" ht="20.100000000000001" customHeight="1">
      <c r="A690">
        <v>44347</v>
      </c>
      <c r="B690" t="s">
        <v>2312</v>
      </c>
      <c r="C690" t="s">
        <v>51</v>
      </c>
      <c r="D690" t="s">
        <v>5</v>
      </c>
      <c r="E690">
        <v>2</v>
      </c>
      <c r="F690">
        <v>1202</v>
      </c>
      <c r="G690" t="s">
        <v>2313</v>
      </c>
      <c r="H690" t="s">
        <v>2312</v>
      </c>
      <c r="I690">
        <v>130.91999999999999</v>
      </c>
      <c r="J690">
        <v>2027546</v>
      </c>
      <c r="K690" t="s">
        <v>53</v>
      </c>
      <c r="L690">
        <v>1227546</v>
      </c>
      <c r="M690" t="s">
        <v>54</v>
      </c>
      <c r="N690" t="s">
        <v>3063</v>
      </c>
      <c r="O690" t="s">
        <v>56</v>
      </c>
      <c r="P690" t="s">
        <v>57</v>
      </c>
      <c r="Q690" t="s">
        <v>75</v>
      </c>
      <c r="R690" t="s">
        <v>115</v>
      </c>
      <c r="S690">
        <v>0</v>
      </c>
      <c r="T690">
        <v>0</v>
      </c>
      <c r="U690" t="s">
        <v>60</v>
      </c>
      <c r="V690">
        <v>0</v>
      </c>
      <c r="W690" t="s">
        <v>61</v>
      </c>
      <c r="X690" t="s">
        <v>3</v>
      </c>
      <c r="Y690" t="s">
        <v>127</v>
      </c>
      <c r="Z690" t="s">
        <v>94</v>
      </c>
      <c r="AA690" t="s">
        <v>64</v>
      </c>
      <c r="AB690" t="s">
        <v>167</v>
      </c>
      <c r="AC690" t="s">
        <v>143</v>
      </c>
      <c r="AD690" t="s">
        <v>2314</v>
      </c>
      <c r="AE690" t="s">
        <v>2315</v>
      </c>
      <c r="AF690" t="s">
        <v>1753</v>
      </c>
      <c r="AG690" t="b">
        <f>IF(ISNUMBER(MATCH(G690, sales!B:B, 0)), TRUE, FALSE)</f>
        <v>0</v>
      </c>
      <c r="AH690">
        <f>COUNTIF(sales!B:B, G690)</f>
        <v>0</v>
      </c>
      <c r="AI690" t="str">
        <f>IFERROR(VLOOKUP(G690,sales!B:F,5,0),"")</f>
        <v/>
      </c>
      <c r="AJ690" t="str">
        <f t="array" ref="AJ690">IFERROR(INDEX(sales!F:F, SMALL(IF(sales!B:B=G690, ROW(sales!B:B)), 2)), "")</f>
        <v/>
      </c>
      <c r="AK690" t="str">
        <f t="array" ref="AK690">IFERROR(INDEX(sales!F:F, SMALL(IF(sales!B:B=G690, ROW(sales!B:B)), 3)), "")</f>
        <v/>
      </c>
      <c r="AL690" t="str">
        <f>IFERROR(VLOOKUP(G690,sales!B:G,6,0),"")</f>
        <v/>
      </c>
      <c r="AM690" t="str">
        <f t="array" ref="AM690">IFERROR(INDEX(sales!G:G, SMALL(IF(sales!B:B=G690, ROW(sales!B:B)),2)), "")</f>
        <v/>
      </c>
      <c r="AN690" t="str">
        <f t="array" ref="AN690">IFERROR(INDEX(sales!G:G, SMALL(IF(sales!B:B=G690, ROW(sales!B:B)), 3)), "")</f>
        <v/>
      </c>
    </row>
    <row r="691" spans="1:40" ht="20.100000000000001" customHeight="1">
      <c r="A691">
        <v>44347</v>
      </c>
      <c r="B691" t="s">
        <v>910</v>
      </c>
      <c r="C691" t="s">
        <v>51</v>
      </c>
      <c r="D691" t="s">
        <v>13</v>
      </c>
      <c r="E691">
        <v>2</v>
      </c>
      <c r="F691">
        <v>302</v>
      </c>
      <c r="G691" t="s">
        <v>911</v>
      </c>
      <c r="H691" t="s">
        <v>910</v>
      </c>
      <c r="I691">
        <v>114</v>
      </c>
      <c r="J691">
        <v>1758646</v>
      </c>
      <c r="K691" t="s">
        <v>53</v>
      </c>
      <c r="L691">
        <v>1208646</v>
      </c>
      <c r="M691" t="s">
        <v>107</v>
      </c>
      <c r="N691" t="s">
        <v>3069</v>
      </c>
      <c r="O691" t="s">
        <v>149</v>
      </c>
      <c r="P691" t="s">
        <v>80</v>
      </c>
      <c r="Q691" t="s">
        <v>75</v>
      </c>
      <c r="R691" t="s">
        <v>115</v>
      </c>
      <c r="S691">
        <v>1</v>
      </c>
      <c r="T691" t="s">
        <v>82</v>
      </c>
      <c r="U691" t="s">
        <v>83</v>
      </c>
      <c r="V691">
        <v>0</v>
      </c>
      <c r="W691" t="s">
        <v>61</v>
      </c>
      <c r="X691" t="s">
        <v>3</v>
      </c>
      <c r="Y691" t="s">
        <v>127</v>
      </c>
      <c r="Z691" t="s">
        <v>94</v>
      </c>
      <c r="AA691" t="s">
        <v>95</v>
      </c>
      <c r="AB691" t="s">
        <v>167</v>
      </c>
      <c r="AC691" t="s">
        <v>143</v>
      </c>
      <c r="AD691" t="s">
        <v>904</v>
      </c>
      <c r="AE691" t="s">
        <v>904</v>
      </c>
      <c r="AF691" t="s">
        <v>905</v>
      </c>
      <c r="AG691" t="b">
        <f>IF(ISNUMBER(MATCH(G691, sales!B:B, 0)), TRUE, FALSE)</f>
        <v>0</v>
      </c>
      <c r="AH691">
        <f>COUNTIF(sales!B:B, G691)</f>
        <v>0</v>
      </c>
      <c r="AI691" t="str">
        <f>IFERROR(VLOOKUP(G691,sales!B:F,5,0),"")</f>
        <v/>
      </c>
      <c r="AJ691" t="str">
        <f t="array" ref="AJ691">IFERROR(INDEX(sales!F:F, SMALL(IF(sales!B:B=G691, ROW(sales!B:B)), 2)), "")</f>
        <v/>
      </c>
      <c r="AK691" t="str">
        <f t="array" ref="AK691">IFERROR(INDEX(sales!F:F, SMALL(IF(sales!B:B=G691, ROW(sales!B:B)), 3)), "")</f>
        <v/>
      </c>
      <c r="AL691" t="str">
        <f>IFERROR(VLOOKUP(G691,sales!B:G,6,0),"")</f>
        <v/>
      </c>
      <c r="AM691" t="str">
        <f t="array" ref="AM691">IFERROR(INDEX(sales!G:G, SMALL(IF(sales!B:B=G691, ROW(sales!B:B)),2)), "")</f>
        <v/>
      </c>
      <c r="AN691" t="str">
        <f t="array" ref="AN691">IFERROR(INDEX(sales!G:G, SMALL(IF(sales!B:B=G691, ROW(sales!B:B)), 3)), "")</f>
        <v/>
      </c>
    </row>
    <row r="692" spans="1:40" ht="20.100000000000001" customHeight="1">
      <c r="A692">
        <v>44370</v>
      </c>
      <c r="B692" t="s">
        <v>1587</v>
      </c>
      <c r="C692" t="s">
        <v>51</v>
      </c>
      <c r="D692" t="s">
        <v>5</v>
      </c>
      <c r="E692">
        <v>1</v>
      </c>
      <c r="F692">
        <v>102</v>
      </c>
      <c r="G692" t="s">
        <v>1588</v>
      </c>
      <c r="H692" t="s">
        <v>1587</v>
      </c>
      <c r="I692">
        <v>121.54</v>
      </c>
      <c r="J692">
        <v>1845702</v>
      </c>
      <c r="K692" t="s">
        <v>72</v>
      </c>
      <c r="L692">
        <v>1205702</v>
      </c>
      <c r="M692" t="s">
        <v>107</v>
      </c>
      <c r="N692" t="s">
        <v>3054</v>
      </c>
      <c r="O692" t="s">
        <v>149</v>
      </c>
      <c r="P692" t="s">
        <v>57</v>
      </c>
      <c r="Q692" t="s">
        <v>75</v>
      </c>
      <c r="R692" t="s">
        <v>115</v>
      </c>
      <c r="S692">
        <v>0</v>
      </c>
      <c r="T692">
        <v>0</v>
      </c>
      <c r="U692" t="s">
        <v>76</v>
      </c>
      <c r="V692">
        <v>0</v>
      </c>
      <c r="W692" t="s">
        <v>61</v>
      </c>
      <c r="X692" t="s">
        <v>3</v>
      </c>
      <c r="Y692" t="s">
        <v>62</v>
      </c>
      <c r="Z692" t="s">
        <v>63</v>
      </c>
      <c r="AA692" t="s">
        <v>64</v>
      </c>
      <c r="AB692" t="s">
        <v>65</v>
      </c>
      <c r="AC692" t="s">
        <v>1096</v>
      </c>
      <c r="AD692" t="s">
        <v>1589</v>
      </c>
      <c r="AE692" t="s">
        <v>1589</v>
      </c>
      <c r="AF692" t="s">
        <v>905</v>
      </c>
      <c r="AG692" t="b">
        <f>IF(ISNUMBER(MATCH(G692, sales!B:B, 0)), TRUE, FALSE)</f>
        <v>0</v>
      </c>
      <c r="AH692">
        <f>COUNTIF(sales!B:B, G692)</f>
        <v>0</v>
      </c>
      <c r="AI692" t="str">
        <f>IFERROR(VLOOKUP(G692,sales!B:F,5,0),"")</f>
        <v/>
      </c>
      <c r="AJ692" t="str">
        <f t="array" ref="AJ692">IFERROR(INDEX(sales!F:F, SMALL(IF(sales!B:B=G692, ROW(sales!B:B)), 2)), "")</f>
        <v/>
      </c>
      <c r="AK692" t="str">
        <f t="array" ref="AK692">IFERROR(INDEX(sales!F:F, SMALL(IF(sales!B:B=G692, ROW(sales!B:B)), 3)), "")</f>
        <v/>
      </c>
      <c r="AL692" t="str">
        <f>IFERROR(VLOOKUP(G692,sales!B:G,6,0),"")</f>
        <v/>
      </c>
      <c r="AM692" t="str">
        <f t="array" ref="AM692">IFERROR(INDEX(sales!G:G, SMALL(IF(sales!B:B=G692, ROW(sales!B:B)),2)), "")</f>
        <v/>
      </c>
      <c r="AN692" t="str">
        <f t="array" ref="AN692">IFERROR(INDEX(sales!G:G, SMALL(IF(sales!B:B=G692, ROW(sales!B:B)), 3)), "")</f>
        <v/>
      </c>
    </row>
    <row r="693" spans="1:40" ht="20.100000000000001" customHeight="1">
      <c r="A693">
        <v>44647</v>
      </c>
      <c r="B693" t="s">
        <v>703</v>
      </c>
      <c r="C693" t="s">
        <v>51</v>
      </c>
      <c r="D693" t="s">
        <v>22</v>
      </c>
      <c r="E693">
        <v>1</v>
      </c>
      <c r="F693">
        <v>1401</v>
      </c>
      <c r="G693" t="s">
        <v>704</v>
      </c>
      <c r="H693" t="s">
        <v>703</v>
      </c>
      <c r="I693">
        <v>130.75</v>
      </c>
      <c r="J693">
        <v>2039555</v>
      </c>
      <c r="K693" t="s">
        <v>72</v>
      </c>
      <c r="L693">
        <v>1189555</v>
      </c>
      <c r="M693" t="s">
        <v>54</v>
      </c>
      <c r="N693" t="s">
        <v>3054</v>
      </c>
      <c r="O693" t="s">
        <v>56</v>
      </c>
      <c r="P693" t="s">
        <v>80</v>
      </c>
      <c r="Q693" t="s">
        <v>75</v>
      </c>
      <c r="R693" t="s">
        <v>115</v>
      </c>
      <c r="S693">
        <v>1</v>
      </c>
      <c r="T693" t="s">
        <v>104</v>
      </c>
      <c r="U693" t="s">
        <v>83</v>
      </c>
      <c r="V693">
        <v>0</v>
      </c>
      <c r="W693" t="s">
        <v>61</v>
      </c>
      <c r="X693" t="s">
        <v>3</v>
      </c>
      <c r="Y693" t="s">
        <v>127</v>
      </c>
      <c r="Z693" t="s">
        <v>94</v>
      </c>
      <c r="AA693" t="s">
        <v>95</v>
      </c>
      <c r="AB693" t="s">
        <v>87</v>
      </c>
      <c r="AC693" t="s">
        <v>66</v>
      </c>
      <c r="AD693" t="s">
        <v>700</v>
      </c>
      <c r="AE693" t="s">
        <v>669</v>
      </c>
      <c r="AF693" t="s">
        <v>69</v>
      </c>
      <c r="AG693" t="b">
        <f>IF(ISNUMBER(MATCH(G693, sales!B:B, 0)), TRUE, FALSE)</f>
        <v>0</v>
      </c>
      <c r="AH693">
        <f>COUNTIF(sales!B:B, G693)</f>
        <v>0</v>
      </c>
      <c r="AI693" t="str">
        <f>IFERROR(VLOOKUP(G693,sales!B:F,5,0),"")</f>
        <v/>
      </c>
      <c r="AJ693" t="str">
        <f t="array" ref="AJ693">IFERROR(INDEX(sales!F:F, SMALL(IF(sales!B:B=G693, ROW(sales!B:B)), 2)), "")</f>
        <v/>
      </c>
      <c r="AK693" t="str">
        <f t="array" ref="AK693">IFERROR(INDEX(sales!F:F, SMALL(IF(sales!B:B=G693, ROW(sales!B:B)), 3)), "")</f>
        <v/>
      </c>
      <c r="AL693" t="str">
        <f>IFERROR(VLOOKUP(G693,sales!B:G,6,0),"")</f>
        <v/>
      </c>
      <c r="AM693" t="str">
        <f t="array" ref="AM693">IFERROR(INDEX(sales!G:G, SMALL(IF(sales!B:B=G693, ROW(sales!B:B)),2)), "")</f>
        <v/>
      </c>
      <c r="AN693" t="str">
        <f t="array" ref="AN693">IFERROR(INDEX(sales!G:G, SMALL(IF(sales!B:B=G693, ROW(sales!B:B)), 3)), "")</f>
        <v/>
      </c>
    </row>
    <row r="694" spans="1:40" ht="20.100000000000001" customHeight="1">
      <c r="A694">
        <v>44535</v>
      </c>
      <c r="B694" t="s">
        <v>1436</v>
      </c>
      <c r="C694" t="s">
        <v>51</v>
      </c>
      <c r="D694" t="s">
        <v>2</v>
      </c>
      <c r="E694">
        <v>2</v>
      </c>
      <c r="F694">
        <v>1301</v>
      </c>
      <c r="G694" t="s">
        <v>1437</v>
      </c>
      <c r="H694" t="s">
        <v>1436</v>
      </c>
      <c r="I694">
        <v>132.30000000000001</v>
      </c>
      <c r="J694">
        <v>1847622</v>
      </c>
      <c r="K694" t="s">
        <v>53</v>
      </c>
      <c r="L694">
        <v>1177622</v>
      </c>
      <c r="M694" t="s">
        <v>112</v>
      </c>
      <c r="N694" t="s">
        <v>3056</v>
      </c>
      <c r="O694" t="s">
        <v>74</v>
      </c>
      <c r="P694" t="s">
        <v>80</v>
      </c>
      <c r="Q694" t="s">
        <v>75</v>
      </c>
      <c r="R694" t="s">
        <v>163</v>
      </c>
      <c r="S694">
        <v>0</v>
      </c>
      <c r="T694">
        <v>0</v>
      </c>
      <c r="U694" t="s">
        <v>100</v>
      </c>
      <c r="V694">
        <v>0</v>
      </c>
      <c r="W694" t="s">
        <v>61</v>
      </c>
      <c r="X694" t="s">
        <v>3</v>
      </c>
      <c r="Y694" t="s">
        <v>62</v>
      </c>
      <c r="Z694" t="s">
        <v>94</v>
      </c>
      <c r="AA694" t="s">
        <v>64</v>
      </c>
      <c r="AB694" t="s">
        <v>167</v>
      </c>
      <c r="AC694" t="s">
        <v>143</v>
      </c>
      <c r="AD694" t="s">
        <v>1385</v>
      </c>
      <c r="AE694" t="s">
        <v>1363</v>
      </c>
      <c r="AF694" t="s">
        <v>905</v>
      </c>
      <c r="AG694" t="b">
        <f>IF(ISNUMBER(MATCH(G694, sales!B:B, 0)), TRUE, FALSE)</f>
        <v>0</v>
      </c>
      <c r="AH694">
        <f>COUNTIF(sales!B:B, G694)</f>
        <v>0</v>
      </c>
      <c r="AI694" t="str">
        <f>IFERROR(VLOOKUP(G694,sales!B:F,5,0),"")</f>
        <v/>
      </c>
      <c r="AJ694" t="str">
        <f t="array" ref="AJ694">IFERROR(INDEX(sales!F:F, SMALL(IF(sales!B:B=G694, ROW(sales!B:B)), 2)), "")</f>
        <v/>
      </c>
      <c r="AK694" t="str">
        <f t="array" ref="AK694">IFERROR(INDEX(sales!F:F, SMALL(IF(sales!B:B=G694, ROW(sales!B:B)), 3)), "")</f>
        <v/>
      </c>
      <c r="AL694" t="str">
        <f>IFERROR(VLOOKUP(G694,sales!B:G,6,0),"")</f>
        <v/>
      </c>
      <c r="AM694" t="str">
        <f t="array" ref="AM694">IFERROR(INDEX(sales!G:G, SMALL(IF(sales!B:B=G694, ROW(sales!B:B)),2)), "")</f>
        <v/>
      </c>
      <c r="AN694" t="str">
        <f t="array" ref="AN694">IFERROR(INDEX(sales!G:G, SMALL(IF(sales!B:B=G694, ROW(sales!B:B)), 3)), "")</f>
        <v/>
      </c>
    </row>
    <row r="695" spans="1:40" ht="20.100000000000001" customHeight="1">
      <c r="A695">
        <v>44347</v>
      </c>
      <c r="B695" t="s">
        <v>2099</v>
      </c>
      <c r="C695" t="s">
        <v>51</v>
      </c>
      <c r="D695" t="s">
        <v>13</v>
      </c>
      <c r="E695">
        <v>2</v>
      </c>
      <c r="F695">
        <v>301</v>
      </c>
      <c r="G695" t="s">
        <v>2100</v>
      </c>
      <c r="H695" t="s">
        <v>2099</v>
      </c>
      <c r="I695">
        <v>113.96</v>
      </c>
      <c r="J695">
        <v>1769461</v>
      </c>
      <c r="K695" t="s">
        <v>111</v>
      </c>
      <c r="L695">
        <v>1169461</v>
      </c>
      <c r="M695" t="s">
        <v>54</v>
      </c>
      <c r="N695" t="s">
        <v>3069</v>
      </c>
      <c r="O695" t="s">
        <v>149</v>
      </c>
      <c r="P695" t="s">
        <v>57</v>
      </c>
      <c r="Q695" t="s">
        <v>75</v>
      </c>
      <c r="R695" t="s">
        <v>59</v>
      </c>
      <c r="S695">
        <v>1</v>
      </c>
      <c r="T695" t="s">
        <v>82</v>
      </c>
      <c r="U695" t="s">
        <v>83</v>
      </c>
      <c r="V695">
        <v>1</v>
      </c>
      <c r="W695" t="s">
        <v>123</v>
      </c>
      <c r="X695" t="s">
        <v>3</v>
      </c>
      <c r="Y695" t="s">
        <v>62</v>
      </c>
      <c r="Z695" t="s">
        <v>94</v>
      </c>
      <c r="AA695" t="s">
        <v>95</v>
      </c>
      <c r="AB695" t="s">
        <v>108</v>
      </c>
      <c r="AC695" t="s">
        <v>1096</v>
      </c>
      <c r="AD695" t="s">
        <v>2101</v>
      </c>
      <c r="AE695" t="s">
        <v>2096</v>
      </c>
      <c r="AF695" t="s">
        <v>1753</v>
      </c>
      <c r="AG695" t="b">
        <f>IF(ISNUMBER(MATCH(G695, sales!B:B, 0)), TRUE, FALSE)</f>
        <v>0</v>
      </c>
      <c r="AH695">
        <f>COUNTIF(sales!B:B, G695)</f>
        <v>0</v>
      </c>
      <c r="AI695" t="str">
        <f>IFERROR(VLOOKUP(G695,sales!B:F,5,0),"")</f>
        <v/>
      </c>
      <c r="AJ695" t="str">
        <f t="array" ref="AJ695">IFERROR(INDEX(sales!F:F, SMALL(IF(sales!B:B=G695, ROW(sales!B:B)), 2)), "")</f>
        <v/>
      </c>
      <c r="AK695" t="str">
        <f t="array" ref="AK695">IFERROR(INDEX(sales!F:F, SMALL(IF(sales!B:B=G695, ROW(sales!B:B)), 3)), "")</f>
        <v/>
      </c>
      <c r="AL695" t="str">
        <f>IFERROR(VLOOKUP(G695,sales!B:G,6,0),"")</f>
        <v/>
      </c>
      <c r="AM695" t="str">
        <f t="array" ref="AM695">IFERROR(INDEX(sales!G:G, SMALL(IF(sales!B:B=G695, ROW(sales!B:B)),2)), "")</f>
        <v/>
      </c>
      <c r="AN695" t="str">
        <f t="array" ref="AN695">IFERROR(INDEX(sales!G:G, SMALL(IF(sales!B:B=G695, ROW(sales!B:B)), 3)), "")</f>
        <v/>
      </c>
    </row>
    <row r="696" spans="1:40" ht="20.100000000000001" customHeight="1">
      <c r="A696">
        <v>44436</v>
      </c>
      <c r="B696" t="s">
        <v>1027</v>
      </c>
      <c r="C696" t="s">
        <v>51</v>
      </c>
      <c r="D696" t="s">
        <v>2</v>
      </c>
      <c r="E696">
        <v>2</v>
      </c>
      <c r="F696">
        <v>802</v>
      </c>
      <c r="G696" t="s">
        <v>1028</v>
      </c>
      <c r="H696" t="s">
        <v>1027</v>
      </c>
      <c r="I696">
        <v>132.22</v>
      </c>
      <c r="J696">
        <v>2254738</v>
      </c>
      <c r="K696" t="s">
        <v>53</v>
      </c>
      <c r="L696">
        <v>1154738</v>
      </c>
      <c r="M696" t="s">
        <v>174</v>
      </c>
      <c r="N696" t="s">
        <v>3055</v>
      </c>
      <c r="O696" t="s">
        <v>56</v>
      </c>
      <c r="P696" t="s">
        <v>80</v>
      </c>
      <c r="Q696" t="s">
        <v>75</v>
      </c>
      <c r="R696" t="s">
        <v>59</v>
      </c>
      <c r="S696">
        <v>1</v>
      </c>
      <c r="T696" t="s">
        <v>104</v>
      </c>
      <c r="U696" t="s">
        <v>100</v>
      </c>
      <c r="V696">
        <v>0</v>
      </c>
      <c r="W696" t="s">
        <v>61</v>
      </c>
      <c r="X696" t="s">
        <v>3</v>
      </c>
      <c r="Y696" t="s">
        <v>127</v>
      </c>
      <c r="Z696" t="s">
        <v>94</v>
      </c>
      <c r="AA696" t="s">
        <v>95</v>
      </c>
      <c r="AB696" t="s">
        <v>87</v>
      </c>
      <c r="AC696" t="s">
        <v>143</v>
      </c>
      <c r="AD696" t="s">
        <v>1012</v>
      </c>
      <c r="AE696" t="s">
        <v>1012</v>
      </c>
      <c r="AF696" t="s">
        <v>905</v>
      </c>
      <c r="AG696" t="b">
        <f>IF(ISNUMBER(MATCH(G696, sales!B:B, 0)), TRUE, FALSE)</f>
        <v>0</v>
      </c>
      <c r="AH696">
        <f>COUNTIF(sales!B:B, G696)</f>
        <v>0</v>
      </c>
      <c r="AI696" t="str">
        <f>IFERROR(VLOOKUP(G696,sales!B:F,5,0),"")</f>
        <v/>
      </c>
      <c r="AJ696" t="str">
        <f t="array" ref="AJ696">IFERROR(INDEX(sales!F:F, SMALL(IF(sales!B:B=G696, ROW(sales!B:B)), 2)), "")</f>
        <v/>
      </c>
      <c r="AK696" t="str">
        <f t="array" ref="AK696">IFERROR(INDEX(sales!F:F, SMALL(IF(sales!B:B=G696, ROW(sales!B:B)), 3)), "")</f>
        <v/>
      </c>
      <c r="AL696" t="str">
        <f>IFERROR(VLOOKUP(G696,sales!B:G,6,0),"")</f>
        <v/>
      </c>
      <c r="AM696" t="str">
        <f t="array" ref="AM696">IFERROR(INDEX(sales!G:G, SMALL(IF(sales!B:B=G696, ROW(sales!B:B)),2)), "")</f>
        <v/>
      </c>
      <c r="AN696" t="str">
        <f t="array" ref="AN696">IFERROR(INDEX(sales!G:G, SMALL(IF(sales!B:B=G696, ROW(sales!B:B)), 3)), "")</f>
        <v/>
      </c>
    </row>
    <row r="697" spans="1:40" ht="20.100000000000001" customHeight="1">
      <c r="A697">
        <v>44347</v>
      </c>
      <c r="B697" t="s">
        <v>1394</v>
      </c>
      <c r="C697" t="s">
        <v>51</v>
      </c>
      <c r="D697" t="s">
        <v>13</v>
      </c>
      <c r="E697">
        <v>2</v>
      </c>
      <c r="F697">
        <v>1002</v>
      </c>
      <c r="G697" t="s">
        <v>1395</v>
      </c>
      <c r="H697" t="s">
        <v>1394</v>
      </c>
      <c r="I697">
        <v>114</v>
      </c>
      <c r="J697">
        <v>1804389</v>
      </c>
      <c r="K697" t="s">
        <v>72</v>
      </c>
      <c r="L697">
        <v>1154389</v>
      </c>
      <c r="M697" t="s">
        <v>112</v>
      </c>
      <c r="N697" t="s">
        <v>3069</v>
      </c>
      <c r="O697" t="s">
        <v>74</v>
      </c>
      <c r="P697" t="s">
        <v>80</v>
      </c>
      <c r="Q697" t="s">
        <v>75</v>
      </c>
      <c r="R697" t="s">
        <v>59</v>
      </c>
      <c r="S697">
        <v>0</v>
      </c>
      <c r="T697">
        <v>0</v>
      </c>
      <c r="U697" t="s">
        <v>60</v>
      </c>
      <c r="V697">
        <v>0</v>
      </c>
      <c r="W697" t="s">
        <v>61</v>
      </c>
      <c r="X697" t="s">
        <v>3</v>
      </c>
      <c r="Y697" t="s">
        <v>127</v>
      </c>
      <c r="Z697" t="s">
        <v>94</v>
      </c>
      <c r="AA697" t="s">
        <v>64</v>
      </c>
      <c r="AB697" t="s">
        <v>65</v>
      </c>
      <c r="AC697" t="s">
        <v>143</v>
      </c>
      <c r="AD697" t="s">
        <v>1385</v>
      </c>
      <c r="AE697" t="s">
        <v>1363</v>
      </c>
      <c r="AF697" t="s">
        <v>905</v>
      </c>
      <c r="AG697" t="b">
        <f>IF(ISNUMBER(MATCH(G697, sales!B:B, 0)), TRUE, FALSE)</f>
        <v>0</v>
      </c>
      <c r="AH697">
        <f>COUNTIF(sales!B:B, G697)</f>
        <v>0</v>
      </c>
      <c r="AI697" t="str">
        <f>IFERROR(VLOOKUP(G697,sales!B:F,5,0),"")</f>
        <v/>
      </c>
      <c r="AJ697" t="str">
        <f t="array" ref="AJ697">IFERROR(INDEX(sales!F:F, SMALL(IF(sales!B:B=G697, ROW(sales!B:B)), 2)), "")</f>
        <v/>
      </c>
      <c r="AK697" t="str">
        <f t="array" ref="AK697">IFERROR(INDEX(sales!F:F, SMALL(IF(sales!B:B=G697, ROW(sales!B:B)), 3)), "")</f>
        <v/>
      </c>
      <c r="AL697" t="str">
        <f>IFERROR(VLOOKUP(G697,sales!B:G,6,0),"")</f>
        <v/>
      </c>
      <c r="AM697" t="str">
        <f t="array" ref="AM697">IFERROR(INDEX(sales!G:G, SMALL(IF(sales!B:B=G697, ROW(sales!B:B)),2)), "")</f>
        <v/>
      </c>
      <c r="AN697" t="str">
        <f t="array" ref="AN697">IFERROR(INDEX(sales!G:G, SMALL(IF(sales!B:B=G697, ROW(sales!B:B)), 3)), "")</f>
        <v/>
      </c>
    </row>
    <row r="698" spans="1:40" ht="20.100000000000001" customHeight="1">
      <c r="A698">
        <v>44387</v>
      </c>
      <c r="B698" t="s">
        <v>744</v>
      </c>
      <c r="C698" t="s">
        <v>51</v>
      </c>
      <c r="D698" t="s">
        <v>17</v>
      </c>
      <c r="E698">
        <v>1</v>
      </c>
      <c r="F698">
        <v>802</v>
      </c>
      <c r="G698" t="s">
        <v>745</v>
      </c>
      <c r="H698" t="s">
        <v>744</v>
      </c>
      <c r="I698">
        <v>131.79</v>
      </c>
      <c r="J698">
        <v>2125897</v>
      </c>
      <c r="K698" t="s">
        <v>53</v>
      </c>
      <c r="L698">
        <v>1125897</v>
      </c>
      <c r="M698" t="s">
        <v>174</v>
      </c>
      <c r="N698" t="s">
        <v>3069</v>
      </c>
      <c r="O698" t="s">
        <v>56</v>
      </c>
      <c r="P698" t="s">
        <v>80</v>
      </c>
      <c r="Q698" t="s">
        <v>75</v>
      </c>
      <c r="R698" t="s">
        <v>93</v>
      </c>
      <c r="S698">
        <v>0</v>
      </c>
      <c r="T698">
        <v>0</v>
      </c>
      <c r="U698" t="s">
        <v>60</v>
      </c>
      <c r="V698">
        <v>0</v>
      </c>
      <c r="W698" t="s">
        <v>61</v>
      </c>
      <c r="X698" t="s">
        <v>3</v>
      </c>
      <c r="Y698" t="s">
        <v>244</v>
      </c>
      <c r="Z698" t="s">
        <v>231</v>
      </c>
      <c r="AA698" t="s">
        <v>64</v>
      </c>
      <c r="AB698" t="s">
        <v>87</v>
      </c>
      <c r="AC698" t="s">
        <v>66</v>
      </c>
      <c r="AD698" t="s">
        <v>68</v>
      </c>
      <c r="AE698" t="s">
        <v>729</v>
      </c>
      <c r="AF698" t="s">
        <v>69</v>
      </c>
      <c r="AG698" t="b">
        <f>IF(ISNUMBER(MATCH(G698, sales!B:B, 0)), TRUE, FALSE)</f>
        <v>0</v>
      </c>
      <c r="AH698">
        <f>COUNTIF(sales!B:B, G698)</f>
        <v>0</v>
      </c>
      <c r="AI698" t="str">
        <f>IFERROR(VLOOKUP(G698,sales!B:F,5,0),"")</f>
        <v/>
      </c>
      <c r="AJ698" t="str">
        <f t="array" ref="AJ698">IFERROR(INDEX(sales!F:F, SMALL(IF(sales!B:B=G698, ROW(sales!B:B)), 2)), "")</f>
        <v/>
      </c>
      <c r="AK698" t="str">
        <f t="array" ref="AK698">IFERROR(INDEX(sales!F:F, SMALL(IF(sales!B:B=G698, ROW(sales!B:B)), 3)), "")</f>
        <v/>
      </c>
      <c r="AL698" t="str">
        <f>IFERROR(VLOOKUP(G698,sales!B:G,6,0),"")</f>
        <v/>
      </c>
      <c r="AM698" t="str">
        <f t="array" ref="AM698">IFERROR(INDEX(sales!G:G, SMALL(IF(sales!B:B=G698, ROW(sales!B:B)),2)), "")</f>
        <v/>
      </c>
      <c r="AN698" t="str">
        <f t="array" ref="AN698">IFERROR(INDEX(sales!G:G, SMALL(IF(sales!B:B=G698, ROW(sales!B:B)), 3)), "")</f>
        <v/>
      </c>
    </row>
    <row r="699" spans="1:40" ht="20.100000000000001" customHeight="1">
      <c r="A699">
        <v>44347</v>
      </c>
      <c r="B699" t="s">
        <v>1402</v>
      </c>
      <c r="C699" t="s">
        <v>51</v>
      </c>
      <c r="D699" t="s">
        <v>13</v>
      </c>
      <c r="E699">
        <v>2</v>
      </c>
      <c r="F699">
        <v>1701</v>
      </c>
      <c r="G699" t="s">
        <v>1403</v>
      </c>
      <c r="H699" t="s">
        <v>1402</v>
      </c>
      <c r="I699">
        <v>113.96</v>
      </c>
      <c r="J699">
        <v>1849486</v>
      </c>
      <c r="K699" t="s">
        <v>72</v>
      </c>
      <c r="L699">
        <v>1119486</v>
      </c>
      <c r="M699" t="s">
        <v>107</v>
      </c>
      <c r="N699" t="s">
        <v>3054</v>
      </c>
      <c r="O699" t="s">
        <v>74</v>
      </c>
      <c r="P699" t="s">
        <v>80</v>
      </c>
      <c r="Q699" t="s">
        <v>75</v>
      </c>
      <c r="R699" t="s">
        <v>115</v>
      </c>
      <c r="S699">
        <v>1</v>
      </c>
      <c r="T699" t="s">
        <v>104</v>
      </c>
      <c r="U699" t="s">
        <v>83</v>
      </c>
      <c r="V699">
        <v>1</v>
      </c>
      <c r="W699" t="s">
        <v>123</v>
      </c>
      <c r="X699" t="s">
        <v>4</v>
      </c>
      <c r="Y699" t="s">
        <v>85</v>
      </c>
      <c r="AA699" t="s">
        <v>86</v>
      </c>
      <c r="AB699" t="s">
        <v>108</v>
      </c>
      <c r="AC699" t="s">
        <v>143</v>
      </c>
      <c r="AD699" t="s">
        <v>1363</v>
      </c>
      <c r="AE699" t="s">
        <v>1363</v>
      </c>
      <c r="AF699" t="s">
        <v>905</v>
      </c>
      <c r="AG699" t="b">
        <f>IF(ISNUMBER(MATCH(G699, sales!B:B, 0)), TRUE, FALSE)</f>
        <v>0</v>
      </c>
      <c r="AH699">
        <f>COUNTIF(sales!B:B, G699)</f>
        <v>0</v>
      </c>
      <c r="AI699" t="str">
        <f>IFERROR(VLOOKUP(G699,sales!B:F,5,0),"")</f>
        <v/>
      </c>
      <c r="AJ699" t="str">
        <f t="array" ref="AJ699">IFERROR(INDEX(sales!F:F, SMALL(IF(sales!B:B=G699, ROW(sales!B:B)), 2)), "")</f>
        <v/>
      </c>
      <c r="AK699" t="str">
        <f t="array" ref="AK699">IFERROR(INDEX(sales!F:F, SMALL(IF(sales!B:B=G699, ROW(sales!B:B)), 3)), "")</f>
        <v/>
      </c>
      <c r="AL699" t="str">
        <f>IFERROR(VLOOKUP(G699,sales!B:G,6,0),"")</f>
        <v/>
      </c>
      <c r="AM699" t="str">
        <f t="array" ref="AM699">IFERROR(INDEX(sales!G:G, SMALL(IF(sales!B:B=G699, ROW(sales!B:B)),2)), "")</f>
        <v/>
      </c>
      <c r="AN699" t="str">
        <f t="array" ref="AN699">IFERROR(INDEX(sales!G:G, SMALL(IF(sales!B:B=G699, ROW(sales!B:B)), 3)), "")</f>
        <v/>
      </c>
    </row>
    <row r="700" spans="1:40" ht="20.100000000000001" customHeight="1">
      <c r="A700">
        <v>44626</v>
      </c>
      <c r="B700" t="s">
        <v>309</v>
      </c>
      <c r="C700" t="s">
        <v>51</v>
      </c>
      <c r="D700" t="s">
        <v>22</v>
      </c>
      <c r="E700">
        <v>1</v>
      </c>
      <c r="F700">
        <v>801</v>
      </c>
      <c r="G700" t="s">
        <v>310</v>
      </c>
      <c r="H700" t="s">
        <v>309</v>
      </c>
      <c r="I700">
        <v>130.75</v>
      </c>
      <c r="J700">
        <v>2047398</v>
      </c>
      <c r="K700" t="s">
        <v>53</v>
      </c>
      <c r="L700">
        <v>1097398</v>
      </c>
      <c r="M700" t="s">
        <v>91</v>
      </c>
      <c r="N700" t="s">
        <v>3065</v>
      </c>
      <c r="O700" t="s">
        <v>56</v>
      </c>
      <c r="P700" t="s">
        <v>80</v>
      </c>
      <c r="Q700" t="s">
        <v>75</v>
      </c>
      <c r="R700" t="s">
        <v>115</v>
      </c>
      <c r="S700">
        <v>0</v>
      </c>
      <c r="T700">
        <v>0</v>
      </c>
      <c r="U700" t="s">
        <v>60</v>
      </c>
      <c r="V700">
        <v>0</v>
      </c>
      <c r="W700" t="s">
        <v>61</v>
      </c>
      <c r="X700" t="s">
        <v>3</v>
      </c>
      <c r="Y700" t="s">
        <v>127</v>
      </c>
      <c r="Z700" t="s">
        <v>94</v>
      </c>
      <c r="AA700" t="s">
        <v>64</v>
      </c>
      <c r="AB700" t="s">
        <v>108</v>
      </c>
      <c r="AC700" t="s">
        <v>66</v>
      </c>
      <c r="AD700" t="s">
        <v>288</v>
      </c>
      <c r="AE700" t="s">
        <v>288</v>
      </c>
      <c r="AF700" t="s">
        <v>69</v>
      </c>
      <c r="AG700" t="b">
        <f>IF(ISNUMBER(MATCH(G700, sales!B:B, 0)), TRUE, FALSE)</f>
        <v>0</v>
      </c>
      <c r="AH700">
        <f>COUNTIF(sales!B:B, G700)</f>
        <v>0</v>
      </c>
      <c r="AI700" t="str">
        <f>IFERROR(VLOOKUP(G700,sales!B:F,5,0),"")</f>
        <v/>
      </c>
      <c r="AJ700" t="str">
        <f t="array" ref="AJ700">IFERROR(INDEX(sales!F:F, SMALL(IF(sales!B:B=G700, ROW(sales!B:B)), 2)), "")</f>
        <v/>
      </c>
      <c r="AK700" t="str">
        <f t="array" ref="AK700">IFERROR(INDEX(sales!F:F, SMALL(IF(sales!B:B=G700, ROW(sales!B:B)), 3)), "")</f>
        <v/>
      </c>
      <c r="AL700" t="str">
        <f>IFERROR(VLOOKUP(G700,sales!B:G,6,0),"")</f>
        <v/>
      </c>
      <c r="AM700" t="str">
        <f t="array" ref="AM700">IFERROR(INDEX(sales!G:G, SMALL(IF(sales!B:B=G700, ROW(sales!B:B)),2)), "")</f>
        <v/>
      </c>
      <c r="AN700" t="str">
        <f t="array" ref="AN700">IFERROR(INDEX(sales!G:G, SMALL(IF(sales!B:B=G700, ROW(sales!B:B)), 3)), "")</f>
        <v/>
      </c>
    </row>
    <row r="701" spans="1:40" ht="20.100000000000001" customHeight="1">
      <c r="A701">
        <v>44347</v>
      </c>
      <c r="B701" t="s">
        <v>815</v>
      </c>
      <c r="C701" t="s">
        <v>51</v>
      </c>
      <c r="D701" t="s">
        <v>13</v>
      </c>
      <c r="E701">
        <v>2</v>
      </c>
      <c r="F701">
        <v>701</v>
      </c>
      <c r="G701" t="s">
        <v>816</v>
      </c>
      <c r="H701" t="s">
        <v>815</v>
      </c>
      <c r="I701">
        <v>113.96</v>
      </c>
      <c r="J701">
        <v>1798041</v>
      </c>
      <c r="K701" t="s">
        <v>53</v>
      </c>
      <c r="L701">
        <v>1088041</v>
      </c>
      <c r="M701" t="s">
        <v>107</v>
      </c>
      <c r="N701" t="s">
        <v>3069</v>
      </c>
      <c r="O701" t="s">
        <v>114</v>
      </c>
      <c r="P701" t="s">
        <v>57</v>
      </c>
      <c r="Q701" t="s">
        <v>75</v>
      </c>
      <c r="R701" t="s">
        <v>139</v>
      </c>
      <c r="S701">
        <v>0</v>
      </c>
      <c r="T701">
        <v>0</v>
      </c>
      <c r="U701" t="s">
        <v>60</v>
      </c>
      <c r="V701">
        <v>0</v>
      </c>
      <c r="W701" t="s">
        <v>61</v>
      </c>
      <c r="X701" t="s">
        <v>3</v>
      </c>
      <c r="Y701" t="s">
        <v>119</v>
      </c>
      <c r="Z701" t="s">
        <v>77</v>
      </c>
      <c r="AA701" t="s">
        <v>64</v>
      </c>
      <c r="AB701" t="s">
        <v>108</v>
      </c>
      <c r="AC701" t="s">
        <v>66</v>
      </c>
      <c r="AD701" t="s">
        <v>291</v>
      </c>
      <c r="AE701" t="s">
        <v>795</v>
      </c>
      <c r="AF701" t="s">
        <v>69</v>
      </c>
      <c r="AG701" t="b">
        <f>IF(ISNUMBER(MATCH(G701, sales!B:B, 0)), TRUE, FALSE)</f>
        <v>0</v>
      </c>
      <c r="AH701">
        <f>COUNTIF(sales!B:B, G701)</f>
        <v>0</v>
      </c>
      <c r="AI701" t="str">
        <f>IFERROR(VLOOKUP(G701,sales!B:F,5,0),"")</f>
        <v/>
      </c>
      <c r="AJ701" t="str">
        <f t="array" ref="AJ701">IFERROR(INDEX(sales!F:F, SMALL(IF(sales!B:B=G701, ROW(sales!B:B)), 2)), "")</f>
        <v/>
      </c>
      <c r="AK701" t="str">
        <f t="array" ref="AK701">IFERROR(INDEX(sales!F:F, SMALL(IF(sales!B:B=G701, ROW(sales!B:B)), 3)), "")</f>
        <v/>
      </c>
      <c r="AL701" t="str">
        <f>IFERROR(VLOOKUP(G701,sales!B:G,6,0),"")</f>
        <v/>
      </c>
      <c r="AM701" t="str">
        <f t="array" ref="AM701">IFERROR(INDEX(sales!G:G, SMALL(IF(sales!B:B=G701, ROW(sales!B:B)),2)), "")</f>
        <v/>
      </c>
      <c r="AN701" t="str">
        <f t="array" ref="AN701">IFERROR(INDEX(sales!G:G, SMALL(IF(sales!B:B=G701, ROW(sales!B:B)), 3)), "")</f>
        <v/>
      </c>
    </row>
    <row r="702" spans="1:40" ht="20.100000000000001" customHeight="1">
      <c r="A702">
        <v>44347</v>
      </c>
      <c r="B702" t="s">
        <v>1094</v>
      </c>
      <c r="C702" t="s">
        <v>51</v>
      </c>
      <c r="D702" t="s">
        <v>5</v>
      </c>
      <c r="E702">
        <v>2</v>
      </c>
      <c r="F702">
        <v>701</v>
      </c>
      <c r="G702" t="s">
        <v>1095</v>
      </c>
      <c r="H702" t="s">
        <v>1094</v>
      </c>
      <c r="I702">
        <v>130.84</v>
      </c>
      <c r="J702">
        <v>1980368</v>
      </c>
      <c r="K702" t="s">
        <v>72</v>
      </c>
      <c r="L702">
        <v>1080368</v>
      </c>
      <c r="M702" t="s">
        <v>174</v>
      </c>
      <c r="N702" t="s">
        <v>3060</v>
      </c>
      <c r="O702" t="s">
        <v>56</v>
      </c>
      <c r="P702" t="s">
        <v>80</v>
      </c>
      <c r="Q702" t="s">
        <v>75</v>
      </c>
      <c r="R702" t="s">
        <v>163</v>
      </c>
      <c r="S702">
        <v>0</v>
      </c>
      <c r="T702">
        <v>0</v>
      </c>
      <c r="U702" t="s">
        <v>60</v>
      </c>
      <c r="V702">
        <v>0</v>
      </c>
      <c r="W702" t="s">
        <v>61</v>
      </c>
      <c r="X702" t="s">
        <v>3</v>
      </c>
      <c r="Y702" t="s">
        <v>62</v>
      </c>
      <c r="Z702" t="s">
        <v>77</v>
      </c>
      <c r="AA702" t="s">
        <v>64</v>
      </c>
      <c r="AB702" t="s">
        <v>65</v>
      </c>
      <c r="AC702" t="s">
        <v>1096</v>
      </c>
      <c r="AD702" t="s">
        <v>1097</v>
      </c>
      <c r="AE702" t="s">
        <v>1098</v>
      </c>
      <c r="AF702" t="s">
        <v>905</v>
      </c>
      <c r="AG702" t="b">
        <f>IF(ISNUMBER(MATCH(G702, sales!B:B, 0)), TRUE, FALSE)</f>
        <v>0</v>
      </c>
      <c r="AH702">
        <f>COUNTIF(sales!B:B, G702)</f>
        <v>0</v>
      </c>
      <c r="AI702" t="str">
        <f>IFERROR(VLOOKUP(G702,sales!B:F,5,0),"")</f>
        <v/>
      </c>
      <c r="AJ702" t="str">
        <f t="array" ref="AJ702">IFERROR(INDEX(sales!F:F, SMALL(IF(sales!B:B=G702, ROW(sales!B:B)), 2)), "")</f>
        <v/>
      </c>
      <c r="AK702" t="str">
        <f t="array" ref="AK702">IFERROR(INDEX(sales!F:F, SMALL(IF(sales!B:B=G702, ROW(sales!B:B)), 3)), "")</f>
        <v/>
      </c>
      <c r="AL702" t="str">
        <f>IFERROR(VLOOKUP(G702,sales!B:G,6,0),"")</f>
        <v/>
      </c>
      <c r="AM702" t="str">
        <f t="array" ref="AM702">IFERROR(INDEX(sales!G:G, SMALL(IF(sales!B:B=G702, ROW(sales!B:B)),2)), "")</f>
        <v/>
      </c>
      <c r="AN702" t="str">
        <f t="array" ref="AN702">IFERROR(INDEX(sales!G:G, SMALL(IF(sales!B:B=G702, ROW(sales!B:B)), 3)), "")</f>
        <v/>
      </c>
    </row>
    <row r="703" spans="1:40" ht="20.100000000000001" customHeight="1">
      <c r="A703">
        <v>44793</v>
      </c>
      <c r="B703" t="s">
        <v>1733</v>
      </c>
      <c r="C703" t="s">
        <v>51</v>
      </c>
      <c r="D703" t="s">
        <v>8</v>
      </c>
      <c r="E703">
        <v>2</v>
      </c>
      <c r="F703">
        <v>501</v>
      </c>
      <c r="G703" t="s">
        <v>1734</v>
      </c>
      <c r="H703" t="s">
        <v>1733</v>
      </c>
      <c r="I703">
        <v>113.88</v>
      </c>
      <c r="J703">
        <v>1772000</v>
      </c>
      <c r="K703" t="s">
        <v>111</v>
      </c>
      <c r="L703">
        <v>1072000</v>
      </c>
      <c r="M703" t="s">
        <v>107</v>
      </c>
      <c r="N703" t="s">
        <v>3061</v>
      </c>
      <c r="O703" t="s">
        <v>74</v>
      </c>
      <c r="P703" t="s">
        <v>57</v>
      </c>
      <c r="Q703" t="s">
        <v>75</v>
      </c>
      <c r="R703" t="s">
        <v>115</v>
      </c>
      <c r="S703">
        <v>1</v>
      </c>
      <c r="T703" t="s">
        <v>104</v>
      </c>
      <c r="U703" t="s">
        <v>83</v>
      </c>
      <c r="V703">
        <v>1</v>
      </c>
      <c r="W703" t="s">
        <v>123</v>
      </c>
      <c r="X703" t="s">
        <v>3</v>
      </c>
      <c r="Y703" t="s">
        <v>62</v>
      </c>
      <c r="Z703" t="s">
        <v>94</v>
      </c>
      <c r="AA703" t="s">
        <v>95</v>
      </c>
      <c r="AB703" t="s">
        <v>167</v>
      </c>
      <c r="AC703" t="s">
        <v>1096</v>
      </c>
      <c r="AD703" t="s">
        <v>1592</v>
      </c>
      <c r="AE703" t="s">
        <v>1589</v>
      </c>
      <c r="AF703" t="s">
        <v>905</v>
      </c>
      <c r="AG703" t="b">
        <f>IF(ISNUMBER(MATCH(G703, sales!B:B, 0)), TRUE, FALSE)</f>
        <v>0</v>
      </c>
      <c r="AH703">
        <f>COUNTIF(sales!B:B, G703)</f>
        <v>0</v>
      </c>
      <c r="AI703" t="str">
        <f>IFERROR(VLOOKUP(G703,sales!B:F,5,0),"")</f>
        <v/>
      </c>
      <c r="AJ703" t="str">
        <f t="array" ref="AJ703">IFERROR(INDEX(sales!F:F, SMALL(IF(sales!B:B=G703, ROW(sales!B:B)), 2)), "")</f>
        <v/>
      </c>
      <c r="AK703" t="str">
        <f t="array" ref="AK703">IFERROR(INDEX(sales!F:F, SMALL(IF(sales!B:B=G703, ROW(sales!B:B)), 3)), "")</f>
        <v/>
      </c>
      <c r="AL703" t="str">
        <f>IFERROR(VLOOKUP(G703,sales!B:G,6,0),"")</f>
        <v/>
      </c>
      <c r="AM703" t="str">
        <f t="array" ref="AM703">IFERROR(INDEX(sales!G:G, SMALL(IF(sales!B:B=G703, ROW(sales!B:B)),2)), "")</f>
        <v/>
      </c>
      <c r="AN703" t="str">
        <f t="array" ref="AN703">IFERROR(INDEX(sales!G:G, SMALL(IF(sales!B:B=G703, ROW(sales!B:B)), 3)), "")</f>
        <v/>
      </c>
    </row>
    <row r="704" spans="1:40" ht="20.100000000000001" customHeight="1">
      <c r="A704">
        <v>44594</v>
      </c>
      <c r="B704" t="s">
        <v>1690</v>
      </c>
      <c r="C704" t="s">
        <v>51</v>
      </c>
      <c r="D704" t="s">
        <v>22</v>
      </c>
      <c r="E704">
        <v>1</v>
      </c>
      <c r="F704">
        <v>802</v>
      </c>
      <c r="G704" t="s">
        <v>1691</v>
      </c>
      <c r="H704" t="s">
        <v>1690</v>
      </c>
      <c r="I704">
        <v>130.68</v>
      </c>
      <c r="J704">
        <v>2025011</v>
      </c>
      <c r="K704" t="s">
        <v>53</v>
      </c>
      <c r="L704">
        <v>1025011</v>
      </c>
      <c r="M704" t="s">
        <v>174</v>
      </c>
      <c r="N704" t="s">
        <v>3069</v>
      </c>
      <c r="O704" t="s">
        <v>74</v>
      </c>
      <c r="P704" t="s">
        <v>57</v>
      </c>
      <c r="Q704" t="s">
        <v>75</v>
      </c>
      <c r="R704" t="s">
        <v>115</v>
      </c>
      <c r="S704">
        <v>1</v>
      </c>
      <c r="T704" t="s">
        <v>104</v>
      </c>
      <c r="U704" t="s">
        <v>83</v>
      </c>
      <c r="V704">
        <v>1</v>
      </c>
      <c r="W704" t="s">
        <v>84</v>
      </c>
      <c r="X704" t="s">
        <v>4</v>
      </c>
      <c r="Y704" t="s">
        <v>85</v>
      </c>
      <c r="AA704" t="s">
        <v>86</v>
      </c>
      <c r="AB704" t="s">
        <v>87</v>
      </c>
      <c r="AC704" t="s">
        <v>1096</v>
      </c>
      <c r="AD704" t="s">
        <v>1639</v>
      </c>
      <c r="AE704" t="s">
        <v>1589</v>
      </c>
      <c r="AF704" t="s">
        <v>905</v>
      </c>
      <c r="AG704" t="b">
        <f>IF(ISNUMBER(MATCH(G704, sales!B:B, 0)), TRUE, FALSE)</f>
        <v>0</v>
      </c>
      <c r="AH704">
        <f>COUNTIF(sales!B:B, G704)</f>
        <v>0</v>
      </c>
      <c r="AI704" t="str">
        <f>IFERROR(VLOOKUP(G704,sales!B:F,5,0),"")</f>
        <v/>
      </c>
      <c r="AJ704" t="str">
        <f t="array" ref="AJ704">IFERROR(INDEX(sales!F:F, SMALL(IF(sales!B:B=G704, ROW(sales!B:B)), 2)), "")</f>
        <v/>
      </c>
      <c r="AK704" t="str">
        <f t="array" ref="AK704">IFERROR(INDEX(sales!F:F, SMALL(IF(sales!B:B=G704, ROW(sales!B:B)), 3)), "")</f>
        <v/>
      </c>
      <c r="AL704" t="str">
        <f>IFERROR(VLOOKUP(G704,sales!B:G,6,0),"")</f>
        <v/>
      </c>
      <c r="AM704" t="str">
        <f t="array" ref="AM704">IFERROR(INDEX(sales!G:G, SMALL(IF(sales!B:B=G704, ROW(sales!B:B)),2)), "")</f>
        <v/>
      </c>
      <c r="AN704" t="str">
        <f t="array" ref="AN704">IFERROR(INDEX(sales!G:G, SMALL(IF(sales!B:B=G704, ROW(sales!B:B)), 3)), "")</f>
        <v/>
      </c>
    </row>
    <row r="705" spans="1:40" ht="20.100000000000001" customHeight="1">
      <c r="A705">
        <v>44514</v>
      </c>
      <c r="B705" t="s">
        <v>1662</v>
      </c>
      <c r="C705" t="s">
        <v>51</v>
      </c>
      <c r="D705" t="s">
        <v>11</v>
      </c>
      <c r="E705">
        <v>1</v>
      </c>
      <c r="F705">
        <v>802</v>
      </c>
      <c r="G705" t="s">
        <v>1663</v>
      </c>
      <c r="H705" t="s">
        <v>1662</v>
      </c>
      <c r="I705">
        <v>113.66</v>
      </c>
      <c r="J705">
        <v>1674691</v>
      </c>
      <c r="K705" t="s">
        <v>53</v>
      </c>
      <c r="L705">
        <v>1024691</v>
      </c>
      <c r="M705" t="s">
        <v>107</v>
      </c>
      <c r="N705" t="s">
        <v>3069</v>
      </c>
      <c r="O705" t="s">
        <v>56</v>
      </c>
      <c r="P705" t="s">
        <v>57</v>
      </c>
      <c r="Q705" t="s">
        <v>75</v>
      </c>
      <c r="R705" t="s">
        <v>115</v>
      </c>
      <c r="S705">
        <v>1</v>
      </c>
      <c r="T705" t="s">
        <v>104</v>
      </c>
      <c r="U705" t="s">
        <v>83</v>
      </c>
      <c r="V705">
        <v>0</v>
      </c>
      <c r="W705" t="s">
        <v>61</v>
      </c>
      <c r="X705" t="s">
        <v>3</v>
      </c>
      <c r="Y705" t="s">
        <v>119</v>
      </c>
      <c r="Z705" t="s">
        <v>94</v>
      </c>
      <c r="AA705" t="s">
        <v>95</v>
      </c>
      <c r="AB705" t="s">
        <v>108</v>
      </c>
      <c r="AC705" t="s">
        <v>1096</v>
      </c>
      <c r="AD705" t="s">
        <v>1589</v>
      </c>
      <c r="AE705" t="s">
        <v>1589</v>
      </c>
      <c r="AF705" t="s">
        <v>905</v>
      </c>
      <c r="AG705" t="b">
        <f>IF(ISNUMBER(MATCH(G705, sales!B:B, 0)), TRUE, FALSE)</f>
        <v>0</v>
      </c>
      <c r="AH705">
        <f>COUNTIF(sales!B:B, G705)</f>
        <v>0</v>
      </c>
      <c r="AI705" t="str">
        <f>IFERROR(VLOOKUP(G705,sales!B:F,5,0),"")</f>
        <v/>
      </c>
      <c r="AJ705" t="str">
        <f t="array" ref="AJ705">IFERROR(INDEX(sales!F:F, SMALL(IF(sales!B:B=G705, ROW(sales!B:B)), 2)), "")</f>
        <v/>
      </c>
      <c r="AK705" t="str">
        <f t="array" ref="AK705">IFERROR(INDEX(sales!F:F, SMALL(IF(sales!B:B=G705, ROW(sales!B:B)), 3)), "")</f>
        <v/>
      </c>
      <c r="AL705" t="str">
        <f>IFERROR(VLOOKUP(G705,sales!B:G,6,0),"")</f>
        <v/>
      </c>
      <c r="AM705" t="str">
        <f t="array" ref="AM705">IFERROR(INDEX(sales!G:G, SMALL(IF(sales!B:B=G705, ROW(sales!B:B)),2)), "")</f>
        <v/>
      </c>
      <c r="AN705" t="str">
        <f t="array" ref="AN705">IFERROR(INDEX(sales!G:G, SMALL(IF(sales!B:B=G705, ROW(sales!B:B)), 3)), "")</f>
        <v/>
      </c>
    </row>
    <row r="706" spans="1:40" ht="20.100000000000001" customHeight="1">
      <c r="A706">
        <v>44347</v>
      </c>
      <c r="B706" t="s">
        <v>1926</v>
      </c>
      <c r="C706" t="s">
        <v>51</v>
      </c>
      <c r="D706" t="s">
        <v>13</v>
      </c>
      <c r="E706">
        <v>1</v>
      </c>
      <c r="F706">
        <v>1302</v>
      </c>
      <c r="G706" t="s">
        <v>1927</v>
      </c>
      <c r="H706" t="s">
        <v>1926</v>
      </c>
      <c r="I706">
        <v>113.96</v>
      </c>
      <c r="J706">
        <v>1820905</v>
      </c>
      <c r="K706" t="s">
        <v>72</v>
      </c>
      <c r="L706">
        <v>1020905</v>
      </c>
      <c r="M706" t="s">
        <v>107</v>
      </c>
      <c r="N706" t="s">
        <v>3056</v>
      </c>
      <c r="O706" t="s">
        <v>56</v>
      </c>
      <c r="P706" t="s">
        <v>57</v>
      </c>
      <c r="Q706" t="s">
        <v>75</v>
      </c>
      <c r="R706" t="s">
        <v>59</v>
      </c>
      <c r="S706">
        <v>1</v>
      </c>
      <c r="T706" t="s">
        <v>104</v>
      </c>
      <c r="U706" t="s">
        <v>83</v>
      </c>
      <c r="V706">
        <v>0</v>
      </c>
      <c r="W706" t="s">
        <v>61</v>
      </c>
      <c r="X706" t="s">
        <v>3</v>
      </c>
      <c r="Y706" t="s">
        <v>119</v>
      </c>
      <c r="Z706" t="s">
        <v>94</v>
      </c>
      <c r="AA706" t="s">
        <v>95</v>
      </c>
      <c r="AB706" t="s">
        <v>87</v>
      </c>
      <c r="AC706" t="s">
        <v>143</v>
      </c>
      <c r="AD706" t="s">
        <v>1921</v>
      </c>
      <c r="AE706" t="s">
        <v>1909</v>
      </c>
      <c r="AF706" t="s">
        <v>1753</v>
      </c>
      <c r="AG706" t="b">
        <f>IF(ISNUMBER(MATCH(G706, sales!B:B, 0)), TRUE, FALSE)</f>
        <v>0</v>
      </c>
      <c r="AH706">
        <f>COUNTIF(sales!B:B, G706)</f>
        <v>0</v>
      </c>
      <c r="AI706" t="str">
        <f>IFERROR(VLOOKUP(G706,sales!B:F,5,0),"")</f>
        <v/>
      </c>
      <c r="AJ706" t="str">
        <f t="array" ref="AJ706">IFERROR(INDEX(sales!F:F, SMALL(IF(sales!B:B=G706, ROW(sales!B:B)), 2)), "")</f>
        <v/>
      </c>
      <c r="AK706" t="str">
        <f t="array" ref="AK706">IFERROR(INDEX(sales!F:F, SMALL(IF(sales!B:B=G706, ROW(sales!B:B)), 3)), "")</f>
        <v/>
      </c>
      <c r="AL706" t="str">
        <f>IFERROR(VLOOKUP(G706,sales!B:G,6,0),"")</f>
        <v/>
      </c>
      <c r="AM706" t="str">
        <f t="array" ref="AM706">IFERROR(INDEX(sales!G:G, SMALL(IF(sales!B:B=G706, ROW(sales!B:B)),2)), "")</f>
        <v/>
      </c>
      <c r="AN706" t="str">
        <f t="array" ref="AN706">IFERROR(INDEX(sales!G:G, SMALL(IF(sales!B:B=G706, ROW(sales!B:B)), 3)), "")</f>
        <v/>
      </c>
    </row>
    <row r="707" spans="1:40" ht="20.100000000000001" customHeight="1">
      <c r="A707">
        <v>44552</v>
      </c>
      <c r="B707" t="s">
        <v>124</v>
      </c>
      <c r="C707" t="s">
        <v>51</v>
      </c>
      <c r="D707" t="s">
        <v>2</v>
      </c>
      <c r="E707">
        <v>1</v>
      </c>
      <c r="F707">
        <v>1101</v>
      </c>
      <c r="G707" t="s">
        <v>125</v>
      </c>
      <c r="H707" t="s">
        <v>124</v>
      </c>
      <c r="I707">
        <v>132.22</v>
      </c>
      <c r="J707">
        <v>2248140</v>
      </c>
      <c r="K707" t="s">
        <v>53</v>
      </c>
      <c r="L707">
        <v>1018140</v>
      </c>
      <c r="M707" t="s">
        <v>54</v>
      </c>
      <c r="N707" t="s">
        <v>3062</v>
      </c>
      <c r="O707" t="s">
        <v>56</v>
      </c>
      <c r="P707" t="s">
        <v>57</v>
      </c>
      <c r="Q707" t="s">
        <v>75</v>
      </c>
      <c r="R707" t="s">
        <v>115</v>
      </c>
      <c r="S707">
        <v>0</v>
      </c>
      <c r="T707">
        <v>0</v>
      </c>
      <c r="U707" t="s">
        <v>60</v>
      </c>
      <c r="V707">
        <v>0</v>
      </c>
      <c r="W707" t="s">
        <v>61</v>
      </c>
      <c r="X707" t="s">
        <v>3</v>
      </c>
      <c r="Y707" t="s">
        <v>127</v>
      </c>
      <c r="Z707" t="s">
        <v>63</v>
      </c>
      <c r="AA707" t="s">
        <v>64</v>
      </c>
      <c r="AB707" t="s">
        <v>108</v>
      </c>
      <c r="AC707" t="s">
        <v>66</v>
      </c>
      <c r="AD707" t="s">
        <v>88</v>
      </c>
      <c r="AE707" t="s">
        <v>68</v>
      </c>
      <c r="AF707" t="s">
        <v>69</v>
      </c>
      <c r="AG707" t="b">
        <f>IF(ISNUMBER(MATCH(G707, sales!B:B, 0)), TRUE, FALSE)</f>
        <v>0</v>
      </c>
      <c r="AH707">
        <f>COUNTIF(sales!B:B, G707)</f>
        <v>0</v>
      </c>
      <c r="AI707" t="str">
        <f>IFERROR(VLOOKUP(G707,sales!B:F,5,0),"")</f>
        <v/>
      </c>
      <c r="AJ707" t="str">
        <f t="array" ref="AJ707">IFERROR(INDEX(sales!F:F, SMALL(IF(sales!B:B=G707, ROW(sales!B:B)), 2)), "")</f>
        <v/>
      </c>
      <c r="AK707" t="str">
        <f t="array" ref="AK707">IFERROR(INDEX(sales!F:F, SMALL(IF(sales!B:B=G707, ROW(sales!B:B)), 3)), "")</f>
        <v/>
      </c>
      <c r="AL707" t="str">
        <f>IFERROR(VLOOKUP(G707,sales!B:G,6,0),"")</f>
        <v/>
      </c>
      <c r="AM707" t="str">
        <f t="array" ref="AM707">IFERROR(INDEX(sales!G:G, SMALL(IF(sales!B:B=G707, ROW(sales!B:B)),2)), "")</f>
        <v/>
      </c>
      <c r="AN707" t="str">
        <f t="array" ref="AN707">IFERROR(INDEX(sales!G:G, SMALL(IF(sales!B:B=G707, ROW(sales!B:B)), 3)), "")</f>
        <v/>
      </c>
    </row>
    <row r="708" spans="1:40" ht="20.100000000000001" customHeight="1">
      <c r="A708">
        <v>44742</v>
      </c>
      <c r="B708" t="s">
        <v>672</v>
      </c>
      <c r="C708" t="s">
        <v>51</v>
      </c>
      <c r="D708" t="s">
        <v>10</v>
      </c>
      <c r="E708">
        <v>1</v>
      </c>
      <c r="F708">
        <v>402</v>
      </c>
      <c r="G708" t="s">
        <v>1730</v>
      </c>
      <c r="H708" t="s">
        <v>672</v>
      </c>
      <c r="I708">
        <v>113.93</v>
      </c>
      <c r="J708">
        <v>1709046</v>
      </c>
      <c r="K708" t="s">
        <v>53</v>
      </c>
      <c r="L708">
        <v>1009046</v>
      </c>
      <c r="M708" t="s">
        <v>107</v>
      </c>
      <c r="N708" t="s">
        <v>3069</v>
      </c>
      <c r="O708" t="s">
        <v>56</v>
      </c>
      <c r="P708" t="s">
        <v>57</v>
      </c>
      <c r="Q708" t="s">
        <v>75</v>
      </c>
      <c r="R708" t="s">
        <v>115</v>
      </c>
      <c r="S708">
        <v>0</v>
      </c>
      <c r="T708">
        <v>0</v>
      </c>
      <c r="U708" t="s">
        <v>100</v>
      </c>
      <c r="V708">
        <v>0</v>
      </c>
      <c r="W708" t="s">
        <v>61</v>
      </c>
      <c r="X708" t="s">
        <v>3</v>
      </c>
      <c r="Y708" t="s">
        <v>244</v>
      </c>
      <c r="Z708" t="s">
        <v>63</v>
      </c>
      <c r="AA708" t="s">
        <v>64</v>
      </c>
      <c r="AB708" t="s">
        <v>65</v>
      </c>
      <c r="AC708" t="s">
        <v>1096</v>
      </c>
      <c r="AD708" t="s">
        <v>1592</v>
      </c>
      <c r="AE708" t="s">
        <v>1589</v>
      </c>
      <c r="AF708" t="s">
        <v>905</v>
      </c>
      <c r="AG708" t="b">
        <f>IF(ISNUMBER(MATCH(G708, sales!B:B, 0)), TRUE, FALSE)</f>
        <v>0</v>
      </c>
      <c r="AH708">
        <f>COUNTIF(sales!B:B, G708)</f>
        <v>0</v>
      </c>
      <c r="AI708" t="str">
        <f>IFERROR(VLOOKUP(G708,sales!B:F,5,0),"")</f>
        <v/>
      </c>
      <c r="AJ708" t="str">
        <f t="array" ref="AJ708">IFERROR(INDEX(sales!F:F, SMALL(IF(sales!B:B=G708, ROW(sales!B:B)), 2)), "")</f>
        <v/>
      </c>
      <c r="AK708" t="str">
        <f t="array" ref="AK708">IFERROR(INDEX(sales!F:F, SMALL(IF(sales!B:B=G708, ROW(sales!B:B)), 3)), "")</f>
        <v/>
      </c>
      <c r="AL708" t="str">
        <f>IFERROR(VLOOKUP(G708,sales!B:G,6,0),"")</f>
        <v/>
      </c>
      <c r="AM708" t="str">
        <f t="array" ref="AM708">IFERROR(INDEX(sales!G:G, SMALL(IF(sales!B:B=G708, ROW(sales!B:B)),2)), "")</f>
        <v/>
      </c>
      <c r="AN708" t="str">
        <f t="array" ref="AN708">IFERROR(INDEX(sales!G:G, SMALL(IF(sales!B:B=G708, ROW(sales!B:B)), 3)), "")</f>
        <v/>
      </c>
    </row>
    <row r="709" spans="1:40" ht="20.100000000000001" customHeight="1">
      <c r="A709">
        <v>44547</v>
      </c>
      <c r="B709" t="s">
        <v>759</v>
      </c>
      <c r="C709" t="s">
        <v>51</v>
      </c>
      <c r="D709" t="s">
        <v>12</v>
      </c>
      <c r="E709">
        <v>2</v>
      </c>
      <c r="F709">
        <v>402</v>
      </c>
      <c r="G709" t="s">
        <v>760</v>
      </c>
      <c r="H709" t="s">
        <v>759</v>
      </c>
      <c r="I709">
        <v>113.76</v>
      </c>
      <c r="J709">
        <v>1624535</v>
      </c>
      <c r="K709" t="s">
        <v>72</v>
      </c>
      <c r="L709">
        <v>1004535</v>
      </c>
      <c r="M709" t="s">
        <v>107</v>
      </c>
      <c r="N709" t="s">
        <v>3069</v>
      </c>
      <c r="O709" t="s">
        <v>56</v>
      </c>
      <c r="P709" t="s">
        <v>57</v>
      </c>
      <c r="Q709" t="s">
        <v>75</v>
      </c>
      <c r="R709" t="s">
        <v>115</v>
      </c>
      <c r="S709">
        <v>1</v>
      </c>
      <c r="T709" t="s">
        <v>82</v>
      </c>
      <c r="U709" t="s">
        <v>83</v>
      </c>
      <c r="V709">
        <v>1</v>
      </c>
      <c r="W709" t="s">
        <v>84</v>
      </c>
      <c r="X709" t="s">
        <v>4</v>
      </c>
      <c r="Y709" t="s">
        <v>85</v>
      </c>
      <c r="AA709" t="s">
        <v>95</v>
      </c>
      <c r="AB709" t="s">
        <v>167</v>
      </c>
      <c r="AC709" t="s">
        <v>66</v>
      </c>
      <c r="AD709" t="s">
        <v>729</v>
      </c>
      <c r="AE709" t="s">
        <v>729</v>
      </c>
      <c r="AF709" t="s">
        <v>69</v>
      </c>
      <c r="AG709" t="b">
        <f>IF(ISNUMBER(MATCH(G709, sales!B:B, 0)), TRUE, FALSE)</f>
        <v>0</v>
      </c>
      <c r="AH709">
        <f>COUNTIF(sales!B:B, G709)</f>
        <v>0</v>
      </c>
      <c r="AI709" t="str">
        <f>IFERROR(VLOOKUP(G709,sales!B:F,5,0),"")</f>
        <v/>
      </c>
      <c r="AJ709" t="str">
        <f t="array" ref="AJ709">IFERROR(INDEX(sales!F:F, SMALL(IF(sales!B:B=G709, ROW(sales!B:B)), 2)), "")</f>
        <v/>
      </c>
      <c r="AK709" t="str">
        <f t="array" ref="AK709">IFERROR(INDEX(sales!F:F, SMALL(IF(sales!B:B=G709, ROW(sales!B:B)), 3)), "")</f>
        <v/>
      </c>
      <c r="AL709" t="str">
        <f>IFERROR(VLOOKUP(G709,sales!B:G,6,0),"")</f>
        <v/>
      </c>
      <c r="AM709" t="str">
        <f t="array" ref="AM709">IFERROR(INDEX(sales!G:G, SMALL(IF(sales!B:B=G709, ROW(sales!B:B)),2)), "")</f>
        <v/>
      </c>
      <c r="AN709" t="str">
        <f t="array" ref="AN709">IFERROR(INDEX(sales!G:G, SMALL(IF(sales!B:B=G709, ROW(sales!B:B)), 3)), "")</f>
        <v/>
      </c>
    </row>
    <row r="710" spans="1:40" ht="20.100000000000001" customHeight="1">
      <c r="A710">
        <v>44742</v>
      </c>
      <c r="B710" t="s">
        <v>654</v>
      </c>
      <c r="C710" t="s">
        <v>51</v>
      </c>
      <c r="D710" t="s">
        <v>14</v>
      </c>
      <c r="E710">
        <v>1</v>
      </c>
      <c r="F710">
        <v>1601</v>
      </c>
      <c r="G710" t="s">
        <v>655</v>
      </c>
      <c r="H710" t="s">
        <v>654</v>
      </c>
      <c r="I710">
        <v>131.49</v>
      </c>
      <c r="J710">
        <v>2124381</v>
      </c>
      <c r="K710" t="s">
        <v>72</v>
      </c>
      <c r="L710">
        <v>1004381</v>
      </c>
      <c r="M710" t="s">
        <v>54</v>
      </c>
      <c r="N710" t="s">
        <v>3058</v>
      </c>
      <c r="O710" t="s">
        <v>56</v>
      </c>
      <c r="P710" t="s">
        <v>80</v>
      </c>
      <c r="Q710" t="s">
        <v>75</v>
      </c>
      <c r="R710" t="s">
        <v>317</v>
      </c>
      <c r="S710">
        <v>1</v>
      </c>
      <c r="T710" t="s">
        <v>82</v>
      </c>
      <c r="U710" t="s">
        <v>83</v>
      </c>
      <c r="V710">
        <v>0</v>
      </c>
      <c r="W710" t="s">
        <v>61</v>
      </c>
      <c r="X710" t="s">
        <v>3</v>
      </c>
      <c r="Y710" t="s">
        <v>62</v>
      </c>
      <c r="Z710" t="s">
        <v>94</v>
      </c>
      <c r="AA710" t="s">
        <v>95</v>
      </c>
      <c r="AB710" t="s">
        <v>65</v>
      </c>
      <c r="AC710" t="s">
        <v>66</v>
      </c>
      <c r="AD710" t="s">
        <v>599</v>
      </c>
      <c r="AE710" t="s">
        <v>600</v>
      </c>
      <c r="AF710" t="s">
        <v>69</v>
      </c>
      <c r="AG710" t="b">
        <f>IF(ISNUMBER(MATCH(G710, sales!B:B, 0)), TRUE, FALSE)</f>
        <v>0</v>
      </c>
      <c r="AH710">
        <f>COUNTIF(sales!B:B, G710)</f>
        <v>0</v>
      </c>
      <c r="AI710" t="str">
        <f>IFERROR(VLOOKUP(G710,sales!B:F,5,0),"")</f>
        <v/>
      </c>
      <c r="AJ710" t="str">
        <f t="array" ref="AJ710">IFERROR(INDEX(sales!F:F, SMALL(IF(sales!B:B=G710, ROW(sales!B:B)), 2)), "")</f>
        <v/>
      </c>
      <c r="AK710" t="str">
        <f t="array" ref="AK710">IFERROR(INDEX(sales!F:F, SMALL(IF(sales!B:B=G710, ROW(sales!B:B)), 3)), "")</f>
        <v/>
      </c>
      <c r="AL710" t="str">
        <f>IFERROR(VLOOKUP(G710,sales!B:G,6,0),"")</f>
        <v/>
      </c>
      <c r="AM710" t="str">
        <f t="array" ref="AM710">IFERROR(INDEX(sales!G:G, SMALL(IF(sales!B:B=G710, ROW(sales!B:B)),2)), "")</f>
        <v/>
      </c>
      <c r="AN710" t="str">
        <f t="array" ref="AN710">IFERROR(INDEX(sales!G:G, SMALL(IF(sales!B:B=G710, ROW(sales!B:B)), 3)), "")</f>
        <v/>
      </c>
    </row>
    <row r="711" spans="1:40" ht="20.100000000000001" customHeight="1">
      <c r="A711">
        <v>44347</v>
      </c>
      <c r="B711" t="s">
        <v>1934</v>
      </c>
      <c r="C711" t="s">
        <v>51</v>
      </c>
      <c r="D711" t="s">
        <v>18</v>
      </c>
      <c r="E711">
        <v>2</v>
      </c>
      <c r="F711">
        <v>1101</v>
      </c>
      <c r="G711" t="s">
        <v>1935</v>
      </c>
      <c r="H711" t="s">
        <v>1934</v>
      </c>
      <c r="I711">
        <v>131.05000000000001</v>
      </c>
      <c r="J711">
        <v>2064003</v>
      </c>
      <c r="K711" t="s">
        <v>72</v>
      </c>
      <c r="L711">
        <v>1004003</v>
      </c>
      <c r="M711" t="s">
        <v>107</v>
      </c>
      <c r="N711" t="s">
        <v>3069</v>
      </c>
      <c r="O711" t="s">
        <v>74</v>
      </c>
      <c r="P711" t="s">
        <v>80</v>
      </c>
      <c r="Q711" t="s">
        <v>75</v>
      </c>
      <c r="R711" t="s">
        <v>115</v>
      </c>
      <c r="S711">
        <v>1</v>
      </c>
      <c r="T711" t="s">
        <v>191</v>
      </c>
      <c r="U711" t="s">
        <v>83</v>
      </c>
      <c r="V711">
        <v>1</v>
      </c>
      <c r="W711" t="s">
        <v>61</v>
      </c>
      <c r="X711" t="s">
        <v>4</v>
      </c>
      <c r="Y711" t="s">
        <v>85</v>
      </c>
      <c r="AA711" t="s">
        <v>86</v>
      </c>
      <c r="AB711" t="s">
        <v>65</v>
      </c>
      <c r="AC711" t="s">
        <v>143</v>
      </c>
      <c r="AD711" t="s">
        <v>1909</v>
      </c>
      <c r="AE711" t="s">
        <v>1909</v>
      </c>
      <c r="AF711" t="s">
        <v>1753</v>
      </c>
      <c r="AG711" t="b">
        <f>IF(ISNUMBER(MATCH(G711, sales!B:B, 0)), TRUE, FALSE)</f>
        <v>0</v>
      </c>
      <c r="AH711">
        <f>COUNTIF(sales!B:B, G711)</f>
        <v>0</v>
      </c>
      <c r="AI711" t="str">
        <f>IFERROR(VLOOKUP(G711,sales!B:F,5,0),"")</f>
        <v/>
      </c>
      <c r="AJ711" t="str">
        <f t="array" ref="AJ711">IFERROR(INDEX(sales!F:F, SMALL(IF(sales!B:B=G711, ROW(sales!B:B)), 2)), "")</f>
        <v/>
      </c>
      <c r="AK711" t="str">
        <f t="array" ref="AK711">IFERROR(INDEX(sales!F:F, SMALL(IF(sales!B:B=G711, ROW(sales!B:B)), 3)), "")</f>
        <v/>
      </c>
      <c r="AL711" t="str">
        <f>IFERROR(VLOOKUP(G711,sales!B:G,6,0),"")</f>
        <v/>
      </c>
      <c r="AM711" t="str">
        <f t="array" ref="AM711">IFERROR(INDEX(sales!G:G, SMALL(IF(sales!B:B=G711, ROW(sales!B:B)),2)), "")</f>
        <v/>
      </c>
      <c r="AN711" t="str">
        <f t="array" ref="AN711">IFERROR(INDEX(sales!G:G, SMALL(IF(sales!B:B=G711, ROW(sales!B:B)), 3)), "")</f>
        <v/>
      </c>
    </row>
    <row r="712" spans="1:40" ht="20.100000000000001" customHeight="1">
      <c r="A712">
        <v>44768</v>
      </c>
      <c r="B712" t="s">
        <v>1518</v>
      </c>
      <c r="C712" t="s">
        <v>51</v>
      </c>
      <c r="D712" t="s">
        <v>10</v>
      </c>
      <c r="E712">
        <v>1</v>
      </c>
      <c r="F712">
        <v>301</v>
      </c>
      <c r="G712" t="s">
        <v>1519</v>
      </c>
      <c r="H712" t="s">
        <v>1518</v>
      </c>
      <c r="I712">
        <v>113.97</v>
      </c>
      <c r="J712">
        <v>1720947</v>
      </c>
      <c r="K712" t="s">
        <v>53</v>
      </c>
      <c r="L712">
        <v>1000947</v>
      </c>
      <c r="M712" t="s">
        <v>112</v>
      </c>
      <c r="N712" t="s">
        <v>3055</v>
      </c>
      <c r="O712" t="s">
        <v>133</v>
      </c>
      <c r="P712" t="s">
        <v>80</v>
      </c>
      <c r="Q712" t="s">
        <v>75</v>
      </c>
      <c r="R712" t="s">
        <v>59</v>
      </c>
      <c r="S712">
        <v>0</v>
      </c>
      <c r="T712">
        <v>0</v>
      </c>
      <c r="U712" t="s">
        <v>60</v>
      </c>
      <c r="V712">
        <v>0</v>
      </c>
      <c r="W712" t="s">
        <v>61</v>
      </c>
      <c r="X712" t="s">
        <v>3</v>
      </c>
      <c r="Y712" t="s">
        <v>62</v>
      </c>
      <c r="Z712" t="s">
        <v>63</v>
      </c>
      <c r="AA712" t="s">
        <v>64</v>
      </c>
      <c r="AB712" t="s">
        <v>96</v>
      </c>
      <c r="AC712" t="s">
        <v>143</v>
      </c>
      <c r="AD712" t="s">
        <v>1385</v>
      </c>
      <c r="AE712" t="s">
        <v>1363</v>
      </c>
      <c r="AF712" t="s">
        <v>905</v>
      </c>
      <c r="AG712" t="b">
        <f>IF(ISNUMBER(MATCH(G712, sales!B:B, 0)), TRUE, FALSE)</f>
        <v>0</v>
      </c>
      <c r="AH712">
        <f>COUNTIF(sales!B:B, G712)</f>
        <v>0</v>
      </c>
      <c r="AI712" t="str">
        <f>IFERROR(VLOOKUP(G712,sales!B:F,5,0),"")</f>
        <v/>
      </c>
      <c r="AJ712" t="str">
        <f t="array" ref="AJ712">IFERROR(INDEX(sales!F:F, SMALL(IF(sales!B:B=G712, ROW(sales!B:B)), 2)), "")</f>
        <v/>
      </c>
      <c r="AK712" t="str">
        <f t="array" ref="AK712">IFERROR(INDEX(sales!F:F, SMALL(IF(sales!B:B=G712, ROW(sales!B:B)), 3)), "")</f>
        <v/>
      </c>
      <c r="AL712" t="str">
        <f>IFERROR(VLOOKUP(G712,sales!B:G,6,0),"")</f>
        <v/>
      </c>
      <c r="AM712" t="str">
        <f t="array" ref="AM712">IFERROR(INDEX(sales!G:G, SMALL(IF(sales!B:B=G712, ROW(sales!B:B)),2)), "")</f>
        <v/>
      </c>
      <c r="AN712" t="str">
        <f t="array" ref="AN712">IFERROR(INDEX(sales!G:G, SMALL(IF(sales!B:B=G712, ROW(sales!B:B)), 3)), "")</f>
        <v/>
      </c>
    </row>
    <row r="713" spans="1:40" ht="20.100000000000001" customHeight="1">
      <c r="A713">
        <v>44347</v>
      </c>
      <c r="B713" t="s">
        <v>462</v>
      </c>
      <c r="C713" t="s">
        <v>51</v>
      </c>
      <c r="D713" t="s">
        <v>18</v>
      </c>
      <c r="E713">
        <v>2</v>
      </c>
      <c r="F713">
        <v>801</v>
      </c>
      <c r="G713" t="s">
        <v>463</v>
      </c>
      <c r="H713" t="s">
        <v>462</v>
      </c>
      <c r="I713">
        <v>131.05000000000001</v>
      </c>
      <c r="J713">
        <v>2037710</v>
      </c>
      <c r="K713" t="s">
        <v>72</v>
      </c>
      <c r="L713">
        <v>1000710</v>
      </c>
      <c r="M713" t="s">
        <v>54</v>
      </c>
      <c r="N713" t="s">
        <v>3065</v>
      </c>
      <c r="O713" t="s">
        <v>74</v>
      </c>
      <c r="P713" t="s">
        <v>80</v>
      </c>
      <c r="Q713" t="s">
        <v>75</v>
      </c>
      <c r="R713" t="s">
        <v>115</v>
      </c>
      <c r="S713">
        <v>0</v>
      </c>
      <c r="T713">
        <v>0</v>
      </c>
      <c r="U713" t="s">
        <v>60</v>
      </c>
      <c r="V713">
        <v>0</v>
      </c>
      <c r="W713" t="s">
        <v>61</v>
      </c>
      <c r="X713" t="s">
        <v>3</v>
      </c>
      <c r="Y713" t="s">
        <v>127</v>
      </c>
      <c r="Z713" t="s">
        <v>94</v>
      </c>
      <c r="AA713" t="s">
        <v>64</v>
      </c>
      <c r="AB713" t="s">
        <v>65</v>
      </c>
      <c r="AC713" t="s">
        <v>66</v>
      </c>
      <c r="AD713" t="s">
        <v>416</v>
      </c>
      <c r="AE713" t="s">
        <v>416</v>
      </c>
      <c r="AF713" t="s">
        <v>69</v>
      </c>
      <c r="AG713" t="b">
        <f>IF(ISNUMBER(MATCH(G713, sales!B:B, 0)), TRUE, FALSE)</f>
        <v>0</v>
      </c>
      <c r="AH713">
        <f>COUNTIF(sales!B:B, G713)</f>
        <v>0</v>
      </c>
      <c r="AI713" t="str">
        <f>IFERROR(VLOOKUP(G713,sales!B:F,5,0),"")</f>
        <v/>
      </c>
      <c r="AJ713" t="str">
        <f t="array" ref="AJ713">IFERROR(INDEX(sales!F:F, SMALL(IF(sales!B:B=G713, ROW(sales!B:B)), 2)), "")</f>
        <v/>
      </c>
      <c r="AK713" t="str">
        <f t="array" ref="AK713">IFERROR(INDEX(sales!F:F, SMALL(IF(sales!B:B=G713, ROW(sales!B:B)), 3)), "")</f>
        <v/>
      </c>
      <c r="AL713" t="str">
        <f>IFERROR(VLOOKUP(G713,sales!B:G,6,0),"")</f>
        <v/>
      </c>
      <c r="AM713" t="str">
        <f t="array" ref="AM713">IFERROR(INDEX(sales!G:G, SMALL(IF(sales!B:B=G713, ROW(sales!B:B)),2)), "")</f>
        <v/>
      </c>
      <c r="AN713" t="str">
        <f t="array" ref="AN713">IFERROR(INDEX(sales!G:G, SMALL(IF(sales!B:B=G713, ROW(sales!B:B)), 3)), "")</f>
        <v/>
      </c>
    </row>
    <row r="714" spans="1:40" ht="20.100000000000001" customHeight="1">
      <c r="A714">
        <v>44387</v>
      </c>
      <c r="B714" t="s">
        <v>468</v>
      </c>
      <c r="C714" t="s">
        <v>51</v>
      </c>
      <c r="D714" t="s">
        <v>17</v>
      </c>
      <c r="E714">
        <v>1</v>
      </c>
      <c r="F714">
        <v>1101</v>
      </c>
      <c r="G714" t="s">
        <v>469</v>
      </c>
      <c r="H714" t="s">
        <v>468</v>
      </c>
      <c r="I714">
        <v>131.72</v>
      </c>
      <c r="J714">
        <v>2130052</v>
      </c>
      <c r="K714" t="s">
        <v>53</v>
      </c>
      <c r="L714">
        <v>1000052</v>
      </c>
      <c r="M714" t="s">
        <v>174</v>
      </c>
      <c r="N714" t="s">
        <v>3064</v>
      </c>
      <c r="O714" t="s">
        <v>74</v>
      </c>
      <c r="P714" t="s">
        <v>80</v>
      </c>
      <c r="Q714" t="s">
        <v>75</v>
      </c>
      <c r="R714" t="s">
        <v>115</v>
      </c>
      <c r="S714">
        <v>1</v>
      </c>
      <c r="T714" t="s">
        <v>82</v>
      </c>
      <c r="U714" t="s">
        <v>83</v>
      </c>
      <c r="V714">
        <v>1</v>
      </c>
      <c r="W714" t="s">
        <v>123</v>
      </c>
      <c r="X714" t="s">
        <v>4</v>
      </c>
      <c r="Y714" t="s">
        <v>85</v>
      </c>
      <c r="AA714" t="s">
        <v>95</v>
      </c>
      <c r="AB714" t="s">
        <v>65</v>
      </c>
      <c r="AC714" t="s">
        <v>66</v>
      </c>
      <c r="AD714" t="s">
        <v>416</v>
      </c>
      <c r="AE714" t="s">
        <v>416</v>
      </c>
      <c r="AF714" t="s">
        <v>69</v>
      </c>
      <c r="AG714" t="b">
        <f>IF(ISNUMBER(MATCH(G714, sales!B:B, 0)), TRUE, FALSE)</f>
        <v>0</v>
      </c>
      <c r="AH714">
        <f>COUNTIF(sales!B:B, G714)</f>
        <v>0</v>
      </c>
      <c r="AI714" t="str">
        <f>IFERROR(VLOOKUP(G714,sales!B:F,5,0),"")</f>
        <v/>
      </c>
      <c r="AJ714" t="str">
        <f t="array" ref="AJ714">IFERROR(INDEX(sales!F:F, SMALL(IF(sales!B:B=G714, ROW(sales!B:B)), 2)), "")</f>
        <v/>
      </c>
      <c r="AK714" t="str">
        <f t="array" ref="AK714">IFERROR(INDEX(sales!F:F, SMALL(IF(sales!B:B=G714, ROW(sales!B:B)), 3)), "")</f>
        <v/>
      </c>
      <c r="AL714" t="str">
        <f>IFERROR(VLOOKUP(G714,sales!B:G,6,0),"")</f>
        <v/>
      </c>
      <c r="AM714" t="str">
        <f t="array" ref="AM714">IFERROR(INDEX(sales!G:G, SMALL(IF(sales!B:B=G714, ROW(sales!B:B)),2)), "")</f>
        <v/>
      </c>
      <c r="AN714" t="str">
        <f t="array" ref="AN714">IFERROR(INDEX(sales!G:G, SMALL(IF(sales!B:B=G714, ROW(sales!B:B)), 3)), "")</f>
        <v/>
      </c>
    </row>
    <row r="715" spans="1:40" ht="20.100000000000001" customHeight="1">
      <c r="A715">
        <v>44770</v>
      </c>
      <c r="B715" t="s">
        <v>1488</v>
      </c>
      <c r="C715" t="s">
        <v>51</v>
      </c>
      <c r="D715" t="s">
        <v>9</v>
      </c>
      <c r="E715">
        <v>1</v>
      </c>
      <c r="F715">
        <v>1202</v>
      </c>
      <c r="G715" t="s">
        <v>1489</v>
      </c>
      <c r="H715" t="s">
        <v>1488</v>
      </c>
      <c r="I715">
        <v>113.98</v>
      </c>
      <c r="J715">
        <v>1789275</v>
      </c>
      <c r="K715" t="s">
        <v>53</v>
      </c>
      <c r="L715">
        <v>989275</v>
      </c>
      <c r="M715" t="s">
        <v>107</v>
      </c>
      <c r="N715" t="s">
        <v>3069</v>
      </c>
      <c r="O715" t="s">
        <v>74</v>
      </c>
      <c r="P715" t="s">
        <v>57</v>
      </c>
      <c r="Q715" t="s">
        <v>75</v>
      </c>
      <c r="R715" t="s">
        <v>115</v>
      </c>
      <c r="S715">
        <v>0</v>
      </c>
      <c r="T715">
        <v>0</v>
      </c>
      <c r="U715" t="s">
        <v>60</v>
      </c>
      <c r="V715">
        <v>0</v>
      </c>
      <c r="W715" t="s">
        <v>61</v>
      </c>
      <c r="X715" t="s">
        <v>3</v>
      </c>
      <c r="Y715" t="s">
        <v>119</v>
      </c>
      <c r="Z715" t="s">
        <v>94</v>
      </c>
      <c r="AA715" t="s">
        <v>64</v>
      </c>
      <c r="AB715" t="s">
        <v>108</v>
      </c>
      <c r="AC715" t="s">
        <v>143</v>
      </c>
      <c r="AD715" t="s">
        <v>1385</v>
      </c>
      <c r="AE715" t="s">
        <v>1363</v>
      </c>
      <c r="AF715" t="s">
        <v>905</v>
      </c>
      <c r="AG715" t="b">
        <f>IF(ISNUMBER(MATCH(G715, sales!B:B, 0)), TRUE, FALSE)</f>
        <v>0</v>
      </c>
      <c r="AH715">
        <f>COUNTIF(sales!B:B, G715)</f>
        <v>0</v>
      </c>
      <c r="AI715" t="str">
        <f>IFERROR(VLOOKUP(G715,sales!B:F,5,0),"")</f>
        <v/>
      </c>
      <c r="AJ715" t="str">
        <f t="array" ref="AJ715">IFERROR(INDEX(sales!F:F, SMALL(IF(sales!B:B=G715, ROW(sales!B:B)), 2)), "")</f>
        <v/>
      </c>
      <c r="AK715" t="str">
        <f t="array" ref="AK715">IFERROR(INDEX(sales!F:F, SMALL(IF(sales!B:B=G715, ROW(sales!B:B)), 3)), "")</f>
        <v/>
      </c>
      <c r="AL715" t="str">
        <f>IFERROR(VLOOKUP(G715,sales!B:G,6,0),"")</f>
        <v/>
      </c>
      <c r="AM715" t="str">
        <f t="array" ref="AM715">IFERROR(INDEX(sales!G:G, SMALL(IF(sales!B:B=G715, ROW(sales!B:B)),2)), "")</f>
        <v/>
      </c>
      <c r="AN715" t="str">
        <f t="array" ref="AN715">IFERROR(INDEX(sales!G:G, SMALL(IF(sales!B:B=G715, ROW(sales!B:B)), 3)), "")</f>
        <v/>
      </c>
    </row>
    <row r="716" spans="1:40" ht="20.100000000000001" customHeight="1">
      <c r="A716">
        <v>44387</v>
      </c>
      <c r="B716" t="s">
        <v>2043</v>
      </c>
      <c r="C716" t="s">
        <v>51</v>
      </c>
      <c r="D716" t="s">
        <v>17</v>
      </c>
      <c r="E716">
        <v>2</v>
      </c>
      <c r="F716">
        <v>1301</v>
      </c>
      <c r="G716" t="s">
        <v>2044</v>
      </c>
      <c r="H716" t="s">
        <v>2043</v>
      </c>
      <c r="I716">
        <v>131.79</v>
      </c>
      <c r="J716">
        <v>2152338</v>
      </c>
      <c r="K716" t="s">
        <v>53</v>
      </c>
      <c r="L716">
        <v>972338</v>
      </c>
      <c r="M716" t="s">
        <v>91</v>
      </c>
      <c r="N716" t="s">
        <v>3059</v>
      </c>
      <c r="O716" t="s">
        <v>74</v>
      </c>
      <c r="P716" t="s">
        <v>80</v>
      </c>
      <c r="Q716" t="s">
        <v>75</v>
      </c>
      <c r="R716" t="s">
        <v>93</v>
      </c>
      <c r="S716">
        <v>1</v>
      </c>
      <c r="T716" t="s">
        <v>104</v>
      </c>
      <c r="U716" t="s">
        <v>83</v>
      </c>
      <c r="V716">
        <v>1</v>
      </c>
      <c r="W716" t="s">
        <v>123</v>
      </c>
      <c r="X716" t="s">
        <v>4</v>
      </c>
      <c r="Y716" t="s">
        <v>85</v>
      </c>
      <c r="AA716" t="s">
        <v>95</v>
      </c>
      <c r="AB716" t="s">
        <v>96</v>
      </c>
      <c r="AC716" t="s">
        <v>143</v>
      </c>
      <c r="AD716" t="s">
        <v>2025</v>
      </c>
      <c r="AE716" t="s">
        <v>2026</v>
      </c>
      <c r="AF716" t="s">
        <v>1753</v>
      </c>
      <c r="AG716" t="b">
        <f>IF(ISNUMBER(MATCH(G716, sales!B:B, 0)), TRUE, FALSE)</f>
        <v>0</v>
      </c>
      <c r="AH716">
        <f>COUNTIF(sales!B:B, G716)</f>
        <v>0</v>
      </c>
      <c r="AI716" t="str">
        <f>IFERROR(VLOOKUP(G716,sales!B:F,5,0),"")</f>
        <v/>
      </c>
      <c r="AJ716" t="str">
        <f t="array" ref="AJ716">IFERROR(INDEX(sales!F:F, SMALL(IF(sales!B:B=G716, ROW(sales!B:B)), 2)), "")</f>
        <v/>
      </c>
      <c r="AK716" t="str">
        <f t="array" ref="AK716">IFERROR(INDEX(sales!F:F, SMALL(IF(sales!B:B=G716, ROW(sales!B:B)), 3)), "")</f>
        <v/>
      </c>
      <c r="AL716" t="str">
        <f>IFERROR(VLOOKUP(G716,sales!B:G,6,0),"")</f>
        <v/>
      </c>
      <c r="AM716" t="str">
        <f t="array" ref="AM716">IFERROR(INDEX(sales!G:G, SMALL(IF(sales!B:B=G716, ROW(sales!B:B)),2)), "")</f>
        <v/>
      </c>
      <c r="AN716" t="str">
        <f t="array" ref="AN716">IFERROR(INDEX(sales!G:G, SMALL(IF(sales!B:B=G716, ROW(sales!B:B)), 3)), "")</f>
        <v/>
      </c>
    </row>
    <row r="717" spans="1:40" ht="20.100000000000001" customHeight="1">
      <c r="A717">
        <v>44442</v>
      </c>
      <c r="B717" t="s">
        <v>690</v>
      </c>
      <c r="C717" t="s">
        <v>51</v>
      </c>
      <c r="D717" t="s">
        <v>6</v>
      </c>
      <c r="E717">
        <v>1</v>
      </c>
      <c r="F717">
        <v>901</v>
      </c>
      <c r="G717" t="s">
        <v>691</v>
      </c>
      <c r="H717" t="s">
        <v>690</v>
      </c>
      <c r="I717">
        <v>113.73</v>
      </c>
      <c r="J717">
        <v>1897809</v>
      </c>
      <c r="K717" t="s">
        <v>72</v>
      </c>
      <c r="L717">
        <v>957809</v>
      </c>
      <c r="M717" t="s">
        <v>174</v>
      </c>
      <c r="N717" t="s">
        <v>3069</v>
      </c>
      <c r="O717" t="s">
        <v>56</v>
      </c>
      <c r="P717" t="s">
        <v>80</v>
      </c>
      <c r="Q717" t="s">
        <v>75</v>
      </c>
      <c r="R717" t="s">
        <v>115</v>
      </c>
      <c r="S717">
        <v>1</v>
      </c>
      <c r="T717" t="s">
        <v>82</v>
      </c>
      <c r="U717" t="s">
        <v>83</v>
      </c>
      <c r="V717">
        <v>0</v>
      </c>
      <c r="W717" t="s">
        <v>61</v>
      </c>
      <c r="X717" t="s">
        <v>3</v>
      </c>
      <c r="Y717" t="s">
        <v>127</v>
      </c>
      <c r="Z717" t="s">
        <v>94</v>
      </c>
      <c r="AA717" t="s">
        <v>95</v>
      </c>
      <c r="AB717" t="s">
        <v>108</v>
      </c>
      <c r="AC717" t="s">
        <v>66</v>
      </c>
      <c r="AD717" t="s">
        <v>676</v>
      </c>
      <c r="AE717" t="s">
        <v>669</v>
      </c>
      <c r="AF717" t="s">
        <v>69</v>
      </c>
      <c r="AG717" t="b">
        <f>IF(ISNUMBER(MATCH(G717, sales!B:B, 0)), TRUE, FALSE)</f>
        <v>0</v>
      </c>
      <c r="AH717">
        <f>COUNTIF(sales!B:B, G717)</f>
        <v>0</v>
      </c>
      <c r="AI717" t="str">
        <f>IFERROR(VLOOKUP(G717,sales!B:F,5,0),"")</f>
        <v/>
      </c>
      <c r="AJ717" t="str">
        <f t="array" ref="AJ717">IFERROR(INDEX(sales!F:F, SMALL(IF(sales!B:B=G717, ROW(sales!B:B)), 2)), "")</f>
        <v/>
      </c>
      <c r="AK717" t="str">
        <f t="array" ref="AK717">IFERROR(INDEX(sales!F:F, SMALL(IF(sales!B:B=G717, ROW(sales!B:B)), 3)), "")</f>
        <v/>
      </c>
      <c r="AL717" t="str">
        <f>IFERROR(VLOOKUP(G717,sales!B:G,6,0),"")</f>
        <v/>
      </c>
      <c r="AM717" t="str">
        <f t="array" ref="AM717">IFERROR(INDEX(sales!G:G, SMALL(IF(sales!B:B=G717, ROW(sales!B:B)),2)), "")</f>
        <v/>
      </c>
      <c r="AN717" t="str">
        <f t="array" ref="AN717">IFERROR(INDEX(sales!G:G, SMALL(IF(sales!B:B=G717, ROW(sales!B:B)), 3)), "")</f>
        <v/>
      </c>
    </row>
    <row r="718" spans="1:40" ht="20.100000000000001" customHeight="1">
      <c r="A718">
        <v>44393</v>
      </c>
      <c r="B718" t="s">
        <v>1757</v>
      </c>
      <c r="C718" t="s">
        <v>51</v>
      </c>
      <c r="D718" t="s">
        <v>7</v>
      </c>
      <c r="E718">
        <v>2</v>
      </c>
      <c r="F718">
        <v>201</v>
      </c>
      <c r="G718" t="s">
        <v>1758</v>
      </c>
      <c r="H718" t="s">
        <v>1757</v>
      </c>
      <c r="I718">
        <v>143.79</v>
      </c>
      <c r="J718">
        <v>2368798</v>
      </c>
      <c r="K718" t="s">
        <v>53</v>
      </c>
      <c r="L718">
        <v>938798</v>
      </c>
      <c r="M718" t="s">
        <v>54</v>
      </c>
      <c r="N718" t="s">
        <v>3069</v>
      </c>
      <c r="O718" t="s">
        <v>56</v>
      </c>
      <c r="P718" t="s">
        <v>80</v>
      </c>
      <c r="Q718" t="s">
        <v>75</v>
      </c>
      <c r="R718" t="s">
        <v>115</v>
      </c>
      <c r="S718">
        <v>1</v>
      </c>
      <c r="T718" t="s">
        <v>104</v>
      </c>
      <c r="U718" t="s">
        <v>83</v>
      </c>
      <c r="V718">
        <v>0</v>
      </c>
      <c r="W718" t="s">
        <v>61</v>
      </c>
      <c r="X718" t="s">
        <v>3</v>
      </c>
      <c r="Y718" t="s">
        <v>244</v>
      </c>
      <c r="Z718" t="s">
        <v>231</v>
      </c>
      <c r="AA718" t="s">
        <v>95</v>
      </c>
      <c r="AB718" t="s">
        <v>87</v>
      </c>
      <c r="AC718" t="s">
        <v>143</v>
      </c>
      <c r="AD718" t="s">
        <v>1752</v>
      </c>
      <c r="AE718" t="s">
        <v>1752</v>
      </c>
      <c r="AF718" t="s">
        <v>1753</v>
      </c>
      <c r="AG718" t="b">
        <f>IF(ISNUMBER(MATCH(G718, sales!B:B, 0)), TRUE, FALSE)</f>
        <v>0</v>
      </c>
      <c r="AH718">
        <f>COUNTIF(sales!B:B, G718)</f>
        <v>0</v>
      </c>
      <c r="AI718" t="str">
        <f>IFERROR(VLOOKUP(G718,sales!B:F,5,0),"")</f>
        <v/>
      </c>
      <c r="AJ718" t="str">
        <f t="array" ref="AJ718">IFERROR(INDEX(sales!F:F, SMALL(IF(sales!B:B=G718, ROW(sales!B:B)), 2)), "")</f>
        <v/>
      </c>
      <c r="AK718" t="str">
        <f t="array" ref="AK718">IFERROR(INDEX(sales!F:F, SMALL(IF(sales!B:B=G718, ROW(sales!B:B)), 3)), "")</f>
        <v/>
      </c>
      <c r="AL718" t="str">
        <f>IFERROR(VLOOKUP(G718,sales!B:G,6,0),"")</f>
        <v/>
      </c>
      <c r="AM718" t="str">
        <f t="array" ref="AM718">IFERROR(INDEX(sales!G:G, SMALL(IF(sales!B:B=G718, ROW(sales!B:B)),2)), "")</f>
        <v/>
      </c>
      <c r="AN718" t="str">
        <f t="array" ref="AN718">IFERROR(INDEX(sales!G:G, SMALL(IF(sales!B:B=G718, ROW(sales!B:B)), 3)), "")</f>
        <v/>
      </c>
    </row>
    <row r="719" spans="1:40" ht="20.100000000000001" customHeight="1">
      <c r="A719">
        <v>44347</v>
      </c>
      <c r="B719" t="s">
        <v>1218</v>
      </c>
      <c r="C719" t="s">
        <v>51</v>
      </c>
      <c r="D719" t="s">
        <v>18</v>
      </c>
      <c r="E719">
        <v>2</v>
      </c>
      <c r="F719">
        <v>402</v>
      </c>
      <c r="G719" t="s">
        <v>1219</v>
      </c>
      <c r="H719" t="s">
        <v>1218</v>
      </c>
      <c r="I719">
        <v>131.12</v>
      </c>
      <c r="J719">
        <v>2019068</v>
      </c>
      <c r="K719" t="s">
        <v>53</v>
      </c>
      <c r="L719">
        <v>919068</v>
      </c>
      <c r="M719" t="s">
        <v>54</v>
      </c>
      <c r="N719" t="s">
        <v>3056</v>
      </c>
      <c r="O719" t="s">
        <v>133</v>
      </c>
      <c r="P719" t="s">
        <v>57</v>
      </c>
      <c r="Q719" t="s">
        <v>75</v>
      </c>
      <c r="R719" t="s">
        <v>163</v>
      </c>
      <c r="S719">
        <v>0</v>
      </c>
      <c r="T719">
        <v>0</v>
      </c>
      <c r="U719" t="s">
        <v>60</v>
      </c>
      <c r="V719">
        <v>0</v>
      </c>
      <c r="W719" t="s">
        <v>61</v>
      </c>
      <c r="X719" t="s">
        <v>3</v>
      </c>
      <c r="Y719" t="s">
        <v>62</v>
      </c>
      <c r="Z719" t="s">
        <v>63</v>
      </c>
      <c r="AA719" t="s">
        <v>64</v>
      </c>
      <c r="AB719" t="s">
        <v>65</v>
      </c>
      <c r="AC719" t="s">
        <v>143</v>
      </c>
      <c r="AD719" t="s">
        <v>1209</v>
      </c>
      <c r="AE719" t="s">
        <v>1209</v>
      </c>
      <c r="AF719" t="s">
        <v>905</v>
      </c>
      <c r="AG719" t="b">
        <f>IF(ISNUMBER(MATCH(G719, sales!B:B, 0)), TRUE, FALSE)</f>
        <v>0</v>
      </c>
      <c r="AH719">
        <f>COUNTIF(sales!B:B, G719)</f>
        <v>0</v>
      </c>
      <c r="AI719" t="str">
        <f>IFERROR(VLOOKUP(G719,sales!B:F,5,0),"")</f>
        <v/>
      </c>
      <c r="AJ719" t="str">
        <f t="array" ref="AJ719">IFERROR(INDEX(sales!F:F, SMALL(IF(sales!B:B=G719, ROW(sales!B:B)), 2)), "")</f>
        <v/>
      </c>
      <c r="AK719" t="str">
        <f t="array" ref="AK719">IFERROR(INDEX(sales!F:F, SMALL(IF(sales!B:B=G719, ROW(sales!B:B)), 3)), "")</f>
        <v/>
      </c>
      <c r="AL719" t="str">
        <f>IFERROR(VLOOKUP(G719,sales!B:G,6,0),"")</f>
        <v/>
      </c>
      <c r="AM719" t="str">
        <f t="array" ref="AM719">IFERROR(INDEX(sales!G:G, SMALL(IF(sales!B:B=G719, ROW(sales!B:B)),2)), "")</f>
        <v/>
      </c>
      <c r="AN719" t="str">
        <f t="array" ref="AN719">IFERROR(INDEX(sales!G:G, SMALL(IF(sales!B:B=G719, ROW(sales!B:B)), 3)), "")</f>
        <v/>
      </c>
    </row>
    <row r="720" spans="1:40" ht="20.100000000000001" customHeight="1">
      <c r="A720">
        <v>44548</v>
      </c>
      <c r="B720" t="s">
        <v>560</v>
      </c>
      <c r="C720" t="s">
        <v>51</v>
      </c>
      <c r="D720" t="s">
        <v>12</v>
      </c>
      <c r="E720">
        <v>1</v>
      </c>
      <c r="F720">
        <v>301</v>
      </c>
      <c r="G720" t="s">
        <v>561</v>
      </c>
      <c r="H720" t="s">
        <v>560</v>
      </c>
      <c r="I720">
        <v>113.76</v>
      </c>
      <c r="J720">
        <v>1652756</v>
      </c>
      <c r="K720" t="s">
        <v>53</v>
      </c>
      <c r="L720">
        <v>902756</v>
      </c>
      <c r="M720" t="s">
        <v>174</v>
      </c>
      <c r="N720" t="s">
        <v>3062</v>
      </c>
      <c r="O720" t="s">
        <v>74</v>
      </c>
      <c r="P720" t="s">
        <v>80</v>
      </c>
      <c r="Q720" t="s">
        <v>75</v>
      </c>
      <c r="R720" t="s">
        <v>93</v>
      </c>
      <c r="S720">
        <v>1</v>
      </c>
      <c r="T720" t="s">
        <v>82</v>
      </c>
      <c r="U720" t="s">
        <v>83</v>
      </c>
      <c r="V720">
        <v>0</v>
      </c>
      <c r="W720" t="s">
        <v>61</v>
      </c>
      <c r="X720" t="s">
        <v>3</v>
      </c>
      <c r="Y720" t="s">
        <v>62</v>
      </c>
      <c r="Z720" t="s">
        <v>94</v>
      </c>
      <c r="AA720" t="s">
        <v>95</v>
      </c>
      <c r="AB720" t="s">
        <v>65</v>
      </c>
      <c r="AC720" t="s">
        <v>66</v>
      </c>
      <c r="AD720" t="s">
        <v>516</v>
      </c>
      <c r="AE720" t="s">
        <v>200</v>
      </c>
      <c r="AF720" t="s">
        <v>69</v>
      </c>
      <c r="AG720" t="b">
        <f>IF(ISNUMBER(MATCH(G720, sales!B:B, 0)), TRUE, FALSE)</f>
        <v>0</v>
      </c>
      <c r="AH720">
        <f>COUNTIF(sales!B:B, G720)</f>
        <v>0</v>
      </c>
      <c r="AI720" t="str">
        <f>IFERROR(VLOOKUP(G720,sales!B:F,5,0),"")</f>
        <v/>
      </c>
      <c r="AJ720" t="str">
        <f t="array" ref="AJ720">IFERROR(INDEX(sales!F:F, SMALL(IF(sales!B:B=G720, ROW(sales!B:B)), 2)), "")</f>
        <v/>
      </c>
      <c r="AK720" t="str">
        <f t="array" ref="AK720">IFERROR(INDEX(sales!F:F, SMALL(IF(sales!B:B=G720, ROW(sales!B:B)), 3)), "")</f>
        <v/>
      </c>
      <c r="AL720" t="str">
        <f>IFERROR(VLOOKUP(G720,sales!B:G,6,0),"")</f>
        <v/>
      </c>
      <c r="AM720" t="str">
        <f t="array" ref="AM720">IFERROR(INDEX(sales!G:G, SMALL(IF(sales!B:B=G720, ROW(sales!B:B)),2)), "")</f>
        <v/>
      </c>
      <c r="AN720" t="str">
        <f t="array" ref="AN720">IFERROR(INDEX(sales!G:G, SMALL(IF(sales!B:B=G720, ROW(sales!B:B)), 3)), "")</f>
        <v/>
      </c>
    </row>
    <row r="721" spans="1:40" ht="20.100000000000001" customHeight="1">
      <c r="A721">
        <v>44347</v>
      </c>
      <c r="B721" t="s">
        <v>2323</v>
      </c>
      <c r="C721" t="s">
        <v>51</v>
      </c>
      <c r="D721" t="s">
        <v>13</v>
      </c>
      <c r="E721">
        <v>1</v>
      </c>
      <c r="F721">
        <v>702</v>
      </c>
      <c r="G721" t="s">
        <v>2324</v>
      </c>
      <c r="H721" t="s">
        <v>2323</v>
      </c>
      <c r="I721">
        <v>113.96</v>
      </c>
      <c r="J721">
        <v>1792325</v>
      </c>
      <c r="K721" t="s">
        <v>53</v>
      </c>
      <c r="L721">
        <v>902325</v>
      </c>
      <c r="M721" t="s">
        <v>54</v>
      </c>
      <c r="N721" t="s">
        <v>3055</v>
      </c>
      <c r="O721" t="s">
        <v>56</v>
      </c>
      <c r="P721" t="s">
        <v>80</v>
      </c>
      <c r="Q721" t="s">
        <v>75</v>
      </c>
      <c r="R721" t="s">
        <v>59</v>
      </c>
      <c r="S721">
        <v>0</v>
      </c>
      <c r="T721">
        <v>0</v>
      </c>
      <c r="U721" t="s">
        <v>1783</v>
      </c>
      <c r="V721">
        <v>0</v>
      </c>
      <c r="W721" t="s">
        <v>61</v>
      </c>
      <c r="X721" t="s">
        <v>3</v>
      </c>
      <c r="Y721" t="s">
        <v>127</v>
      </c>
      <c r="Z721" t="s">
        <v>94</v>
      </c>
      <c r="AA721" t="s">
        <v>64</v>
      </c>
      <c r="AB721" t="s">
        <v>65</v>
      </c>
      <c r="AC721" t="s">
        <v>1096</v>
      </c>
      <c r="AD721" t="s">
        <v>2320</v>
      </c>
      <c r="AE721" t="s">
        <v>2315</v>
      </c>
      <c r="AF721" t="s">
        <v>1753</v>
      </c>
      <c r="AG721" t="b">
        <f>IF(ISNUMBER(MATCH(G721, sales!B:B, 0)), TRUE, FALSE)</f>
        <v>0</v>
      </c>
      <c r="AH721">
        <f>COUNTIF(sales!B:B, G721)</f>
        <v>0</v>
      </c>
      <c r="AI721" t="str">
        <f>IFERROR(VLOOKUP(G721,sales!B:F,5,0),"")</f>
        <v/>
      </c>
      <c r="AJ721" t="str">
        <f t="array" ref="AJ721">IFERROR(INDEX(sales!F:F, SMALL(IF(sales!B:B=G721, ROW(sales!B:B)), 2)), "")</f>
        <v/>
      </c>
      <c r="AK721" t="str">
        <f t="array" ref="AK721">IFERROR(INDEX(sales!F:F, SMALL(IF(sales!B:B=G721, ROW(sales!B:B)), 3)), "")</f>
        <v/>
      </c>
      <c r="AL721" t="str">
        <f>IFERROR(VLOOKUP(G721,sales!B:G,6,0),"")</f>
        <v/>
      </c>
      <c r="AM721" t="str">
        <f t="array" ref="AM721">IFERROR(INDEX(sales!G:G, SMALL(IF(sales!B:B=G721, ROW(sales!B:B)),2)), "")</f>
        <v/>
      </c>
      <c r="AN721" t="str">
        <f t="array" ref="AN721">IFERROR(INDEX(sales!G:G, SMALL(IF(sales!B:B=G721, ROW(sales!B:B)), 3)), "")</f>
        <v/>
      </c>
    </row>
    <row r="722" spans="1:40" ht="20.100000000000001" customHeight="1">
      <c r="A722">
        <v>44387</v>
      </c>
      <c r="B722" t="s">
        <v>2108</v>
      </c>
      <c r="C722" t="s">
        <v>51</v>
      </c>
      <c r="D722" t="s">
        <v>17</v>
      </c>
      <c r="E722">
        <v>1</v>
      </c>
      <c r="F722">
        <v>1501</v>
      </c>
      <c r="G722" t="s">
        <v>2109</v>
      </c>
      <c r="H722" t="s">
        <v>2108</v>
      </c>
      <c r="I722">
        <v>131.72</v>
      </c>
      <c r="J722">
        <v>2161766</v>
      </c>
      <c r="K722" t="s">
        <v>53</v>
      </c>
      <c r="L722">
        <v>901766</v>
      </c>
      <c r="M722" t="s">
        <v>174</v>
      </c>
      <c r="N722" t="s">
        <v>3054</v>
      </c>
      <c r="O722" t="s">
        <v>149</v>
      </c>
      <c r="P722" t="s">
        <v>57</v>
      </c>
      <c r="Q722" t="s">
        <v>75</v>
      </c>
      <c r="R722" t="s">
        <v>59</v>
      </c>
      <c r="S722">
        <v>1</v>
      </c>
      <c r="T722" t="s">
        <v>104</v>
      </c>
      <c r="U722" t="s">
        <v>83</v>
      </c>
      <c r="V722">
        <v>0</v>
      </c>
      <c r="W722" t="s">
        <v>123</v>
      </c>
      <c r="X722" t="s">
        <v>4</v>
      </c>
      <c r="Y722" t="s">
        <v>85</v>
      </c>
      <c r="AA722" t="s">
        <v>95</v>
      </c>
      <c r="AB722" t="s">
        <v>87</v>
      </c>
      <c r="AC722" t="s">
        <v>1096</v>
      </c>
      <c r="AD722" t="s">
        <v>2101</v>
      </c>
      <c r="AE722" t="s">
        <v>2096</v>
      </c>
      <c r="AF722" t="s">
        <v>1753</v>
      </c>
      <c r="AG722" t="b">
        <f>IF(ISNUMBER(MATCH(G722, sales!B:B, 0)), TRUE, FALSE)</f>
        <v>0</v>
      </c>
      <c r="AH722">
        <f>COUNTIF(sales!B:B, G722)</f>
        <v>0</v>
      </c>
      <c r="AI722" t="str">
        <f>IFERROR(VLOOKUP(G722,sales!B:F,5,0),"")</f>
        <v/>
      </c>
      <c r="AJ722" t="str">
        <f t="array" ref="AJ722">IFERROR(INDEX(sales!F:F, SMALL(IF(sales!B:B=G722, ROW(sales!B:B)), 2)), "")</f>
        <v/>
      </c>
      <c r="AK722" t="str">
        <f t="array" ref="AK722">IFERROR(INDEX(sales!F:F, SMALL(IF(sales!B:B=G722, ROW(sales!B:B)), 3)), "")</f>
        <v/>
      </c>
      <c r="AL722" t="str">
        <f>IFERROR(VLOOKUP(G722,sales!B:G,6,0),"")</f>
        <v/>
      </c>
      <c r="AM722" t="str">
        <f t="array" ref="AM722">IFERROR(INDEX(sales!G:G, SMALL(IF(sales!B:B=G722, ROW(sales!B:B)),2)), "")</f>
        <v/>
      </c>
      <c r="AN722" t="str">
        <f t="array" ref="AN722">IFERROR(INDEX(sales!G:G, SMALL(IF(sales!B:B=G722, ROW(sales!B:B)), 3)), "")</f>
        <v/>
      </c>
    </row>
    <row r="723" spans="1:40" ht="20.100000000000001" customHeight="1">
      <c r="A723">
        <v>44347</v>
      </c>
      <c r="B723" t="s">
        <v>526</v>
      </c>
      <c r="C723" t="s">
        <v>51</v>
      </c>
      <c r="D723" t="s">
        <v>13</v>
      </c>
      <c r="E723">
        <v>1</v>
      </c>
      <c r="F723">
        <v>1402</v>
      </c>
      <c r="G723" t="s">
        <v>527</v>
      </c>
      <c r="H723" t="s">
        <v>526</v>
      </c>
      <c r="I723">
        <v>94.75</v>
      </c>
      <c r="J723">
        <v>1488617</v>
      </c>
      <c r="K723" t="s">
        <v>72</v>
      </c>
      <c r="L723">
        <v>898617</v>
      </c>
      <c r="M723" t="s">
        <v>107</v>
      </c>
      <c r="N723" t="s">
        <v>3062</v>
      </c>
      <c r="O723" t="s">
        <v>56</v>
      </c>
      <c r="P723" t="s">
        <v>57</v>
      </c>
      <c r="Q723" t="s">
        <v>75</v>
      </c>
      <c r="R723" t="s">
        <v>93</v>
      </c>
      <c r="S723">
        <v>1</v>
      </c>
      <c r="T723" t="s">
        <v>104</v>
      </c>
      <c r="U723" t="s">
        <v>83</v>
      </c>
      <c r="V723">
        <v>0</v>
      </c>
      <c r="W723" t="s">
        <v>61</v>
      </c>
      <c r="X723" t="s">
        <v>3</v>
      </c>
      <c r="Y723" t="s">
        <v>62</v>
      </c>
      <c r="Z723" t="s">
        <v>94</v>
      </c>
      <c r="AA723" t="s">
        <v>95</v>
      </c>
      <c r="AB723" t="s">
        <v>236</v>
      </c>
      <c r="AC723" t="s">
        <v>66</v>
      </c>
      <c r="AD723" t="s">
        <v>521</v>
      </c>
      <c r="AE723" t="s">
        <v>200</v>
      </c>
      <c r="AF723" t="s">
        <v>69</v>
      </c>
      <c r="AG723" t="b">
        <f>IF(ISNUMBER(MATCH(G723, sales!B:B, 0)), TRUE, FALSE)</f>
        <v>0</v>
      </c>
      <c r="AH723">
        <f>COUNTIF(sales!B:B, G723)</f>
        <v>0</v>
      </c>
      <c r="AI723" t="str">
        <f>IFERROR(VLOOKUP(G723,sales!B:F,5,0),"")</f>
        <v/>
      </c>
      <c r="AJ723" t="str">
        <f t="array" ref="AJ723">IFERROR(INDEX(sales!F:F, SMALL(IF(sales!B:B=G723, ROW(sales!B:B)), 2)), "")</f>
        <v/>
      </c>
      <c r="AK723" t="str">
        <f t="array" ref="AK723">IFERROR(INDEX(sales!F:F, SMALL(IF(sales!B:B=G723, ROW(sales!B:B)), 3)), "")</f>
        <v/>
      </c>
      <c r="AL723" t="str">
        <f>IFERROR(VLOOKUP(G723,sales!B:G,6,0),"")</f>
        <v/>
      </c>
      <c r="AM723" t="str">
        <f t="array" ref="AM723">IFERROR(INDEX(sales!G:G, SMALL(IF(sales!B:B=G723, ROW(sales!B:B)),2)), "")</f>
        <v/>
      </c>
      <c r="AN723" t="str">
        <f t="array" ref="AN723">IFERROR(INDEX(sales!G:G, SMALL(IF(sales!B:B=G723, ROW(sales!B:B)), 3)), "")</f>
        <v/>
      </c>
    </row>
    <row r="724" spans="1:40" ht="20.100000000000001" customHeight="1">
      <c r="A724">
        <v>44347</v>
      </c>
      <c r="B724" t="s">
        <v>1386</v>
      </c>
      <c r="C724" t="s">
        <v>51</v>
      </c>
      <c r="D724" t="s">
        <v>7</v>
      </c>
      <c r="E724">
        <v>1</v>
      </c>
      <c r="F724">
        <v>802</v>
      </c>
      <c r="G724" t="s">
        <v>1387</v>
      </c>
      <c r="H724" t="s">
        <v>1386</v>
      </c>
      <c r="I724">
        <v>143.79</v>
      </c>
      <c r="J724">
        <v>2426498</v>
      </c>
      <c r="K724" t="s">
        <v>72</v>
      </c>
      <c r="L724">
        <v>896498</v>
      </c>
      <c r="M724" t="s">
        <v>223</v>
      </c>
      <c r="N724" t="s">
        <v>3058</v>
      </c>
      <c r="O724" t="s">
        <v>74</v>
      </c>
      <c r="P724" t="s">
        <v>80</v>
      </c>
      <c r="Q724" t="s">
        <v>75</v>
      </c>
      <c r="R724" t="s">
        <v>115</v>
      </c>
      <c r="S724">
        <v>0</v>
      </c>
      <c r="T724">
        <v>0</v>
      </c>
      <c r="U724" t="s">
        <v>76</v>
      </c>
      <c r="V724">
        <v>0</v>
      </c>
      <c r="W724" t="s">
        <v>61</v>
      </c>
      <c r="X724" t="s">
        <v>3</v>
      </c>
      <c r="Y724" t="s">
        <v>119</v>
      </c>
      <c r="Z724" t="s">
        <v>94</v>
      </c>
      <c r="AA724" t="s">
        <v>64</v>
      </c>
      <c r="AB724" t="s">
        <v>167</v>
      </c>
      <c r="AC724" t="s">
        <v>143</v>
      </c>
      <c r="AD724" t="s">
        <v>1363</v>
      </c>
      <c r="AE724" t="s">
        <v>1363</v>
      </c>
      <c r="AF724" t="s">
        <v>905</v>
      </c>
      <c r="AG724" t="b">
        <f>IF(ISNUMBER(MATCH(G724, sales!B:B, 0)), TRUE, FALSE)</f>
        <v>0</v>
      </c>
      <c r="AH724">
        <f>COUNTIF(sales!B:B, G724)</f>
        <v>0</v>
      </c>
      <c r="AI724" t="str">
        <f>IFERROR(VLOOKUP(G724,sales!B:F,5,0),"")</f>
        <v/>
      </c>
      <c r="AJ724" t="str">
        <f t="array" ref="AJ724">IFERROR(INDEX(sales!F:F, SMALL(IF(sales!B:B=G724, ROW(sales!B:B)), 2)), "")</f>
        <v/>
      </c>
      <c r="AK724" t="str">
        <f t="array" ref="AK724">IFERROR(INDEX(sales!F:F, SMALL(IF(sales!B:B=G724, ROW(sales!B:B)), 3)), "")</f>
        <v/>
      </c>
      <c r="AL724" t="str">
        <f>IFERROR(VLOOKUP(G724,sales!B:G,6,0),"")</f>
        <v/>
      </c>
      <c r="AM724" t="str">
        <f t="array" ref="AM724">IFERROR(INDEX(sales!G:G, SMALL(IF(sales!B:B=G724, ROW(sales!B:B)),2)), "")</f>
        <v/>
      </c>
      <c r="AN724" t="str">
        <f t="array" ref="AN724">IFERROR(INDEX(sales!G:G, SMALL(IF(sales!B:B=G724, ROW(sales!B:B)), 3)), "")</f>
        <v/>
      </c>
    </row>
    <row r="725" spans="1:40" ht="20.100000000000001" customHeight="1">
      <c r="A725">
        <v>44514</v>
      </c>
      <c r="B725" t="s">
        <v>694</v>
      </c>
      <c r="C725" t="s">
        <v>51</v>
      </c>
      <c r="D725" t="s">
        <v>11</v>
      </c>
      <c r="E725">
        <v>1</v>
      </c>
      <c r="F725">
        <v>1502</v>
      </c>
      <c r="G725" t="s">
        <v>695</v>
      </c>
      <c r="H725" t="s">
        <v>694</v>
      </c>
      <c r="I725">
        <v>113.66</v>
      </c>
      <c r="J725">
        <v>1747851</v>
      </c>
      <c r="K725" t="s">
        <v>72</v>
      </c>
      <c r="L725">
        <v>877851</v>
      </c>
      <c r="M725" t="s">
        <v>174</v>
      </c>
      <c r="N725" t="s">
        <v>3054</v>
      </c>
      <c r="O725" t="s">
        <v>74</v>
      </c>
      <c r="P725" t="s">
        <v>80</v>
      </c>
      <c r="Q725" t="s">
        <v>75</v>
      </c>
      <c r="R725" t="s">
        <v>115</v>
      </c>
      <c r="S725">
        <v>1</v>
      </c>
      <c r="T725" t="s">
        <v>82</v>
      </c>
      <c r="U725" t="s">
        <v>83</v>
      </c>
      <c r="V725">
        <v>0</v>
      </c>
      <c r="W725" t="s">
        <v>61</v>
      </c>
      <c r="X725" t="s">
        <v>3</v>
      </c>
      <c r="Y725" t="s">
        <v>62</v>
      </c>
      <c r="Z725" t="s">
        <v>94</v>
      </c>
      <c r="AA725" t="s">
        <v>95</v>
      </c>
      <c r="AB725" t="s">
        <v>87</v>
      </c>
      <c r="AC725" t="s">
        <v>66</v>
      </c>
      <c r="AD725" t="s">
        <v>676</v>
      </c>
      <c r="AE725" t="s">
        <v>669</v>
      </c>
      <c r="AF725" t="s">
        <v>69</v>
      </c>
      <c r="AG725" t="b">
        <f>IF(ISNUMBER(MATCH(G725, sales!B:B, 0)), TRUE, FALSE)</f>
        <v>0</v>
      </c>
      <c r="AH725">
        <f>COUNTIF(sales!B:B, G725)</f>
        <v>0</v>
      </c>
      <c r="AI725" t="str">
        <f>IFERROR(VLOOKUP(G725,sales!B:F,5,0),"")</f>
        <v/>
      </c>
      <c r="AJ725" t="str">
        <f t="array" ref="AJ725">IFERROR(INDEX(sales!F:F, SMALL(IF(sales!B:B=G725, ROW(sales!B:B)), 2)), "")</f>
        <v/>
      </c>
      <c r="AK725" t="str">
        <f t="array" ref="AK725">IFERROR(INDEX(sales!F:F, SMALL(IF(sales!B:B=G725, ROW(sales!B:B)), 3)), "")</f>
        <v/>
      </c>
      <c r="AL725" t="str">
        <f>IFERROR(VLOOKUP(G725,sales!B:G,6,0),"")</f>
        <v/>
      </c>
      <c r="AM725" t="str">
        <f t="array" ref="AM725">IFERROR(INDEX(sales!G:G, SMALL(IF(sales!B:B=G725, ROW(sales!B:B)),2)), "")</f>
        <v/>
      </c>
      <c r="AN725" t="str">
        <f t="array" ref="AN725">IFERROR(INDEX(sales!G:G, SMALL(IF(sales!B:B=G725, ROW(sales!B:B)), 3)), "")</f>
        <v/>
      </c>
    </row>
    <row r="726" spans="1:40" ht="20.100000000000001" customHeight="1">
      <c r="A726">
        <v>44800</v>
      </c>
      <c r="B726" t="s">
        <v>1000</v>
      </c>
      <c r="C726" t="s">
        <v>51</v>
      </c>
      <c r="D726" t="s">
        <v>8</v>
      </c>
      <c r="E726">
        <v>2</v>
      </c>
      <c r="F726">
        <v>401</v>
      </c>
      <c r="G726" t="s">
        <v>1001</v>
      </c>
      <c r="H726" t="s">
        <v>1000</v>
      </c>
      <c r="I726">
        <v>113.88</v>
      </c>
      <c r="J726">
        <v>1754637</v>
      </c>
      <c r="K726" t="s">
        <v>72</v>
      </c>
      <c r="L726">
        <v>874637</v>
      </c>
      <c r="M726" t="s">
        <v>174</v>
      </c>
      <c r="N726" t="s">
        <v>3069</v>
      </c>
      <c r="O726" t="s">
        <v>56</v>
      </c>
      <c r="P726" t="s">
        <v>57</v>
      </c>
      <c r="Q726" t="s">
        <v>75</v>
      </c>
      <c r="R726" t="s">
        <v>163</v>
      </c>
      <c r="S726">
        <v>1</v>
      </c>
      <c r="T726" t="s">
        <v>82</v>
      </c>
      <c r="U726" t="s">
        <v>83</v>
      </c>
      <c r="V726">
        <v>1</v>
      </c>
      <c r="W726" t="s">
        <v>123</v>
      </c>
      <c r="X726" t="s">
        <v>4</v>
      </c>
      <c r="Y726" t="s">
        <v>85</v>
      </c>
      <c r="AA726" t="s">
        <v>95</v>
      </c>
      <c r="AB726" t="s">
        <v>65</v>
      </c>
      <c r="AC726" t="s">
        <v>143</v>
      </c>
      <c r="AD726" t="s">
        <v>904</v>
      </c>
      <c r="AE726" t="s">
        <v>904</v>
      </c>
      <c r="AF726" t="s">
        <v>905</v>
      </c>
      <c r="AG726" t="b">
        <f>IF(ISNUMBER(MATCH(G726, sales!B:B, 0)), TRUE, FALSE)</f>
        <v>0</v>
      </c>
      <c r="AH726">
        <f>COUNTIF(sales!B:B, G726)</f>
        <v>0</v>
      </c>
      <c r="AI726" t="str">
        <f>IFERROR(VLOOKUP(G726,sales!B:F,5,0),"")</f>
        <v/>
      </c>
      <c r="AJ726" t="str">
        <f t="array" ref="AJ726">IFERROR(INDEX(sales!F:F, SMALL(IF(sales!B:B=G726, ROW(sales!B:B)), 2)), "")</f>
        <v/>
      </c>
      <c r="AK726" t="str">
        <f t="array" ref="AK726">IFERROR(INDEX(sales!F:F, SMALL(IF(sales!B:B=G726, ROW(sales!B:B)), 3)), "")</f>
        <v/>
      </c>
      <c r="AL726" t="str">
        <f>IFERROR(VLOOKUP(G726,sales!B:G,6,0),"")</f>
        <v/>
      </c>
      <c r="AM726" t="str">
        <f t="array" ref="AM726">IFERROR(INDEX(sales!G:G, SMALL(IF(sales!B:B=G726, ROW(sales!B:B)),2)), "")</f>
        <v/>
      </c>
      <c r="AN726" t="str">
        <f t="array" ref="AN726">IFERROR(INDEX(sales!G:G, SMALL(IF(sales!B:B=G726, ROW(sales!B:B)), 3)), "")</f>
        <v/>
      </c>
    </row>
    <row r="727" spans="1:40" ht="20.100000000000001" customHeight="1">
      <c r="A727">
        <v>44388</v>
      </c>
      <c r="B727" t="s">
        <v>1122</v>
      </c>
      <c r="C727" t="s">
        <v>51</v>
      </c>
      <c r="D727" t="s">
        <v>17</v>
      </c>
      <c r="E727">
        <v>2</v>
      </c>
      <c r="F727">
        <v>1802</v>
      </c>
      <c r="G727" t="s">
        <v>1123</v>
      </c>
      <c r="H727" t="s">
        <v>1122</v>
      </c>
      <c r="I727">
        <v>131.72</v>
      </c>
      <c r="J727">
        <v>2050770</v>
      </c>
      <c r="K727" t="s">
        <v>53</v>
      </c>
      <c r="L727">
        <v>870770</v>
      </c>
      <c r="M727" t="s">
        <v>54</v>
      </c>
      <c r="N727" t="s">
        <v>3069</v>
      </c>
      <c r="O727" t="s">
        <v>74</v>
      </c>
      <c r="P727" t="s">
        <v>57</v>
      </c>
      <c r="Q727" t="s">
        <v>75</v>
      </c>
      <c r="R727" t="s">
        <v>139</v>
      </c>
      <c r="S727">
        <v>1</v>
      </c>
      <c r="T727" t="s">
        <v>82</v>
      </c>
      <c r="U727" t="s">
        <v>60</v>
      </c>
      <c r="V727">
        <v>0</v>
      </c>
      <c r="W727" t="s">
        <v>61</v>
      </c>
      <c r="X727" t="s">
        <v>3</v>
      </c>
      <c r="Y727" t="s">
        <v>119</v>
      </c>
      <c r="Z727" t="s">
        <v>77</v>
      </c>
      <c r="AA727" t="s">
        <v>95</v>
      </c>
      <c r="AB727" t="s">
        <v>65</v>
      </c>
      <c r="AC727" t="s">
        <v>1096</v>
      </c>
      <c r="AD727" t="s">
        <v>1097</v>
      </c>
      <c r="AE727" t="s">
        <v>1098</v>
      </c>
      <c r="AF727" t="s">
        <v>905</v>
      </c>
      <c r="AG727" t="b">
        <f>IF(ISNUMBER(MATCH(G727, sales!B:B, 0)), TRUE, FALSE)</f>
        <v>0</v>
      </c>
      <c r="AH727">
        <f>COUNTIF(sales!B:B, G727)</f>
        <v>0</v>
      </c>
      <c r="AI727" t="str">
        <f>IFERROR(VLOOKUP(G727,sales!B:F,5,0),"")</f>
        <v/>
      </c>
      <c r="AJ727" t="str">
        <f t="array" ref="AJ727">IFERROR(INDEX(sales!F:F, SMALL(IF(sales!B:B=G727, ROW(sales!B:B)), 2)), "")</f>
        <v/>
      </c>
      <c r="AK727" t="str">
        <f t="array" ref="AK727">IFERROR(INDEX(sales!F:F, SMALL(IF(sales!B:B=G727, ROW(sales!B:B)), 3)), "")</f>
        <v/>
      </c>
      <c r="AL727" t="str">
        <f>IFERROR(VLOOKUP(G727,sales!B:G,6,0),"")</f>
        <v/>
      </c>
      <c r="AM727" t="str">
        <f t="array" ref="AM727">IFERROR(INDEX(sales!G:G, SMALL(IF(sales!B:B=G727, ROW(sales!B:B)),2)), "")</f>
        <v/>
      </c>
      <c r="AN727" t="str">
        <f t="array" ref="AN727">IFERROR(INDEX(sales!G:G, SMALL(IF(sales!B:B=G727, ROW(sales!B:B)), 3)), "")</f>
        <v/>
      </c>
    </row>
    <row r="728" spans="1:40" ht="20.100000000000001" customHeight="1">
      <c r="A728">
        <v>44347</v>
      </c>
      <c r="B728" t="s">
        <v>802</v>
      </c>
      <c r="C728" t="s">
        <v>51</v>
      </c>
      <c r="D728" t="s">
        <v>5</v>
      </c>
      <c r="E728">
        <v>1</v>
      </c>
      <c r="F728">
        <v>802</v>
      </c>
      <c r="G728" t="s">
        <v>803</v>
      </c>
      <c r="H728" t="s">
        <v>802</v>
      </c>
      <c r="I728">
        <v>130.84</v>
      </c>
      <c r="J728">
        <v>1967242</v>
      </c>
      <c r="K728" t="s">
        <v>72</v>
      </c>
      <c r="L728">
        <v>867242</v>
      </c>
      <c r="M728" t="s">
        <v>54</v>
      </c>
      <c r="N728" t="s">
        <v>3059</v>
      </c>
      <c r="O728" t="s">
        <v>149</v>
      </c>
      <c r="P728" t="s">
        <v>57</v>
      </c>
      <c r="Q728" t="s">
        <v>75</v>
      </c>
      <c r="R728" t="s">
        <v>115</v>
      </c>
      <c r="S728">
        <v>0</v>
      </c>
      <c r="T728">
        <v>0</v>
      </c>
      <c r="U728" t="s">
        <v>76</v>
      </c>
      <c r="V728">
        <v>0</v>
      </c>
      <c r="W728" t="s">
        <v>61</v>
      </c>
      <c r="X728" t="s">
        <v>3</v>
      </c>
      <c r="Y728" t="s">
        <v>127</v>
      </c>
      <c r="Z728" t="s">
        <v>94</v>
      </c>
      <c r="AA728" t="s">
        <v>64</v>
      </c>
      <c r="AB728" t="s">
        <v>65</v>
      </c>
      <c r="AC728" t="s">
        <v>66</v>
      </c>
      <c r="AD728" t="s">
        <v>291</v>
      </c>
      <c r="AE728" t="s">
        <v>795</v>
      </c>
      <c r="AF728" t="s">
        <v>69</v>
      </c>
      <c r="AG728" t="b">
        <f>IF(ISNUMBER(MATCH(G728, sales!B:B, 0)), TRUE, FALSE)</f>
        <v>0</v>
      </c>
      <c r="AH728">
        <f>COUNTIF(sales!B:B, G728)</f>
        <v>0</v>
      </c>
      <c r="AI728" t="str">
        <f>IFERROR(VLOOKUP(G728,sales!B:F,5,0),"")</f>
        <v/>
      </c>
      <c r="AJ728" t="str">
        <f t="array" ref="AJ728">IFERROR(INDEX(sales!F:F, SMALL(IF(sales!B:B=G728, ROW(sales!B:B)), 2)), "")</f>
        <v/>
      </c>
      <c r="AK728" t="str">
        <f t="array" ref="AK728">IFERROR(INDEX(sales!F:F, SMALL(IF(sales!B:B=G728, ROW(sales!B:B)), 3)), "")</f>
        <v/>
      </c>
      <c r="AL728" t="str">
        <f>IFERROR(VLOOKUP(G728,sales!B:G,6,0),"")</f>
        <v/>
      </c>
      <c r="AM728" t="str">
        <f t="array" ref="AM728">IFERROR(INDEX(sales!G:G, SMALL(IF(sales!B:B=G728, ROW(sales!B:B)),2)), "")</f>
        <v/>
      </c>
      <c r="AN728" t="str">
        <f t="array" ref="AN728">IFERROR(INDEX(sales!G:G, SMALL(IF(sales!B:B=G728, ROW(sales!B:B)), 3)), "")</f>
        <v/>
      </c>
    </row>
    <row r="729" spans="1:40" ht="20.100000000000001" customHeight="1">
      <c r="A729">
        <v>44533</v>
      </c>
      <c r="B729" t="s">
        <v>2116</v>
      </c>
      <c r="C729" t="s">
        <v>51</v>
      </c>
      <c r="D729" t="s">
        <v>11</v>
      </c>
      <c r="E729">
        <v>1</v>
      </c>
      <c r="F729">
        <v>1302</v>
      </c>
      <c r="G729" t="s">
        <v>2117</v>
      </c>
      <c r="H729" t="s">
        <v>2116</v>
      </c>
      <c r="I729">
        <v>113.66</v>
      </c>
      <c r="J729">
        <v>1716785</v>
      </c>
      <c r="K729" t="s">
        <v>53</v>
      </c>
      <c r="L729">
        <v>866785</v>
      </c>
      <c r="M729" t="s">
        <v>54</v>
      </c>
      <c r="N729" t="s">
        <v>3069</v>
      </c>
      <c r="O729" t="s">
        <v>149</v>
      </c>
      <c r="P729" t="s">
        <v>57</v>
      </c>
      <c r="Q729" t="s">
        <v>75</v>
      </c>
      <c r="R729" t="s">
        <v>59</v>
      </c>
      <c r="S729">
        <v>1</v>
      </c>
      <c r="T729" t="s">
        <v>82</v>
      </c>
      <c r="U729" t="s">
        <v>1783</v>
      </c>
      <c r="V729">
        <v>0</v>
      </c>
      <c r="W729" t="s">
        <v>123</v>
      </c>
      <c r="X729" t="s">
        <v>3</v>
      </c>
      <c r="Y729" t="s">
        <v>244</v>
      </c>
      <c r="Z729" t="s">
        <v>231</v>
      </c>
      <c r="AA729" t="s">
        <v>95</v>
      </c>
      <c r="AB729" t="s">
        <v>65</v>
      </c>
      <c r="AC729" t="s">
        <v>1096</v>
      </c>
      <c r="AD729" t="s">
        <v>2095</v>
      </c>
      <c r="AE729" t="s">
        <v>2096</v>
      </c>
      <c r="AF729" t="s">
        <v>1753</v>
      </c>
      <c r="AG729" t="b">
        <f>IF(ISNUMBER(MATCH(G729, sales!B:B, 0)), TRUE, FALSE)</f>
        <v>0</v>
      </c>
      <c r="AH729">
        <f>COUNTIF(sales!B:B, G729)</f>
        <v>0</v>
      </c>
      <c r="AI729" t="str">
        <f>IFERROR(VLOOKUP(G729,sales!B:F,5,0),"")</f>
        <v/>
      </c>
      <c r="AJ729" t="str">
        <f t="array" ref="AJ729">IFERROR(INDEX(sales!F:F, SMALL(IF(sales!B:B=G729, ROW(sales!B:B)), 2)), "")</f>
        <v/>
      </c>
      <c r="AK729" t="str">
        <f t="array" ref="AK729">IFERROR(INDEX(sales!F:F, SMALL(IF(sales!B:B=G729, ROW(sales!B:B)), 3)), "")</f>
        <v/>
      </c>
      <c r="AL729" t="str">
        <f>IFERROR(VLOOKUP(G729,sales!B:G,6,0),"")</f>
        <v/>
      </c>
      <c r="AM729" t="str">
        <f t="array" ref="AM729">IFERROR(INDEX(sales!G:G, SMALL(IF(sales!B:B=G729, ROW(sales!B:B)),2)), "")</f>
        <v/>
      </c>
      <c r="AN729" t="str">
        <f t="array" ref="AN729">IFERROR(INDEX(sales!G:G, SMALL(IF(sales!B:B=G729, ROW(sales!B:B)), 3)), "")</f>
        <v/>
      </c>
    </row>
    <row r="730" spans="1:40" ht="20.100000000000001" customHeight="1">
      <c r="A730">
        <v>44871</v>
      </c>
      <c r="B730" t="s">
        <v>1548</v>
      </c>
      <c r="C730" t="s">
        <v>51</v>
      </c>
      <c r="D730" t="s">
        <v>20</v>
      </c>
      <c r="E730">
        <v>1</v>
      </c>
      <c r="F730">
        <v>1302</v>
      </c>
      <c r="G730" t="s">
        <v>1549</v>
      </c>
      <c r="H730" t="s">
        <v>1548</v>
      </c>
      <c r="I730">
        <v>130.62</v>
      </c>
      <c r="J730">
        <v>1858889</v>
      </c>
      <c r="K730" t="s">
        <v>72</v>
      </c>
      <c r="L730">
        <v>858889</v>
      </c>
      <c r="M730" t="s">
        <v>174</v>
      </c>
      <c r="N730" t="s">
        <v>3059</v>
      </c>
      <c r="O730" t="s">
        <v>74</v>
      </c>
      <c r="P730" t="s">
        <v>80</v>
      </c>
      <c r="Q730" t="s">
        <v>75</v>
      </c>
      <c r="R730" t="s">
        <v>115</v>
      </c>
      <c r="S730">
        <v>0</v>
      </c>
      <c r="T730">
        <v>0</v>
      </c>
      <c r="U730" t="s">
        <v>60</v>
      </c>
      <c r="V730">
        <v>0</v>
      </c>
      <c r="W730" t="s">
        <v>61</v>
      </c>
      <c r="X730" t="s">
        <v>3</v>
      </c>
      <c r="Y730" t="s">
        <v>119</v>
      </c>
      <c r="Z730" t="s">
        <v>94</v>
      </c>
      <c r="AA730" t="s">
        <v>64</v>
      </c>
      <c r="AB730" t="s">
        <v>108</v>
      </c>
      <c r="AC730" t="s">
        <v>143</v>
      </c>
      <c r="AD730" t="s">
        <v>1550</v>
      </c>
      <c r="AE730" t="s">
        <v>1550</v>
      </c>
      <c r="AF730" t="s">
        <v>905</v>
      </c>
      <c r="AG730" t="b">
        <f>IF(ISNUMBER(MATCH(G730, sales!B:B, 0)), TRUE, FALSE)</f>
        <v>0</v>
      </c>
      <c r="AH730">
        <f>COUNTIF(sales!B:B, G730)</f>
        <v>0</v>
      </c>
      <c r="AI730" t="str">
        <f>IFERROR(VLOOKUP(G730,sales!B:F,5,0),"")</f>
        <v/>
      </c>
      <c r="AJ730" t="str">
        <f t="array" ref="AJ730">IFERROR(INDEX(sales!F:F, SMALL(IF(sales!B:B=G730, ROW(sales!B:B)), 2)), "")</f>
        <v/>
      </c>
      <c r="AK730" t="str">
        <f t="array" ref="AK730">IFERROR(INDEX(sales!F:F, SMALL(IF(sales!B:B=G730, ROW(sales!B:B)), 3)), "")</f>
        <v/>
      </c>
      <c r="AL730" t="str">
        <f>IFERROR(VLOOKUP(G730,sales!B:G,6,0),"")</f>
        <v/>
      </c>
      <c r="AM730" t="str">
        <f t="array" ref="AM730">IFERROR(INDEX(sales!G:G, SMALL(IF(sales!B:B=G730, ROW(sales!B:B)),2)), "")</f>
        <v/>
      </c>
      <c r="AN730" t="str">
        <f t="array" ref="AN730">IFERROR(INDEX(sales!G:G, SMALL(IF(sales!B:B=G730, ROW(sales!B:B)), 3)), "")</f>
        <v/>
      </c>
    </row>
    <row r="731" spans="1:40" ht="20.100000000000001" customHeight="1">
      <c r="A731">
        <v>44839</v>
      </c>
      <c r="B731" t="s">
        <v>329</v>
      </c>
      <c r="C731" t="s">
        <v>51</v>
      </c>
      <c r="D731" t="s">
        <v>8</v>
      </c>
      <c r="E731">
        <v>1</v>
      </c>
      <c r="F731">
        <v>202</v>
      </c>
      <c r="G731" t="s">
        <v>330</v>
      </c>
      <c r="H731" t="s">
        <v>329</v>
      </c>
      <c r="I731">
        <v>113.88</v>
      </c>
      <c r="J731">
        <v>1706000</v>
      </c>
      <c r="K731" t="s">
        <v>53</v>
      </c>
      <c r="L731">
        <v>856000</v>
      </c>
      <c r="M731" t="s">
        <v>54</v>
      </c>
      <c r="N731" t="s">
        <v>3065</v>
      </c>
      <c r="O731" t="s">
        <v>56</v>
      </c>
      <c r="P731" t="s">
        <v>80</v>
      </c>
      <c r="Q731" t="s">
        <v>75</v>
      </c>
      <c r="R731" t="s">
        <v>171</v>
      </c>
      <c r="S731">
        <v>1</v>
      </c>
      <c r="T731" t="s">
        <v>82</v>
      </c>
      <c r="U731" t="s">
        <v>83</v>
      </c>
      <c r="V731">
        <v>1</v>
      </c>
      <c r="W731" t="s">
        <v>84</v>
      </c>
      <c r="X731" t="s">
        <v>3</v>
      </c>
      <c r="Y731" t="s">
        <v>127</v>
      </c>
      <c r="Z731" t="s">
        <v>94</v>
      </c>
      <c r="AA731" t="s">
        <v>95</v>
      </c>
      <c r="AB731" t="s">
        <v>87</v>
      </c>
      <c r="AC731" t="s">
        <v>66</v>
      </c>
      <c r="AD731" t="s">
        <v>331</v>
      </c>
      <c r="AE731" t="s">
        <v>288</v>
      </c>
      <c r="AF731" t="s">
        <v>69</v>
      </c>
      <c r="AG731" t="b">
        <f>IF(ISNUMBER(MATCH(G731, sales!B:B, 0)), TRUE, FALSE)</f>
        <v>0</v>
      </c>
      <c r="AH731">
        <f>COUNTIF(sales!B:B, G731)</f>
        <v>0</v>
      </c>
      <c r="AI731" t="str">
        <f>IFERROR(VLOOKUP(G731,sales!B:F,5,0),"")</f>
        <v/>
      </c>
      <c r="AJ731" t="str">
        <f t="array" ref="AJ731">IFERROR(INDEX(sales!F:F, SMALL(IF(sales!B:B=G731, ROW(sales!B:B)), 2)), "")</f>
        <v/>
      </c>
      <c r="AK731" t="str">
        <f t="array" ref="AK731">IFERROR(INDEX(sales!F:F, SMALL(IF(sales!B:B=G731, ROW(sales!B:B)), 3)), "")</f>
        <v/>
      </c>
      <c r="AL731" t="str">
        <f>IFERROR(VLOOKUP(G731,sales!B:G,6,0),"")</f>
        <v/>
      </c>
      <c r="AM731" t="str">
        <f t="array" ref="AM731">IFERROR(INDEX(sales!G:G, SMALL(IF(sales!B:B=G731, ROW(sales!B:B)),2)), "")</f>
        <v/>
      </c>
      <c r="AN731" t="str">
        <f t="array" ref="AN731">IFERROR(INDEX(sales!G:G, SMALL(IF(sales!B:B=G731, ROW(sales!B:B)), 3)), "")</f>
        <v/>
      </c>
    </row>
    <row r="732" spans="1:40" ht="20.100000000000001" customHeight="1">
      <c r="A732">
        <v>44557</v>
      </c>
      <c r="B732" t="s">
        <v>2357</v>
      </c>
      <c r="C732" t="s">
        <v>51</v>
      </c>
      <c r="D732" t="s">
        <v>22</v>
      </c>
      <c r="E732">
        <v>1</v>
      </c>
      <c r="F732">
        <v>1601</v>
      </c>
      <c r="G732" t="s">
        <v>2358</v>
      </c>
      <c r="H732" t="s">
        <v>2357</v>
      </c>
      <c r="I732">
        <v>130.75</v>
      </c>
      <c r="J732">
        <v>2094392</v>
      </c>
      <c r="K732" t="s">
        <v>53</v>
      </c>
      <c r="L732">
        <v>854392</v>
      </c>
      <c r="M732" t="s">
        <v>174</v>
      </c>
      <c r="N732" t="s">
        <v>3063</v>
      </c>
      <c r="O732" t="s">
        <v>74</v>
      </c>
      <c r="P732" t="s">
        <v>80</v>
      </c>
      <c r="Q732" t="s">
        <v>75</v>
      </c>
      <c r="R732" t="s">
        <v>115</v>
      </c>
      <c r="S732">
        <v>1</v>
      </c>
      <c r="T732" t="s">
        <v>104</v>
      </c>
      <c r="U732" t="s">
        <v>83</v>
      </c>
      <c r="V732">
        <v>1</v>
      </c>
      <c r="W732" t="s">
        <v>123</v>
      </c>
      <c r="X732" t="s">
        <v>4</v>
      </c>
      <c r="Y732" t="s">
        <v>85</v>
      </c>
      <c r="AA732" t="s">
        <v>95</v>
      </c>
      <c r="AB732" t="s">
        <v>236</v>
      </c>
      <c r="AC732" t="s">
        <v>143</v>
      </c>
      <c r="AD732" t="s">
        <v>2314</v>
      </c>
      <c r="AE732" t="s">
        <v>2315</v>
      </c>
      <c r="AF732" t="s">
        <v>1753</v>
      </c>
      <c r="AG732" t="b">
        <f>IF(ISNUMBER(MATCH(G732, sales!B:B, 0)), TRUE, FALSE)</f>
        <v>0</v>
      </c>
      <c r="AH732">
        <f>COUNTIF(sales!B:B, G732)</f>
        <v>0</v>
      </c>
      <c r="AI732" t="str">
        <f>IFERROR(VLOOKUP(G732,sales!B:F,5,0),"")</f>
        <v/>
      </c>
      <c r="AJ732" t="str">
        <f t="array" ref="AJ732">IFERROR(INDEX(sales!F:F, SMALL(IF(sales!B:B=G732, ROW(sales!B:B)), 2)), "")</f>
        <v/>
      </c>
      <c r="AK732" t="str">
        <f t="array" ref="AK732">IFERROR(INDEX(sales!F:F, SMALL(IF(sales!B:B=G732, ROW(sales!B:B)), 3)), "")</f>
        <v/>
      </c>
      <c r="AL732" t="str">
        <f>IFERROR(VLOOKUP(G732,sales!B:G,6,0),"")</f>
        <v/>
      </c>
      <c r="AM732" t="str">
        <f t="array" ref="AM732">IFERROR(INDEX(sales!G:G, SMALL(IF(sales!B:B=G732, ROW(sales!B:B)),2)), "")</f>
        <v/>
      </c>
      <c r="AN732" t="str">
        <f t="array" ref="AN732">IFERROR(INDEX(sales!G:G, SMALL(IF(sales!B:B=G732, ROW(sales!B:B)), 3)), "")</f>
        <v/>
      </c>
    </row>
    <row r="733" spans="1:40" ht="20.100000000000001" customHeight="1">
      <c r="A733">
        <v>44486</v>
      </c>
      <c r="B733" t="s">
        <v>136</v>
      </c>
      <c r="C733" t="s">
        <v>51</v>
      </c>
      <c r="D733" t="s">
        <v>6</v>
      </c>
      <c r="E733">
        <v>2</v>
      </c>
      <c r="F733">
        <v>1301</v>
      </c>
      <c r="G733" t="s">
        <v>137</v>
      </c>
      <c r="H733" t="s">
        <v>136</v>
      </c>
      <c r="I733">
        <v>113.69</v>
      </c>
      <c r="J733">
        <v>1900023</v>
      </c>
      <c r="K733" t="s">
        <v>72</v>
      </c>
      <c r="L733">
        <v>850023</v>
      </c>
      <c r="M733" t="s">
        <v>54</v>
      </c>
      <c r="N733" t="s">
        <v>3060</v>
      </c>
      <c r="O733" t="s">
        <v>114</v>
      </c>
      <c r="P733" t="s">
        <v>57</v>
      </c>
      <c r="Q733" t="s">
        <v>75</v>
      </c>
      <c r="R733" t="s">
        <v>139</v>
      </c>
      <c r="S733">
        <v>0</v>
      </c>
      <c r="T733">
        <v>0</v>
      </c>
      <c r="U733" t="s">
        <v>100</v>
      </c>
      <c r="V733">
        <v>0</v>
      </c>
      <c r="W733" t="s">
        <v>61</v>
      </c>
      <c r="X733" t="s">
        <v>3</v>
      </c>
      <c r="Y733" t="s">
        <v>119</v>
      </c>
      <c r="Z733" t="s">
        <v>63</v>
      </c>
      <c r="AA733" t="s">
        <v>64</v>
      </c>
      <c r="AB733" t="s">
        <v>65</v>
      </c>
      <c r="AC733" t="s">
        <v>66</v>
      </c>
      <c r="AD733" t="s">
        <v>116</v>
      </c>
      <c r="AE733" t="s">
        <v>68</v>
      </c>
      <c r="AF733" t="s">
        <v>69</v>
      </c>
      <c r="AG733" t="b">
        <f>IF(ISNUMBER(MATCH(G733, sales!B:B, 0)), TRUE, FALSE)</f>
        <v>0</v>
      </c>
      <c r="AH733">
        <f>COUNTIF(sales!B:B, G733)</f>
        <v>0</v>
      </c>
      <c r="AI733" t="str">
        <f>IFERROR(VLOOKUP(G733,sales!B:F,5,0),"")</f>
        <v/>
      </c>
      <c r="AJ733" t="str">
        <f t="array" ref="AJ733">IFERROR(INDEX(sales!F:F, SMALL(IF(sales!B:B=G733, ROW(sales!B:B)), 2)), "")</f>
        <v/>
      </c>
      <c r="AK733" t="str">
        <f t="array" ref="AK733">IFERROR(INDEX(sales!F:F, SMALL(IF(sales!B:B=G733, ROW(sales!B:B)), 3)), "")</f>
        <v/>
      </c>
      <c r="AL733" t="str">
        <f>IFERROR(VLOOKUP(G733,sales!B:G,6,0),"")</f>
        <v/>
      </c>
      <c r="AM733" t="str">
        <f t="array" ref="AM733">IFERROR(INDEX(sales!G:G, SMALL(IF(sales!B:B=G733, ROW(sales!B:B)),2)), "")</f>
        <v/>
      </c>
      <c r="AN733" t="str">
        <f t="array" ref="AN733">IFERROR(INDEX(sales!G:G, SMALL(IF(sales!B:B=G733, ROW(sales!B:B)), 3)), "")</f>
        <v/>
      </c>
    </row>
    <row r="734" spans="1:40" ht="20.100000000000001" customHeight="1">
      <c r="A734">
        <v>44387</v>
      </c>
      <c r="B734" t="s">
        <v>616</v>
      </c>
      <c r="C734" t="s">
        <v>51</v>
      </c>
      <c r="D734" t="s">
        <v>17</v>
      </c>
      <c r="E734">
        <v>1</v>
      </c>
      <c r="F734">
        <v>1202</v>
      </c>
      <c r="G734" t="s">
        <v>617</v>
      </c>
      <c r="H734" t="s">
        <v>616</v>
      </c>
      <c r="I734">
        <v>131.79</v>
      </c>
      <c r="J734">
        <v>2148372</v>
      </c>
      <c r="K734" t="s">
        <v>53</v>
      </c>
      <c r="L734">
        <v>848372</v>
      </c>
      <c r="M734" t="s">
        <v>91</v>
      </c>
      <c r="N734" t="s">
        <v>3058</v>
      </c>
      <c r="O734" t="s">
        <v>133</v>
      </c>
      <c r="P734" t="s">
        <v>219</v>
      </c>
      <c r="Q734" t="s">
        <v>75</v>
      </c>
      <c r="R734" t="s">
        <v>171</v>
      </c>
      <c r="S734">
        <v>1</v>
      </c>
      <c r="T734" t="s">
        <v>104</v>
      </c>
      <c r="U734" t="s">
        <v>83</v>
      </c>
      <c r="V734">
        <v>0</v>
      </c>
      <c r="W734" t="s">
        <v>61</v>
      </c>
      <c r="X734" t="s">
        <v>3</v>
      </c>
      <c r="Y734" t="s">
        <v>62</v>
      </c>
      <c r="Z734" t="s">
        <v>94</v>
      </c>
      <c r="AA734" t="s">
        <v>95</v>
      </c>
      <c r="AB734" t="s">
        <v>87</v>
      </c>
      <c r="AC734" t="s">
        <v>66</v>
      </c>
      <c r="AD734" t="s">
        <v>599</v>
      </c>
      <c r="AE734" t="s">
        <v>600</v>
      </c>
      <c r="AF734" t="s">
        <v>69</v>
      </c>
      <c r="AG734" t="b">
        <f>IF(ISNUMBER(MATCH(G734, sales!B:B, 0)), TRUE, FALSE)</f>
        <v>0</v>
      </c>
      <c r="AH734">
        <f>COUNTIF(sales!B:B, G734)</f>
        <v>0</v>
      </c>
      <c r="AI734" t="str">
        <f>IFERROR(VLOOKUP(G734,sales!B:F,5,0),"")</f>
        <v/>
      </c>
      <c r="AJ734" t="str">
        <f t="array" ref="AJ734">IFERROR(INDEX(sales!F:F, SMALL(IF(sales!B:B=G734, ROW(sales!B:B)), 2)), "")</f>
        <v/>
      </c>
      <c r="AK734" t="str">
        <f t="array" ref="AK734">IFERROR(INDEX(sales!F:F, SMALL(IF(sales!B:B=G734, ROW(sales!B:B)), 3)), "")</f>
        <v/>
      </c>
      <c r="AL734" t="str">
        <f>IFERROR(VLOOKUP(G734,sales!B:G,6,0),"")</f>
        <v/>
      </c>
      <c r="AM734" t="str">
        <f t="array" ref="AM734">IFERROR(INDEX(sales!G:G, SMALL(IF(sales!B:B=G734, ROW(sales!B:B)),2)), "")</f>
        <v/>
      </c>
      <c r="AN734" t="str">
        <f t="array" ref="AN734">IFERROR(INDEX(sales!G:G, SMALL(IF(sales!B:B=G734, ROW(sales!B:B)), 3)), "")</f>
        <v/>
      </c>
    </row>
    <row r="735" spans="1:40" ht="20.100000000000001" customHeight="1">
      <c r="A735">
        <v>44991</v>
      </c>
      <c r="B735" t="s">
        <v>2185</v>
      </c>
      <c r="C735" t="s">
        <v>51</v>
      </c>
      <c r="D735" t="s">
        <v>15</v>
      </c>
      <c r="E735">
        <v>2</v>
      </c>
      <c r="F735">
        <v>1401</v>
      </c>
      <c r="G735" t="s">
        <v>2186</v>
      </c>
      <c r="H735" t="s">
        <v>2185</v>
      </c>
      <c r="I735">
        <v>109.57</v>
      </c>
      <c r="J735">
        <v>1634789</v>
      </c>
      <c r="K735" t="s">
        <v>111</v>
      </c>
      <c r="L735">
        <v>834789</v>
      </c>
      <c r="M735" t="s">
        <v>174</v>
      </c>
      <c r="N735" t="s">
        <v>3054</v>
      </c>
      <c r="O735" t="s">
        <v>74</v>
      </c>
      <c r="P735" t="s">
        <v>80</v>
      </c>
      <c r="Q735" t="s">
        <v>75</v>
      </c>
      <c r="R735" t="s">
        <v>115</v>
      </c>
      <c r="S735">
        <v>1</v>
      </c>
      <c r="T735" t="s">
        <v>104</v>
      </c>
      <c r="U735" t="s">
        <v>83</v>
      </c>
      <c r="V735">
        <v>0</v>
      </c>
      <c r="W735" t="s">
        <v>61</v>
      </c>
      <c r="X735" t="s">
        <v>3</v>
      </c>
      <c r="Y735" t="s">
        <v>127</v>
      </c>
      <c r="Z735" t="s">
        <v>94</v>
      </c>
      <c r="AA735" t="s">
        <v>95</v>
      </c>
      <c r="AB735" t="s">
        <v>65</v>
      </c>
      <c r="AC735" t="s">
        <v>1201</v>
      </c>
      <c r="AD735" t="s">
        <v>2152</v>
      </c>
      <c r="AE735" t="s">
        <v>2152</v>
      </c>
      <c r="AF735" t="s">
        <v>1753</v>
      </c>
      <c r="AG735" t="b">
        <f>IF(ISNUMBER(MATCH(G735, sales!B:B, 0)), TRUE, FALSE)</f>
        <v>0</v>
      </c>
      <c r="AH735">
        <f>COUNTIF(sales!B:B, G735)</f>
        <v>0</v>
      </c>
      <c r="AI735" t="str">
        <f>IFERROR(VLOOKUP(G735,sales!B:F,5,0),"")</f>
        <v/>
      </c>
      <c r="AJ735" t="str">
        <f t="array" ref="AJ735">IFERROR(INDEX(sales!F:F, SMALL(IF(sales!B:B=G735, ROW(sales!B:B)), 2)), "")</f>
        <v/>
      </c>
      <c r="AK735" t="str">
        <f t="array" ref="AK735">IFERROR(INDEX(sales!F:F, SMALL(IF(sales!B:B=G735, ROW(sales!B:B)), 3)), "")</f>
        <v/>
      </c>
      <c r="AL735" t="str">
        <f>IFERROR(VLOOKUP(G735,sales!B:G,6,0),"")</f>
        <v/>
      </c>
      <c r="AM735" t="str">
        <f t="array" ref="AM735">IFERROR(INDEX(sales!G:G, SMALL(IF(sales!B:B=G735, ROW(sales!B:B)),2)), "")</f>
        <v/>
      </c>
      <c r="AN735" t="str">
        <f t="array" ref="AN735">IFERROR(INDEX(sales!G:G, SMALL(IF(sales!B:B=G735, ROW(sales!B:B)), 3)), "")</f>
        <v/>
      </c>
    </row>
    <row r="736" spans="1:40" ht="20.100000000000001" customHeight="1">
      <c r="A736">
        <v>44569</v>
      </c>
      <c r="B736" t="s">
        <v>1267</v>
      </c>
      <c r="C736" t="s">
        <v>51</v>
      </c>
      <c r="D736" t="s">
        <v>22</v>
      </c>
      <c r="E736">
        <v>1</v>
      </c>
      <c r="F736">
        <v>1502</v>
      </c>
      <c r="G736" t="s">
        <v>1268</v>
      </c>
      <c r="H736" t="s">
        <v>1267</v>
      </c>
      <c r="I736">
        <v>130.68</v>
      </c>
      <c r="J736">
        <v>2071034</v>
      </c>
      <c r="K736" t="s">
        <v>72</v>
      </c>
      <c r="L736">
        <v>831034</v>
      </c>
      <c r="M736" t="s">
        <v>91</v>
      </c>
      <c r="N736" t="s">
        <v>3063</v>
      </c>
      <c r="O736" t="s">
        <v>74</v>
      </c>
      <c r="P736" t="s">
        <v>80</v>
      </c>
      <c r="Q736" t="s">
        <v>75</v>
      </c>
      <c r="R736" t="s">
        <v>115</v>
      </c>
      <c r="S736">
        <v>0</v>
      </c>
      <c r="T736">
        <v>0</v>
      </c>
      <c r="U736" t="s">
        <v>60</v>
      </c>
      <c r="V736">
        <v>0</v>
      </c>
      <c r="W736" t="s">
        <v>61</v>
      </c>
      <c r="X736" t="s">
        <v>3</v>
      </c>
      <c r="Y736" t="s">
        <v>62</v>
      </c>
      <c r="Z736" t="s">
        <v>63</v>
      </c>
      <c r="AA736" t="s">
        <v>64</v>
      </c>
      <c r="AB736" t="s">
        <v>96</v>
      </c>
      <c r="AC736" t="s">
        <v>143</v>
      </c>
      <c r="AD736" t="s">
        <v>1209</v>
      </c>
      <c r="AE736" t="s">
        <v>1209</v>
      </c>
      <c r="AF736" t="s">
        <v>905</v>
      </c>
      <c r="AG736" t="b">
        <f>IF(ISNUMBER(MATCH(G736, sales!B:B, 0)), TRUE, FALSE)</f>
        <v>0</v>
      </c>
      <c r="AH736">
        <f>COUNTIF(sales!B:B, G736)</f>
        <v>0</v>
      </c>
      <c r="AI736" t="str">
        <f>IFERROR(VLOOKUP(G736,sales!B:F,5,0),"")</f>
        <v/>
      </c>
      <c r="AJ736" t="str">
        <f t="array" ref="AJ736">IFERROR(INDEX(sales!F:F, SMALL(IF(sales!B:B=G736, ROW(sales!B:B)), 2)), "")</f>
        <v/>
      </c>
      <c r="AK736" t="str">
        <f t="array" ref="AK736">IFERROR(INDEX(sales!F:F, SMALL(IF(sales!B:B=G736, ROW(sales!B:B)), 3)), "")</f>
        <v/>
      </c>
      <c r="AL736" t="str">
        <f>IFERROR(VLOOKUP(G736,sales!B:G,6,0),"")</f>
        <v/>
      </c>
      <c r="AM736" t="str">
        <f t="array" ref="AM736">IFERROR(INDEX(sales!G:G, SMALL(IF(sales!B:B=G736, ROW(sales!B:B)),2)), "")</f>
        <v/>
      </c>
      <c r="AN736" t="str">
        <f t="array" ref="AN736">IFERROR(INDEX(sales!G:G, SMALL(IF(sales!B:B=G736, ROW(sales!B:B)), 3)), "")</f>
        <v/>
      </c>
    </row>
    <row r="737" spans="1:40" ht="20.100000000000001" customHeight="1">
      <c r="A737">
        <v>44362</v>
      </c>
      <c r="B737" t="s">
        <v>70</v>
      </c>
      <c r="C737" t="s">
        <v>51</v>
      </c>
      <c r="D737" t="s">
        <v>13</v>
      </c>
      <c r="E737">
        <v>2</v>
      </c>
      <c r="F737">
        <v>1802</v>
      </c>
      <c r="G737" t="s">
        <v>71</v>
      </c>
      <c r="H737" t="s">
        <v>70</v>
      </c>
      <c r="I737">
        <v>114</v>
      </c>
      <c r="J737">
        <v>1712901</v>
      </c>
      <c r="K737" t="s">
        <v>72</v>
      </c>
      <c r="L737">
        <v>812901</v>
      </c>
      <c r="M737" t="s">
        <v>54</v>
      </c>
      <c r="N737" t="s">
        <v>3065</v>
      </c>
      <c r="O737" t="s">
        <v>74</v>
      </c>
      <c r="P737" t="s">
        <v>57</v>
      </c>
      <c r="Q737" t="s">
        <v>75</v>
      </c>
      <c r="R737" t="s">
        <v>59</v>
      </c>
      <c r="S737">
        <v>0</v>
      </c>
      <c r="T737">
        <v>0</v>
      </c>
      <c r="U737" t="s">
        <v>76</v>
      </c>
      <c r="V737">
        <v>0</v>
      </c>
      <c r="W737" t="s">
        <v>61</v>
      </c>
      <c r="X737" t="s">
        <v>3</v>
      </c>
      <c r="Y737" t="s">
        <v>62</v>
      </c>
      <c r="Z737" t="s">
        <v>77</v>
      </c>
      <c r="AA737" t="s">
        <v>64</v>
      </c>
      <c r="AB737" t="s">
        <v>65</v>
      </c>
      <c r="AC737" t="s">
        <v>66</v>
      </c>
      <c r="AD737" t="s">
        <v>67</v>
      </c>
      <c r="AE737" t="s">
        <v>68</v>
      </c>
      <c r="AF737" t="s">
        <v>69</v>
      </c>
      <c r="AG737" t="b">
        <f>IF(ISNUMBER(MATCH(G737, sales!B:B, 0)), TRUE, FALSE)</f>
        <v>0</v>
      </c>
      <c r="AH737">
        <f>COUNTIF(sales!B:B, G737)</f>
        <v>0</v>
      </c>
      <c r="AI737" t="str">
        <f>IFERROR(VLOOKUP(G737,sales!B:F,5,0),"")</f>
        <v/>
      </c>
      <c r="AJ737" t="str">
        <f t="array" ref="AJ737">IFERROR(INDEX(sales!F:F, SMALL(IF(sales!B:B=G737, ROW(sales!B:B)), 2)), "")</f>
        <v/>
      </c>
      <c r="AK737" t="str">
        <f t="array" ref="AK737">IFERROR(INDEX(sales!F:F, SMALL(IF(sales!B:B=G737, ROW(sales!B:B)), 3)), "")</f>
        <v/>
      </c>
      <c r="AL737" t="str">
        <f>IFERROR(VLOOKUP(G737,sales!B:G,6,0),"")</f>
        <v/>
      </c>
      <c r="AM737" t="str">
        <f t="array" ref="AM737">IFERROR(INDEX(sales!G:G, SMALL(IF(sales!B:B=G737, ROW(sales!B:B)),2)), "")</f>
        <v/>
      </c>
      <c r="AN737" t="str">
        <f t="array" ref="AN737">IFERROR(INDEX(sales!G:G, SMALL(IF(sales!B:B=G737, ROW(sales!B:B)), 3)), "")</f>
        <v/>
      </c>
    </row>
    <row r="738" spans="1:40" ht="20.100000000000001" customHeight="1">
      <c r="A738">
        <v>44863</v>
      </c>
      <c r="B738" t="s">
        <v>1538</v>
      </c>
      <c r="C738" t="s">
        <v>51</v>
      </c>
      <c r="D738" t="s">
        <v>15</v>
      </c>
      <c r="E738">
        <v>1</v>
      </c>
      <c r="F738">
        <v>1702</v>
      </c>
      <c r="G738" t="s">
        <v>1539</v>
      </c>
      <c r="H738" t="s">
        <v>1538</v>
      </c>
      <c r="I738">
        <v>130.71</v>
      </c>
      <c r="J738">
        <v>2110289</v>
      </c>
      <c r="K738" t="s">
        <v>72</v>
      </c>
      <c r="L738">
        <v>800289</v>
      </c>
      <c r="M738" t="s">
        <v>91</v>
      </c>
      <c r="N738" t="s">
        <v>3063</v>
      </c>
      <c r="O738" t="s">
        <v>74</v>
      </c>
      <c r="P738" t="s">
        <v>57</v>
      </c>
      <c r="Q738" t="s">
        <v>75</v>
      </c>
      <c r="R738" t="s">
        <v>163</v>
      </c>
      <c r="S738">
        <v>1</v>
      </c>
      <c r="T738" t="s">
        <v>104</v>
      </c>
      <c r="U738" t="s">
        <v>83</v>
      </c>
      <c r="V738">
        <v>1</v>
      </c>
      <c r="W738" t="s">
        <v>84</v>
      </c>
      <c r="X738" t="s">
        <v>4</v>
      </c>
      <c r="Y738" t="s">
        <v>85</v>
      </c>
      <c r="AA738" t="s">
        <v>86</v>
      </c>
      <c r="AB738" t="s">
        <v>65</v>
      </c>
      <c r="AC738" t="s">
        <v>143</v>
      </c>
      <c r="AD738" t="s">
        <v>1363</v>
      </c>
      <c r="AE738" t="s">
        <v>1363</v>
      </c>
      <c r="AF738" t="s">
        <v>905</v>
      </c>
      <c r="AG738" t="b">
        <f>IF(ISNUMBER(MATCH(G738, sales!B:B, 0)), TRUE, FALSE)</f>
        <v>0</v>
      </c>
      <c r="AH738">
        <f>COUNTIF(sales!B:B, G738)</f>
        <v>0</v>
      </c>
      <c r="AI738" t="str">
        <f>IFERROR(VLOOKUP(G738,sales!B:F,5,0),"")</f>
        <v/>
      </c>
      <c r="AJ738" t="str">
        <f t="array" ref="AJ738">IFERROR(INDEX(sales!F:F, SMALL(IF(sales!B:B=G738, ROW(sales!B:B)), 2)), "")</f>
        <v/>
      </c>
      <c r="AK738" t="str">
        <f t="array" ref="AK738">IFERROR(INDEX(sales!F:F, SMALL(IF(sales!B:B=G738, ROW(sales!B:B)), 3)), "")</f>
        <v/>
      </c>
      <c r="AL738" t="str">
        <f>IFERROR(VLOOKUP(G738,sales!B:G,6,0),"")</f>
        <v/>
      </c>
      <c r="AM738" t="str">
        <f t="array" ref="AM738">IFERROR(INDEX(sales!G:G, SMALL(IF(sales!B:B=G738, ROW(sales!B:B)),2)), "")</f>
        <v/>
      </c>
      <c r="AN738" t="str">
        <f t="array" ref="AN738">IFERROR(INDEX(sales!G:G, SMALL(IF(sales!B:B=G738, ROW(sales!B:B)), 3)), "")</f>
        <v/>
      </c>
    </row>
    <row r="739" spans="1:40" ht="20.100000000000001" customHeight="1">
      <c r="A739">
        <v>44514</v>
      </c>
      <c r="B739" t="s">
        <v>1452</v>
      </c>
      <c r="C739" t="s">
        <v>51</v>
      </c>
      <c r="D739" t="s">
        <v>11</v>
      </c>
      <c r="E739">
        <v>1</v>
      </c>
      <c r="F739">
        <v>1202</v>
      </c>
      <c r="G739" t="s">
        <v>1453</v>
      </c>
      <c r="H739" t="s">
        <v>1452</v>
      </c>
      <c r="I739">
        <v>113.66</v>
      </c>
      <c r="J739">
        <v>1716785</v>
      </c>
      <c r="K739" t="s">
        <v>72</v>
      </c>
      <c r="L739">
        <v>766785</v>
      </c>
      <c r="M739" t="s">
        <v>107</v>
      </c>
      <c r="N739" t="s">
        <v>3056</v>
      </c>
      <c r="O739" t="s">
        <v>74</v>
      </c>
      <c r="P739" t="s">
        <v>219</v>
      </c>
      <c r="Q739" t="s">
        <v>75</v>
      </c>
      <c r="R739" t="s">
        <v>59</v>
      </c>
      <c r="S739">
        <v>0</v>
      </c>
      <c r="T739">
        <v>0</v>
      </c>
      <c r="U739" t="s">
        <v>60</v>
      </c>
      <c r="V739">
        <v>0</v>
      </c>
      <c r="W739" t="s">
        <v>61</v>
      </c>
      <c r="X739" t="s">
        <v>3</v>
      </c>
      <c r="Y739" t="s">
        <v>62</v>
      </c>
      <c r="Z739" t="s">
        <v>94</v>
      </c>
      <c r="AA739" t="s">
        <v>64</v>
      </c>
      <c r="AB739" t="s">
        <v>87</v>
      </c>
      <c r="AC739" t="s">
        <v>143</v>
      </c>
      <c r="AD739" t="s">
        <v>1385</v>
      </c>
      <c r="AE739" t="s">
        <v>1363</v>
      </c>
      <c r="AF739" t="s">
        <v>905</v>
      </c>
      <c r="AG739" t="b">
        <f>IF(ISNUMBER(MATCH(G739, sales!B:B, 0)), TRUE, FALSE)</f>
        <v>0</v>
      </c>
      <c r="AH739">
        <f>COUNTIF(sales!B:B, G739)</f>
        <v>0</v>
      </c>
      <c r="AI739" t="str">
        <f>IFERROR(VLOOKUP(G739,sales!B:F,5,0),"")</f>
        <v/>
      </c>
      <c r="AJ739" t="str">
        <f t="array" ref="AJ739">IFERROR(INDEX(sales!F:F, SMALL(IF(sales!B:B=G739, ROW(sales!B:B)), 2)), "")</f>
        <v/>
      </c>
      <c r="AK739" t="str">
        <f t="array" ref="AK739">IFERROR(INDEX(sales!F:F, SMALL(IF(sales!B:B=G739, ROW(sales!B:B)), 3)), "")</f>
        <v/>
      </c>
      <c r="AL739" t="str">
        <f>IFERROR(VLOOKUP(G739,sales!B:G,6,0),"")</f>
        <v/>
      </c>
      <c r="AM739" t="str">
        <f t="array" ref="AM739">IFERROR(INDEX(sales!G:G, SMALL(IF(sales!B:B=G739, ROW(sales!B:B)),2)), "")</f>
        <v/>
      </c>
      <c r="AN739" t="str">
        <f t="array" ref="AN739">IFERROR(INDEX(sales!G:G, SMALL(IF(sales!B:B=G739, ROW(sales!B:B)), 3)), "")</f>
        <v/>
      </c>
    </row>
    <row r="740" spans="1:40" ht="20.100000000000001" customHeight="1">
      <c r="A740">
        <v>44387</v>
      </c>
      <c r="B740" t="s">
        <v>763</v>
      </c>
      <c r="C740" t="s">
        <v>51</v>
      </c>
      <c r="D740" t="s">
        <v>17</v>
      </c>
      <c r="E740">
        <v>2</v>
      </c>
      <c r="F740">
        <v>1501</v>
      </c>
      <c r="G740" t="s">
        <v>836</v>
      </c>
      <c r="H740" t="s">
        <v>763</v>
      </c>
      <c r="I740">
        <v>131.79</v>
      </c>
      <c r="J740">
        <v>2176135</v>
      </c>
      <c r="K740" t="s">
        <v>53</v>
      </c>
      <c r="L740">
        <v>766135</v>
      </c>
      <c r="M740" t="s">
        <v>91</v>
      </c>
      <c r="N740" t="s">
        <v>3065</v>
      </c>
      <c r="O740" t="s">
        <v>56</v>
      </c>
      <c r="P740" t="s">
        <v>80</v>
      </c>
      <c r="Q740" t="s">
        <v>75</v>
      </c>
      <c r="R740" t="s">
        <v>171</v>
      </c>
      <c r="S740">
        <v>1</v>
      </c>
      <c r="T740" t="s">
        <v>82</v>
      </c>
      <c r="U740" t="s">
        <v>83</v>
      </c>
      <c r="V740">
        <v>0</v>
      </c>
      <c r="W740" t="s">
        <v>61</v>
      </c>
      <c r="X740" t="s">
        <v>3</v>
      </c>
      <c r="Y740" t="s">
        <v>127</v>
      </c>
      <c r="Z740" t="s">
        <v>94</v>
      </c>
      <c r="AA740" t="s">
        <v>95</v>
      </c>
      <c r="AB740" t="s">
        <v>65</v>
      </c>
      <c r="AC740" t="s">
        <v>66</v>
      </c>
      <c r="AD740" t="s">
        <v>794</v>
      </c>
      <c r="AE740" t="s">
        <v>795</v>
      </c>
      <c r="AF740" t="s">
        <v>69</v>
      </c>
      <c r="AG740" t="b">
        <f>IF(ISNUMBER(MATCH(G740, sales!B:B, 0)), TRUE, FALSE)</f>
        <v>0</v>
      </c>
      <c r="AH740">
        <f>COUNTIF(sales!B:B, G740)</f>
        <v>0</v>
      </c>
      <c r="AI740" t="str">
        <f>IFERROR(VLOOKUP(G740,sales!B:F,5,0),"")</f>
        <v/>
      </c>
      <c r="AJ740" t="str">
        <f t="array" ref="AJ740">IFERROR(INDEX(sales!F:F, SMALL(IF(sales!B:B=G740, ROW(sales!B:B)), 2)), "")</f>
        <v/>
      </c>
      <c r="AK740" t="str">
        <f t="array" ref="AK740">IFERROR(INDEX(sales!F:F, SMALL(IF(sales!B:B=G740, ROW(sales!B:B)), 3)), "")</f>
        <v/>
      </c>
      <c r="AL740" t="str">
        <f>IFERROR(VLOOKUP(G740,sales!B:G,6,0),"")</f>
        <v/>
      </c>
      <c r="AM740" t="str">
        <f t="array" ref="AM740">IFERROR(INDEX(sales!G:G, SMALL(IF(sales!B:B=G740, ROW(sales!B:B)),2)), "")</f>
        <v/>
      </c>
      <c r="AN740" t="str">
        <f t="array" ref="AN740">IFERROR(INDEX(sales!G:G, SMALL(IF(sales!B:B=G740, ROW(sales!B:B)), 3)), "")</f>
        <v/>
      </c>
    </row>
    <row r="741" spans="1:40" ht="20.100000000000001" customHeight="1">
      <c r="A741">
        <v>44808</v>
      </c>
      <c r="B741" t="s">
        <v>1037</v>
      </c>
      <c r="C741" t="s">
        <v>51</v>
      </c>
      <c r="D741" t="s">
        <v>9</v>
      </c>
      <c r="E741">
        <v>2</v>
      </c>
      <c r="F741">
        <v>1402</v>
      </c>
      <c r="G741" t="s">
        <v>1038</v>
      </c>
      <c r="H741" t="s">
        <v>1037</v>
      </c>
      <c r="I741">
        <v>113.98</v>
      </c>
      <c r="J741">
        <v>1806453</v>
      </c>
      <c r="K741" t="s">
        <v>72</v>
      </c>
      <c r="L741">
        <v>756453</v>
      </c>
      <c r="M741" t="s">
        <v>54</v>
      </c>
      <c r="N741" t="s">
        <v>3056</v>
      </c>
      <c r="O741" t="s">
        <v>74</v>
      </c>
      <c r="P741" t="s">
        <v>57</v>
      </c>
      <c r="Q741" t="s">
        <v>75</v>
      </c>
      <c r="R741" t="s">
        <v>59</v>
      </c>
      <c r="S741">
        <v>1</v>
      </c>
      <c r="T741" t="s">
        <v>104</v>
      </c>
      <c r="U741" t="s">
        <v>83</v>
      </c>
      <c r="V741">
        <v>1</v>
      </c>
      <c r="W741" t="s">
        <v>84</v>
      </c>
      <c r="X741" t="s">
        <v>3</v>
      </c>
      <c r="Y741" t="s">
        <v>127</v>
      </c>
      <c r="Z741" t="s">
        <v>94</v>
      </c>
      <c r="AA741" t="s">
        <v>95</v>
      </c>
      <c r="AB741" t="s">
        <v>167</v>
      </c>
      <c r="AC741" t="s">
        <v>143</v>
      </c>
      <c r="AD741" t="s">
        <v>1012</v>
      </c>
      <c r="AE741" t="s">
        <v>1012</v>
      </c>
      <c r="AF741" t="s">
        <v>905</v>
      </c>
      <c r="AG741" t="b">
        <f>IF(ISNUMBER(MATCH(G741, sales!B:B, 0)), TRUE, FALSE)</f>
        <v>0</v>
      </c>
      <c r="AH741">
        <f>COUNTIF(sales!B:B, G741)</f>
        <v>0</v>
      </c>
      <c r="AI741" t="str">
        <f>IFERROR(VLOOKUP(G741,sales!B:F,5,0),"")</f>
        <v/>
      </c>
      <c r="AJ741" t="str">
        <f t="array" ref="AJ741">IFERROR(INDEX(sales!F:F, SMALL(IF(sales!B:B=G741, ROW(sales!B:B)), 2)), "")</f>
        <v/>
      </c>
      <c r="AK741" t="str">
        <f t="array" ref="AK741">IFERROR(INDEX(sales!F:F, SMALL(IF(sales!B:B=G741, ROW(sales!B:B)), 3)), "")</f>
        <v/>
      </c>
      <c r="AL741" t="str">
        <f>IFERROR(VLOOKUP(G741,sales!B:G,6,0),"")</f>
        <v/>
      </c>
      <c r="AM741" t="str">
        <f t="array" ref="AM741">IFERROR(INDEX(sales!G:G, SMALL(IF(sales!B:B=G741, ROW(sales!B:B)),2)), "")</f>
        <v/>
      </c>
      <c r="AN741" t="str">
        <f t="array" ref="AN741">IFERROR(INDEX(sales!G:G, SMALL(IF(sales!B:B=G741, ROW(sales!B:B)), 3)), "")</f>
        <v/>
      </c>
    </row>
    <row r="742" spans="1:40" ht="20.100000000000001" customHeight="1">
      <c r="A742">
        <v>44871</v>
      </c>
      <c r="B742" t="s">
        <v>1561</v>
      </c>
      <c r="C742" t="s">
        <v>51</v>
      </c>
      <c r="D742" t="s">
        <v>14</v>
      </c>
      <c r="E742">
        <v>2</v>
      </c>
      <c r="F742">
        <v>1402</v>
      </c>
      <c r="G742" t="s">
        <v>1562</v>
      </c>
      <c r="H742" t="s">
        <v>1561</v>
      </c>
      <c r="I742">
        <v>131.49</v>
      </c>
      <c r="J742">
        <v>1993551</v>
      </c>
      <c r="K742" t="s">
        <v>72</v>
      </c>
      <c r="L742">
        <v>753551</v>
      </c>
      <c r="M742" t="s">
        <v>54</v>
      </c>
      <c r="N742" t="s">
        <v>3054</v>
      </c>
      <c r="O742" t="s">
        <v>56</v>
      </c>
      <c r="P742" t="s">
        <v>57</v>
      </c>
      <c r="Q742" t="s">
        <v>75</v>
      </c>
      <c r="R742" t="s">
        <v>59</v>
      </c>
      <c r="S742">
        <v>0</v>
      </c>
      <c r="T742">
        <v>0</v>
      </c>
      <c r="U742" t="s">
        <v>60</v>
      </c>
      <c r="V742">
        <v>0</v>
      </c>
      <c r="W742" t="s">
        <v>61</v>
      </c>
      <c r="X742" t="s">
        <v>3</v>
      </c>
      <c r="Y742" t="s">
        <v>127</v>
      </c>
      <c r="Z742" t="s">
        <v>94</v>
      </c>
      <c r="AA742" t="s">
        <v>64</v>
      </c>
      <c r="AB742" t="s">
        <v>87</v>
      </c>
      <c r="AC742" t="s">
        <v>143</v>
      </c>
      <c r="AD742" t="s">
        <v>1556</v>
      </c>
      <c r="AE742" t="s">
        <v>1556</v>
      </c>
      <c r="AF742" t="s">
        <v>905</v>
      </c>
      <c r="AG742" t="b">
        <f>IF(ISNUMBER(MATCH(G742, sales!B:B, 0)), TRUE, FALSE)</f>
        <v>0</v>
      </c>
      <c r="AH742">
        <f>COUNTIF(sales!B:B, G742)</f>
        <v>0</v>
      </c>
      <c r="AI742" t="str">
        <f>IFERROR(VLOOKUP(G742,sales!B:F,5,0),"")</f>
        <v/>
      </c>
      <c r="AJ742" t="str">
        <f t="array" ref="AJ742">IFERROR(INDEX(sales!F:F, SMALL(IF(sales!B:B=G742, ROW(sales!B:B)), 2)), "")</f>
        <v/>
      </c>
      <c r="AK742" t="str">
        <f t="array" ref="AK742">IFERROR(INDEX(sales!F:F, SMALL(IF(sales!B:B=G742, ROW(sales!B:B)), 3)), "")</f>
        <v/>
      </c>
      <c r="AL742" t="str">
        <f>IFERROR(VLOOKUP(G742,sales!B:G,6,0),"")</f>
        <v/>
      </c>
      <c r="AM742" t="str">
        <f t="array" ref="AM742">IFERROR(INDEX(sales!G:G, SMALL(IF(sales!B:B=G742, ROW(sales!B:B)),2)), "")</f>
        <v/>
      </c>
      <c r="AN742" t="str">
        <f t="array" ref="AN742">IFERROR(INDEX(sales!G:G, SMALL(IF(sales!B:B=G742, ROW(sales!B:B)), 3)), "")</f>
        <v/>
      </c>
    </row>
    <row r="743" spans="1:40" ht="20.100000000000001" customHeight="1">
      <c r="A743">
        <v>44387</v>
      </c>
      <c r="B743" t="s">
        <v>2339</v>
      </c>
      <c r="C743" t="s">
        <v>51</v>
      </c>
      <c r="D743" t="s">
        <v>17</v>
      </c>
      <c r="E743">
        <v>1</v>
      </c>
      <c r="F743">
        <v>502</v>
      </c>
      <c r="G743" t="s">
        <v>2340</v>
      </c>
      <c r="H743" t="s">
        <v>2339</v>
      </c>
      <c r="I743">
        <v>131.79</v>
      </c>
      <c r="J743">
        <v>2111354</v>
      </c>
      <c r="K743" t="s">
        <v>72</v>
      </c>
      <c r="L743">
        <v>751354</v>
      </c>
      <c r="M743" t="s">
        <v>54</v>
      </c>
      <c r="N743" t="s">
        <v>3056</v>
      </c>
      <c r="O743" t="s">
        <v>74</v>
      </c>
      <c r="P743" t="s">
        <v>57</v>
      </c>
      <c r="Q743" t="s">
        <v>75</v>
      </c>
      <c r="R743" t="s">
        <v>115</v>
      </c>
      <c r="S743">
        <v>0</v>
      </c>
      <c r="T743">
        <v>0</v>
      </c>
      <c r="U743" t="s">
        <v>60</v>
      </c>
      <c r="V743">
        <v>0</v>
      </c>
      <c r="W743" t="s">
        <v>61</v>
      </c>
      <c r="X743" t="s">
        <v>3</v>
      </c>
      <c r="Y743" t="s">
        <v>62</v>
      </c>
      <c r="Z743" t="s">
        <v>63</v>
      </c>
      <c r="AA743" t="s">
        <v>64</v>
      </c>
      <c r="AB743" t="s">
        <v>108</v>
      </c>
      <c r="AC743" t="s">
        <v>143</v>
      </c>
      <c r="AD743" t="s">
        <v>2314</v>
      </c>
      <c r="AE743" t="s">
        <v>2315</v>
      </c>
      <c r="AF743" t="s">
        <v>1753</v>
      </c>
      <c r="AG743" t="b">
        <f>IF(ISNUMBER(MATCH(G743, sales!B:B, 0)), TRUE, FALSE)</f>
        <v>0</v>
      </c>
      <c r="AH743">
        <f>COUNTIF(sales!B:B, G743)</f>
        <v>0</v>
      </c>
      <c r="AI743" t="str">
        <f>IFERROR(VLOOKUP(G743,sales!B:F,5,0),"")</f>
        <v/>
      </c>
      <c r="AJ743" t="str">
        <f t="array" ref="AJ743">IFERROR(INDEX(sales!F:F, SMALL(IF(sales!B:B=G743, ROW(sales!B:B)), 2)), "")</f>
        <v/>
      </c>
      <c r="AK743" t="str">
        <f t="array" ref="AK743">IFERROR(INDEX(sales!F:F, SMALL(IF(sales!B:B=G743, ROW(sales!B:B)), 3)), "")</f>
        <v/>
      </c>
      <c r="AL743" t="str">
        <f>IFERROR(VLOOKUP(G743,sales!B:G,6,0),"")</f>
        <v/>
      </c>
      <c r="AM743" t="str">
        <f t="array" ref="AM743">IFERROR(INDEX(sales!G:G, SMALL(IF(sales!B:B=G743, ROW(sales!B:B)),2)), "")</f>
        <v/>
      </c>
      <c r="AN743" t="str">
        <f t="array" ref="AN743">IFERROR(INDEX(sales!G:G, SMALL(IF(sales!B:B=G743, ROW(sales!B:B)), 3)), "")</f>
        <v/>
      </c>
    </row>
    <row r="744" spans="1:40" ht="20.100000000000001" customHeight="1">
      <c r="A744">
        <v>44347</v>
      </c>
      <c r="B744" t="s">
        <v>534</v>
      </c>
      <c r="C744" t="s">
        <v>51</v>
      </c>
      <c r="D744" t="s">
        <v>19</v>
      </c>
      <c r="E744">
        <v>2</v>
      </c>
      <c r="F744">
        <v>802</v>
      </c>
      <c r="G744" t="s">
        <v>535</v>
      </c>
      <c r="H744" t="s">
        <v>534</v>
      </c>
      <c r="I744">
        <v>143.75</v>
      </c>
      <c r="J744">
        <v>2469805</v>
      </c>
      <c r="K744" t="s">
        <v>53</v>
      </c>
      <c r="L744">
        <v>749805</v>
      </c>
      <c r="M744" t="s">
        <v>223</v>
      </c>
      <c r="N744" t="s">
        <v>3069</v>
      </c>
      <c r="O744" t="s">
        <v>74</v>
      </c>
      <c r="P744" t="s">
        <v>80</v>
      </c>
      <c r="Q744" t="s">
        <v>75</v>
      </c>
      <c r="R744" t="s">
        <v>93</v>
      </c>
      <c r="S744">
        <v>1</v>
      </c>
      <c r="T744" t="s">
        <v>104</v>
      </c>
      <c r="U744" t="s">
        <v>83</v>
      </c>
      <c r="V744">
        <v>1</v>
      </c>
      <c r="W744" t="s">
        <v>84</v>
      </c>
      <c r="X744" t="s">
        <v>4</v>
      </c>
      <c r="Y744" t="s">
        <v>85</v>
      </c>
      <c r="AA744" t="s">
        <v>86</v>
      </c>
      <c r="AB744" t="s">
        <v>65</v>
      </c>
      <c r="AC744" t="s">
        <v>66</v>
      </c>
      <c r="AD744" t="s">
        <v>511</v>
      </c>
      <c r="AE744" t="s">
        <v>200</v>
      </c>
      <c r="AF744" t="s">
        <v>69</v>
      </c>
      <c r="AG744" t="b">
        <f>IF(ISNUMBER(MATCH(G744, sales!B:B, 0)), TRUE, FALSE)</f>
        <v>0</v>
      </c>
      <c r="AH744">
        <f>COUNTIF(sales!B:B, G744)</f>
        <v>0</v>
      </c>
      <c r="AI744" t="str">
        <f>IFERROR(VLOOKUP(G744,sales!B:F,5,0),"")</f>
        <v/>
      </c>
      <c r="AJ744" t="str">
        <f t="array" ref="AJ744">IFERROR(INDEX(sales!F:F, SMALL(IF(sales!B:B=G744, ROW(sales!B:B)), 2)), "")</f>
        <v/>
      </c>
      <c r="AK744" t="str">
        <f t="array" ref="AK744">IFERROR(INDEX(sales!F:F, SMALL(IF(sales!B:B=G744, ROW(sales!B:B)), 3)), "")</f>
        <v/>
      </c>
      <c r="AL744" t="str">
        <f>IFERROR(VLOOKUP(G744,sales!B:G,6,0),"")</f>
        <v/>
      </c>
      <c r="AM744" t="str">
        <f t="array" ref="AM744">IFERROR(INDEX(sales!G:G, SMALL(IF(sales!B:B=G744, ROW(sales!B:B)),2)), "")</f>
        <v/>
      </c>
      <c r="AN744" t="str">
        <f t="array" ref="AN744">IFERROR(INDEX(sales!G:G, SMALL(IF(sales!B:B=G744, ROW(sales!B:B)), 3)), "")</f>
        <v/>
      </c>
    </row>
    <row r="745" spans="1:40" ht="20.100000000000001" customHeight="1">
      <c r="A745">
        <v>44880</v>
      </c>
      <c r="B745" t="s">
        <v>1240</v>
      </c>
      <c r="C745" t="s">
        <v>51</v>
      </c>
      <c r="D745" t="s">
        <v>2</v>
      </c>
      <c r="E745">
        <v>1</v>
      </c>
      <c r="F745">
        <v>801</v>
      </c>
      <c r="G745" t="s">
        <v>1241</v>
      </c>
      <c r="H745" t="s">
        <v>1240</v>
      </c>
      <c r="I745">
        <v>132.22</v>
      </c>
      <c r="J745">
        <v>2188463</v>
      </c>
      <c r="K745" t="s">
        <v>72</v>
      </c>
      <c r="L745">
        <v>748463</v>
      </c>
      <c r="M745" t="s">
        <v>223</v>
      </c>
      <c r="N745" t="s">
        <v>3054</v>
      </c>
      <c r="O745" t="s">
        <v>74</v>
      </c>
      <c r="P745" t="s">
        <v>80</v>
      </c>
      <c r="Q745" t="s">
        <v>75</v>
      </c>
      <c r="R745" t="s">
        <v>115</v>
      </c>
      <c r="S745">
        <v>0</v>
      </c>
      <c r="T745">
        <v>0</v>
      </c>
      <c r="U745" t="s">
        <v>76</v>
      </c>
      <c r="V745">
        <v>0</v>
      </c>
      <c r="W745" t="s">
        <v>61</v>
      </c>
      <c r="X745" t="s">
        <v>3</v>
      </c>
      <c r="Y745" t="s">
        <v>62</v>
      </c>
      <c r="Z745" t="s">
        <v>63</v>
      </c>
      <c r="AA745" t="s">
        <v>709</v>
      </c>
      <c r="AB745" t="s">
        <v>87</v>
      </c>
      <c r="AC745" t="s">
        <v>143</v>
      </c>
      <c r="AD745" t="s">
        <v>1209</v>
      </c>
      <c r="AE745" t="s">
        <v>1209</v>
      </c>
      <c r="AF745" t="s">
        <v>905</v>
      </c>
      <c r="AG745" t="b">
        <f>IF(ISNUMBER(MATCH(G745, sales!B:B, 0)), TRUE, FALSE)</f>
        <v>0</v>
      </c>
      <c r="AH745">
        <f>COUNTIF(sales!B:B, G745)</f>
        <v>0</v>
      </c>
      <c r="AI745" t="str">
        <f>IFERROR(VLOOKUP(G745,sales!B:F,5,0),"")</f>
        <v/>
      </c>
      <c r="AJ745" t="str">
        <f t="array" ref="AJ745">IFERROR(INDEX(sales!F:F, SMALL(IF(sales!B:B=G745, ROW(sales!B:B)), 2)), "")</f>
        <v/>
      </c>
      <c r="AK745" t="str">
        <f t="array" ref="AK745">IFERROR(INDEX(sales!F:F, SMALL(IF(sales!B:B=G745, ROW(sales!B:B)), 3)), "")</f>
        <v/>
      </c>
      <c r="AL745" t="str">
        <f>IFERROR(VLOOKUP(G745,sales!B:G,6,0),"")</f>
        <v/>
      </c>
      <c r="AM745" t="str">
        <f t="array" ref="AM745">IFERROR(INDEX(sales!G:G, SMALL(IF(sales!B:B=G745, ROW(sales!B:B)),2)), "")</f>
        <v/>
      </c>
      <c r="AN745" t="str">
        <f t="array" ref="AN745">IFERROR(INDEX(sales!G:G, SMALL(IF(sales!B:B=G745, ROW(sales!B:B)), 3)), "")</f>
        <v/>
      </c>
    </row>
    <row r="746" spans="1:40" ht="20.100000000000001" customHeight="1">
      <c r="A746">
        <v>44745</v>
      </c>
      <c r="B746" t="s">
        <v>1637</v>
      </c>
      <c r="C746" t="s">
        <v>51</v>
      </c>
      <c r="D746" t="s">
        <v>17</v>
      </c>
      <c r="E746">
        <v>2</v>
      </c>
      <c r="F746">
        <v>201</v>
      </c>
      <c r="G746" t="s">
        <v>1638</v>
      </c>
      <c r="H746" t="s">
        <v>1637</v>
      </c>
      <c r="I746">
        <v>131.79</v>
      </c>
      <c r="J746">
        <v>1831749</v>
      </c>
      <c r="K746" t="s">
        <v>53</v>
      </c>
      <c r="L746">
        <v>741749</v>
      </c>
      <c r="M746" t="s">
        <v>174</v>
      </c>
      <c r="N746" t="s">
        <v>3069</v>
      </c>
      <c r="O746" t="s">
        <v>74</v>
      </c>
      <c r="P746" t="s">
        <v>80</v>
      </c>
      <c r="Q746" t="s">
        <v>75</v>
      </c>
      <c r="R746" t="s">
        <v>115</v>
      </c>
      <c r="S746">
        <v>0</v>
      </c>
      <c r="T746">
        <v>0</v>
      </c>
      <c r="U746" t="s">
        <v>60</v>
      </c>
      <c r="V746">
        <v>0</v>
      </c>
      <c r="W746" t="s">
        <v>61</v>
      </c>
      <c r="X746" t="s">
        <v>3</v>
      </c>
      <c r="Y746" t="s">
        <v>119</v>
      </c>
      <c r="Z746" t="s">
        <v>94</v>
      </c>
      <c r="AA746" t="s">
        <v>64</v>
      </c>
      <c r="AB746" t="s">
        <v>120</v>
      </c>
      <c r="AC746" t="s">
        <v>1096</v>
      </c>
      <c r="AD746" t="s">
        <v>1639</v>
      </c>
      <c r="AE746" t="s">
        <v>1589</v>
      </c>
      <c r="AF746" t="s">
        <v>905</v>
      </c>
      <c r="AG746" t="b">
        <f>IF(ISNUMBER(MATCH(G746, sales!B:B, 0)), TRUE, FALSE)</f>
        <v>0</v>
      </c>
      <c r="AH746">
        <f>COUNTIF(sales!B:B, G746)</f>
        <v>0</v>
      </c>
      <c r="AI746" t="str">
        <f>IFERROR(VLOOKUP(G746,sales!B:F,5,0),"")</f>
        <v/>
      </c>
      <c r="AJ746" t="str">
        <f t="array" ref="AJ746">IFERROR(INDEX(sales!F:F, SMALL(IF(sales!B:B=G746, ROW(sales!B:B)), 2)), "")</f>
        <v/>
      </c>
      <c r="AK746" t="str">
        <f t="array" ref="AK746">IFERROR(INDEX(sales!F:F, SMALL(IF(sales!B:B=G746, ROW(sales!B:B)), 3)), "")</f>
        <v/>
      </c>
      <c r="AL746" t="str">
        <f>IFERROR(VLOOKUP(G746,sales!B:G,6,0),"")</f>
        <v/>
      </c>
      <c r="AM746" t="str">
        <f t="array" ref="AM746">IFERROR(INDEX(sales!G:G, SMALL(IF(sales!B:B=G746, ROW(sales!B:B)),2)), "")</f>
        <v/>
      </c>
      <c r="AN746" t="str">
        <f t="array" ref="AN746">IFERROR(INDEX(sales!G:G, SMALL(IF(sales!B:B=G746, ROW(sales!B:B)), 3)), "")</f>
        <v/>
      </c>
    </row>
    <row r="747" spans="1:40" ht="20.100000000000001" customHeight="1">
      <c r="A747">
        <v>44347</v>
      </c>
      <c r="B747" t="s">
        <v>1396</v>
      </c>
      <c r="C747" t="s">
        <v>51</v>
      </c>
      <c r="D747" t="s">
        <v>13</v>
      </c>
      <c r="E747">
        <v>1</v>
      </c>
      <c r="F747">
        <v>1201</v>
      </c>
      <c r="G747" t="s">
        <v>1397</v>
      </c>
      <c r="H747" t="s">
        <v>1396</v>
      </c>
      <c r="I747">
        <v>114</v>
      </c>
      <c r="J747">
        <v>1832980</v>
      </c>
      <c r="K747" t="s">
        <v>72</v>
      </c>
      <c r="L747">
        <v>732980</v>
      </c>
      <c r="M747" t="s">
        <v>174</v>
      </c>
      <c r="N747" t="s">
        <v>3054</v>
      </c>
      <c r="O747" t="s">
        <v>74</v>
      </c>
      <c r="P747" t="s">
        <v>57</v>
      </c>
      <c r="Q747" t="s">
        <v>75</v>
      </c>
      <c r="R747" t="s">
        <v>115</v>
      </c>
      <c r="S747">
        <v>1</v>
      </c>
      <c r="T747" t="s">
        <v>82</v>
      </c>
      <c r="U747" t="s">
        <v>83</v>
      </c>
      <c r="V747">
        <v>1</v>
      </c>
      <c r="W747" t="s">
        <v>123</v>
      </c>
      <c r="X747" t="s">
        <v>4</v>
      </c>
      <c r="Y747" t="s">
        <v>85</v>
      </c>
      <c r="AA747" t="s">
        <v>86</v>
      </c>
      <c r="AB747" t="s">
        <v>65</v>
      </c>
      <c r="AC747" t="s">
        <v>143</v>
      </c>
      <c r="AD747" t="s">
        <v>1362</v>
      </c>
      <c r="AE747" t="s">
        <v>1363</v>
      </c>
      <c r="AF747" t="s">
        <v>905</v>
      </c>
      <c r="AG747" t="b">
        <f>IF(ISNUMBER(MATCH(G747, sales!B:B, 0)), TRUE, FALSE)</f>
        <v>0</v>
      </c>
      <c r="AH747">
        <f>COUNTIF(sales!B:B, G747)</f>
        <v>0</v>
      </c>
      <c r="AI747" t="str">
        <f>IFERROR(VLOOKUP(G747,sales!B:F,5,0),"")</f>
        <v/>
      </c>
      <c r="AJ747" t="str">
        <f t="array" ref="AJ747">IFERROR(INDEX(sales!F:F, SMALL(IF(sales!B:B=G747, ROW(sales!B:B)), 2)), "")</f>
        <v/>
      </c>
      <c r="AK747" t="str">
        <f t="array" ref="AK747">IFERROR(INDEX(sales!F:F, SMALL(IF(sales!B:B=G747, ROW(sales!B:B)), 3)), "")</f>
        <v/>
      </c>
      <c r="AL747" t="str">
        <f>IFERROR(VLOOKUP(G747,sales!B:G,6,0),"")</f>
        <v/>
      </c>
      <c r="AM747" t="str">
        <f t="array" ref="AM747">IFERROR(INDEX(sales!G:G, SMALL(IF(sales!B:B=G747, ROW(sales!B:B)),2)), "")</f>
        <v/>
      </c>
      <c r="AN747" t="str">
        <f t="array" ref="AN747">IFERROR(INDEX(sales!G:G, SMALL(IF(sales!B:B=G747, ROW(sales!B:B)), 3)), "")</f>
        <v/>
      </c>
    </row>
    <row r="748" spans="1:40" ht="20.100000000000001" customHeight="1">
      <c r="A748">
        <v>44514</v>
      </c>
      <c r="B748" t="s">
        <v>1866</v>
      </c>
      <c r="C748" t="s">
        <v>51</v>
      </c>
      <c r="D748" t="s">
        <v>11</v>
      </c>
      <c r="E748">
        <v>1</v>
      </c>
      <c r="F748">
        <v>1602</v>
      </c>
      <c r="G748" t="s">
        <v>1867</v>
      </c>
      <c r="H748" t="s">
        <v>1866</v>
      </c>
      <c r="I748">
        <v>113.66</v>
      </c>
      <c r="J748">
        <v>1753616</v>
      </c>
      <c r="K748" t="s">
        <v>72</v>
      </c>
      <c r="L748">
        <v>723616</v>
      </c>
      <c r="M748" t="s">
        <v>107</v>
      </c>
      <c r="N748" t="s">
        <v>3069</v>
      </c>
      <c r="O748" t="s">
        <v>149</v>
      </c>
      <c r="P748" t="s">
        <v>57</v>
      </c>
      <c r="Q748" t="s">
        <v>75</v>
      </c>
      <c r="R748" t="s">
        <v>59</v>
      </c>
      <c r="S748">
        <v>0</v>
      </c>
      <c r="T748">
        <v>0</v>
      </c>
      <c r="U748" t="s">
        <v>60</v>
      </c>
      <c r="V748">
        <v>0</v>
      </c>
      <c r="W748" t="s">
        <v>61</v>
      </c>
      <c r="X748" t="s">
        <v>3</v>
      </c>
      <c r="Y748" t="s">
        <v>244</v>
      </c>
      <c r="Z748" t="s">
        <v>63</v>
      </c>
      <c r="AA748" t="s">
        <v>64</v>
      </c>
      <c r="AB748" t="s">
        <v>108</v>
      </c>
      <c r="AC748" t="s">
        <v>143</v>
      </c>
      <c r="AD748" t="s">
        <v>1846</v>
      </c>
      <c r="AE748" t="s">
        <v>1847</v>
      </c>
      <c r="AF748" t="s">
        <v>1753</v>
      </c>
      <c r="AG748" t="b">
        <f>IF(ISNUMBER(MATCH(G748, sales!B:B, 0)), TRUE, FALSE)</f>
        <v>0</v>
      </c>
      <c r="AH748">
        <f>COUNTIF(sales!B:B, G748)</f>
        <v>0</v>
      </c>
      <c r="AI748" t="str">
        <f>IFERROR(VLOOKUP(G748,sales!B:F,5,0),"")</f>
        <v/>
      </c>
      <c r="AJ748" t="str">
        <f t="array" ref="AJ748">IFERROR(INDEX(sales!F:F, SMALL(IF(sales!B:B=G748, ROW(sales!B:B)), 2)), "")</f>
        <v/>
      </c>
      <c r="AK748" t="str">
        <f t="array" ref="AK748">IFERROR(INDEX(sales!F:F, SMALL(IF(sales!B:B=G748, ROW(sales!B:B)), 3)), "")</f>
        <v/>
      </c>
      <c r="AL748" t="str">
        <f>IFERROR(VLOOKUP(G748,sales!B:G,6,0),"")</f>
        <v/>
      </c>
      <c r="AM748" t="str">
        <f t="array" ref="AM748">IFERROR(INDEX(sales!G:G, SMALL(IF(sales!B:B=G748, ROW(sales!B:B)),2)), "")</f>
        <v/>
      </c>
      <c r="AN748" t="str">
        <f t="array" ref="AN748">IFERROR(INDEX(sales!G:G, SMALL(IF(sales!B:B=G748, ROW(sales!B:B)), 3)), "")</f>
        <v/>
      </c>
    </row>
    <row r="749" spans="1:40" ht="20.100000000000001" customHeight="1">
      <c r="A749">
        <v>44533</v>
      </c>
      <c r="B749" t="s">
        <v>1185</v>
      </c>
      <c r="C749" t="s">
        <v>51</v>
      </c>
      <c r="D749" t="s">
        <v>11</v>
      </c>
      <c r="E749">
        <v>2</v>
      </c>
      <c r="F749">
        <v>1501</v>
      </c>
      <c r="G749" t="s">
        <v>1186</v>
      </c>
      <c r="H749" t="s">
        <v>1185</v>
      </c>
      <c r="I749">
        <v>113.66</v>
      </c>
      <c r="J749">
        <v>1719804</v>
      </c>
      <c r="K749" t="s">
        <v>72</v>
      </c>
      <c r="L749">
        <v>719804</v>
      </c>
      <c r="M749" t="s">
        <v>54</v>
      </c>
      <c r="N749" t="s">
        <v>3069</v>
      </c>
      <c r="O749" t="s">
        <v>56</v>
      </c>
      <c r="P749" t="s">
        <v>80</v>
      </c>
      <c r="Q749" t="s">
        <v>75</v>
      </c>
      <c r="R749" t="s">
        <v>115</v>
      </c>
      <c r="S749">
        <v>1</v>
      </c>
      <c r="T749" t="s">
        <v>82</v>
      </c>
      <c r="U749" t="s">
        <v>83</v>
      </c>
      <c r="V749">
        <v>1</v>
      </c>
      <c r="W749" t="s">
        <v>84</v>
      </c>
      <c r="X749" t="s">
        <v>4</v>
      </c>
      <c r="Y749" t="s">
        <v>85</v>
      </c>
      <c r="AA749" t="s">
        <v>86</v>
      </c>
      <c r="AB749" t="s">
        <v>108</v>
      </c>
      <c r="AC749" t="s">
        <v>1096</v>
      </c>
      <c r="AD749" t="s">
        <v>1174</v>
      </c>
      <c r="AE749" t="s">
        <v>1174</v>
      </c>
      <c r="AF749" t="s">
        <v>905</v>
      </c>
      <c r="AG749" t="b">
        <f>IF(ISNUMBER(MATCH(G749, sales!B:B, 0)), TRUE, FALSE)</f>
        <v>0</v>
      </c>
      <c r="AH749">
        <f>COUNTIF(sales!B:B, G749)</f>
        <v>0</v>
      </c>
      <c r="AI749" t="str">
        <f>IFERROR(VLOOKUP(G749,sales!B:F,5,0),"")</f>
        <v/>
      </c>
      <c r="AJ749" t="str">
        <f t="array" ref="AJ749">IFERROR(INDEX(sales!F:F, SMALL(IF(sales!B:B=G749, ROW(sales!B:B)), 2)), "")</f>
        <v/>
      </c>
      <c r="AK749" t="str">
        <f t="array" ref="AK749">IFERROR(INDEX(sales!F:F, SMALL(IF(sales!B:B=G749, ROW(sales!B:B)), 3)), "")</f>
        <v/>
      </c>
      <c r="AL749" t="str">
        <f>IFERROR(VLOOKUP(G749,sales!B:G,6,0),"")</f>
        <v/>
      </c>
      <c r="AM749" t="str">
        <f t="array" ref="AM749">IFERROR(INDEX(sales!G:G, SMALL(IF(sales!B:B=G749, ROW(sales!B:B)),2)), "")</f>
        <v/>
      </c>
      <c r="AN749" t="str">
        <f t="array" ref="AN749">IFERROR(INDEX(sales!G:G, SMALL(IF(sales!B:B=G749, ROW(sales!B:B)), 3)), "")</f>
        <v/>
      </c>
    </row>
    <row r="750" spans="1:40" ht="20.100000000000001" customHeight="1">
      <c r="A750">
        <v>44590</v>
      </c>
      <c r="B750" t="s">
        <v>755</v>
      </c>
      <c r="C750" t="s">
        <v>51</v>
      </c>
      <c r="D750" t="s">
        <v>11</v>
      </c>
      <c r="E750">
        <v>2</v>
      </c>
      <c r="F750">
        <v>202</v>
      </c>
      <c r="G750" t="s">
        <v>756</v>
      </c>
      <c r="H750" t="s">
        <v>755</v>
      </c>
      <c r="I750">
        <v>113.7</v>
      </c>
      <c r="J750">
        <v>1629017</v>
      </c>
      <c r="K750" t="s">
        <v>53</v>
      </c>
      <c r="L750">
        <v>719017</v>
      </c>
      <c r="M750" t="s">
        <v>174</v>
      </c>
      <c r="N750" t="s">
        <v>3056</v>
      </c>
      <c r="O750" t="s">
        <v>56</v>
      </c>
      <c r="P750" t="s">
        <v>57</v>
      </c>
      <c r="Q750" t="s">
        <v>75</v>
      </c>
      <c r="R750" t="s">
        <v>163</v>
      </c>
      <c r="S750">
        <v>1</v>
      </c>
      <c r="T750" t="s">
        <v>82</v>
      </c>
      <c r="U750" t="s">
        <v>83</v>
      </c>
      <c r="V750">
        <v>0</v>
      </c>
      <c r="W750" t="s">
        <v>61</v>
      </c>
      <c r="X750" t="s">
        <v>3</v>
      </c>
      <c r="Y750" t="s">
        <v>127</v>
      </c>
      <c r="Z750" t="s">
        <v>231</v>
      </c>
      <c r="AA750" t="s">
        <v>95</v>
      </c>
      <c r="AB750" t="s">
        <v>108</v>
      </c>
      <c r="AC750" t="s">
        <v>66</v>
      </c>
      <c r="AD750" t="s">
        <v>729</v>
      </c>
      <c r="AE750" t="s">
        <v>729</v>
      </c>
      <c r="AF750" t="s">
        <v>69</v>
      </c>
      <c r="AG750" t="b">
        <f>IF(ISNUMBER(MATCH(G750, sales!B:B, 0)), TRUE, FALSE)</f>
        <v>0</v>
      </c>
      <c r="AH750">
        <f>COUNTIF(sales!B:B, G750)</f>
        <v>0</v>
      </c>
      <c r="AI750" t="str">
        <f>IFERROR(VLOOKUP(G750,sales!B:F,5,0),"")</f>
        <v/>
      </c>
      <c r="AJ750" t="str">
        <f t="array" ref="AJ750">IFERROR(INDEX(sales!F:F, SMALL(IF(sales!B:B=G750, ROW(sales!B:B)), 2)), "")</f>
        <v/>
      </c>
      <c r="AK750" t="str">
        <f t="array" ref="AK750">IFERROR(INDEX(sales!F:F, SMALL(IF(sales!B:B=G750, ROW(sales!B:B)), 3)), "")</f>
        <v/>
      </c>
      <c r="AL750" t="str">
        <f>IFERROR(VLOOKUP(G750,sales!B:G,6,0),"")</f>
        <v/>
      </c>
      <c r="AM750" t="str">
        <f t="array" ref="AM750">IFERROR(INDEX(sales!G:G, SMALL(IF(sales!B:B=G750, ROW(sales!B:B)),2)), "")</f>
        <v/>
      </c>
      <c r="AN750" t="str">
        <f t="array" ref="AN750">IFERROR(INDEX(sales!G:G, SMALL(IF(sales!B:B=G750, ROW(sales!B:B)), 3)), "")</f>
        <v/>
      </c>
    </row>
    <row r="751" spans="1:40" ht="20.100000000000001" customHeight="1">
      <c r="A751">
        <v>44548</v>
      </c>
      <c r="B751" t="s">
        <v>628</v>
      </c>
      <c r="C751" t="s">
        <v>51</v>
      </c>
      <c r="D751" t="s">
        <v>2</v>
      </c>
      <c r="E751">
        <v>1</v>
      </c>
      <c r="F751">
        <v>302</v>
      </c>
      <c r="G751" t="s">
        <v>629</v>
      </c>
      <c r="H751" t="s">
        <v>628</v>
      </c>
      <c r="I751">
        <v>132.30000000000001</v>
      </c>
      <c r="J751">
        <v>1913110</v>
      </c>
      <c r="K751" t="s">
        <v>72</v>
      </c>
      <c r="L751">
        <v>713110</v>
      </c>
      <c r="M751" t="s">
        <v>54</v>
      </c>
      <c r="N751" t="s">
        <v>3069</v>
      </c>
      <c r="O751" t="s">
        <v>74</v>
      </c>
      <c r="P751" t="s">
        <v>80</v>
      </c>
      <c r="Q751" t="s">
        <v>75</v>
      </c>
      <c r="R751" t="s">
        <v>171</v>
      </c>
      <c r="S751">
        <v>1</v>
      </c>
      <c r="T751" t="s">
        <v>104</v>
      </c>
      <c r="U751" t="s">
        <v>83</v>
      </c>
      <c r="V751">
        <v>0</v>
      </c>
      <c r="W751" t="s">
        <v>61</v>
      </c>
      <c r="X751" t="s">
        <v>3</v>
      </c>
      <c r="Y751" t="s">
        <v>62</v>
      </c>
      <c r="Z751" t="s">
        <v>94</v>
      </c>
      <c r="AA751" t="s">
        <v>95</v>
      </c>
      <c r="AB751" t="s">
        <v>87</v>
      </c>
      <c r="AC751" t="s">
        <v>66</v>
      </c>
      <c r="AD751" t="s">
        <v>599</v>
      </c>
      <c r="AE751" t="s">
        <v>600</v>
      </c>
      <c r="AF751" t="s">
        <v>69</v>
      </c>
      <c r="AG751" t="b">
        <f>IF(ISNUMBER(MATCH(G751, sales!B:B, 0)), TRUE, FALSE)</f>
        <v>0</v>
      </c>
      <c r="AH751">
        <f>COUNTIF(sales!B:B, G751)</f>
        <v>0</v>
      </c>
      <c r="AI751" t="str">
        <f>IFERROR(VLOOKUP(G751,sales!B:F,5,0),"")</f>
        <v/>
      </c>
      <c r="AJ751" t="str">
        <f t="array" ref="AJ751">IFERROR(INDEX(sales!F:F, SMALL(IF(sales!B:B=G751, ROW(sales!B:B)), 2)), "")</f>
        <v/>
      </c>
      <c r="AK751" t="str">
        <f t="array" ref="AK751">IFERROR(INDEX(sales!F:F, SMALL(IF(sales!B:B=G751, ROW(sales!B:B)), 3)), "")</f>
        <v/>
      </c>
      <c r="AL751" t="str">
        <f>IFERROR(VLOOKUP(G751,sales!B:G,6,0),"")</f>
        <v/>
      </c>
      <c r="AM751" t="str">
        <f t="array" ref="AM751">IFERROR(INDEX(sales!G:G, SMALL(IF(sales!B:B=G751, ROW(sales!B:B)),2)), "")</f>
        <v/>
      </c>
      <c r="AN751" t="str">
        <f t="array" ref="AN751">IFERROR(INDEX(sales!G:G, SMALL(IF(sales!B:B=G751, ROW(sales!B:B)), 3)), "")</f>
        <v/>
      </c>
    </row>
    <row r="752" spans="1:40" ht="20.100000000000001" customHeight="1">
      <c r="A752">
        <v>44773</v>
      </c>
      <c r="B752" t="s">
        <v>576</v>
      </c>
      <c r="C752" t="s">
        <v>51</v>
      </c>
      <c r="D752" t="s">
        <v>9</v>
      </c>
      <c r="E752">
        <v>1</v>
      </c>
      <c r="F752">
        <v>802</v>
      </c>
      <c r="G752" t="s">
        <v>577</v>
      </c>
      <c r="H752" t="s">
        <v>576</v>
      </c>
      <c r="I752">
        <v>113.98</v>
      </c>
      <c r="J752">
        <v>1756974</v>
      </c>
      <c r="K752" t="s">
        <v>72</v>
      </c>
      <c r="L752">
        <v>706974</v>
      </c>
      <c r="M752" t="s">
        <v>174</v>
      </c>
      <c r="N752" t="s">
        <v>3058</v>
      </c>
      <c r="O752" t="s">
        <v>56</v>
      </c>
      <c r="P752" t="s">
        <v>80</v>
      </c>
      <c r="Q752" t="s">
        <v>75</v>
      </c>
      <c r="R752" t="s">
        <v>93</v>
      </c>
      <c r="S752">
        <v>1</v>
      </c>
      <c r="T752" t="s">
        <v>104</v>
      </c>
      <c r="U752" t="s">
        <v>83</v>
      </c>
      <c r="V752">
        <v>1</v>
      </c>
      <c r="W752" t="s">
        <v>84</v>
      </c>
      <c r="X752" t="s">
        <v>4</v>
      </c>
      <c r="Y752" t="s">
        <v>85</v>
      </c>
      <c r="AA752" t="s">
        <v>86</v>
      </c>
      <c r="AB752" t="s">
        <v>108</v>
      </c>
      <c r="AC752" t="s">
        <v>66</v>
      </c>
      <c r="AD752" t="s">
        <v>516</v>
      </c>
      <c r="AE752" t="s">
        <v>200</v>
      </c>
      <c r="AF752" t="s">
        <v>69</v>
      </c>
      <c r="AG752" t="b">
        <f>IF(ISNUMBER(MATCH(G752, sales!B:B, 0)), TRUE, FALSE)</f>
        <v>0</v>
      </c>
      <c r="AH752">
        <f>COUNTIF(sales!B:B, G752)</f>
        <v>0</v>
      </c>
      <c r="AI752" t="str">
        <f>IFERROR(VLOOKUP(G752,sales!B:F,5,0),"")</f>
        <v/>
      </c>
      <c r="AJ752" t="str">
        <f t="array" ref="AJ752">IFERROR(INDEX(sales!F:F, SMALL(IF(sales!B:B=G752, ROW(sales!B:B)), 2)), "")</f>
        <v/>
      </c>
      <c r="AK752" t="str">
        <f t="array" ref="AK752">IFERROR(INDEX(sales!F:F, SMALL(IF(sales!B:B=G752, ROW(sales!B:B)), 3)), "")</f>
        <v/>
      </c>
      <c r="AL752" t="str">
        <f>IFERROR(VLOOKUP(G752,sales!B:G,6,0),"")</f>
        <v/>
      </c>
      <c r="AM752" t="str">
        <f t="array" ref="AM752">IFERROR(INDEX(sales!G:G, SMALL(IF(sales!B:B=G752, ROW(sales!B:B)),2)), "")</f>
        <v/>
      </c>
      <c r="AN752" t="str">
        <f t="array" ref="AN752">IFERROR(INDEX(sales!G:G, SMALL(IF(sales!B:B=G752, ROW(sales!B:B)), 3)), "")</f>
        <v/>
      </c>
    </row>
    <row r="753" spans="1:40" ht="20.100000000000001" customHeight="1">
      <c r="A753">
        <v>44779</v>
      </c>
      <c r="B753" t="s">
        <v>1330</v>
      </c>
      <c r="C753" t="s">
        <v>51</v>
      </c>
      <c r="D753" t="s">
        <v>9</v>
      </c>
      <c r="E753">
        <v>2</v>
      </c>
      <c r="F753">
        <v>902</v>
      </c>
      <c r="G753" t="s">
        <v>1331</v>
      </c>
      <c r="H753" t="s">
        <v>1330</v>
      </c>
      <c r="I753">
        <v>113.98</v>
      </c>
      <c r="J753">
        <v>1760644</v>
      </c>
      <c r="K753" t="s">
        <v>72</v>
      </c>
      <c r="L753">
        <v>700644</v>
      </c>
      <c r="M753" t="s">
        <v>54</v>
      </c>
      <c r="N753" t="s">
        <v>3061</v>
      </c>
      <c r="O753" t="s">
        <v>74</v>
      </c>
      <c r="P753" t="s">
        <v>80</v>
      </c>
      <c r="Q753" t="s">
        <v>75</v>
      </c>
      <c r="R753" t="s">
        <v>115</v>
      </c>
      <c r="S753">
        <v>1</v>
      </c>
      <c r="T753" t="s">
        <v>104</v>
      </c>
      <c r="U753" t="s">
        <v>83</v>
      </c>
      <c r="V753">
        <v>1</v>
      </c>
      <c r="W753" t="s">
        <v>84</v>
      </c>
      <c r="X753" t="s">
        <v>4</v>
      </c>
      <c r="Y753" t="s">
        <v>85</v>
      </c>
      <c r="AA753" t="s">
        <v>86</v>
      </c>
      <c r="AB753" t="s">
        <v>65</v>
      </c>
      <c r="AC753" t="s">
        <v>143</v>
      </c>
      <c r="AD753" t="s">
        <v>1295</v>
      </c>
      <c r="AE753" t="s">
        <v>1295</v>
      </c>
      <c r="AF753" t="s">
        <v>905</v>
      </c>
      <c r="AG753" t="b">
        <f>IF(ISNUMBER(MATCH(G753, sales!B:B, 0)), TRUE, FALSE)</f>
        <v>0</v>
      </c>
      <c r="AH753">
        <f>COUNTIF(sales!B:B, G753)</f>
        <v>0</v>
      </c>
      <c r="AI753" t="str">
        <f>IFERROR(VLOOKUP(G753,sales!B:F,5,0),"")</f>
        <v/>
      </c>
      <c r="AJ753" t="str">
        <f t="array" ref="AJ753">IFERROR(INDEX(sales!F:F, SMALL(IF(sales!B:B=G753, ROW(sales!B:B)), 2)), "")</f>
        <v/>
      </c>
      <c r="AK753" t="str">
        <f t="array" ref="AK753">IFERROR(INDEX(sales!F:F, SMALL(IF(sales!B:B=G753, ROW(sales!B:B)), 3)), "")</f>
        <v/>
      </c>
      <c r="AL753" t="str">
        <f>IFERROR(VLOOKUP(G753,sales!B:G,6,0),"")</f>
        <v/>
      </c>
      <c r="AM753" t="str">
        <f t="array" ref="AM753">IFERROR(INDEX(sales!G:G, SMALL(IF(sales!B:B=G753, ROW(sales!B:B)),2)), "")</f>
        <v/>
      </c>
      <c r="AN753" t="str">
        <f t="array" ref="AN753">IFERROR(INDEX(sales!G:G, SMALL(IF(sales!B:B=G753, ROW(sales!B:B)), 3)), "")</f>
        <v/>
      </c>
    </row>
    <row r="754" spans="1:40" ht="20.100000000000001" customHeight="1">
      <c r="A754">
        <v>44549</v>
      </c>
      <c r="B754" t="s">
        <v>2241</v>
      </c>
      <c r="C754" t="s">
        <v>51</v>
      </c>
      <c r="D754" t="s">
        <v>6</v>
      </c>
      <c r="E754">
        <v>1</v>
      </c>
      <c r="F754">
        <v>201</v>
      </c>
      <c r="G754" t="s">
        <v>2242</v>
      </c>
      <c r="H754" t="s">
        <v>2241</v>
      </c>
      <c r="I754">
        <v>113.73</v>
      </c>
      <c r="J754">
        <v>1586582</v>
      </c>
      <c r="K754" t="s">
        <v>53</v>
      </c>
      <c r="L754">
        <v>686582</v>
      </c>
      <c r="M754" t="s">
        <v>174</v>
      </c>
      <c r="N754" t="s">
        <v>3062</v>
      </c>
      <c r="O754" t="s">
        <v>149</v>
      </c>
      <c r="P754" t="s">
        <v>57</v>
      </c>
      <c r="Q754" t="s">
        <v>75</v>
      </c>
      <c r="R754" t="s">
        <v>163</v>
      </c>
      <c r="S754">
        <v>0</v>
      </c>
      <c r="T754">
        <v>0</v>
      </c>
      <c r="U754" t="s">
        <v>60</v>
      </c>
      <c r="V754">
        <v>0</v>
      </c>
      <c r="W754" t="s">
        <v>61</v>
      </c>
      <c r="X754" t="s">
        <v>3</v>
      </c>
      <c r="Y754" t="s">
        <v>127</v>
      </c>
      <c r="Z754" t="s">
        <v>94</v>
      </c>
      <c r="AA754" t="s">
        <v>64</v>
      </c>
      <c r="AB754" t="s">
        <v>167</v>
      </c>
      <c r="AC754" t="s">
        <v>143</v>
      </c>
      <c r="AD754" t="s">
        <v>2219</v>
      </c>
      <c r="AE754" t="s">
        <v>2219</v>
      </c>
      <c r="AF754" t="s">
        <v>1753</v>
      </c>
      <c r="AG754" t="b">
        <f>IF(ISNUMBER(MATCH(G754, sales!B:B, 0)), TRUE, FALSE)</f>
        <v>0</v>
      </c>
      <c r="AH754">
        <f>COUNTIF(sales!B:B, G754)</f>
        <v>0</v>
      </c>
      <c r="AI754" t="str">
        <f>IFERROR(VLOOKUP(G754,sales!B:F,5,0),"")</f>
        <v/>
      </c>
      <c r="AJ754" t="str">
        <f t="array" ref="AJ754">IFERROR(INDEX(sales!F:F, SMALL(IF(sales!B:B=G754, ROW(sales!B:B)), 2)), "")</f>
        <v/>
      </c>
      <c r="AK754" t="str">
        <f t="array" ref="AK754">IFERROR(INDEX(sales!F:F, SMALL(IF(sales!B:B=G754, ROW(sales!B:B)), 3)), "")</f>
        <v/>
      </c>
      <c r="AL754" t="str">
        <f>IFERROR(VLOOKUP(G754,sales!B:G,6,0),"")</f>
        <v/>
      </c>
      <c r="AM754" t="str">
        <f t="array" ref="AM754">IFERROR(INDEX(sales!G:G, SMALL(IF(sales!B:B=G754, ROW(sales!B:B)),2)), "")</f>
        <v/>
      </c>
      <c r="AN754" t="str">
        <f t="array" ref="AN754">IFERROR(INDEX(sales!G:G, SMALL(IF(sales!B:B=G754, ROW(sales!B:B)), 3)), "")</f>
        <v/>
      </c>
    </row>
    <row r="755" spans="1:40" ht="20.100000000000001" customHeight="1">
      <c r="A755">
        <v>44514</v>
      </c>
      <c r="B755" t="s">
        <v>1183</v>
      </c>
      <c r="C755" t="s">
        <v>51</v>
      </c>
      <c r="D755" t="s">
        <v>11</v>
      </c>
      <c r="E755">
        <v>2</v>
      </c>
      <c r="F755">
        <v>1102</v>
      </c>
      <c r="G755" t="s">
        <v>1184</v>
      </c>
      <c r="H755" t="s">
        <v>1183</v>
      </c>
      <c r="I755">
        <v>113.7</v>
      </c>
      <c r="J755">
        <v>1713867</v>
      </c>
      <c r="K755" t="s">
        <v>72</v>
      </c>
      <c r="L755">
        <v>683867</v>
      </c>
      <c r="M755" t="s">
        <v>91</v>
      </c>
      <c r="N755" t="s">
        <v>3069</v>
      </c>
      <c r="O755" t="s">
        <v>74</v>
      </c>
      <c r="P755" t="s">
        <v>80</v>
      </c>
      <c r="Q755" t="s">
        <v>75</v>
      </c>
      <c r="R755" t="s">
        <v>115</v>
      </c>
      <c r="S755">
        <v>0</v>
      </c>
      <c r="T755">
        <v>0</v>
      </c>
      <c r="U755" t="s">
        <v>60</v>
      </c>
      <c r="V755">
        <v>0</v>
      </c>
      <c r="W755" t="s">
        <v>61</v>
      </c>
      <c r="X755" t="s">
        <v>3</v>
      </c>
      <c r="Y755" t="s">
        <v>127</v>
      </c>
      <c r="Z755" t="s">
        <v>63</v>
      </c>
      <c r="AA755" t="s">
        <v>64</v>
      </c>
      <c r="AB755" t="s">
        <v>65</v>
      </c>
      <c r="AC755" t="s">
        <v>1096</v>
      </c>
      <c r="AD755" t="s">
        <v>1174</v>
      </c>
      <c r="AE755" t="s">
        <v>1174</v>
      </c>
      <c r="AF755" t="s">
        <v>905</v>
      </c>
      <c r="AG755" t="b">
        <f>IF(ISNUMBER(MATCH(G755, sales!B:B, 0)), TRUE, FALSE)</f>
        <v>0</v>
      </c>
      <c r="AH755">
        <f>COUNTIF(sales!B:B, G755)</f>
        <v>0</v>
      </c>
      <c r="AI755" t="str">
        <f>IFERROR(VLOOKUP(G755,sales!B:F,5,0),"")</f>
        <v/>
      </c>
      <c r="AJ755" t="str">
        <f t="array" ref="AJ755">IFERROR(INDEX(sales!F:F, SMALL(IF(sales!B:B=G755, ROW(sales!B:B)), 2)), "")</f>
        <v/>
      </c>
      <c r="AK755" t="str">
        <f t="array" ref="AK755">IFERROR(INDEX(sales!F:F, SMALL(IF(sales!B:B=G755, ROW(sales!B:B)), 3)), "")</f>
        <v/>
      </c>
      <c r="AL755" t="str">
        <f>IFERROR(VLOOKUP(G755,sales!B:G,6,0),"")</f>
        <v/>
      </c>
      <c r="AM755" t="str">
        <f t="array" ref="AM755">IFERROR(INDEX(sales!G:G, SMALL(IF(sales!B:B=G755, ROW(sales!B:B)),2)), "")</f>
        <v/>
      </c>
      <c r="AN755" t="str">
        <f t="array" ref="AN755">IFERROR(INDEX(sales!G:G, SMALL(IF(sales!B:B=G755, ROW(sales!B:B)), 3)), "")</f>
        <v/>
      </c>
    </row>
    <row r="756" spans="1:40" ht="20.100000000000001" customHeight="1">
      <c r="A756">
        <v>44472</v>
      </c>
      <c r="B756" t="s">
        <v>1803</v>
      </c>
      <c r="C756" t="s">
        <v>51</v>
      </c>
      <c r="D756" t="s">
        <v>6</v>
      </c>
      <c r="E756">
        <v>1</v>
      </c>
      <c r="F756">
        <v>1202</v>
      </c>
      <c r="G756" t="s">
        <v>1804</v>
      </c>
      <c r="H756" t="s">
        <v>1803</v>
      </c>
      <c r="I756">
        <v>113.69</v>
      </c>
      <c r="J756">
        <v>1840316</v>
      </c>
      <c r="K756" t="s">
        <v>53</v>
      </c>
      <c r="L756">
        <v>670316</v>
      </c>
      <c r="M756">
        <v>0</v>
      </c>
      <c r="N756" t="s">
        <v>3056</v>
      </c>
      <c r="O756" t="s">
        <v>74</v>
      </c>
      <c r="P756" t="s">
        <v>57</v>
      </c>
      <c r="Q756" t="s">
        <v>75</v>
      </c>
      <c r="R756" t="s">
        <v>59</v>
      </c>
      <c r="S756">
        <v>1</v>
      </c>
      <c r="T756" t="s">
        <v>82</v>
      </c>
      <c r="U756" t="s">
        <v>1783</v>
      </c>
      <c r="V756">
        <v>0</v>
      </c>
      <c r="W756" t="s">
        <v>123</v>
      </c>
      <c r="X756" t="s">
        <v>3</v>
      </c>
      <c r="Y756" t="s">
        <v>62</v>
      </c>
      <c r="Z756" t="s">
        <v>94</v>
      </c>
      <c r="AA756" t="s">
        <v>95</v>
      </c>
      <c r="AB756" t="s">
        <v>65</v>
      </c>
      <c r="AC756" t="s">
        <v>143</v>
      </c>
      <c r="AD756" t="s">
        <v>1756</v>
      </c>
      <c r="AE756" t="s">
        <v>1752</v>
      </c>
      <c r="AF756" t="s">
        <v>1753</v>
      </c>
      <c r="AG756" t="b">
        <f>IF(ISNUMBER(MATCH(G756, sales!B:B, 0)), TRUE, FALSE)</f>
        <v>0</v>
      </c>
      <c r="AH756">
        <f>COUNTIF(sales!B:B, G756)</f>
        <v>0</v>
      </c>
      <c r="AI756" t="str">
        <f>IFERROR(VLOOKUP(G756,sales!B:F,5,0),"")</f>
        <v/>
      </c>
      <c r="AJ756" t="str">
        <f t="array" ref="AJ756">IFERROR(INDEX(sales!F:F, SMALL(IF(sales!B:B=G756, ROW(sales!B:B)), 2)), "")</f>
        <v/>
      </c>
      <c r="AK756" t="str">
        <f t="array" ref="AK756">IFERROR(INDEX(sales!F:F, SMALL(IF(sales!B:B=G756, ROW(sales!B:B)), 3)), "")</f>
        <v/>
      </c>
      <c r="AL756" t="str">
        <f>IFERROR(VLOOKUP(G756,sales!B:G,6,0),"")</f>
        <v/>
      </c>
      <c r="AM756" t="str">
        <f t="array" ref="AM756">IFERROR(INDEX(sales!G:G, SMALL(IF(sales!B:B=G756, ROW(sales!B:B)),2)), "")</f>
        <v/>
      </c>
      <c r="AN756" t="str">
        <f t="array" ref="AN756">IFERROR(INDEX(sales!G:G, SMALL(IF(sales!B:B=G756, ROW(sales!B:B)), 3)), "")</f>
        <v/>
      </c>
    </row>
    <row r="757" spans="1:40" ht="20.100000000000001" customHeight="1">
      <c r="A757">
        <v>44387</v>
      </c>
      <c r="B757" t="s">
        <v>2037</v>
      </c>
      <c r="C757" t="s">
        <v>51</v>
      </c>
      <c r="D757" t="s">
        <v>17</v>
      </c>
      <c r="E757">
        <v>1</v>
      </c>
      <c r="F757">
        <v>1701</v>
      </c>
      <c r="G757" t="s">
        <v>2038</v>
      </c>
      <c r="H757" t="s">
        <v>2037</v>
      </c>
      <c r="I757">
        <v>131.72</v>
      </c>
      <c r="J757">
        <v>2169694</v>
      </c>
      <c r="K757" t="s">
        <v>53</v>
      </c>
      <c r="L757">
        <v>669694</v>
      </c>
      <c r="M757" t="s">
        <v>91</v>
      </c>
      <c r="N757" t="s">
        <v>3055</v>
      </c>
      <c r="O757" t="s">
        <v>56</v>
      </c>
      <c r="P757" t="s">
        <v>57</v>
      </c>
      <c r="Q757" t="s">
        <v>75</v>
      </c>
      <c r="R757" t="s">
        <v>115</v>
      </c>
      <c r="S757">
        <v>1</v>
      </c>
      <c r="T757" t="s">
        <v>104</v>
      </c>
      <c r="U757" t="s">
        <v>83</v>
      </c>
      <c r="V757">
        <v>1</v>
      </c>
      <c r="W757" t="s">
        <v>61</v>
      </c>
      <c r="X757" t="s">
        <v>3</v>
      </c>
      <c r="Y757" t="s">
        <v>62</v>
      </c>
      <c r="Z757" t="s">
        <v>94</v>
      </c>
      <c r="AA757" t="s">
        <v>95</v>
      </c>
      <c r="AB757" t="s">
        <v>108</v>
      </c>
      <c r="AC757" t="s">
        <v>143</v>
      </c>
      <c r="AD757" t="s">
        <v>2025</v>
      </c>
      <c r="AE757" t="s">
        <v>2026</v>
      </c>
      <c r="AF757" t="s">
        <v>1753</v>
      </c>
      <c r="AG757" t="b">
        <f>IF(ISNUMBER(MATCH(G757, sales!B:B, 0)), TRUE, FALSE)</f>
        <v>0</v>
      </c>
      <c r="AH757">
        <f>COUNTIF(sales!B:B, G757)</f>
        <v>0</v>
      </c>
      <c r="AI757" t="str">
        <f>IFERROR(VLOOKUP(G757,sales!B:F,5,0),"")</f>
        <v/>
      </c>
      <c r="AJ757" t="str">
        <f t="array" ref="AJ757">IFERROR(INDEX(sales!F:F, SMALL(IF(sales!B:B=G757, ROW(sales!B:B)), 2)), "")</f>
        <v/>
      </c>
      <c r="AK757" t="str">
        <f t="array" ref="AK757">IFERROR(INDEX(sales!F:F, SMALL(IF(sales!B:B=G757, ROW(sales!B:B)), 3)), "")</f>
        <v/>
      </c>
      <c r="AL757" t="str">
        <f>IFERROR(VLOOKUP(G757,sales!B:G,6,0),"")</f>
        <v/>
      </c>
      <c r="AM757" t="str">
        <f t="array" ref="AM757">IFERROR(INDEX(sales!G:G, SMALL(IF(sales!B:B=G757, ROW(sales!B:B)),2)), "")</f>
        <v/>
      </c>
      <c r="AN757" t="str">
        <f t="array" ref="AN757">IFERROR(INDEX(sales!G:G, SMALL(IF(sales!B:B=G757, ROW(sales!B:B)), 3)), "")</f>
        <v/>
      </c>
    </row>
    <row r="758" spans="1:40" ht="20.100000000000001" customHeight="1">
      <c r="A758">
        <v>44444</v>
      </c>
      <c r="B758" t="s">
        <v>1432</v>
      </c>
      <c r="C758" t="s">
        <v>51</v>
      </c>
      <c r="D758" t="s">
        <v>2</v>
      </c>
      <c r="E758">
        <v>1</v>
      </c>
      <c r="F758">
        <v>601</v>
      </c>
      <c r="G758" t="s">
        <v>1433</v>
      </c>
      <c r="H758" t="s">
        <v>1432</v>
      </c>
      <c r="I758">
        <v>132.22</v>
      </c>
      <c r="J758">
        <v>2204723</v>
      </c>
      <c r="K758" t="s">
        <v>53</v>
      </c>
      <c r="L758">
        <v>664723</v>
      </c>
      <c r="M758" t="s">
        <v>223</v>
      </c>
      <c r="N758" t="s">
        <v>3063</v>
      </c>
      <c r="O758" t="s">
        <v>56</v>
      </c>
      <c r="P758" t="s">
        <v>80</v>
      </c>
      <c r="Q758" t="s">
        <v>75</v>
      </c>
      <c r="R758" t="s">
        <v>317</v>
      </c>
      <c r="S758">
        <v>1</v>
      </c>
      <c r="T758" t="s">
        <v>104</v>
      </c>
      <c r="U758" t="s">
        <v>83</v>
      </c>
      <c r="V758">
        <v>1</v>
      </c>
      <c r="W758" t="s">
        <v>123</v>
      </c>
      <c r="X758" t="s">
        <v>4</v>
      </c>
      <c r="Y758" t="s">
        <v>85</v>
      </c>
      <c r="AA758" t="s">
        <v>86</v>
      </c>
      <c r="AB758" t="s">
        <v>108</v>
      </c>
      <c r="AC758" t="s">
        <v>143</v>
      </c>
      <c r="AD758" t="s">
        <v>1363</v>
      </c>
      <c r="AE758" t="s">
        <v>1363</v>
      </c>
      <c r="AF758" t="s">
        <v>905</v>
      </c>
      <c r="AG758" t="b">
        <f>IF(ISNUMBER(MATCH(G758, sales!B:B, 0)), TRUE, FALSE)</f>
        <v>0</v>
      </c>
      <c r="AH758">
        <f>COUNTIF(sales!B:B, G758)</f>
        <v>0</v>
      </c>
      <c r="AI758" t="str">
        <f>IFERROR(VLOOKUP(G758,sales!B:F,5,0),"")</f>
        <v/>
      </c>
      <c r="AJ758" t="str">
        <f t="array" ref="AJ758">IFERROR(INDEX(sales!F:F, SMALL(IF(sales!B:B=G758, ROW(sales!B:B)), 2)), "")</f>
        <v/>
      </c>
      <c r="AK758" t="str">
        <f t="array" ref="AK758">IFERROR(INDEX(sales!F:F, SMALL(IF(sales!B:B=G758, ROW(sales!B:B)), 3)), "")</f>
        <v/>
      </c>
      <c r="AL758" t="str">
        <f>IFERROR(VLOOKUP(G758,sales!B:G,6,0),"")</f>
        <v/>
      </c>
      <c r="AM758" t="str">
        <f t="array" ref="AM758">IFERROR(INDEX(sales!G:G, SMALL(IF(sales!B:B=G758, ROW(sales!B:B)),2)), "")</f>
        <v/>
      </c>
      <c r="AN758" t="str">
        <f t="array" ref="AN758">IFERROR(INDEX(sales!G:G, SMALL(IF(sales!B:B=G758, ROW(sales!B:B)), 3)), "")</f>
        <v/>
      </c>
    </row>
    <row r="759" spans="1:40" ht="20.100000000000001" customHeight="1">
      <c r="A759">
        <v>44387</v>
      </c>
      <c r="B759" t="s">
        <v>2335</v>
      </c>
      <c r="C759" t="s">
        <v>51</v>
      </c>
      <c r="D759" t="s">
        <v>17</v>
      </c>
      <c r="E759">
        <v>1</v>
      </c>
      <c r="F759">
        <v>1702</v>
      </c>
      <c r="G759" t="s">
        <v>2336</v>
      </c>
      <c r="H759" t="s">
        <v>2335</v>
      </c>
      <c r="I759">
        <v>131.79</v>
      </c>
      <c r="J759">
        <v>2184068</v>
      </c>
      <c r="K759" t="s">
        <v>53</v>
      </c>
      <c r="L759">
        <v>664068</v>
      </c>
      <c r="M759" t="s">
        <v>91</v>
      </c>
      <c r="N759" t="s">
        <v>3056</v>
      </c>
      <c r="O759" t="s">
        <v>74</v>
      </c>
      <c r="P759" t="s">
        <v>57</v>
      </c>
      <c r="Q759" t="s">
        <v>75</v>
      </c>
      <c r="R759" t="s">
        <v>115</v>
      </c>
      <c r="S759">
        <v>1</v>
      </c>
      <c r="T759" t="s">
        <v>82</v>
      </c>
      <c r="U759" t="s">
        <v>83</v>
      </c>
      <c r="V759">
        <v>1</v>
      </c>
      <c r="W759" t="s">
        <v>123</v>
      </c>
      <c r="X759" t="s">
        <v>3</v>
      </c>
      <c r="Y759" t="s">
        <v>62</v>
      </c>
      <c r="Z759" t="s">
        <v>231</v>
      </c>
      <c r="AA759" t="s">
        <v>95</v>
      </c>
      <c r="AB759" t="s">
        <v>96</v>
      </c>
      <c r="AC759" t="s">
        <v>143</v>
      </c>
      <c r="AD759" t="s">
        <v>2314</v>
      </c>
      <c r="AE759" t="s">
        <v>2315</v>
      </c>
      <c r="AF759" t="s">
        <v>1753</v>
      </c>
      <c r="AG759" t="b">
        <f>IF(ISNUMBER(MATCH(G759, sales!B:B, 0)), TRUE, FALSE)</f>
        <v>0</v>
      </c>
      <c r="AH759">
        <f>COUNTIF(sales!B:B, G759)</f>
        <v>0</v>
      </c>
      <c r="AI759" t="str">
        <f>IFERROR(VLOOKUP(G759,sales!B:F,5,0),"")</f>
        <v/>
      </c>
      <c r="AJ759" t="str">
        <f t="array" ref="AJ759">IFERROR(INDEX(sales!F:F, SMALL(IF(sales!B:B=G759, ROW(sales!B:B)), 2)), "")</f>
        <v/>
      </c>
      <c r="AK759" t="str">
        <f t="array" ref="AK759">IFERROR(INDEX(sales!F:F, SMALL(IF(sales!B:B=G759, ROW(sales!B:B)), 3)), "")</f>
        <v/>
      </c>
      <c r="AL759" t="str">
        <f>IFERROR(VLOOKUP(G759,sales!B:G,6,0),"")</f>
        <v/>
      </c>
      <c r="AM759" t="str">
        <f t="array" ref="AM759">IFERROR(INDEX(sales!G:G, SMALL(IF(sales!B:B=G759, ROW(sales!B:B)),2)), "")</f>
        <v/>
      </c>
      <c r="AN759" t="str">
        <f t="array" ref="AN759">IFERROR(INDEX(sales!G:G, SMALL(IF(sales!B:B=G759, ROW(sales!B:B)), 3)), "")</f>
        <v/>
      </c>
    </row>
    <row r="760" spans="1:40" ht="20.100000000000001" customHeight="1">
      <c r="A760">
        <v>44387</v>
      </c>
      <c r="B760" t="s">
        <v>2224</v>
      </c>
      <c r="C760" t="s">
        <v>51</v>
      </c>
      <c r="D760" t="s">
        <v>17</v>
      </c>
      <c r="E760">
        <v>2</v>
      </c>
      <c r="F760">
        <v>1001</v>
      </c>
      <c r="G760" t="s">
        <v>2225</v>
      </c>
      <c r="H760" t="s">
        <v>2224</v>
      </c>
      <c r="I760">
        <v>131.79</v>
      </c>
      <c r="J760">
        <v>2140439</v>
      </c>
      <c r="K760" t="s">
        <v>53</v>
      </c>
      <c r="L760">
        <v>650439</v>
      </c>
      <c r="M760" t="s">
        <v>91</v>
      </c>
      <c r="N760" t="s">
        <v>3065</v>
      </c>
      <c r="O760" t="s">
        <v>133</v>
      </c>
      <c r="P760" t="s">
        <v>80</v>
      </c>
      <c r="Q760" t="s">
        <v>75</v>
      </c>
      <c r="R760" t="s">
        <v>115</v>
      </c>
      <c r="S760">
        <v>1</v>
      </c>
      <c r="T760" t="s">
        <v>104</v>
      </c>
      <c r="U760" t="s">
        <v>83</v>
      </c>
      <c r="V760">
        <v>1</v>
      </c>
      <c r="W760" t="s">
        <v>123</v>
      </c>
      <c r="X760" t="s">
        <v>4</v>
      </c>
      <c r="Y760" t="s">
        <v>85</v>
      </c>
      <c r="AA760" t="s">
        <v>86</v>
      </c>
      <c r="AB760" t="s">
        <v>108</v>
      </c>
      <c r="AC760" t="s">
        <v>143</v>
      </c>
      <c r="AD760" t="s">
        <v>2219</v>
      </c>
      <c r="AE760" t="s">
        <v>2219</v>
      </c>
      <c r="AF760" t="s">
        <v>1753</v>
      </c>
      <c r="AG760" t="b">
        <f>IF(ISNUMBER(MATCH(G760, sales!B:B, 0)), TRUE, FALSE)</f>
        <v>0</v>
      </c>
      <c r="AH760">
        <f>COUNTIF(sales!B:B, G760)</f>
        <v>0</v>
      </c>
      <c r="AI760" t="str">
        <f>IFERROR(VLOOKUP(G760,sales!B:F,5,0),"")</f>
        <v/>
      </c>
      <c r="AJ760" t="str">
        <f t="array" ref="AJ760">IFERROR(INDEX(sales!F:F, SMALL(IF(sales!B:B=G760, ROW(sales!B:B)), 2)), "")</f>
        <v/>
      </c>
      <c r="AK760" t="str">
        <f t="array" ref="AK760">IFERROR(INDEX(sales!F:F, SMALL(IF(sales!B:B=G760, ROW(sales!B:B)), 3)), "")</f>
        <v/>
      </c>
      <c r="AL760" t="str">
        <f>IFERROR(VLOOKUP(G760,sales!B:G,6,0),"")</f>
        <v/>
      </c>
      <c r="AM760" t="str">
        <f t="array" ref="AM760">IFERROR(INDEX(sales!G:G, SMALL(IF(sales!B:B=G760, ROW(sales!B:B)),2)), "")</f>
        <v/>
      </c>
      <c r="AN760" t="str">
        <f t="array" ref="AN760">IFERROR(INDEX(sales!G:G, SMALL(IF(sales!B:B=G760, ROW(sales!B:B)), 3)), "")</f>
        <v/>
      </c>
    </row>
    <row r="761" spans="1:40" ht="20.100000000000001" customHeight="1">
      <c r="A761">
        <v>44724</v>
      </c>
      <c r="B761" t="s">
        <v>652</v>
      </c>
      <c r="C761" t="s">
        <v>51</v>
      </c>
      <c r="D761" t="s">
        <v>14</v>
      </c>
      <c r="E761">
        <v>2</v>
      </c>
      <c r="F761">
        <v>601</v>
      </c>
      <c r="G761" t="s">
        <v>653</v>
      </c>
      <c r="H761" t="s">
        <v>652</v>
      </c>
      <c r="I761">
        <v>131.41999999999999</v>
      </c>
      <c r="J761">
        <v>2037420</v>
      </c>
      <c r="K761" t="s">
        <v>72</v>
      </c>
      <c r="L761">
        <v>647420</v>
      </c>
      <c r="M761" t="s">
        <v>54</v>
      </c>
      <c r="N761" t="s">
        <v>3058</v>
      </c>
      <c r="O761" t="s">
        <v>149</v>
      </c>
      <c r="P761" t="s">
        <v>57</v>
      </c>
      <c r="Q761" t="s">
        <v>75</v>
      </c>
      <c r="R761" t="s">
        <v>93</v>
      </c>
      <c r="S761">
        <v>1</v>
      </c>
      <c r="T761" t="s">
        <v>104</v>
      </c>
      <c r="U761" t="s">
        <v>83</v>
      </c>
      <c r="V761">
        <v>0</v>
      </c>
      <c r="W761" t="s">
        <v>61</v>
      </c>
      <c r="X761" t="s">
        <v>3</v>
      </c>
      <c r="Y761" t="s">
        <v>127</v>
      </c>
      <c r="Z761" t="s">
        <v>94</v>
      </c>
      <c r="AA761" t="s">
        <v>95</v>
      </c>
      <c r="AB761" t="s">
        <v>108</v>
      </c>
      <c r="AC761" t="s">
        <v>66</v>
      </c>
      <c r="AD761" t="s">
        <v>599</v>
      </c>
      <c r="AE761" t="s">
        <v>600</v>
      </c>
      <c r="AF761" t="s">
        <v>69</v>
      </c>
      <c r="AG761" t="b">
        <f>IF(ISNUMBER(MATCH(G761, sales!B:B, 0)), TRUE, FALSE)</f>
        <v>0</v>
      </c>
      <c r="AH761">
        <f>COUNTIF(sales!B:B, G761)</f>
        <v>0</v>
      </c>
      <c r="AI761" t="str">
        <f>IFERROR(VLOOKUP(G761,sales!B:F,5,0),"")</f>
        <v/>
      </c>
      <c r="AJ761" t="str">
        <f t="array" ref="AJ761">IFERROR(INDEX(sales!F:F, SMALL(IF(sales!B:B=G761, ROW(sales!B:B)), 2)), "")</f>
        <v/>
      </c>
      <c r="AK761" t="str">
        <f t="array" ref="AK761">IFERROR(INDEX(sales!F:F, SMALL(IF(sales!B:B=G761, ROW(sales!B:B)), 3)), "")</f>
        <v/>
      </c>
      <c r="AL761" t="str">
        <f>IFERROR(VLOOKUP(G761,sales!B:G,6,0),"")</f>
        <v/>
      </c>
      <c r="AM761" t="str">
        <f t="array" ref="AM761">IFERROR(INDEX(sales!G:G, SMALL(IF(sales!B:B=G761, ROW(sales!B:B)),2)), "")</f>
        <v/>
      </c>
      <c r="AN761" t="str">
        <f t="array" ref="AN761">IFERROR(INDEX(sales!G:G, SMALL(IF(sales!B:B=G761, ROW(sales!B:B)), 3)), "")</f>
        <v/>
      </c>
    </row>
    <row r="762" spans="1:40" ht="20.100000000000001" customHeight="1">
      <c r="A762">
        <v>44362</v>
      </c>
      <c r="B762" t="s">
        <v>360</v>
      </c>
      <c r="C762" t="s">
        <v>51</v>
      </c>
      <c r="D762" t="s">
        <v>18</v>
      </c>
      <c r="E762">
        <v>2</v>
      </c>
      <c r="F762">
        <v>1701</v>
      </c>
      <c r="G762" t="s">
        <v>361</v>
      </c>
      <c r="H762" t="s">
        <v>360</v>
      </c>
      <c r="I762">
        <v>131.05000000000001</v>
      </c>
      <c r="J762">
        <v>2136309</v>
      </c>
      <c r="K762" t="s">
        <v>53</v>
      </c>
      <c r="L762">
        <v>646309</v>
      </c>
      <c r="M762" t="s">
        <v>91</v>
      </c>
      <c r="N762" t="s">
        <v>3069</v>
      </c>
      <c r="O762" t="s">
        <v>149</v>
      </c>
      <c r="P762" t="s">
        <v>57</v>
      </c>
      <c r="Q762" t="s">
        <v>75</v>
      </c>
      <c r="R762" t="s">
        <v>220</v>
      </c>
      <c r="S762">
        <v>1</v>
      </c>
      <c r="T762" t="s">
        <v>104</v>
      </c>
      <c r="U762" t="s">
        <v>83</v>
      </c>
      <c r="V762">
        <v>0</v>
      </c>
      <c r="W762" t="s">
        <v>61</v>
      </c>
      <c r="X762" t="s">
        <v>3</v>
      </c>
      <c r="Y762" t="s">
        <v>119</v>
      </c>
      <c r="Z762" t="s">
        <v>94</v>
      </c>
      <c r="AA762" t="s">
        <v>95</v>
      </c>
      <c r="AB762" t="s">
        <v>87</v>
      </c>
      <c r="AC762" t="s">
        <v>66</v>
      </c>
      <c r="AD762" t="s">
        <v>354</v>
      </c>
      <c r="AE762" t="s">
        <v>348</v>
      </c>
      <c r="AF762" t="s">
        <v>69</v>
      </c>
      <c r="AG762" t="b">
        <f>IF(ISNUMBER(MATCH(G762, sales!B:B, 0)), TRUE, FALSE)</f>
        <v>0</v>
      </c>
      <c r="AH762">
        <f>COUNTIF(sales!B:B, G762)</f>
        <v>0</v>
      </c>
      <c r="AI762" t="str">
        <f>IFERROR(VLOOKUP(G762,sales!B:F,5,0),"")</f>
        <v/>
      </c>
      <c r="AJ762" t="str">
        <f t="array" ref="AJ762">IFERROR(INDEX(sales!F:F, SMALL(IF(sales!B:B=G762, ROW(sales!B:B)), 2)), "")</f>
        <v/>
      </c>
      <c r="AK762" t="str">
        <f t="array" ref="AK762">IFERROR(INDEX(sales!F:F, SMALL(IF(sales!B:B=G762, ROW(sales!B:B)), 3)), "")</f>
        <v/>
      </c>
      <c r="AL762" t="str">
        <f>IFERROR(VLOOKUP(G762,sales!B:G,6,0),"")</f>
        <v/>
      </c>
      <c r="AM762" t="str">
        <f t="array" ref="AM762">IFERROR(INDEX(sales!G:G, SMALL(IF(sales!B:B=G762, ROW(sales!B:B)),2)), "")</f>
        <v/>
      </c>
      <c r="AN762" t="str">
        <f t="array" ref="AN762">IFERROR(INDEX(sales!G:G, SMALL(IF(sales!B:B=G762, ROW(sales!B:B)), 3)), "")</f>
        <v/>
      </c>
    </row>
    <row r="763" spans="1:40" ht="20.100000000000001" customHeight="1">
      <c r="A763">
        <v>44387</v>
      </c>
      <c r="B763" t="s">
        <v>1234</v>
      </c>
      <c r="C763" t="s">
        <v>51</v>
      </c>
      <c r="D763" t="s">
        <v>17</v>
      </c>
      <c r="E763">
        <v>2</v>
      </c>
      <c r="F763">
        <v>1302</v>
      </c>
      <c r="G763" t="s">
        <v>1235</v>
      </c>
      <c r="H763" t="s">
        <v>1234</v>
      </c>
      <c r="I763">
        <v>131.72</v>
      </c>
      <c r="J763">
        <v>2124768</v>
      </c>
      <c r="K763" t="s">
        <v>53</v>
      </c>
      <c r="L763">
        <v>644768</v>
      </c>
      <c r="M763" t="s">
        <v>223</v>
      </c>
      <c r="N763" t="s">
        <v>3069</v>
      </c>
      <c r="O763" t="s">
        <v>133</v>
      </c>
      <c r="P763" t="s">
        <v>57</v>
      </c>
      <c r="Q763" t="s">
        <v>75</v>
      </c>
      <c r="R763" t="s">
        <v>59</v>
      </c>
      <c r="S763">
        <v>0</v>
      </c>
      <c r="T763">
        <v>0</v>
      </c>
      <c r="U763" t="s">
        <v>60</v>
      </c>
      <c r="V763">
        <v>0</v>
      </c>
      <c r="W763" t="s">
        <v>61</v>
      </c>
      <c r="X763" t="s">
        <v>3</v>
      </c>
      <c r="Y763" t="s">
        <v>62</v>
      </c>
      <c r="Z763" t="s">
        <v>231</v>
      </c>
      <c r="AA763" t="s">
        <v>709</v>
      </c>
      <c r="AB763" t="s">
        <v>108</v>
      </c>
      <c r="AC763" t="s">
        <v>143</v>
      </c>
      <c r="AD763" t="s">
        <v>1209</v>
      </c>
      <c r="AE763" t="s">
        <v>1209</v>
      </c>
      <c r="AF763" t="s">
        <v>905</v>
      </c>
      <c r="AG763" t="b">
        <f>IF(ISNUMBER(MATCH(G763, sales!B:B, 0)), TRUE, FALSE)</f>
        <v>0</v>
      </c>
      <c r="AH763">
        <f>COUNTIF(sales!B:B, G763)</f>
        <v>0</v>
      </c>
      <c r="AI763" t="str">
        <f>IFERROR(VLOOKUP(G763,sales!B:F,5,0),"")</f>
        <v/>
      </c>
      <c r="AJ763" t="str">
        <f t="array" ref="AJ763">IFERROR(INDEX(sales!F:F, SMALL(IF(sales!B:B=G763, ROW(sales!B:B)), 2)), "")</f>
        <v/>
      </c>
      <c r="AK763" t="str">
        <f t="array" ref="AK763">IFERROR(INDEX(sales!F:F, SMALL(IF(sales!B:B=G763, ROW(sales!B:B)), 3)), "")</f>
        <v/>
      </c>
      <c r="AL763" t="str">
        <f>IFERROR(VLOOKUP(G763,sales!B:G,6,0),"")</f>
        <v/>
      </c>
      <c r="AM763" t="str">
        <f t="array" ref="AM763">IFERROR(INDEX(sales!G:G, SMALL(IF(sales!B:B=G763, ROW(sales!B:B)),2)), "")</f>
        <v/>
      </c>
      <c r="AN763" t="str">
        <f t="array" ref="AN763">IFERROR(INDEX(sales!G:G, SMALL(IF(sales!B:B=G763, ROW(sales!B:B)), 3)), "")</f>
        <v/>
      </c>
    </row>
    <row r="764" spans="1:40" ht="20.100000000000001" customHeight="1">
      <c r="A764">
        <v>44841</v>
      </c>
      <c r="B764" t="s">
        <v>2278</v>
      </c>
      <c r="C764" t="s">
        <v>51</v>
      </c>
      <c r="D764" t="s">
        <v>20</v>
      </c>
      <c r="E764">
        <v>2</v>
      </c>
      <c r="F764">
        <v>901</v>
      </c>
      <c r="G764" t="s">
        <v>2279</v>
      </c>
      <c r="H764" t="s">
        <v>2278</v>
      </c>
      <c r="I764">
        <v>130.62</v>
      </c>
      <c r="J764">
        <v>2118285</v>
      </c>
      <c r="K764" t="s">
        <v>53</v>
      </c>
      <c r="L764">
        <v>638285</v>
      </c>
      <c r="M764" t="s">
        <v>54</v>
      </c>
      <c r="N764" t="s">
        <v>3062</v>
      </c>
      <c r="O764" t="s">
        <v>56</v>
      </c>
      <c r="P764" t="s">
        <v>80</v>
      </c>
      <c r="Q764" t="s">
        <v>75</v>
      </c>
      <c r="R764" t="s">
        <v>93</v>
      </c>
      <c r="S764">
        <v>1</v>
      </c>
      <c r="T764" t="s">
        <v>82</v>
      </c>
      <c r="U764" t="s">
        <v>83</v>
      </c>
      <c r="V764">
        <v>1</v>
      </c>
      <c r="W764" t="s">
        <v>123</v>
      </c>
      <c r="X764" t="s">
        <v>4</v>
      </c>
      <c r="Y764" t="s">
        <v>85</v>
      </c>
      <c r="AA764" t="s">
        <v>95</v>
      </c>
      <c r="AB764" t="s">
        <v>108</v>
      </c>
      <c r="AC764" t="s">
        <v>143</v>
      </c>
      <c r="AD764" t="s">
        <v>2219</v>
      </c>
      <c r="AE764" t="s">
        <v>2219</v>
      </c>
      <c r="AF764" t="s">
        <v>1753</v>
      </c>
      <c r="AG764" t="b">
        <f>IF(ISNUMBER(MATCH(G764, sales!B:B, 0)), TRUE, FALSE)</f>
        <v>0</v>
      </c>
      <c r="AH764">
        <f>COUNTIF(sales!B:B, G764)</f>
        <v>0</v>
      </c>
      <c r="AI764" t="str">
        <f>IFERROR(VLOOKUP(G764,sales!B:F,5,0),"")</f>
        <v/>
      </c>
      <c r="AJ764" t="str">
        <f t="array" ref="AJ764">IFERROR(INDEX(sales!F:F, SMALL(IF(sales!B:B=G764, ROW(sales!B:B)), 2)), "")</f>
        <v/>
      </c>
      <c r="AK764" t="str">
        <f t="array" ref="AK764">IFERROR(INDEX(sales!F:F, SMALL(IF(sales!B:B=G764, ROW(sales!B:B)), 3)), "")</f>
        <v/>
      </c>
      <c r="AL764" t="str">
        <f>IFERROR(VLOOKUP(G764,sales!B:G,6,0),"")</f>
        <v/>
      </c>
      <c r="AM764" t="str">
        <f t="array" ref="AM764">IFERROR(INDEX(sales!G:G, SMALL(IF(sales!B:B=G764, ROW(sales!B:B)),2)), "")</f>
        <v/>
      </c>
      <c r="AN764" t="str">
        <f t="array" ref="AN764">IFERROR(INDEX(sales!G:G, SMALL(IF(sales!B:B=G764, ROW(sales!B:B)), 3)), "")</f>
        <v/>
      </c>
    </row>
    <row r="765" spans="1:40" ht="20.100000000000001" customHeight="1">
      <c r="A765">
        <v>44347</v>
      </c>
      <c r="B765" t="s">
        <v>1767</v>
      </c>
      <c r="C765" t="s">
        <v>51</v>
      </c>
      <c r="D765" t="s">
        <v>13</v>
      </c>
      <c r="E765">
        <v>2</v>
      </c>
      <c r="F765">
        <v>702</v>
      </c>
      <c r="G765" t="s">
        <v>1768</v>
      </c>
      <c r="H765" t="s">
        <v>1767</v>
      </c>
      <c r="I765">
        <v>114</v>
      </c>
      <c r="J765">
        <v>1787236</v>
      </c>
      <c r="K765" t="s">
        <v>53</v>
      </c>
      <c r="L765">
        <v>637236</v>
      </c>
      <c r="M765" t="s">
        <v>174</v>
      </c>
      <c r="N765" t="s">
        <v>3063</v>
      </c>
      <c r="O765" t="s">
        <v>56</v>
      </c>
      <c r="P765" t="s">
        <v>57</v>
      </c>
      <c r="Q765" t="s">
        <v>75</v>
      </c>
      <c r="R765" t="s">
        <v>59</v>
      </c>
      <c r="S765">
        <v>0</v>
      </c>
      <c r="T765" t="s">
        <v>82</v>
      </c>
      <c r="U765" t="s">
        <v>60</v>
      </c>
      <c r="V765">
        <v>1</v>
      </c>
      <c r="W765" t="s">
        <v>123</v>
      </c>
      <c r="X765" t="s">
        <v>3</v>
      </c>
      <c r="Y765" t="s">
        <v>62</v>
      </c>
      <c r="Z765" t="s">
        <v>94</v>
      </c>
      <c r="AA765" t="s">
        <v>64</v>
      </c>
      <c r="AB765" t="s">
        <v>167</v>
      </c>
      <c r="AC765" t="s">
        <v>143</v>
      </c>
      <c r="AD765" t="s">
        <v>1756</v>
      </c>
      <c r="AE765" t="s">
        <v>1752</v>
      </c>
      <c r="AF765" t="s">
        <v>1753</v>
      </c>
      <c r="AG765" t="b">
        <f>IF(ISNUMBER(MATCH(G765, sales!B:B, 0)), TRUE, FALSE)</f>
        <v>0</v>
      </c>
      <c r="AH765">
        <f>COUNTIF(sales!B:B, G765)</f>
        <v>0</v>
      </c>
      <c r="AI765" t="str">
        <f>IFERROR(VLOOKUP(G765,sales!B:F,5,0),"")</f>
        <v/>
      </c>
      <c r="AJ765" t="str">
        <f t="array" ref="AJ765">IFERROR(INDEX(sales!F:F, SMALL(IF(sales!B:B=G765, ROW(sales!B:B)), 2)), "")</f>
        <v/>
      </c>
      <c r="AK765" t="str">
        <f t="array" ref="AK765">IFERROR(INDEX(sales!F:F, SMALL(IF(sales!B:B=G765, ROW(sales!B:B)), 3)), "")</f>
        <v/>
      </c>
      <c r="AL765" t="str">
        <f>IFERROR(VLOOKUP(G765,sales!B:G,6,0),"")</f>
        <v/>
      </c>
      <c r="AM765" t="str">
        <f t="array" ref="AM765">IFERROR(INDEX(sales!G:G, SMALL(IF(sales!B:B=G765, ROW(sales!B:B)),2)), "")</f>
        <v/>
      </c>
      <c r="AN765" t="str">
        <f t="array" ref="AN765">IFERROR(INDEX(sales!G:G, SMALL(IF(sales!B:B=G765, ROW(sales!B:B)), 3)), "")</f>
        <v/>
      </c>
    </row>
    <row r="766" spans="1:40" ht="20.100000000000001" customHeight="1">
      <c r="A766">
        <v>44829</v>
      </c>
      <c r="B766" t="s">
        <v>332</v>
      </c>
      <c r="C766" t="s">
        <v>51</v>
      </c>
      <c r="D766" t="s">
        <v>8</v>
      </c>
      <c r="E766">
        <v>1</v>
      </c>
      <c r="F766">
        <v>1001</v>
      </c>
      <c r="G766" t="s">
        <v>333</v>
      </c>
      <c r="H766" t="s">
        <v>332</v>
      </c>
      <c r="I766">
        <v>113.88</v>
      </c>
      <c r="J766">
        <v>1884233</v>
      </c>
      <c r="K766" t="s">
        <v>53</v>
      </c>
      <c r="L766">
        <v>634233</v>
      </c>
      <c r="M766" t="s">
        <v>54</v>
      </c>
      <c r="N766" t="s">
        <v>3055</v>
      </c>
      <c r="O766" t="s">
        <v>114</v>
      </c>
      <c r="P766" t="s">
        <v>57</v>
      </c>
      <c r="Q766" t="s">
        <v>75</v>
      </c>
      <c r="R766" t="s">
        <v>220</v>
      </c>
      <c r="S766">
        <v>0</v>
      </c>
      <c r="U766" t="s">
        <v>60</v>
      </c>
      <c r="V766">
        <v>0</v>
      </c>
      <c r="W766" t="s">
        <v>61</v>
      </c>
      <c r="X766" t="s">
        <v>3</v>
      </c>
      <c r="Y766" t="s">
        <v>127</v>
      </c>
      <c r="Z766" t="s">
        <v>94</v>
      </c>
      <c r="AA766" t="s">
        <v>64</v>
      </c>
      <c r="AB766" t="s">
        <v>65</v>
      </c>
      <c r="AC766" t="s">
        <v>66</v>
      </c>
      <c r="AD766" t="s">
        <v>288</v>
      </c>
      <c r="AE766" t="s">
        <v>288</v>
      </c>
      <c r="AF766" t="s">
        <v>69</v>
      </c>
      <c r="AG766" t="b">
        <f>IF(ISNUMBER(MATCH(G766, sales!B:B, 0)), TRUE, FALSE)</f>
        <v>0</v>
      </c>
      <c r="AH766">
        <f>COUNTIF(sales!B:B, G766)</f>
        <v>0</v>
      </c>
      <c r="AI766" t="str">
        <f>IFERROR(VLOOKUP(G766,sales!B:F,5,0),"")</f>
        <v/>
      </c>
      <c r="AJ766" t="str">
        <f t="array" ref="AJ766">IFERROR(INDEX(sales!F:F, SMALL(IF(sales!B:B=G766, ROW(sales!B:B)), 2)), "")</f>
        <v/>
      </c>
      <c r="AK766" t="str">
        <f t="array" ref="AK766">IFERROR(INDEX(sales!F:F, SMALL(IF(sales!B:B=G766, ROW(sales!B:B)), 3)), "")</f>
        <v/>
      </c>
      <c r="AL766" t="str">
        <f>IFERROR(VLOOKUP(G766,sales!B:G,6,0),"")</f>
        <v/>
      </c>
      <c r="AM766" t="str">
        <f t="array" ref="AM766">IFERROR(INDEX(sales!G:G, SMALL(IF(sales!B:B=G766, ROW(sales!B:B)),2)), "")</f>
        <v/>
      </c>
      <c r="AN766" t="str">
        <f t="array" ref="AN766">IFERROR(INDEX(sales!G:G, SMALL(IF(sales!B:B=G766, ROW(sales!B:B)), 3)), "")</f>
        <v/>
      </c>
    </row>
    <row r="767" spans="1:40" ht="20.100000000000001" customHeight="1">
      <c r="A767">
        <v>44816</v>
      </c>
      <c r="B767" t="s">
        <v>2189</v>
      </c>
      <c r="C767" t="s">
        <v>51</v>
      </c>
      <c r="D767" t="s">
        <v>15</v>
      </c>
      <c r="E767">
        <v>1</v>
      </c>
      <c r="F767">
        <v>601</v>
      </c>
      <c r="G767" t="s">
        <v>2190</v>
      </c>
      <c r="H767" t="s">
        <v>2189</v>
      </c>
      <c r="I767">
        <v>130.78</v>
      </c>
      <c r="J767">
        <v>2082818</v>
      </c>
      <c r="K767" t="s">
        <v>72</v>
      </c>
      <c r="L767">
        <v>632818</v>
      </c>
      <c r="M767" t="s">
        <v>91</v>
      </c>
      <c r="N767" t="s">
        <v>3069</v>
      </c>
      <c r="O767" t="s">
        <v>56</v>
      </c>
      <c r="P767" t="s">
        <v>57</v>
      </c>
      <c r="Q767" t="s">
        <v>75</v>
      </c>
      <c r="R767" t="s">
        <v>115</v>
      </c>
      <c r="S767">
        <v>1</v>
      </c>
      <c r="T767" t="s">
        <v>82</v>
      </c>
      <c r="U767" t="s">
        <v>83</v>
      </c>
      <c r="V767">
        <v>0</v>
      </c>
      <c r="W767" t="s">
        <v>61</v>
      </c>
      <c r="X767" t="s">
        <v>3</v>
      </c>
      <c r="Y767" t="s">
        <v>127</v>
      </c>
      <c r="Z767" t="s">
        <v>94</v>
      </c>
      <c r="AA767" t="s">
        <v>95</v>
      </c>
      <c r="AB767" t="s">
        <v>65</v>
      </c>
      <c r="AC767" t="s">
        <v>1096</v>
      </c>
      <c r="AD767" t="s">
        <v>2152</v>
      </c>
      <c r="AE767" t="s">
        <v>2152</v>
      </c>
      <c r="AF767" t="s">
        <v>1753</v>
      </c>
      <c r="AG767" t="b">
        <f>IF(ISNUMBER(MATCH(G767, sales!B:B, 0)), TRUE, FALSE)</f>
        <v>0</v>
      </c>
      <c r="AH767">
        <f>COUNTIF(sales!B:B, G767)</f>
        <v>0</v>
      </c>
      <c r="AI767" t="str">
        <f>IFERROR(VLOOKUP(G767,sales!B:F,5,0),"")</f>
        <v/>
      </c>
      <c r="AJ767" t="str">
        <f t="array" ref="AJ767">IFERROR(INDEX(sales!F:F, SMALL(IF(sales!B:B=G767, ROW(sales!B:B)), 2)), "")</f>
        <v/>
      </c>
      <c r="AK767" t="str">
        <f t="array" ref="AK767">IFERROR(INDEX(sales!F:F, SMALL(IF(sales!B:B=G767, ROW(sales!B:B)), 3)), "")</f>
        <v/>
      </c>
      <c r="AL767" t="str">
        <f>IFERROR(VLOOKUP(G767,sales!B:G,6,0),"")</f>
        <v/>
      </c>
      <c r="AM767" t="str">
        <f t="array" ref="AM767">IFERROR(INDEX(sales!G:G, SMALL(IF(sales!B:B=G767, ROW(sales!B:B)),2)), "")</f>
        <v/>
      </c>
      <c r="AN767" t="str">
        <f t="array" ref="AN767">IFERROR(INDEX(sales!G:G, SMALL(IF(sales!B:B=G767, ROW(sales!B:B)), 3)), "")</f>
        <v/>
      </c>
    </row>
    <row r="768" spans="1:40" ht="20.100000000000001" customHeight="1">
      <c r="A768">
        <v>44846</v>
      </c>
      <c r="B768" t="s">
        <v>1714</v>
      </c>
      <c r="C768" t="s">
        <v>51</v>
      </c>
      <c r="D768" t="s">
        <v>21</v>
      </c>
      <c r="E768">
        <v>2</v>
      </c>
      <c r="F768">
        <v>1301</v>
      </c>
      <c r="G768" t="s">
        <v>1715</v>
      </c>
      <c r="H768" t="s">
        <v>1714</v>
      </c>
      <c r="I768">
        <v>130.9</v>
      </c>
      <c r="J768">
        <v>2069000</v>
      </c>
      <c r="K768" t="s">
        <v>72</v>
      </c>
      <c r="L768">
        <v>629000</v>
      </c>
      <c r="M768" t="s">
        <v>91</v>
      </c>
      <c r="N768" t="s">
        <v>3069</v>
      </c>
      <c r="O768" t="s">
        <v>74</v>
      </c>
      <c r="P768" t="s">
        <v>57</v>
      </c>
      <c r="Q768" t="s">
        <v>75</v>
      </c>
      <c r="R768" t="s">
        <v>115</v>
      </c>
      <c r="S768">
        <v>1</v>
      </c>
      <c r="T768" t="s">
        <v>104</v>
      </c>
      <c r="U768" t="s">
        <v>83</v>
      </c>
      <c r="V768">
        <v>0</v>
      </c>
      <c r="W768" t="s">
        <v>61</v>
      </c>
      <c r="X768" t="s">
        <v>3</v>
      </c>
      <c r="Y768" t="s">
        <v>244</v>
      </c>
      <c r="Z768" t="s">
        <v>231</v>
      </c>
      <c r="AA768" t="s">
        <v>95</v>
      </c>
      <c r="AB768" t="s">
        <v>96</v>
      </c>
      <c r="AC768" t="s">
        <v>1096</v>
      </c>
      <c r="AD768" t="s">
        <v>1592</v>
      </c>
      <c r="AE768" t="s">
        <v>1589</v>
      </c>
      <c r="AF768" t="s">
        <v>905</v>
      </c>
      <c r="AG768" t="b">
        <f>IF(ISNUMBER(MATCH(G768, sales!B:B, 0)), TRUE, FALSE)</f>
        <v>0</v>
      </c>
      <c r="AH768">
        <f>COUNTIF(sales!B:B, G768)</f>
        <v>0</v>
      </c>
      <c r="AI768" t="str">
        <f>IFERROR(VLOOKUP(G768,sales!B:F,5,0),"")</f>
        <v/>
      </c>
      <c r="AJ768" t="str">
        <f t="array" ref="AJ768">IFERROR(INDEX(sales!F:F, SMALL(IF(sales!B:B=G768, ROW(sales!B:B)), 2)), "")</f>
        <v/>
      </c>
      <c r="AK768" t="str">
        <f t="array" ref="AK768">IFERROR(INDEX(sales!F:F, SMALL(IF(sales!B:B=G768, ROW(sales!B:B)), 3)), "")</f>
        <v/>
      </c>
      <c r="AL768" t="str">
        <f>IFERROR(VLOOKUP(G768,sales!B:G,6,0),"")</f>
        <v/>
      </c>
      <c r="AM768" t="str">
        <f t="array" ref="AM768">IFERROR(INDEX(sales!G:G, SMALL(IF(sales!B:B=G768, ROW(sales!B:B)),2)), "")</f>
        <v/>
      </c>
      <c r="AN768" t="str">
        <f t="array" ref="AN768">IFERROR(INDEX(sales!G:G, SMALL(IF(sales!B:B=G768, ROW(sales!B:B)), 3)), "")</f>
        <v/>
      </c>
    </row>
    <row r="769" spans="1:40" ht="20.100000000000001" customHeight="1">
      <c r="A769">
        <v>44745</v>
      </c>
      <c r="B769" t="s">
        <v>2299</v>
      </c>
      <c r="C769" t="s">
        <v>51</v>
      </c>
      <c r="D769" t="s">
        <v>21</v>
      </c>
      <c r="E769">
        <v>1</v>
      </c>
      <c r="F769">
        <v>702</v>
      </c>
      <c r="G769" t="s">
        <v>2300</v>
      </c>
      <c r="H769" t="s">
        <v>2299</v>
      </c>
      <c r="I769">
        <v>130.9</v>
      </c>
      <c r="J769">
        <v>2075129</v>
      </c>
      <c r="K769" t="s">
        <v>72</v>
      </c>
      <c r="L769">
        <v>623129</v>
      </c>
      <c r="N769" t="s">
        <v>3069</v>
      </c>
      <c r="O769" t="s">
        <v>149</v>
      </c>
      <c r="P769" t="s">
        <v>57</v>
      </c>
      <c r="Q769" t="s">
        <v>75</v>
      </c>
      <c r="R769" t="s">
        <v>115</v>
      </c>
      <c r="S769">
        <v>1</v>
      </c>
      <c r="T769" t="s">
        <v>82</v>
      </c>
      <c r="U769" t="s">
        <v>83</v>
      </c>
      <c r="V769">
        <v>1</v>
      </c>
      <c r="W769" t="s">
        <v>123</v>
      </c>
      <c r="X769" t="s">
        <v>3</v>
      </c>
      <c r="Y769" t="s">
        <v>127</v>
      </c>
      <c r="Z769" t="s">
        <v>94</v>
      </c>
      <c r="AA769" t="s">
        <v>95</v>
      </c>
      <c r="AB769" t="s">
        <v>167</v>
      </c>
      <c r="AC769" t="s">
        <v>143</v>
      </c>
      <c r="AD769" t="s">
        <v>2284</v>
      </c>
      <c r="AE769" t="s">
        <v>2284</v>
      </c>
      <c r="AF769" t="s">
        <v>1753</v>
      </c>
      <c r="AG769" t="b">
        <f>IF(ISNUMBER(MATCH(G769, sales!B:B, 0)), TRUE, FALSE)</f>
        <v>0</v>
      </c>
      <c r="AH769">
        <f>COUNTIF(sales!B:B, G769)</f>
        <v>0</v>
      </c>
      <c r="AI769" t="str">
        <f>IFERROR(VLOOKUP(G769,sales!B:F,5,0),"")</f>
        <v/>
      </c>
      <c r="AJ769" t="str">
        <f t="array" ref="AJ769">IFERROR(INDEX(sales!F:F, SMALL(IF(sales!B:B=G769, ROW(sales!B:B)), 2)), "")</f>
        <v/>
      </c>
      <c r="AK769" t="str">
        <f t="array" ref="AK769">IFERROR(INDEX(sales!F:F, SMALL(IF(sales!B:B=G769, ROW(sales!B:B)), 3)), "")</f>
        <v/>
      </c>
      <c r="AL769" t="str">
        <f>IFERROR(VLOOKUP(G769,sales!B:G,6,0),"")</f>
        <v/>
      </c>
      <c r="AM769" t="str">
        <f t="array" ref="AM769">IFERROR(INDEX(sales!G:G, SMALL(IF(sales!B:B=G769, ROW(sales!B:B)),2)), "")</f>
        <v/>
      </c>
      <c r="AN769" t="str">
        <f t="array" ref="AN769">IFERROR(INDEX(sales!G:G, SMALL(IF(sales!B:B=G769, ROW(sales!B:B)), 3)), "")</f>
        <v/>
      </c>
    </row>
    <row r="770" spans="1:40" ht="20.100000000000001" customHeight="1">
      <c r="A770">
        <v>44857</v>
      </c>
      <c r="B770" t="s">
        <v>507</v>
      </c>
      <c r="C770" t="s">
        <v>51</v>
      </c>
      <c r="D770" t="s">
        <v>15</v>
      </c>
      <c r="E770">
        <v>2</v>
      </c>
      <c r="F770">
        <v>502</v>
      </c>
      <c r="G770" t="s">
        <v>508</v>
      </c>
      <c r="H770" t="s">
        <v>507</v>
      </c>
      <c r="I770">
        <v>130.78</v>
      </c>
      <c r="J770">
        <v>2042309</v>
      </c>
      <c r="K770" t="s">
        <v>72</v>
      </c>
      <c r="L770">
        <v>622309</v>
      </c>
      <c r="M770" t="s">
        <v>91</v>
      </c>
      <c r="N770" t="s">
        <v>3054</v>
      </c>
      <c r="O770" t="s">
        <v>56</v>
      </c>
      <c r="P770" t="s">
        <v>57</v>
      </c>
      <c r="Q770" t="s">
        <v>75</v>
      </c>
      <c r="R770" t="s">
        <v>115</v>
      </c>
      <c r="S770">
        <v>0</v>
      </c>
      <c r="T770">
        <v>0</v>
      </c>
      <c r="U770" t="s">
        <v>60</v>
      </c>
      <c r="V770">
        <v>0</v>
      </c>
      <c r="W770" t="s">
        <v>61</v>
      </c>
      <c r="X770" t="s">
        <v>3</v>
      </c>
      <c r="Y770" t="s">
        <v>62</v>
      </c>
      <c r="Z770" t="s">
        <v>63</v>
      </c>
      <c r="AA770" t="s">
        <v>64</v>
      </c>
      <c r="AB770" t="s">
        <v>96</v>
      </c>
      <c r="AC770" t="s">
        <v>66</v>
      </c>
      <c r="AD770" t="s">
        <v>416</v>
      </c>
      <c r="AE770" t="s">
        <v>416</v>
      </c>
      <c r="AF770" t="s">
        <v>69</v>
      </c>
      <c r="AG770" t="b">
        <f>IF(ISNUMBER(MATCH(G770, sales!B:B, 0)), TRUE, FALSE)</f>
        <v>0</v>
      </c>
      <c r="AH770">
        <f>COUNTIF(sales!B:B, G770)</f>
        <v>0</v>
      </c>
      <c r="AI770" t="str">
        <f>IFERROR(VLOOKUP(G770,sales!B:F,5,0),"")</f>
        <v/>
      </c>
      <c r="AJ770" t="str">
        <f t="array" ref="AJ770">IFERROR(INDEX(sales!F:F, SMALL(IF(sales!B:B=G770, ROW(sales!B:B)), 2)), "")</f>
        <v/>
      </c>
      <c r="AK770" t="str">
        <f t="array" ref="AK770">IFERROR(INDEX(sales!F:F, SMALL(IF(sales!B:B=G770, ROW(sales!B:B)), 3)), "")</f>
        <v/>
      </c>
      <c r="AL770" t="str">
        <f>IFERROR(VLOOKUP(G770,sales!B:G,6,0),"")</f>
        <v/>
      </c>
      <c r="AM770" t="str">
        <f t="array" ref="AM770">IFERROR(INDEX(sales!G:G, SMALL(IF(sales!B:B=G770, ROW(sales!B:B)),2)), "")</f>
        <v/>
      </c>
      <c r="AN770" t="str">
        <f t="array" ref="AN770">IFERROR(INDEX(sales!G:G, SMALL(IF(sales!B:B=G770, ROW(sales!B:B)), 3)), "")</f>
        <v/>
      </c>
    </row>
    <row r="771" spans="1:40" ht="20.100000000000001" customHeight="1">
      <c r="A771">
        <v>44750</v>
      </c>
      <c r="B771" t="s">
        <v>1155</v>
      </c>
      <c r="C771" t="s">
        <v>51</v>
      </c>
      <c r="D771" t="s">
        <v>21</v>
      </c>
      <c r="E771">
        <v>1</v>
      </c>
      <c r="F771">
        <v>502</v>
      </c>
      <c r="G771" t="s">
        <v>1156</v>
      </c>
      <c r="H771" t="s">
        <v>1155</v>
      </c>
      <c r="I771">
        <v>130.9</v>
      </c>
      <c r="J771">
        <v>2061975</v>
      </c>
      <c r="K771" t="s">
        <v>72</v>
      </c>
      <c r="L771">
        <v>621975</v>
      </c>
      <c r="M771" t="s">
        <v>91</v>
      </c>
      <c r="N771" t="s">
        <v>3054</v>
      </c>
      <c r="O771" t="s">
        <v>74</v>
      </c>
      <c r="P771" t="s">
        <v>80</v>
      </c>
      <c r="Q771" t="s">
        <v>75</v>
      </c>
      <c r="R771" t="s">
        <v>115</v>
      </c>
      <c r="S771">
        <v>0</v>
      </c>
      <c r="T771">
        <v>0</v>
      </c>
      <c r="U771" t="s">
        <v>60</v>
      </c>
      <c r="V771">
        <v>0</v>
      </c>
      <c r="W771" t="s">
        <v>61</v>
      </c>
      <c r="X771" t="s">
        <v>3</v>
      </c>
      <c r="Y771" t="s">
        <v>119</v>
      </c>
      <c r="Z771" t="s">
        <v>94</v>
      </c>
      <c r="AA771" t="s">
        <v>64</v>
      </c>
      <c r="AB771" t="s">
        <v>108</v>
      </c>
      <c r="AC771" t="s">
        <v>143</v>
      </c>
      <c r="AD771" t="s">
        <v>1098</v>
      </c>
      <c r="AE771" t="s">
        <v>1098</v>
      </c>
      <c r="AF771" t="s">
        <v>905</v>
      </c>
      <c r="AG771" t="b">
        <f>IF(ISNUMBER(MATCH(G771, sales!B:B, 0)), TRUE, FALSE)</f>
        <v>0</v>
      </c>
      <c r="AH771">
        <f>COUNTIF(sales!B:B, G771)</f>
        <v>0</v>
      </c>
      <c r="AI771" t="str">
        <f>IFERROR(VLOOKUP(G771,sales!B:F,5,0),"")</f>
        <v/>
      </c>
      <c r="AJ771" t="str">
        <f t="array" ref="AJ771">IFERROR(INDEX(sales!F:F, SMALL(IF(sales!B:B=G771, ROW(sales!B:B)), 2)), "")</f>
        <v/>
      </c>
      <c r="AK771" t="str">
        <f t="array" ref="AK771">IFERROR(INDEX(sales!F:F, SMALL(IF(sales!B:B=G771, ROW(sales!B:B)), 3)), "")</f>
        <v/>
      </c>
      <c r="AL771" t="str">
        <f>IFERROR(VLOOKUP(G771,sales!B:G,6,0),"")</f>
        <v/>
      </c>
      <c r="AM771" t="str">
        <f t="array" ref="AM771">IFERROR(INDEX(sales!G:G, SMALL(IF(sales!B:B=G771, ROW(sales!B:B)),2)), "")</f>
        <v/>
      </c>
      <c r="AN771" t="str">
        <f t="array" ref="AN771">IFERROR(INDEX(sales!G:G, SMALL(IF(sales!B:B=G771, ROW(sales!B:B)), 3)), "")</f>
        <v/>
      </c>
    </row>
    <row r="772" spans="1:40" ht="20.100000000000001" customHeight="1">
      <c r="A772">
        <v>44347</v>
      </c>
      <c r="B772" t="s">
        <v>737</v>
      </c>
      <c r="C772" t="s">
        <v>51</v>
      </c>
      <c r="D772" t="s">
        <v>18</v>
      </c>
      <c r="E772">
        <v>1</v>
      </c>
      <c r="F772">
        <v>801</v>
      </c>
      <c r="G772" t="s">
        <v>738</v>
      </c>
      <c r="H772" t="s">
        <v>737</v>
      </c>
      <c r="I772">
        <v>131.12</v>
      </c>
      <c r="J772">
        <v>2051952</v>
      </c>
      <c r="K772" t="s">
        <v>72</v>
      </c>
      <c r="L772">
        <v>621952</v>
      </c>
      <c r="M772" t="s">
        <v>91</v>
      </c>
      <c r="N772" t="s">
        <v>3069</v>
      </c>
      <c r="O772" t="s">
        <v>74</v>
      </c>
      <c r="P772" t="s">
        <v>57</v>
      </c>
      <c r="Q772" t="s">
        <v>75</v>
      </c>
      <c r="R772" t="s">
        <v>115</v>
      </c>
      <c r="S772">
        <v>1</v>
      </c>
      <c r="T772" t="s">
        <v>82</v>
      </c>
      <c r="U772" t="s">
        <v>83</v>
      </c>
      <c r="V772">
        <v>1</v>
      </c>
      <c r="W772" t="s">
        <v>123</v>
      </c>
      <c r="X772" t="s">
        <v>4</v>
      </c>
      <c r="Y772" t="s">
        <v>85</v>
      </c>
      <c r="AA772" t="s">
        <v>86</v>
      </c>
      <c r="AB772" t="s">
        <v>167</v>
      </c>
      <c r="AC772" t="s">
        <v>66</v>
      </c>
      <c r="AD772" t="s">
        <v>729</v>
      </c>
      <c r="AE772" t="s">
        <v>729</v>
      </c>
      <c r="AF772" t="s">
        <v>69</v>
      </c>
      <c r="AG772" t="b">
        <f>IF(ISNUMBER(MATCH(G772, sales!B:B, 0)), TRUE, FALSE)</f>
        <v>0</v>
      </c>
      <c r="AH772">
        <f>COUNTIF(sales!B:B, G772)</f>
        <v>0</v>
      </c>
      <c r="AI772" t="str">
        <f>IFERROR(VLOOKUP(G772,sales!B:F,5,0),"")</f>
        <v/>
      </c>
      <c r="AJ772" t="str">
        <f t="array" ref="AJ772">IFERROR(INDEX(sales!F:F, SMALL(IF(sales!B:B=G772, ROW(sales!B:B)), 2)), "")</f>
        <v/>
      </c>
      <c r="AK772" t="str">
        <f t="array" ref="AK772">IFERROR(INDEX(sales!F:F, SMALL(IF(sales!B:B=G772, ROW(sales!B:B)), 3)), "")</f>
        <v/>
      </c>
      <c r="AL772" t="str">
        <f>IFERROR(VLOOKUP(G772,sales!B:G,6,0),"")</f>
        <v/>
      </c>
      <c r="AM772" t="str">
        <f t="array" ref="AM772">IFERROR(INDEX(sales!G:G, SMALL(IF(sales!B:B=G772, ROW(sales!B:B)),2)), "")</f>
        <v/>
      </c>
      <c r="AN772" t="str">
        <f t="array" ref="AN772">IFERROR(INDEX(sales!G:G, SMALL(IF(sales!B:B=G772, ROW(sales!B:B)), 3)), "")</f>
        <v/>
      </c>
    </row>
    <row r="773" spans="1:40" ht="20.100000000000001" customHeight="1">
      <c r="A773">
        <v>44408</v>
      </c>
      <c r="B773" t="s">
        <v>1790</v>
      </c>
      <c r="C773" t="s">
        <v>51</v>
      </c>
      <c r="D773" t="s">
        <v>17</v>
      </c>
      <c r="E773">
        <v>2</v>
      </c>
      <c r="F773">
        <v>202</v>
      </c>
      <c r="G773" t="s">
        <v>1791</v>
      </c>
      <c r="H773" t="s">
        <v>1790</v>
      </c>
      <c r="I773">
        <v>131.72</v>
      </c>
      <c r="J773">
        <v>2058699</v>
      </c>
      <c r="K773" t="s">
        <v>53</v>
      </c>
      <c r="L773">
        <v>618699</v>
      </c>
      <c r="M773" t="s">
        <v>107</v>
      </c>
      <c r="N773" t="s">
        <v>3064</v>
      </c>
      <c r="O773" t="s">
        <v>74</v>
      </c>
      <c r="P773" t="s">
        <v>57</v>
      </c>
      <c r="Q773" t="s">
        <v>75</v>
      </c>
      <c r="R773" t="s">
        <v>59</v>
      </c>
      <c r="S773">
        <v>1</v>
      </c>
      <c r="T773" t="s">
        <v>104</v>
      </c>
      <c r="U773" t="s">
        <v>60</v>
      </c>
      <c r="V773">
        <v>1</v>
      </c>
      <c r="W773" t="s">
        <v>123</v>
      </c>
      <c r="X773" t="s">
        <v>3</v>
      </c>
      <c r="Y773" t="s">
        <v>62</v>
      </c>
      <c r="Z773" t="s">
        <v>231</v>
      </c>
      <c r="AA773" t="s">
        <v>95</v>
      </c>
      <c r="AB773" t="s">
        <v>65</v>
      </c>
      <c r="AC773" t="s">
        <v>143</v>
      </c>
      <c r="AD773" t="s">
        <v>1756</v>
      </c>
      <c r="AE773" t="s">
        <v>1752</v>
      </c>
      <c r="AF773" t="s">
        <v>1753</v>
      </c>
      <c r="AG773" t="b">
        <f>IF(ISNUMBER(MATCH(G773, sales!B:B, 0)), TRUE, FALSE)</f>
        <v>0</v>
      </c>
      <c r="AH773">
        <f>COUNTIF(sales!B:B, G773)</f>
        <v>0</v>
      </c>
      <c r="AI773" t="str">
        <f>IFERROR(VLOOKUP(G773,sales!B:F,5,0),"")</f>
        <v/>
      </c>
      <c r="AJ773" t="str">
        <f t="array" ref="AJ773">IFERROR(INDEX(sales!F:F, SMALL(IF(sales!B:B=G773, ROW(sales!B:B)), 2)), "")</f>
        <v/>
      </c>
      <c r="AK773" t="str">
        <f t="array" ref="AK773">IFERROR(INDEX(sales!F:F, SMALL(IF(sales!B:B=G773, ROW(sales!B:B)), 3)), "")</f>
        <v/>
      </c>
      <c r="AL773" t="str">
        <f>IFERROR(VLOOKUP(G773,sales!B:G,6,0),"")</f>
        <v/>
      </c>
      <c r="AM773" t="str">
        <f t="array" ref="AM773">IFERROR(INDEX(sales!G:G, SMALL(IF(sales!B:B=G773, ROW(sales!B:B)),2)), "")</f>
        <v/>
      </c>
      <c r="AN773" t="str">
        <f t="array" ref="AN773">IFERROR(INDEX(sales!G:G, SMALL(IF(sales!B:B=G773, ROW(sales!B:B)), 3)), "")</f>
        <v/>
      </c>
    </row>
    <row r="774" spans="1:40" ht="20.100000000000001" customHeight="1">
      <c r="A774">
        <v>44347</v>
      </c>
      <c r="B774" t="s">
        <v>509</v>
      </c>
      <c r="C774" t="s">
        <v>51</v>
      </c>
      <c r="D774" t="s">
        <v>5</v>
      </c>
      <c r="E774">
        <v>1</v>
      </c>
      <c r="F774">
        <v>1201</v>
      </c>
      <c r="G774" t="s">
        <v>510</v>
      </c>
      <c r="H774" t="s">
        <v>509</v>
      </c>
      <c r="I774">
        <v>130.91999999999999</v>
      </c>
      <c r="J774">
        <v>2047246</v>
      </c>
      <c r="K774" t="s">
        <v>72</v>
      </c>
      <c r="L774">
        <v>617246</v>
      </c>
      <c r="M774" t="s">
        <v>91</v>
      </c>
      <c r="N774" t="s">
        <v>3056</v>
      </c>
      <c r="O774" t="s">
        <v>56</v>
      </c>
      <c r="P774" t="s">
        <v>57</v>
      </c>
      <c r="Q774" t="s">
        <v>75</v>
      </c>
      <c r="R774" t="s">
        <v>115</v>
      </c>
      <c r="S774">
        <v>0</v>
      </c>
      <c r="T774">
        <v>0</v>
      </c>
      <c r="U774" t="s">
        <v>60</v>
      </c>
      <c r="V774">
        <v>0</v>
      </c>
      <c r="W774" t="s">
        <v>61</v>
      </c>
      <c r="X774" t="s">
        <v>3</v>
      </c>
      <c r="Y774" t="s">
        <v>119</v>
      </c>
      <c r="Z774" t="s">
        <v>63</v>
      </c>
      <c r="AA774" t="s">
        <v>64</v>
      </c>
      <c r="AB774" t="s">
        <v>87</v>
      </c>
      <c r="AC774" t="s">
        <v>66</v>
      </c>
      <c r="AD774" t="s">
        <v>511</v>
      </c>
      <c r="AE774" t="s">
        <v>200</v>
      </c>
      <c r="AF774" t="s">
        <v>69</v>
      </c>
      <c r="AG774" t="b">
        <f>IF(ISNUMBER(MATCH(G774, sales!B:B, 0)), TRUE, FALSE)</f>
        <v>0</v>
      </c>
      <c r="AH774">
        <f>COUNTIF(sales!B:B, G774)</f>
        <v>0</v>
      </c>
      <c r="AI774" t="str">
        <f>IFERROR(VLOOKUP(G774,sales!B:F,5,0),"")</f>
        <v/>
      </c>
      <c r="AJ774" t="str">
        <f t="array" ref="AJ774">IFERROR(INDEX(sales!F:F, SMALL(IF(sales!B:B=G774, ROW(sales!B:B)), 2)), "")</f>
        <v/>
      </c>
      <c r="AK774" t="str">
        <f t="array" ref="AK774">IFERROR(INDEX(sales!F:F, SMALL(IF(sales!B:B=G774, ROW(sales!B:B)), 3)), "")</f>
        <v/>
      </c>
      <c r="AL774" t="str">
        <f>IFERROR(VLOOKUP(G774,sales!B:G,6,0),"")</f>
        <v/>
      </c>
      <c r="AM774" t="str">
        <f t="array" ref="AM774">IFERROR(INDEX(sales!G:G, SMALL(IF(sales!B:B=G774, ROW(sales!B:B)),2)), "")</f>
        <v/>
      </c>
      <c r="AN774" t="str">
        <f t="array" ref="AN774">IFERROR(INDEX(sales!G:G, SMALL(IF(sales!B:B=G774, ROW(sales!B:B)), 3)), "")</f>
        <v/>
      </c>
    </row>
    <row r="775" spans="1:40" ht="20.100000000000001" customHeight="1">
      <c r="A775">
        <v>44647</v>
      </c>
      <c r="B775" t="s">
        <v>387</v>
      </c>
      <c r="C775" t="s">
        <v>51</v>
      </c>
      <c r="D775" t="s">
        <v>22</v>
      </c>
      <c r="E775">
        <v>2</v>
      </c>
      <c r="F775">
        <v>1402</v>
      </c>
      <c r="G775" t="s">
        <v>388</v>
      </c>
      <c r="H775" t="s">
        <v>387</v>
      </c>
      <c r="I775">
        <v>130.75</v>
      </c>
      <c r="J775">
        <v>2026417</v>
      </c>
      <c r="K775" t="s">
        <v>72</v>
      </c>
      <c r="L775">
        <v>616417</v>
      </c>
      <c r="M775" t="s">
        <v>223</v>
      </c>
      <c r="N775" t="s">
        <v>3063</v>
      </c>
      <c r="O775" t="s">
        <v>56</v>
      </c>
      <c r="P775" t="s">
        <v>57</v>
      </c>
      <c r="Q775" t="s">
        <v>75</v>
      </c>
      <c r="R775" t="s">
        <v>59</v>
      </c>
      <c r="S775">
        <v>1</v>
      </c>
      <c r="T775" t="s">
        <v>104</v>
      </c>
      <c r="U775" t="s">
        <v>83</v>
      </c>
      <c r="V775">
        <v>0</v>
      </c>
      <c r="W775" t="s">
        <v>61</v>
      </c>
      <c r="X775" t="s">
        <v>3</v>
      </c>
      <c r="Y775" t="s">
        <v>127</v>
      </c>
      <c r="Z775" t="s">
        <v>94</v>
      </c>
      <c r="AA775" t="s">
        <v>95</v>
      </c>
      <c r="AB775" t="s">
        <v>108</v>
      </c>
      <c r="AC775" t="s">
        <v>66</v>
      </c>
      <c r="AD775" t="s">
        <v>331</v>
      </c>
      <c r="AE775" t="s">
        <v>348</v>
      </c>
      <c r="AF775" t="s">
        <v>69</v>
      </c>
      <c r="AG775" t="b">
        <f>IF(ISNUMBER(MATCH(G775, sales!B:B, 0)), TRUE, FALSE)</f>
        <v>0</v>
      </c>
      <c r="AH775">
        <f>COUNTIF(sales!B:B, G775)</f>
        <v>0</v>
      </c>
      <c r="AI775" t="str">
        <f>IFERROR(VLOOKUP(G775,sales!B:F,5,0),"")</f>
        <v/>
      </c>
      <c r="AJ775" t="str">
        <f t="array" ref="AJ775">IFERROR(INDEX(sales!F:F, SMALL(IF(sales!B:B=G775, ROW(sales!B:B)), 2)), "")</f>
        <v/>
      </c>
      <c r="AK775" t="str">
        <f t="array" ref="AK775">IFERROR(INDEX(sales!F:F, SMALL(IF(sales!B:B=G775, ROW(sales!B:B)), 3)), "")</f>
        <v/>
      </c>
      <c r="AL775" t="str">
        <f>IFERROR(VLOOKUP(G775,sales!B:G,6,0),"")</f>
        <v/>
      </c>
      <c r="AM775" t="str">
        <f t="array" ref="AM775">IFERROR(INDEX(sales!G:G, SMALL(IF(sales!B:B=G775, ROW(sales!B:B)),2)), "")</f>
        <v/>
      </c>
      <c r="AN775" t="str">
        <f t="array" ref="AN775">IFERROR(INDEX(sales!G:G, SMALL(IF(sales!B:B=G775, ROW(sales!B:B)), 3)), "")</f>
        <v/>
      </c>
    </row>
    <row r="776" spans="1:40" ht="20.100000000000001" customHeight="1">
      <c r="A776">
        <v>44731</v>
      </c>
      <c r="B776" t="s">
        <v>1680</v>
      </c>
      <c r="C776" t="s">
        <v>51</v>
      </c>
      <c r="D776" t="s">
        <v>22</v>
      </c>
      <c r="E776">
        <v>2</v>
      </c>
      <c r="F776">
        <v>1102</v>
      </c>
      <c r="G776" t="s">
        <v>1681</v>
      </c>
      <c r="H776" t="s">
        <v>1680</v>
      </c>
      <c r="I776">
        <v>130.75</v>
      </c>
      <c r="J776">
        <v>2013454</v>
      </c>
      <c r="K776" t="s">
        <v>72</v>
      </c>
      <c r="L776">
        <v>613454</v>
      </c>
      <c r="M776" t="s">
        <v>91</v>
      </c>
      <c r="N776" t="s">
        <v>3069</v>
      </c>
      <c r="O776" t="s">
        <v>74</v>
      </c>
      <c r="P776" t="s">
        <v>57</v>
      </c>
      <c r="Q776" t="s">
        <v>75</v>
      </c>
      <c r="R776" t="s">
        <v>317</v>
      </c>
      <c r="S776">
        <v>1</v>
      </c>
      <c r="T776" t="s">
        <v>104</v>
      </c>
      <c r="U776" t="s">
        <v>83</v>
      </c>
      <c r="V776">
        <v>1</v>
      </c>
      <c r="W776" t="s">
        <v>123</v>
      </c>
      <c r="X776" t="s">
        <v>4</v>
      </c>
      <c r="Y776" t="s">
        <v>85</v>
      </c>
      <c r="AA776" t="s">
        <v>86</v>
      </c>
      <c r="AB776" t="s">
        <v>65</v>
      </c>
      <c r="AC776" t="s">
        <v>1096</v>
      </c>
      <c r="AD776" t="s">
        <v>1592</v>
      </c>
      <c r="AE776" t="s">
        <v>1589</v>
      </c>
      <c r="AF776" t="s">
        <v>905</v>
      </c>
      <c r="AG776" t="b">
        <f>IF(ISNUMBER(MATCH(G776, sales!B:B, 0)), TRUE, FALSE)</f>
        <v>0</v>
      </c>
      <c r="AH776">
        <f>COUNTIF(sales!B:B, G776)</f>
        <v>0</v>
      </c>
      <c r="AI776" t="str">
        <f>IFERROR(VLOOKUP(G776,sales!B:F,5,0),"")</f>
        <v/>
      </c>
      <c r="AJ776" t="str">
        <f t="array" ref="AJ776">IFERROR(INDEX(sales!F:F, SMALL(IF(sales!B:B=G776, ROW(sales!B:B)), 2)), "")</f>
        <v/>
      </c>
      <c r="AK776" t="str">
        <f t="array" ref="AK776">IFERROR(INDEX(sales!F:F, SMALL(IF(sales!B:B=G776, ROW(sales!B:B)), 3)), "")</f>
        <v/>
      </c>
      <c r="AL776" t="str">
        <f>IFERROR(VLOOKUP(G776,sales!B:G,6,0),"")</f>
        <v/>
      </c>
      <c r="AM776" t="str">
        <f t="array" ref="AM776">IFERROR(INDEX(sales!G:G, SMALL(IF(sales!B:B=G776, ROW(sales!B:B)),2)), "")</f>
        <v/>
      </c>
      <c r="AN776" t="str">
        <f t="array" ref="AN776">IFERROR(INDEX(sales!G:G, SMALL(IF(sales!B:B=G776, ROW(sales!B:B)), 3)), "")</f>
        <v/>
      </c>
    </row>
    <row r="777" spans="1:40" ht="20.100000000000001" customHeight="1">
      <c r="A777">
        <v>44770</v>
      </c>
      <c r="B777" t="s">
        <v>1880</v>
      </c>
      <c r="C777" t="s">
        <v>51</v>
      </c>
      <c r="D777" t="s">
        <v>9</v>
      </c>
      <c r="E777">
        <v>2</v>
      </c>
      <c r="F777">
        <v>1102</v>
      </c>
      <c r="G777" t="s">
        <v>1881</v>
      </c>
      <c r="H777" t="s">
        <v>1880</v>
      </c>
      <c r="I777">
        <v>113.98</v>
      </c>
      <c r="J777">
        <v>1762670</v>
      </c>
      <c r="K777" t="s">
        <v>72</v>
      </c>
      <c r="L777">
        <v>612670</v>
      </c>
      <c r="M777" t="s">
        <v>174</v>
      </c>
      <c r="N777" t="s">
        <v>3069</v>
      </c>
      <c r="O777" t="s">
        <v>149</v>
      </c>
      <c r="P777" t="s">
        <v>57</v>
      </c>
      <c r="Q777" t="s">
        <v>75</v>
      </c>
      <c r="R777" t="s">
        <v>115</v>
      </c>
      <c r="S777">
        <v>1</v>
      </c>
      <c r="T777" t="s">
        <v>82</v>
      </c>
      <c r="U777" t="s">
        <v>83</v>
      </c>
      <c r="V777">
        <v>1</v>
      </c>
      <c r="W777" t="s">
        <v>123</v>
      </c>
      <c r="X777" t="s">
        <v>4</v>
      </c>
      <c r="Y777" t="s">
        <v>85</v>
      </c>
      <c r="AA777" t="s">
        <v>95</v>
      </c>
      <c r="AB777" t="s">
        <v>108</v>
      </c>
      <c r="AC777" t="s">
        <v>1096</v>
      </c>
      <c r="AD777" t="s">
        <v>1847</v>
      </c>
      <c r="AE777" t="s">
        <v>1847</v>
      </c>
      <c r="AF777" t="s">
        <v>1753</v>
      </c>
      <c r="AG777" t="b">
        <f>IF(ISNUMBER(MATCH(G777, sales!B:B, 0)), TRUE, FALSE)</f>
        <v>0</v>
      </c>
      <c r="AH777">
        <f>COUNTIF(sales!B:B, G777)</f>
        <v>0</v>
      </c>
      <c r="AI777" t="str">
        <f>IFERROR(VLOOKUP(G777,sales!B:F,5,0),"")</f>
        <v/>
      </c>
      <c r="AJ777" t="str">
        <f t="array" ref="AJ777">IFERROR(INDEX(sales!F:F, SMALL(IF(sales!B:B=G777, ROW(sales!B:B)), 2)), "")</f>
        <v/>
      </c>
      <c r="AK777" t="str">
        <f t="array" ref="AK777">IFERROR(INDEX(sales!F:F, SMALL(IF(sales!B:B=G777, ROW(sales!B:B)), 3)), "")</f>
        <v/>
      </c>
      <c r="AL777" t="str">
        <f>IFERROR(VLOOKUP(G777,sales!B:G,6,0),"")</f>
        <v/>
      </c>
      <c r="AM777" t="str">
        <f t="array" ref="AM777">IFERROR(INDEX(sales!G:G, SMALL(IF(sales!B:B=G777, ROW(sales!B:B)),2)), "")</f>
        <v/>
      </c>
      <c r="AN777" t="str">
        <f t="array" ref="AN777">IFERROR(INDEX(sales!G:G, SMALL(IF(sales!B:B=G777, ROW(sales!B:B)), 3)), "")</f>
        <v/>
      </c>
    </row>
    <row r="778" spans="1:40" ht="20.100000000000001" customHeight="1">
      <c r="A778">
        <v>44618</v>
      </c>
      <c r="B778" t="s">
        <v>1686</v>
      </c>
      <c r="C778" t="s">
        <v>51</v>
      </c>
      <c r="D778" t="s">
        <v>22</v>
      </c>
      <c r="E778">
        <v>2</v>
      </c>
      <c r="F778">
        <v>701</v>
      </c>
      <c r="G778" t="s">
        <v>1687</v>
      </c>
      <c r="H778" t="s">
        <v>1686</v>
      </c>
      <c r="I778">
        <v>130.68</v>
      </c>
      <c r="J778">
        <v>2022384</v>
      </c>
      <c r="K778" t="s">
        <v>72</v>
      </c>
      <c r="L778">
        <v>612384</v>
      </c>
      <c r="M778" t="s">
        <v>91</v>
      </c>
      <c r="N778" t="s">
        <v>3054</v>
      </c>
      <c r="O778" t="s">
        <v>74</v>
      </c>
      <c r="P778" t="s">
        <v>80</v>
      </c>
      <c r="Q778" t="s">
        <v>75</v>
      </c>
      <c r="R778" t="s">
        <v>115</v>
      </c>
      <c r="S778">
        <v>0</v>
      </c>
      <c r="T778">
        <v>0</v>
      </c>
      <c r="U778" t="s">
        <v>100</v>
      </c>
      <c r="V778">
        <v>0</v>
      </c>
      <c r="W778" t="s">
        <v>61</v>
      </c>
      <c r="X778" t="s">
        <v>3</v>
      </c>
      <c r="Y778" t="s">
        <v>62</v>
      </c>
      <c r="Z778" t="s">
        <v>94</v>
      </c>
      <c r="AA778" t="s">
        <v>64</v>
      </c>
      <c r="AB778" t="s">
        <v>87</v>
      </c>
      <c r="AC778" t="s">
        <v>1096</v>
      </c>
      <c r="AD778" t="s">
        <v>1639</v>
      </c>
      <c r="AE778" t="s">
        <v>1589</v>
      </c>
      <c r="AF778" t="s">
        <v>905</v>
      </c>
      <c r="AG778" t="b">
        <f>IF(ISNUMBER(MATCH(G778, sales!B:B, 0)), TRUE, FALSE)</f>
        <v>0</v>
      </c>
      <c r="AH778">
        <f>COUNTIF(sales!B:B, G778)</f>
        <v>0</v>
      </c>
      <c r="AI778" t="str">
        <f>IFERROR(VLOOKUP(G778,sales!B:F,5,0),"")</f>
        <v/>
      </c>
      <c r="AJ778" t="str">
        <f t="array" ref="AJ778">IFERROR(INDEX(sales!F:F, SMALL(IF(sales!B:B=G778, ROW(sales!B:B)), 2)), "")</f>
        <v/>
      </c>
      <c r="AK778" t="str">
        <f t="array" ref="AK778">IFERROR(INDEX(sales!F:F, SMALL(IF(sales!B:B=G778, ROW(sales!B:B)), 3)), "")</f>
        <v/>
      </c>
      <c r="AL778" t="str">
        <f>IFERROR(VLOOKUP(G778,sales!B:G,6,0),"")</f>
        <v/>
      </c>
      <c r="AM778" t="str">
        <f t="array" ref="AM778">IFERROR(INDEX(sales!G:G, SMALL(IF(sales!B:B=G778, ROW(sales!B:B)),2)), "")</f>
        <v/>
      </c>
      <c r="AN778" t="str">
        <f t="array" ref="AN778">IFERROR(INDEX(sales!G:G, SMALL(IF(sales!B:B=G778, ROW(sales!B:B)), 3)), "")</f>
        <v/>
      </c>
    </row>
    <row r="779" spans="1:40" ht="20.100000000000001" customHeight="1">
      <c r="A779">
        <v>44515</v>
      </c>
      <c r="B779" t="s">
        <v>1263</v>
      </c>
      <c r="C779" t="s">
        <v>51</v>
      </c>
      <c r="D779" t="s">
        <v>12</v>
      </c>
      <c r="E779">
        <v>1</v>
      </c>
      <c r="F779">
        <v>1101</v>
      </c>
      <c r="G779" t="s">
        <v>1264</v>
      </c>
      <c r="H779" t="s">
        <v>1263</v>
      </c>
      <c r="I779">
        <v>113.76</v>
      </c>
      <c r="J779">
        <v>1749388</v>
      </c>
      <c r="K779" t="s">
        <v>53</v>
      </c>
      <c r="L779">
        <v>609388</v>
      </c>
      <c r="M779" t="s">
        <v>54</v>
      </c>
      <c r="N779" t="s">
        <v>3062</v>
      </c>
      <c r="O779" t="s">
        <v>74</v>
      </c>
      <c r="P779" t="s">
        <v>80</v>
      </c>
      <c r="Q779" t="s">
        <v>75</v>
      </c>
      <c r="R779" t="s">
        <v>115</v>
      </c>
      <c r="S779">
        <v>0</v>
      </c>
      <c r="T779">
        <v>0</v>
      </c>
      <c r="U779" t="s">
        <v>100</v>
      </c>
      <c r="V779">
        <v>0</v>
      </c>
      <c r="W779" t="s">
        <v>61</v>
      </c>
      <c r="X779" t="s">
        <v>3</v>
      </c>
      <c r="Y779" t="s">
        <v>62</v>
      </c>
      <c r="Z779" t="s">
        <v>63</v>
      </c>
      <c r="AA779" t="s">
        <v>64</v>
      </c>
      <c r="AB779" t="s">
        <v>87</v>
      </c>
      <c r="AC779" t="s">
        <v>143</v>
      </c>
      <c r="AD779" t="s">
        <v>1209</v>
      </c>
      <c r="AE779" t="s">
        <v>1209</v>
      </c>
      <c r="AF779" t="s">
        <v>905</v>
      </c>
      <c r="AG779" t="b">
        <f>IF(ISNUMBER(MATCH(G779, sales!B:B, 0)), TRUE, FALSE)</f>
        <v>0</v>
      </c>
      <c r="AH779">
        <f>COUNTIF(sales!B:B, G779)</f>
        <v>0</v>
      </c>
      <c r="AI779" t="str">
        <f>IFERROR(VLOOKUP(G779,sales!B:F,5,0),"")</f>
        <v/>
      </c>
      <c r="AJ779" t="str">
        <f t="array" ref="AJ779">IFERROR(INDEX(sales!F:F, SMALL(IF(sales!B:B=G779, ROW(sales!B:B)), 2)), "")</f>
        <v/>
      </c>
      <c r="AK779" t="str">
        <f t="array" ref="AK779">IFERROR(INDEX(sales!F:F, SMALL(IF(sales!B:B=G779, ROW(sales!B:B)), 3)), "")</f>
        <v/>
      </c>
      <c r="AL779" t="str">
        <f>IFERROR(VLOOKUP(G779,sales!B:G,6,0),"")</f>
        <v/>
      </c>
      <c r="AM779" t="str">
        <f t="array" ref="AM779">IFERROR(INDEX(sales!G:G, SMALL(IF(sales!B:B=G779, ROW(sales!B:B)),2)), "")</f>
        <v/>
      </c>
      <c r="AN779" t="str">
        <f t="array" ref="AN779">IFERROR(INDEX(sales!G:G, SMALL(IF(sales!B:B=G779, ROW(sales!B:B)), 3)), "")</f>
        <v/>
      </c>
    </row>
    <row r="780" spans="1:40" ht="20.100000000000001" customHeight="1">
      <c r="A780">
        <v>44534</v>
      </c>
      <c r="B780" t="s">
        <v>1975</v>
      </c>
      <c r="C780" t="s">
        <v>51</v>
      </c>
      <c r="D780" t="s">
        <v>12</v>
      </c>
      <c r="E780">
        <v>1</v>
      </c>
      <c r="F780">
        <v>801</v>
      </c>
      <c r="G780" t="s">
        <v>1976</v>
      </c>
      <c r="H780" t="s">
        <v>1975</v>
      </c>
      <c r="I780">
        <v>113.76</v>
      </c>
      <c r="J780">
        <v>1718295</v>
      </c>
      <c r="K780" t="s">
        <v>72</v>
      </c>
      <c r="L780">
        <v>608295</v>
      </c>
      <c r="M780" t="s">
        <v>91</v>
      </c>
      <c r="N780" t="s">
        <v>3069</v>
      </c>
      <c r="O780" t="s">
        <v>149</v>
      </c>
      <c r="P780" t="s">
        <v>57</v>
      </c>
      <c r="Q780" t="s">
        <v>75</v>
      </c>
      <c r="R780" t="s">
        <v>115</v>
      </c>
      <c r="S780">
        <v>1</v>
      </c>
      <c r="T780" t="s">
        <v>82</v>
      </c>
      <c r="U780" t="s">
        <v>83</v>
      </c>
      <c r="V780">
        <v>1</v>
      </c>
      <c r="W780" t="s">
        <v>84</v>
      </c>
      <c r="X780" t="s">
        <v>3</v>
      </c>
      <c r="Y780" t="s">
        <v>244</v>
      </c>
      <c r="Z780" t="s">
        <v>231</v>
      </c>
      <c r="AA780" t="s">
        <v>86</v>
      </c>
      <c r="AB780" t="s">
        <v>120</v>
      </c>
      <c r="AC780" t="s">
        <v>143</v>
      </c>
      <c r="AD780" t="s">
        <v>1908</v>
      </c>
      <c r="AE780" t="s">
        <v>1909</v>
      </c>
      <c r="AF780" t="s">
        <v>1753</v>
      </c>
      <c r="AG780" t="b">
        <f>IF(ISNUMBER(MATCH(G780, sales!B:B, 0)), TRUE, FALSE)</f>
        <v>0</v>
      </c>
      <c r="AH780">
        <f>COUNTIF(sales!B:B, G780)</f>
        <v>0</v>
      </c>
      <c r="AI780" t="str">
        <f>IFERROR(VLOOKUP(G780,sales!B:F,5,0),"")</f>
        <v/>
      </c>
      <c r="AJ780" t="str">
        <f t="array" ref="AJ780">IFERROR(INDEX(sales!F:F, SMALL(IF(sales!B:B=G780, ROW(sales!B:B)), 2)), "")</f>
        <v/>
      </c>
      <c r="AK780" t="str">
        <f t="array" ref="AK780">IFERROR(INDEX(sales!F:F, SMALL(IF(sales!B:B=G780, ROW(sales!B:B)), 3)), "")</f>
        <v/>
      </c>
      <c r="AL780" t="str">
        <f>IFERROR(VLOOKUP(G780,sales!B:G,6,0),"")</f>
        <v/>
      </c>
      <c r="AM780" t="str">
        <f t="array" ref="AM780">IFERROR(INDEX(sales!G:G, SMALL(IF(sales!B:B=G780, ROW(sales!B:B)),2)), "")</f>
        <v/>
      </c>
      <c r="AN780" t="str">
        <f t="array" ref="AN780">IFERROR(INDEX(sales!G:G, SMALL(IF(sales!B:B=G780, ROW(sales!B:B)), 3)), "")</f>
        <v/>
      </c>
    </row>
    <row r="781" spans="1:40" ht="20.100000000000001" customHeight="1">
      <c r="A781">
        <v>44770</v>
      </c>
      <c r="B781" t="s">
        <v>1886</v>
      </c>
      <c r="C781" t="s">
        <v>51</v>
      </c>
      <c r="D781" t="s">
        <v>9</v>
      </c>
      <c r="E781">
        <v>1</v>
      </c>
      <c r="F781">
        <v>1301</v>
      </c>
      <c r="G781" t="s">
        <v>1887</v>
      </c>
      <c r="H781" t="s">
        <v>1886</v>
      </c>
      <c r="I781">
        <v>113.98</v>
      </c>
      <c r="J781">
        <v>1808238</v>
      </c>
      <c r="K781" t="s">
        <v>72</v>
      </c>
      <c r="L781">
        <v>608238</v>
      </c>
      <c r="M781" t="s">
        <v>91</v>
      </c>
      <c r="N781" t="s">
        <v>3069</v>
      </c>
      <c r="O781" t="s">
        <v>149</v>
      </c>
      <c r="P781" t="s">
        <v>80</v>
      </c>
      <c r="Q781" t="s">
        <v>75</v>
      </c>
      <c r="R781" t="s">
        <v>115</v>
      </c>
      <c r="S781">
        <v>1</v>
      </c>
      <c r="T781" t="s">
        <v>82</v>
      </c>
      <c r="U781" t="s">
        <v>83</v>
      </c>
      <c r="V781">
        <v>1</v>
      </c>
      <c r="W781" t="s">
        <v>123</v>
      </c>
      <c r="X781" t="s">
        <v>3</v>
      </c>
      <c r="Y781" t="s">
        <v>127</v>
      </c>
      <c r="Z781" t="s">
        <v>94</v>
      </c>
      <c r="AA781" t="s">
        <v>95</v>
      </c>
      <c r="AB781" t="s">
        <v>594</v>
      </c>
      <c r="AC781" t="s">
        <v>1096</v>
      </c>
      <c r="AD781" t="s">
        <v>1847</v>
      </c>
      <c r="AE781" t="s">
        <v>1847</v>
      </c>
      <c r="AF781" t="s">
        <v>1753</v>
      </c>
      <c r="AG781" t="b">
        <f>IF(ISNUMBER(MATCH(G781, sales!B:B, 0)), TRUE, FALSE)</f>
        <v>0</v>
      </c>
      <c r="AH781">
        <f>COUNTIF(sales!B:B, G781)</f>
        <v>0</v>
      </c>
      <c r="AI781" t="str">
        <f>IFERROR(VLOOKUP(G781,sales!B:F,5,0),"")</f>
        <v/>
      </c>
      <c r="AJ781" t="str">
        <f t="array" ref="AJ781">IFERROR(INDEX(sales!F:F, SMALL(IF(sales!B:B=G781, ROW(sales!B:B)), 2)), "")</f>
        <v/>
      </c>
      <c r="AK781" t="str">
        <f t="array" ref="AK781">IFERROR(INDEX(sales!F:F, SMALL(IF(sales!B:B=G781, ROW(sales!B:B)), 3)), "")</f>
        <v/>
      </c>
      <c r="AL781" t="str">
        <f>IFERROR(VLOOKUP(G781,sales!B:G,6,0),"")</f>
        <v/>
      </c>
      <c r="AM781" t="str">
        <f t="array" ref="AM781">IFERROR(INDEX(sales!G:G, SMALL(IF(sales!B:B=G781, ROW(sales!B:B)),2)), "")</f>
        <v/>
      </c>
      <c r="AN781" t="str">
        <f t="array" ref="AN781">IFERROR(INDEX(sales!G:G, SMALL(IF(sales!B:B=G781, ROW(sales!B:B)), 3)), "")</f>
        <v/>
      </c>
    </row>
    <row r="782" spans="1:40" ht="20.100000000000001" customHeight="1">
      <c r="A782">
        <v>44397</v>
      </c>
      <c r="B782" t="s">
        <v>792</v>
      </c>
      <c r="C782" t="s">
        <v>51</v>
      </c>
      <c r="D782" t="s">
        <v>5</v>
      </c>
      <c r="E782">
        <v>2</v>
      </c>
      <c r="F782">
        <v>201</v>
      </c>
      <c r="G782" t="s">
        <v>793</v>
      </c>
      <c r="H782" t="s">
        <v>792</v>
      </c>
      <c r="I782">
        <v>130.84</v>
      </c>
      <c r="J782">
        <v>1927865</v>
      </c>
      <c r="K782" t="s">
        <v>72</v>
      </c>
      <c r="L782">
        <v>607865</v>
      </c>
      <c r="M782" t="s">
        <v>91</v>
      </c>
      <c r="N782" t="s">
        <v>3069</v>
      </c>
      <c r="O782" t="s">
        <v>56</v>
      </c>
      <c r="P782" t="s">
        <v>57</v>
      </c>
      <c r="Q782" t="s">
        <v>75</v>
      </c>
      <c r="R782" t="s">
        <v>59</v>
      </c>
      <c r="S782">
        <v>0</v>
      </c>
      <c r="T782">
        <v>0</v>
      </c>
      <c r="U782" t="s">
        <v>60</v>
      </c>
      <c r="V782">
        <v>0</v>
      </c>
      <c r="W782" t="s">
        <v>61</v>
      </c>
      <c r="X782" t="s">
        <v>3</v>
      </c>
      <c r="Y782" t="s">
        <v>62</v>
      </c>
      <c r="Z782" t="s">
        <v>63</v>
      </c>
      <c r="AA782" t="s">
        <v>64</v>
      </c>
      <c r="AB782" t="s">
        <v>87</v>
      </c>
      <c r="AC782" t="s">
        <v>66</v>
      </c>
      <c r="AD782" t="s">
        <v>794</v>
      </c>
      <c r="AE782" t="s">
        <v>795</v>
      </c>
      <c r="AF782" t="s">
        <v>69</v>
      </c>
      <c r="AG782" t="b">
        <f>IF(ISNUMBER(MATCH(G782, sales!B:B, 0)), TRUE, FALSE)</f>
        <v>0</v>
      </c>
      <c r="AH782">
        <f>COUNTIF(sales!B:B, G782)</f>
        <v>0</v>
      </c>
      <c r="AI782" t="str">
        <f>IFERROR(VLOOKUP(G782,sales!B:F,5,0),"")</f>
        <v/>
      </c>
      <c r="AJ782" t="str">
        <f t="array" ref="AJ782">IFERROR(INDEX(sales!F:F, SMALL(IF(sales!B:B=G782, ROW(sales!B:B)), 2)), "")</f>
        <v/>
      </c>
      <c r="AK782" t="str">
        <f t="array" ref="AK782">IFERROR(INDEX(sales!F:F, SMALL(IF(sales!B:B=G782, ROW(sales!B:B)), 3)), "")</f>
        <v/>
      </c>
      <c r="AL782" t="str">
        <f>IFERROR(VLOOKUP(G782,sales!B:G,6,0),"")</f>
        <v/>
      </c>
      <c r="AM782" t="str">
        <f t="array" ref="AM782">IFERROR(INDEX(sales!G:G, SMALL(IF(sales!B:B=G782, ROW(sales!B:B)),2)), "")</f>
        <v/>
      </c>
      <c r="AN782" t="str">
        <f t="array" ref="AN782">IFERROR(INDEX(sales!G:G, SMALL(IF(sales!B:B=G782, ROW(sales!B:B)), 3)), "")</f>
        <v/>
      </c>
    </row>
    <row r="783" spans="1:40" ht="20.100000000000001" customHeight="1">
      <c r="A783">
        <v>44347</v>
      </c>
      <c r="B783" t="s">
        <v>908</v>
      </c>
      <c r="C783" t="s">
        <v>51</v>
      </c>
      <c r="D783" t="s">
        <v>5</v>
      </c>
      <c r="E783">
        <v>1</v>
      </c>
      <c r="F783">
        <v>1102</v>
      </c>
      <c r="G783" t="s">
        <v>909</v>
      </c>
      <c r="H783" t="s">
        <v>908</v>
      </c>
      <c r="I783">
        <v>130.84</v>
      </c>
      <c r="J783">
        <v>1993494</v>
      </c>
      <c r="K783" t="s">
        <v>72</v>
      </c>
      <c r="L783">
        <v>603494</v>
      </c>
      <c r="M783" t="s">
        <v>54</v>
      </c>
      <c r="N783" t="s">
        <v>3063</v>
      </c>
      <c r="O783" t="s">
        <v>149</v>
      </c>
      <c r="P783" t="s">
        <v>57</v>
      </c>
      <c r="Q783" t="s">
        <v>75</v>
      </c>
      <c r="R783" t="s">
        <v>115</v>
      </c>
      <c r="S783">
        <v>1</v>
      </c>
      <c r="T783" t="s">
        <v>82</v>
      </c>
      <c r="U783" t="s">
        <v>83</v>
      </c>
      <c r="V783">
        <v>0</v>
      </c>
      <c r="W783" t="s">
        <v>61</v>
      </c>
      <c r="X783" t="s">
        <v>3</v>
      </c>
      <c r="Y783" t="s">
        <v>127</v>
      </c>
      <c r="Z783" t="s">
        <v>94</v>
      </c>
      <c r="AA783" t="s">
        <v>95</v>
      </c>
      <c r="AB783" t="s">
        <v>87</v>
      </c>
      <c r="AC783" t="s">
        <v>143</v>
      </c>
      <c r="AD783" t="s">
        <v>903</v>
      </c>
      <c r="AE783" t="s">
        <v>904</v>
      </c>
      <c r="AF783" t="s">
        <v>905</v>
      </c>
      <c r="AG783" t="b">
        <f>IF(ISNUMBER(MATCH(G783, sales!B:B, 0)), TRUE, FALSE)</f>
        <v>0</v>
      </c>
      <c r="AH783">
        <f>COUNTIF(sales!B:B, G783)</f>
        <v>0</v>
      </c>
      <c r="AI783" t="str">
        <f>IFERROR(VLOOKUP(G783,sales!B:F,5,0),"")</f>
        <v/>
      </c>
      <c r="AJ783" t="str">
        <f t="array" ref="AJ783">IFERROR(INDEX(sales!F:F, SMALL(IF(sales!B:B=G783, ROW(sales!B:B)), 2)), "")</f>
        <v/>
      </c>
      <c r="AK783" t="str">
        <f t="array" ref="AK783">IFERROR(INDEX(sales!F:F, SMALL(IF(sales!B:B=G783, ROW(sales!B:B)), 3)), "")</f>
        <v/>
      </c>
      <c r="AL783" t="str">
        <f>IFERROR(VLOOKUP(G783,sales!B:G,6,0),"")</f>
        <v/>
      </c>
      <c r="AM783" t="str">
        <f t="array" ref="AM783">IFERROR(INDEX(sales!G:G, SMALL(IF(sales!B:B=G783, ROW(sales!B:B)),2)), "")</f>
        <v/>
      </c>
      <c r="AN783" t="str">
        <f t="array" ref="AN783">IFERROR(INDEX(sales!G:G, SMALL(IF(sales!B:B=G783, ROW(sales!B:B)), 3)), "")</f>
        <v/>
      </c>
    </row>
    <row r="784" spans="1:40" ht="20.100000000000001" customHeight="1">
      <c r="A784">
        <v>44912</v>
      </c>
      <c r="B784" t="s">
        <v>2250</v>
      </c>
      <c r="C784" t="s">
        <v>51</v>
      </c>
      <c r="D784" t="s">
        <v>9</v>
      </c>
      <c r="E784">
        <v>1</v>
      </c>
      <c r="F784">
        <v>201</v>
      </c>
      <c r="G784" t="s">
        <v>2251</v>
      </c>
      <c r="H784" t="s">
        <v>2250</v>
      </c>
      <c r="I784">
        <v>113.98</v>
      </c>
      <c r="J784">
        <v>1663179</v>
      </c>
      <c r="K784" t="s">
        <v>72</v>
      </c>
      <c r="L784">
        <v>603179</v>
      </c>
      <c r="M784" t="s">
        <v>174</v>
      </c>
      <c r="N784" t="s">
        <v>3054</v>
      </c>
      <c r="O784" t="s">
        <v>56</v>
      </c>
      <c r="P784" t="s">
        <v>57</v>
      </c>
      <c r="Q784" t="s">
        <v>75</v>
      </c>
      <c r="R784" t="s">
        <v>115</v>
      </c>
      <c r="S784">
        <v>0</v>
      </c>
      <c r="T784">
        <v>0</v>
      </c>
      <c r="U784" t="s">
        <v>1783</v>
      </c>
      <c r="V784">
        <v>0</v>
      </c>
      <c r="W784" t="s">
        <v>61</v>
      </c>
      <c r="X784" t="s">
        <v>3</v>
      </c>
      <c r="Y784" t="s">
        <v>127</v>
      </c>
      <c r="Z784" t="s">
        <v>94</v>
      </c>
      <c r="AA784" t="s">
        <v>64</v>
      </c>
      <c r="AB784" t="s">
        <v>167</v>
      </c>
      <c r="AC784" t="s">
        <v>143</v>
      </c>
      <c r="AD784" t="s">
        <v>2219</v>
      </c>
      <c r="AE784" t="s">
        <v>2219</v>
      </c>
      <c r="AF784" t="s">
        <v>1753</v>
      </c>
      <c r="AG784" t="b">
        <f>IF(ISNUMBER(MATCH(G784, sales!B:B, 0)), TRUE, FALSE)</f>
        <v>0</v>
      </c>
      <c r="AH784">
        <f>COUNTIF(sales!B:B, G784)</f>
        <v>0</v>
      </c>
      <c r="AI784" t="str">
        <f>IFERROR(VLOOKUP(G784,sales!B:F,5,0),"")</f>
        <v/>
      </c>
      <c r="AJ784" t="str">
        <f t="array" ref="AJ784">IFERROR(INDEX(sales!F:F, SMALL(IF(sales!B:B=G784, ROW(sales!B:B)), 2)), "")</f>
        <v/>
      </c>
      <c r="AK784" t="str">
        <f t="array" ref="AK784">IFERROR(INDEX(sales!F:F, SMALL(IF(sales!B:B=G784, ROW(sales!B:B)), 3)), "")</f>
        <v/>
      </c>
      <c r="AL784" t="str">
        <f>IFERROR(VLOOKUP(G784,sales!B:G,6,0),"")</f>
        <v/>
      </c>
      <c r="AM784" t="str">
        <f t="array" ref="AM784">IFERROR(INDEX(sales!G:G, SMALL(IF(sales!B:B=G784, ROW(sales!B:B)),2)), "")</f>
        <v/>
      </c>
      <c r="AN784" t="str">
        <f t="array" ref="AN784">IFERROR(INDEX(sales!G:G, SMALL(IF(sales!B:B=G784, ROW(sales!B:B)), 3)), "")</f>
        <v/>
      </c>
    </row>
    <row r="785" spans="1:40" ht="20.100000000000001" customHeight="1">
      <c r="A785">
        <v>44534</v>
      </c>
      <c r="B785" t="s">
        <v>1656</v>
      </c>
      <c r="C785" t="s">
        <v>51</v>
      </c>
      <c r="D785" t="s">
        <v>11</v>
      </c>
      <c r="E785">
        <v>2</v>
      </c>
      <c r="F785">
        <v>802</v>
      </c>
      <c r="G785" t="s">
        <v>1657</v>
      </c>
      <c r="H785" t="s">
        <v>1656</v>
      </c>
      <c r="I785">
        <v>113.7</v>
      </c>
      <c r="J785">
        <v>1683167</v>
      </c>
      <c r="K785" t="s">
        <v>72</v>
      </c>
      <c r="L785">
        <v>603167</v>
      </c>
      <c r="M785" t="s">
        <v>174</v>
      </c>
      <c r="N785" t="s">
        <v>3064</v>
      </c>
      <c r="O785" t="s">
        <v>56</v>
      </c>
      <c r="P785" t="s">
        <v>57</v>
      </c>
      <c r="Q785" t="s">
        <v>75</v>
      </c>
      <c r="R785" t="s">
        <v>115</v>
      </c>
      <c r="S785">
        <v>0</v>
      </c>
      <c r="T785">
        <v>0</v>
      </c>
      <c r="U785" t="s">
        <v>60</v>
      </c>
      <c r="V785">
        <v>0</v>
      </c>
      <c r="W785" t="s">
        <v>61</v>
      </c>
      <c r="X785" t="s">
        <v>3</v>
      </c>
      <c r="Y785" t="s">
        <v>62</v>
      </c>
      <c r="Z785" t="s">
        <v>94</v>
      </c>
      <c r="AA785" t="s">
        <v>64</v>
      </c>
      <c r="AB785" t="s">
        <v>108</v>
      </c>
      <c r="AC785" t="s">
        <v>1096</v>
      </c>
      <c r="AD785" t="s">
        <v>1592</v>
      </c>
      <c r="AE785" t="s">
        <v>1589</v>
      </c>
      <c r="AF785" t="s">
        <v>905</v>
      </c>
      <c r="AG785" t="b">
        <f>IF(ISNUMBER(MATCH(G785, sales!B:B, 0)), TRUE, FALSE)</f>
        <v>0</v>
      </c>
      <c r="AH785">
        <f>COUNTIF(sales!B:B, G785)</f>
        <v>0</v>
      </c>
      <c r="AI785" t="str">
        <f>IFERROR(VLOOKUP(G785,sales!B:F,5,0),"")</f>
        <v/>
      </c>
      <c r="AJ785" t="str">
        <f t="array" ref="AJ785">IFERROR(INDEX(sales!F:F, SMALL(IF(sales!B:B=G785, ROW(sales!B:B)), 2)), "")</f>
        <v/>
      </c>
      <c r="AK785" t="str">
        <f t="array" ref="AK785">IFERROR(INDEX(sales!F:F, SMALL(IF(sales!B:B=G785, ROW(sales!B:B)), 3)), "")</f>
        <v/>
      </c>
      <c r="AL785" t="str">
        <f>IFERROR(VLOOKUP(G785,sales!B:G,6,0),"")</f>
        <v/>
      </c>
      <c r="AM785" t="str">
        <f t="array" ref="AM785">IFERROR(INDEX(sales!G:G, SMALL(IF(sales!B:B=G785, ROW(sales!B:B)),2)), "")</f>
        <v/>
      </c>
      <c r="AN785" t="str">
        <f t="array" ref="AN785">IFERROR(INDEX(sales!G:G, SMALL(IF(sales!B:B=G785, ROW(sales!B:B)), 3)), "")</f>
        <v/>
      </c>
    </row>
    <row r="786" spans="1:40" ht="20.100000000000001" customHeight="1">
      <c r="A786">
        <v>44347</v>
      </c>
      <c r="B786" t="s">
        <v>1099</v>
      </c>
      <c r="C786" t="s">
        <v>51</v>
      </c>
      <c r="D786" t="s">
        <v>5</v>
      </c>
      <c r="E786">
        <v>1</v>
      </c>
      <c r="F786">
        <v>902</v>
      </c>
      <c r="G786" t="s">
        <v>1100</v>
      </c>
      <c r="H786" t="s">
        <v>1099</v>
      </c>
      <c r="I786">
        <v>130.84</v>
      </c>
      <c r="J786">
        <v>1980368</v>
      </c>
      <c r="K786" t="s">
        <v>53</v>
      </c>
      <c r="L786">
        <v>600368</v>
      </c>
      <c r="M786" t="s">
        <v>91</v>
      </c>
      <c r="N786" t="s">
        <v>3069</v>
      </c>
      <c r="O786" t="s">
        <v>56</v>
      </c>
      <c r="P786" t="s">
        <v>80</v>
      </c>
      <c r="Q786" t="s">
        <v>75</v>
      </c>
      <c r="R786" t="s">
        <v>115</v>
      </c>
      <c r="S786">
        <v>0</v>
      </c>
      <c r="T786">
        <v>0</v>
      </c>
      <c r="U786" t="s">
        <v>100</v>
      </c>
      <c r="V786">
        <v>1</v>
      </c>
      <c r="W786" t="s">
        <v>123</v>
      </c>
      <c r="X786" t="s">
        <v>4</v>
      </c>
      <c r="Y786" t="s">
        <v>85</v>
      </c>
      <c r="AA786" t="s">
        <v>709</v>
      </c>
      <c r="AB786" t="s">
        <v>87</v>
      </c>
      <c r="AC786" t="s">
        <v>1096</v>
      </c>
      <c r="AD786" t="s">
        <v>1097</v>
      </c>
      <c r="AE786" t="s">
        <v>1098</v>
      </c>
      <c r="AF786" t="s">
        <v>905</v>
      </c>
      <c r="AG786" t="b">
        <f>IF(ISNUMBER(MATCH(G786, sales!B:B, 0)), TRUE, FALSE)</f>
        <v>0</v>
      </c>
      <c r="AH786">
        <f>COUNTIF(sales!B:B, G786)</f>
        <v>0</v>
      </c>
      <c r="AI786" t="str">
        <f>IFERROR(VLOOKUP(G786,sales!B:F,5,0),"")</f>
        <v/>
      </c>
      <c r="AJ786" t="str">
        <f t="array" ref="AJ786">IFERROR(INDEX(sales!F:F, SMALL(IF(sales!B:B=G786, ROW(sales!B:B)), 2)), "")</f>
        <v/>
      </c>
      <c r="AK786" t="str">
        <f t="array" ref="AK786">IFERROR(INDEX(sales!F:F, SMALL(IF(sales!B:B=G786, ROW(sales!B:B)), 3)), "")</f>
        <v/>
      </c>
      <c r="AL786" t="str">
        <f>IFERROR(VLOOKUP(G786,sales!B:G,6,0),"")</f>
        <v/>
      </c>
      <c r="AM786" t="str">
        <f t="array" ref="AM786">IFERROR(INDEX(sales!G:G, SMALL(IF(sales!B:B=G786, ROW(sales!B:B)),2)), "")</f>
        <v/>
      </c>
      <c r="AN786" t="str">
        <f t="array" ref="AN786">IFERROR(INDEX(sales!G:G, SMALL(IF(sales!B:B=G786, ROW(sales!B:B)), 3)), "")</f>
        <v/>
      </c>
    </row>
    <row r="787" spans="1:40" ht="20.100000000000001" customHeight="1">
      <c r="A787">
        <v>44535</v>
      </c>
      <c r="B787" t="s">
        <v>1670</v>
      </c>
      <c r="C787" t="s">
        <v>51</v>
      </c>
      <c r="D787" t="s">
        <v>11</v>
      </c>
      <c r="E787">
        <v>1</v>
      </c>
      <c r="F787">
        <v>501</v>
      </c>
      <c r="G787" t="s">
        <v>1671</v>
      </c>
      <c r="H787" t="s">
        <v>1670</v>
      </c>
      <c r="I787">
        <v>113.7</v>
      </c>
      <c r="J787">
        <v>1700278</v>
      </c>
      <c r="K787" t="s">
        <v>53</v>
      </c>
      <c r="L787">
        <v>600278</v>
      </c>
      <c r="M787" t="s">
        <v>54</v>
      </c>
      <c r="N787" t="s">
        <v>3061</v>
      </c>
      <c r="O787" t="s">
        <v>74</v>
      </c>
      <c r="P787" t="s">
        <v>80</v>
      </c>
      <c r="Q787" t="s">
        <v>75</v>
      </c>
      <c r="R787" t="s">
        <v>115</v>
      </c>
      <c r="S787">
        <v>1</v>
      </c>
      <c r="T787" t="s">
        <v>82</v>
      </c>
      <c r="U787" t="s">
        <v>83</v>
      </c>
      <c r="V787">
        <v>0</v>
      </c>
      <c r="W787" t="s">
        <v>61</v>
      </c>
      <c r="X787" t="s">
        <v>3</v>
      </c>
      <c r="Y787" t="s">
        <v>127</v>
      </c>
      <c r="Z787" t="s">
        <v>94</v>
      </c>
      <c r="AA787" t="s">
        <v>95</v>
      </c>
      <c r="AB787" t="s">
        <v>257</v>
      </c>
      <c r="AC787" t="s">
        <v>1096</v>
      </c>
      <c r="AD787" t="s">
        <v>1589</v>
      </c>
      <c r="AE787" t="s">
        <v>1589</v>
      </c>
      <c r="AF787" t="s">
        <v>905</v>
      </c>
      <c r="AG787" t="b">
        <f>IF(ISNUMBER(MATCH(G787, sales!B:B, 0)), TRUE, FALSE)</f>
        <v>0</v>
      </c>
      <c r="AH787">
        <f>COUNTIF(sales!B:B, G787)</f>
        <v>0</v>
      </c>
      <c r="AI787" t="str">
        <f>IFERROR(VLOOKUP(G787,sales!B:F,5,0),"")</f>
        <v/>
      </c>
      <c r="AJ787" t="str">
        <f t="array" ref="AJ787">IFERROR(INDEX(sales!F:F, SMALL(IF(sales!B:B=G787, ROW(sales!B:B)), 2)), "")</f>
        <v/>
      </c>
      <c r="AK787" t="str">
        <f t="array" ref="AK787">IFERROR(INDEX(sales!F:F, SMALL(IF(sales!B:B=G787, ROW(sales!B:B)), 3)), "")</f>
        <v/>
      </c>
      <c r="AL787" t="str">
        <f>IFERROR(VLOOKUP(G787,sales!B:G,6,0),"")</f>
        <v/>
      </c>
      <c r="AM787" t="str">
        <f t="array" ref="AM787">IFERROR(INDEX(sales!G:G, SMALL(IF(sales!B:B=G787, ROW(sales!B:B)),2)), "")</f>
        <v/>
      </c>
      <c r="AN787" t="str">
        <f t="array" ref="AN787">IFERROR(INDEX(sales!G:G, SMALL(IF(sales!B:B=G787, ROW(sales!B:B)), 3)), "")</f>
        <v/>
      </c>
    </row>
    <row r="788" spans="1:40" ht="20.100000000000001" customHeight="1">
      <c r="A788">
        <v>44840</v>
      </c>
      <c r="B788" t="s">
        <v>946</v>
      </c>
      <c r="C788" t="s">
        <v>51</v>
      </c>
      <c r="D788" t="s">
        <v>11</v>
      </c>
      <c r="E788">
        <v>2</v>
      </c>
      <c r="F788">
        <v>102</v>
      </c>
      <c r="G788" t="s">
        <v>947</v>
      </c>
      <c r="H788" t="s">
        <v>946</v>
      </c>
      <c r="I788">
        <v>113.7</v>
      </c>
      <c r="J788">
        <v>1727575</v>
      </c>
      <c r="K788" t="s">
        <v>72</v>
      </c>
      <c r="L788">
        <v>597575</v>
      </c>
      <c r="M788" t="s">
        <v>54</v>
      </c>
      <c r="N788" t="s">
        <v>3063</v>
      </c>
      <c r="O788" t="s">
        <v>74</v>
      </c>
      <c r="P788" t="s">
        <v>80</v>
      </c>
      <c r="Q788" t="s">
        <v>75</v>
      </c>
      <c r="R788" t="s">
        <v>115</v>
      </c>
      <c r="S788">
        <v>0</v>
      </c>
      <c r="T788">
        <v>0</v>
      </c>
      <c r="U788" t="s">
        <v>76</v>
      </c>
      <c r="V788">
        <v>0</v>
      </c>
      <c r="W788" t="s">
        <v>61</v>
      </c>
      <c r="X788" t="s">
        <v>3</v>
      </c>
      <c r="Y788" t="s">
        <v>62</v>
      </c>
      <c r="Z788" t="s">
        <v>63</v>
      </c>
      <c r="AA788" t="s">
        <v>709</v>
      </c>
      <c r="AB788" t="s">
        <v>167</v>
      </c>
      <c r="AC788" t="s">
        <v>143</v>
      </c>
      <c r="AD788" t="s">
        <v>904</v>
      </c>
      <c r="AE788" t="s">
        <v>904</v>
      </c>
      <c r="AF788" t="s">
        <v>905</v>
      </c>
      <c r="AG788" t="b">
        <f>IF(ISNUMBER(MATCH(G788, sales!B:B, 0)), TRUE, FALSE)</f>
        <v>0</v>
      </c>
      <c r="AH788">
        <f>COUNTIF(sales!B:B, G788)</f>
        <v>0</v>
      </c>
      <c r="AI788" t="str">
        <f>IFERROR(VLOOKUP(G788,sales!B:F,5,0),"")</f>
        <v/>
      </c>
      <c r="AJ788" t="str">
        <f t="array" ref="AJ788">IFERROR(INDEX(sales!F:F, SMALL(IF(sales!B:B=G788, ROW(sales!B:B)), 2)), "")</f>
        <v/>
      </c>
      <c r="AK788" t="str">
        <f t="array" ref="AK788">IFERROR(INDEX(sales!F:F, SMALL(IF(sales!B:B=G788, ROW(sales!B:B)), 3)), "")</f>
        <v/>
      </c>
      <c r="AL788" t="str">
        <f>IFERROR(VLOOKUP(G788,sales!B:G,6,0),"")</f>
        <v/>
      </c>
      <c r="AM788" t="str">
        <f t="array" ref="AM788">IFERROR(INDEX(sales!G:G, SMALL(IF(sales!B:B=G788, ROW(sales!B:B)),2)), "")</f>
        <v/>
      </c>
      <c r="AN788" t="str">
        <f t="array" ref="AN788">IFERROR(INDEX(sales!G:G, SMALL(IF(sales!B:B=G788, ROW(sales!B:B)), 3)), "")</f>
        <v/>
      </c>
    </row>
    <row r="789" spans="1:40" ht="20.100000000000001" customHeight="1">
      <c r="A789">
        <v>44556</v>
      </c>
      <c r="B789" t="s">
        <v>1862</v>
      </c>
      <c r="C789" t="s">
        <v>51</v>
      </c>
      <c r="D789" t="s">
        <v>6</v>
      </c>
      <c r="E789">
        <v>2</v>
      </c>
      <c r="F789">
        <v>301</v>
      </c>
      <c r="G789" t="s">
        <v>1863</v>
      </c>
      <c r="H789" t="s">
        <v>1862</v>
      </c>
      <c r="I789">
        <v>113.69</v>
      </c>
      <c r="J789">
        <v>1642297</v>
      </c>
      <c r="K789" t="s">
        <v>72</v>
      </c>
      <c r="L789">
        <v>592297</v>
      </c>
      <c r="M789" t="s">
        <v>223</v>
      </c>
      <c r="N789" t="s">
        <v>3069</v>
      </c>
      <c r="O789" t="s">
        <v>149</v>
      </c>
      <c r="P789" t="s">
        <v>80</v>
      </c>
      <c r="Q789" t="s">
        <v>75</v>
      </c>
      <c r="R789" t="s">
        <v>115</v>
      </c>
      <c r="S789">
        <v>0</v>
      </c>
      <c r="T789">
        <v>0</v>
      </c>
      <c r="U789" t="s">
        <v>1783</v>
      </c>
      <c r="V789">
        <v>0</v>
      </c>
      <c r="W789" t="s">
        <v>61</v>
      </c>
      <c r="X789" t="s">
        <v>3</v>
      </c>
      <c r="Y789" t="s">
        <v>127</v>
      </c>
      <c r="Z789" t="s">
        <v>94</v>
      </c>
      <c r="AA789" t="s">
        <v>64</v>
      </c>
      <c r="AB789" t="s">
        <v>108</v>
      </c>
      <c r="AC789" t="s">
        <v>143</v>
      </c>
      <c r="AD789" t="s">
        <v>1846</v>
      </c>
      <c r="AE789" t="s">
        <v>1847</v>
      </c>
      <c r="AF789" t="s">
        <v>1753</v>
      </c>
      <c r="AG789" t="b">
        <f>IF(ISNUMBER(MATCH(G789, sales!B:B, 0)), TRUE, FALSE)</f>
        <v>0</v>
      </c>
      <c r="AH789">
        <f>COUNTIF(sales!B:B, G789)</f>
        <v>0</v>
      </c>
      <c r="AI789" t="str">
        <f>IFERROR(VLOOKUP(G789,sales!B:F,5,0),"")</f>
        <v/>
      </c>
      <c r="AJ789" t="str">
        <f t="array" ref="AJ789">IFERROR(INDEX(sales!F:F, SMALL(IF(sales!B:B=G789, ROW(sales!B:B)), 2)), "")</f>
        <v/>
      </c>
      <c r="AK789" t="str">
        <f t="array" ref="AK789">IFERROR(INDEX(sales!F:F, SMALL(IF(sales!B:B=G789, ROW(sales!B:B)), 3)), "")</f>
        <v/>
      </c>
      <c r="AL789" t="str">
        <f>IFERROR(VLOOKUP(G789,sales!B:G,6,0),"")</f>
        <v/>
      </c>
      <c r="AM789" t="str">
        <f t="array" ref="AM789">IFERROR(INDEX(sales!G:G, SMALL(IF(sales!B:B=G789, ROW(sales!B:B)),2)), "")</f>
        <v/>
      </c>
      <c r="AN789" t="str">
        <f t="array" ref="AN789">IFERROR(INDEX(sales!G:G, SMALL(IF(sales!B:B=G789, ROW(sales!B:B)), 3)), "")</f>
        <v/>
      </c>
    </row>
    <row r="790" spans="1:40" ht="20.100000000000001" customHeight="1">
      <c r="A790">
        <v>44871</v>
      </c>
      <c r="B790" t="s">
        <v>777</v>
      </c>
      <c r="C790" t="s">
        <v>51</v>
      </c>
      <c r="D790" t="s">
        <v>21</v>
      </c>
      <c r="E790">
        <v>1</v>
      </c>
      <c r="F790">
        <v>1702</v>
      </c>
      <c r="G790" t="s">
        <v>778</v>
      </c>
      <c r="H790" t="s">
        <v>777</v>
      </c>
      <c r="I790">
        <v>130.9</v>
      </c>
      <c r="J790">
        <v>1868889</v>
      </c>
      <c r="K790" t="s">
        <v>72</v>
      </c>
      <c r="L790">
        <v>588889</v>
      </c>
      <c r="M790" t="s">
        <v>91</v>
      </c>
      <c r="N790" t="s">
        <v>3054</v>
      </c>
      <c r="O790" t="s">
        <v>74</v>
      </c>
      <c r="P790" t="s">
        <v>80</v>
      </c>
      <c r="Q790" t="s">
        <v>75</v>
      </c>
      <c r="R790" t="s">
        <v>171</v>
      </c>
      <c r="S790">
        <v>1</v>
      </c>
      <c r="T790" t="s">
        <v>104</v>
      </c>
      <c r="U790" t="s">
        <v>83</v>
      </c>
      <c r="V790">
        <v>1</v>
      </c>
      <c r="W790" t="s">
        <v>123</v>
      </c>
      <c r="X790" t="s">
        <v>4</v>
      </c>
      <c r="Y790" t="s">
        <v>85</v>
      </c>
      <c r="AA790" t="s">
        <v>86</v>
      </c>
      <c r="AB790" t="s">
        <v>167</v>
      </c>
      <c r="AC790" t="s">
        <v>66</v>
      </c>
      <c r="AD790" t="s">
        <v>729</v>
      </c>
      <c r="AE790" t="s">
        <v>729</v>
      </c>
      <c r="AF790" t="s">
        <v>69</v>
      </c>
      <c r="AG790" t="b">
        <f>IF(ISNUMBER(MATCH(G790, sales!B:B, 0)), TRUE, FALSE)</f>
        <v>0</v>
      </c>
      <c r="AH790">
        <f>COUNTIF(sales!B:B, G790)</f>
        <v>0</v>
      </c>
      <c r="AI790" t="str">
        <f>IFERROR(VLOOKUP(G790,sales!B:F,5,0),"")</f>
        <v/>
      </c>
      <c r="AJ790" t="str">
        <f t="array" ref="AJ790">IFERROR(INDEX(sales!F:F, SMALL(IF(sales!B:B=G790, ROW(sales!B:B)), 2)), "")</f>
        <v/>
      </c>
      <c r="AK790" t="str">
        <f t="array" ref="AK790">IFERROR(INDEX(sales!F:F, SMALL(IF(sales!B:B=G790, ROW(sales!B:B)), 3)), "")</f>
        <v/>
      </c>
      <c r="AL790" t="str">
        <f>IFERROR(VLOOKUP(G790,sales!B:G,6,0),"")</f>
        <v/>
      </c>
      <c r="AM790" t="str">
        <f t="array" ref="AM790">IFERROR(INDEX(sales!G:G, SMALL(IF(sales!B:B=G790, ROW(sales!B:B)),2)), "")</f>
        <v/>
      </c>
      <c r="AN790" t="str">
        <f t="array" ref="AN790">IFERROR(INDEX(sales!G:G, SMALL(IF(sales!B:B=G790, ROW(sales!B:B)), 3)), "")</f>
        <v/>
      </c>
    </row>
    <row r="791" spans="1:40" ht="20.100000000000001" customHeight="1">
      <c r="A791">
        <v>44347</v>
      </c>
      <c r="B791" t="s">
        <v>601</v>
      </c>
      <c r="C791" t="s">
        <v>51</v>
      </c>
      <c r="D791" t="s">
        <v>5</v>
      </c>
      <c r="E791">
        <v>2</v>
      </c>
      <c r="F791">
        <v>401</v>
      </c>
      <c r="G791" t="s">
        <v>602</v>
      </c>
      <c r="H791" t="s">
        <v>601</v>
      </c>
      <c r="I791">
        <v>130.84</v>
      </c>
      <c r="J791">
        <v>1947554</v>
      </c>
      <c r="K791" t="s">
        <v>72</v>
      </c>
      <c r="L791">
        <v>587554</v>
      </c>
      <c r="M791" t="s">
        <v>91</v>
      </c>
      <c r="N791" t="s">
        <v>3069</v>
      </c>
      <c r="O791" t="s">
        <v>149</v>
      </c>
      <c r="P791" t="s">
        <v>57</v>
      </c>
      <c r="Q791" t="s">
        <v>75</v>
      </c>
      <c r="R791" t="s">
        <v>115</v>
      </c>
      <c r="S791">
        <v>0</v>
      </c>
      <c r="T791">
        <v>0</v>
      </c>
      <c r="U791" t="s">
        <v>60</v>
      </c>
      <c r="V791">
        <v>0</v>
      </c>
      <c r="W791" t="s">
        <v>61</v>
      </c>
      <c r="X791" t="s">
        <v>3</v>
      </c>
      <c r="Y791" t="s">
        <v>119</v>
      </c>
      <c r="Z791" t="s">
        <v>63</v>
      </c>
      <c r="AA791" t="s">
        <v>64</v>
      </c>
      <c r="AB791" t="s">
        <v>108</v>
      </c>
      <c r="AC791" t="s">
        <v>66</v>
      </c>
      <c r="AD791" t="s">
        <v>599</v>
      </c>
      <c r="AE791" t="s">
        <v>600</v>
      </c>
      <c r="AF791" t="s">
        <v>69</v>
      </c>
      <c r="AG791" t="b">
        <f>IF(ISNUMBER(MATCH(G791, sales!B:B, 0)), TRUE, FALSE)</f>
        <v>0</v>
      </c>
      <c r="AH791">
        <f>COUNTIF(sales!B:B, G791)</f>
        <v>0</v>
      </c>
      <c r="AI791" t="str">
        <f>IFERROR(VLOOKUP(G791,sales!B:F,5,0),"")</f>
        <v/>
      </c>
      <c r="AJ791" t="str">
        <f t="array" ref="AJ791">IFERROR(INDEX(sales!F:F, SMALL(IF(sales!B:B=G791, ROW(sales!B:B)), 2)), "")</f>
        <v/>
      </c>
      <c r="AK791" t="str">
        <f t="array" ref="AK791">IFERROR(INDEX(sales!F:F, SMALL(IF(sales!B:B=G791, ROW(sales!B:B)), 3)), "")</f>
        <v/>
      </c>
      <c r="AL791" t="str">
        <f>IFERROR(VLOOKUP(G791,sales!B:G,6,0),"")</f>
        <v/>
      </c>
      <c r="AM791" t="str">
        <f t="array" ref="AM791">IFERROR(INDEX(sales!G:G, SMALL(IF(sales!B:B=G791, ROW(sales!B:B)),2)), "")</f>
        <v/>
      </c>
      <c r="AN791" t="str">
        <f t="array" ref="AN791">IFERROR(INDEX(sales!G:G, SMALL(IF(sales!B:B=G791, ROW(sales!B:B)), 3)), "")</f>
        <v/>
      </c>
    </row>
    <row r="792" spans="1:40" ht="20.100000000000001" customHeight="1">
      <c r="A792">
        <v>44534</v>
      </c>
      <c r="B792" t="s">
        <v>117</v>
      </c>
      <c r="C792" t="s">
        <v>51</v>
      </c>
      <c r="D792" t="s">
        <v>18</v>
      </c>
      <c r="E792">
        <v>2</v>
      </c>
      <c r="F792">
        <v>1402</v>
      </c>
      <c r="G792" t="s">
        <v>118</v>
      </c>
      <c r="H792" t="s">
        <v>117</v>
      </c>
      <c r="I792">
        <v>131.12</v>
      </c>
      <c r="J792">
        <v>1927333</v>
      </c>
      <c r="K792" t="s">
        <v>72</v>
      </c>
      <c r="L792">
        <v>587333</v>
      </c>
      <c r="M792" t="s">
        <v>91</v>
      </c>
      <c r="N792" t="s">
        <v>3069</v>
      </c>
      <c r="O792" t="s">
        <v>56</v>
      </c>
      <c r="P792" t="s">
        <v>57</v>
      </c>
      <c r="Q792" t="s">
        <v>75</v>
      </c>
      <c r="R792" t="s">
        <v>115</v>
      </c>
      <c r="S792">
        <v>0</v>
      </c>
      <c r="T792">
        <v>0</v>
      </c>
      <c r="U792" t="s">
        <v>100</v>
      </c>
      <c r="V792">
        <v>0</v>
      </c>
      <c r="W792" t="s">
        <v>61</v>
      </c>
      <c r="X792" t="s">
        <v>3</v>
      </c>
      <c r="Y792" t="s">
        <v>119</v>
      </c>
      <c r="Z792" t="s">
        <v>63</v>
      </c>
      <c r="AA792" t="s">
        <v>64</v>
      </c>
      <c r="AB792" t="s">
        <v>120</v>
      </c>
      <c r="AC792" t="s">
        <v>66</v>
      </c>
      <c r="AD792" t="s">
        <v>88</v>
      </c>
      <c r="AE792" t="s">
        <v>68</v>
      </c>
      <c r="AF792" t="s">
        <v>69</v>
      </c>
      <c r="AG792" t="b">
        <f>IF(ISNUMBER(MATCH(G792, sales!B:B, 0)), TRUE, FALSE)</f>
        <v>0</v>
      </c>
      <c r="AH792">
        <f>COUNTIF(sales!B:B, G792)</f>
        <v>0</v>
      </c>
      <c r="AI792" t="str">
        <f>IFERROR(VLOOKUP(G792,sales!B:F,5,0),"")</f>
        <v/>
      </c>
      <c r="AJ792" t="str">
        <f t="array" ref="AJ792">IFERROR(INDEX(sales!F:F, SMALL(IF(sales!B:B=G792, ROW(sales!B:B)), 2)), "")</f>
        <v/>
      </c>
      <c r="AK792" t="str">
        <f t="array" ref="AK792">IFERROR(INDEX(sales!F:F, SMALL(IF(sales!B:B=G792, ROW(sales!B:B)), 3)), "")</f>
        <v/>
      </c>
      <c r="AL792" t="str">
        <f>IFERROR(VLOOKUP(G792,sales!B:G,6,0),"")</f>
        <v/>
      </c>
      <c r="AM792" t="str">
        <f t="array" ref="AM792">IFERROR(INDEX(sales!G:G, SMALL(IF(sales!B:B=G792, ROW(sales!B:B)),2)), "")</f>
        <v/>
      </c>
      <c r="AN792" t="str">
        <f t="array" ref="AN792">IFERROR(INDEX(sales!G:G, SMALL(IF(sales!B:B=G792, ROW(sales!B:B)), 3)), "")</f>
        <v/>
      </c>
    </row>
    <row r="793" spans="1:40" ht="20.100000000000001" customHeight="1">
      <c r="A793">
        <v>44399</v>
      </c>
      <c r="B793" t="s">
        <v>901</v>
      </c>
      <c r="C793" t="s">
        <v>51</v>
      </c>
      <c r="D793" t="s">
        <v>5</v>
      </c>
      <c r="E793">
        <v>2</v>
      </c>
      <c r="F793">
        <v>202</v>
      </c>
      <c r="G793" t="s">
        <v>902</v>
      </c>
      <c r="H793" t="s">
        <v>901</v>
      </c>
      <c r="I793">
        <v>130.91999999999999</v>
      </c>
      <c r="J793">
        <v>1935612</v>
      </c>
      <c r="K793" t="s">
        <v>53</v>
      </c>
      <c r="L793">
        <v>585612</v>
      </c>
      <c r="M793" t="s">
        <v>54</v>
      </c>
      <c r="N793" t="s">
        <v>3069</v>
      </c>
      <c r="O793" t="s">
        <v>149</v>
      </c>
      <c r="P793" t="s">
        <v>57</v>
      </c>
      <c r="Q793" t="s">
        <v>75</v>
      </c>
      <c r="R793" t="s">
        <v>115</v>
      </c>
      <c r="S793">
        <v>0</v>
      </c>
      <c r="T793">
        <v>0</v>
      </c>
      <c r="U793" t="s">
        <v>60</v>
      </c>
      <c r="V793">
        <v>0</v>
      </c>
      <c r="W793" t="s">
        <v>61</v>
      </c>
      <c r="X793" t="s">
        <v>3</v>
      </c>
      <c r="Y793" t="s">
        <v>127</v>
      </c>
      <c r="Z793" t="s">
        <v>63</v>
      </c>
      <c r="AA793" t="s">
        <v>64</v>
      </c>
      <c r="AB793" t="s">
        <v>167</v>
      </c>
      <c r="AC793" t="s">
        <v>143</v>
      </c>
      <c r="AD793" t="s">
        <v>903</v>
      </c>
      <c r="AE793" t="s">
        <v>904</v>
      </c>
      <c r="AF793" t="s">
        <v>905</v>
      </c>
      <c r="AG793" t="b">
        <f>IF(ISNUMBER(MATCH(G793, sales!B:B, 0)), TRUE, FALSE)</f>
        <v>0</v>
      </c>
      <c r="AH793">
        <f>COUNTIF(sales!B:B, G793)</f>
        <v>0</v>
      </c>
      <c r="AI793" t="str">
        <f>IFERROR(VLOOKUP(G793,sales!B:F,5,0),"")</f>
        <v/>
      </c>
      <c r="AJ793" t="str">
        <f t="array" ref="AJ793">IFERROR(INDEX(sales!F:F, SMALL(IF(sales!B:B=G793, ROW(sales!B:B)), 2)), "")</f>
        <v/>
      </c>
      <c r="AK793" t="str">
        <f t="array" ref="AK793">IFERROR(INDEX(sales!F:F, SMALL(IF(sales!B:B=G793, ROW(sales!B:B)), 3)), "")</f>
        <v/>
      </c>
      <c r="AL793" t="str">
        <f>IFERROR(VLOOKUP(G793,sales!B:G,6,0),"")</f>
        <v/>
      </c>
      <c r="AM793" t="str">
        <f t="array" ref="AM793">IFERROR(INDEX(sales!G:G, SMALL(IF(sales!B:B=G793, ROW(sales!B:B)),2)), "")</f>
        <v/>
      </c>
      <c r="AN793" t="str">
        <f t="array" ref="AN793">IFERROR(INDEX(sales!G:G, SMALL(IF(sales!B:B=G793, ROW(sales!B:B)), 3)), "")</f>
        <v/>
      </c>
    </row>
    <row r="794" spans="1:40" ht="20.100000000000001" customHeight="1">
      <c r="A794">
        <v>44770</v>
      </c>
      <c r="B794" t="s">
        <v>2366</v>
      </c>
      <c r="C794" t="s">
        <v>51</v>
      </c>
      <c r="D794" t="s">
        <v>9</v>
      </c>
      <c r="E794">
        <v>1</v>
      </c>
      <c r="F794">
        <v>1002</v>
      </c>
      <c r="G794" t="s">
        <v>2367</v>
      </c>
      <c r="H794" t="s">
        <v>2366</v>
      </c>
      <c r="I794">
        <v>113.98</v>
      </c>
      <c r="J794">
        <v>1777823</v>
      </c>
      <c r="K794" t="s">
        <v>72</v>
      </c>
      <c r="L794">
        <v>577823</v>
      </c>
      <c r="M794" t="s">
        <v>54</v>
      </c>
      <c r="N794" t="s">
        <v>3056</v>
      </c>
      <c r="O794" t="s">
        <v>74</v>
      </c>
      <c r="P794" t="s">
        <v>80</v>
      </c>
      <c r="Q794" t="s">
        <v>75</v>
      </c>
      <c r="R794" t="s">
        <v>115</v>
      </c>
      <c r="S794">
        <v>0</v>
      </c>
      <c r="T794">
        <v>0</v>
      </c>
      <c r="U794" t="s">
        <v>1783</v>
      </c>
      <c r="V794">
        <v>0</v>
      </c>
      <c r="W794" t="s">
        <v>61</v>
      </c>
      <c r="X794" t="s">
        <v>3</v>
      </c>
      <c r="Y794" t="s">
        <v>119</v>
      </c>
      <c r="Z794" t="s">
        <v>63</v>
      </c>
      <c r="AA794" t="s">
        <v>64</v>
      </c>
      <c r="AB794" t="s">
        <v>87</v>
      </c>
      <c r="AC794" t="s">
        <v>143</v>
      </c>
      <c r="AD794" t="s">
        <v>2314</v>
      </c>
      <c r="AE794" t="s">
        <v>2315</v>
      </c>
      <c r="AF794" t="s">
        <v>1753</v>
      </c>
      <c r="AG794" t="b">
        <f>IF(ISNUMBER(MATCH(G794, sales!B:B, 0)), TRUE, FALSE)</f>
        <v>0</v>
      </c>
      <c r="AH794">
        <f>COUNTIF(sales!B:B, G794)</f>
        <v>0</v>
      </c>
      <c r="AI794" t="str">
        <f>IFERROR(VLOOKUP(G794,sales!B:F,5,0),"")</f>
        <v/>
      </c>
      <c r="AJ794" t="str">
        <f t="array" ref="AJ794">IFERROR(INDEX(sales!F:F, SMALL(IF(sales!B:B=G794, ROW(sales!B:B)), 2)), "")</f>
        <v/>
      </c>
      <c r="AK794" t="str">
        <f t="array" ref="AK794">IFERROR(INDEX(sales!F:F, SMALL(IF(sales!B:B=G794, ROW(sales!B:B)), 3)), "")</f>
        <v/>
      </c>
      <c r="AL794" t="str">
        <f>IFERROR(VLOOKUP(G794,sales!B:G,6,0),"")</f>
        <v/>
      </c>
      <c r="AM794" t="str">
        <f t="array" ref="AM794">IFERROR(INDEX(sales!G:G, SMALL(IF(sales!B:B=G794, ROW(sales!B:B)),2)), "")</f>
        <v/>
      </c>
      <c r="AN794" t="str">
        <f t="array" ref="AN794">IFERROR(INDEX(sales!G:G, SMALL(IF(sales!B:B=G794, ROW(sales!B:B)), 3)), "")</f>
        <v/>
      </c>
    </row>
    <row r="795" spans="1:40" ht="20.100000000000001" customHeight="1">
      <c r="A795">
        <v>44642</v>
      </c>
      <c r="B795" t="s">
        <v>2167</v>
      </c>
      <c r="C795" t="s">
        <v>51</v>
      </c>
      <c r="D795" t="s">
        <v>22</v>
      </c>
      <c r="E795">
        <v>2</v>
      </c>
      <c r="F795">
        <v>302</v>
      </c>
      <c r="G795" t="s">
        <v>2168</v>
      </c>
      <c r="H795" t="s">
        <v>2167</v>
      </c>
      <c r="I795">
        <v>130.75</v>
      </c>
      <c r="J795">
        <v>1882800</v>
      </c>
      <c r="K795" t="s">
        <v>72</v>
      </c>
      <c r="L795">
        <v>572800</v>
      </c>
      <c r="M795" t="s">
        <v>54</v>
      </c>
      <c r="N795" t="s">
        <v>3054</v>
      </c>
      <c r="O795" t="s">
        <v>56</v>
      </c>
      <c r="P795" t="s">
        <v>57</v>
      </c>
      <c r="Q795" t="s">
        <v>75</v>
      </c>
      <c r="R795" t="s">
        <v>115</v>
      </c>
      <c r="S795">
        <v>1</v>
      </c>
      <c r="T795" t="s">
        <v>104</v>
      </c>
      <c r="U795" t="s">
        <v>60</v>
      </c>
      <c r="V795">
        <v>1</v>
      </c>
      <c r="W795" t="s">
        <v>123</v>
      </c>
      <c r="X795" t="s">
        <v>4</v>
      </c>
      <c r="Y795" t="s">
        <v>85</v>
      </c>
      <c r="AA795" t="s">
        <v>95</v>
      </c>
      <c r="AB795" t="s">
        <v>167</v>
      </c>
      <c r="AC795" t="s">
        <v>1096</v>
      </c>
      <c r="AD795" t="s">
        <v>2152</v>
      </c>
      <c r="AE795" t="s">
        <v>2152</v>
      </c>
      <c r="AF795" t="s">
        <v>1753</v>
      </c>
      <c r="AG795" t="b">
        <f>IF(ISNUMBER(MATCH(G795, sales!B:B, 0)), TRUE, FALSE)</f>
        <v>0</v>
      </c>
      <c r="AH795">
        <f>COUNTIF(sales!B:B, G795)</f>
        <v>0</v>
      </c>
      <c r="AI795" t="str">
        <f>IFERROR(VLOOKUP(G795,sales!B:F,5,0),"")</f>
        <v/>
      </c>
      <c r="AJ795" t="str">
        <f t="array" ref="AJ795">IFERROR(INDEX(sales!F:F, SMALL(IF(sales!B:B=G795, ROW(sales!B:B)), 2)), "")</f>
        <v/>
      </c>
      <c r="AK795" t="str">
        <f t="array" ref="AK795">IFERROR(INDEX(sales!F:F, SMALL(IF(sales!B:B=G795, ROW(sales!B:B)), 3)), "")</f>
        <v/>
      </c>
      <c r="AL795" t="str">
        <f>IFERROR(VLOOKUP(G795,sales!B:G,6,0),"")</f>
        <v/>
      </c>
      <c r="AM795" t="str">
        <f t="array" ref="AM795">IFERROR(INDEX(sales!G:G, SMALL(IF(sales!B:B=G795, ROW(sales!B:B)),2)), "")</f>
        <v/>
      </c>
      <c r="AN795" t="str">
        <f t="array" ref="AN795">IFERROR(INDEX(sales!G:G, SMALL(IF(sales!B:B=G795, ROW(sales!B:B)), 3)), "")</f>
        <v/>
      </c>
    </row>
    <row r="796" spans="1:40" ht="20.100000000000001" customHeight="1">
      <c r="A796">
        <v>44540</v>
      </c>
      <c r="B796" t="s">
        <v>2440</v>
      </c>
      <c r="C796" t="s">
        <v>51</v>
      </c>
      <c r="D796" t="s">
        <v>11</v>
      </c>
      <c r="E796">
        <v>1</v>
      </c>
      <c r="F796">
        <v>1701</v>
      </c>
      <c r="G796" t="s">
        <v>2441</v>
      </c>
      <c r="H796" t="s">
        <v>2440</v>
      </c>
      <c r="I796">
        <v>113.7</v>
      </c>
      <c r="J796">
        <v>1750899</v>
      </c>
      <c r="K796" t="s">
        <v>72</v>
      </c>
      <c r="L796">
        <v>570899</v>
      </c>
      <c r="M796" t="s">
        <v>54</v>
      </c>
      <c r="N796" t="s">
        <v>3064</v>
      </c>
      <c r="O796" t="s">
        <v>149</v>
      </c>
      <c r="P796" t="s">
        <v>57</v>
      </c>
      <c r="Q796" t="s">
        <v>75</v>
      </c>
      <c r="R796" t="s">
        <v>317</v>
      </c>
      <c r="S796">
        <v>0</v>
      </c>
      <c r="T796">
        <v>0</v>
      </c>
      <c r="U796" t="s">
        <v>76</v>
      </c>
      <c r="V796">
        <v>0</v>
      </c>
      <c r="W796" t="s">
        <v>61</v>
      </c>
      <c r="X796" t="s">
        <v>3</v>
      </c>
      <c r="Y796" t="s">
        <v>62</v>
      </c>
      <c r="Z796" t="s">
        <v>231</v>
      </c>
      <c r="AA796" t="s">
        <v>64</v>
      </c>
      <c r="AB796" t="s">
        <v>108</v>
      </c>
      <c r="AC796" t="s">
        <v>143</v>
      </c>
      <c r="AD796" t="s">
        <v>2197</v>
      </c>
      <c r="AE796" t="s">
        <v>2228</v>
      </c>
      <c r="AF796" t="s">
        <v>1753</v>
      </c>
      <c r="AG796" t="b">
        <f>IF(ISNUMBER(MATCH(G796, sales!B:B, 0)), TRUE, FALSE)</f>
        <v>0</v>
      </c>
      <c r="AH796">
        <f>COUNTIF(sales!B:B, G796)</f>
        <v>0</v>
      </c>
      <c r="AI796" t="str">
        <f>IFERROR(VLOOKUP(G796,sales!B:F,5,0),"")</f>
        <v/>
      </c>
      <c r="AJ796" t="str">
        <f t="array" ref="AJ796">IFERROR(INDEX(sales!F:F, SMALL(IF(sales!B:B=G796, ROW(sales!B:B)), 2)), "")</f>
        <v/>
      </c>
      <c r="AK796" t="str">
        <f t="array" ref="AK796">IFERROR(INDEX(sales!F:F, SMALL(IF(sales!B:B=G796, ROW(sales!B:B)), 3)), "")</f>
        <v/>
      </c>
      <c r="AL796" t="str">
        <f>IFERROR(VLOOKUP(G796,sales!B:G,6,0),"")</f>
        <v/>
      </c>
      <c r="AM796" t="str">
        <f t="array" ref="AM796">IFERROR(INDEX(sales!G:G, SMALL(IF(sales!B:B=G796, ROW(sales!B:B)),2)), "")</f>
        <v/>
      </c>
      <c r="AN796" t="str">
        <f t="array" ref="AN796">IFERROR(INDEX(sales!G:G, SMALL(IF(sales!B:B=G796, ROW(sales!B:B)), 3)), "")</f>
        <v/>
      </c>
    </row>
    <row r="797" spans="1:40" ht="20.100000000000001" customHeight="1">
      <c r="A797">
        <v>44742</v>
      </c>
      <c r="B797" t="s">
        <v>660</v>
      </c>
      <c r="C797" t="s">
        <v>51</v>
      </c>
      <c r="D797" t="s">
        <v>10</v>
      </c>
      <c r="E797">
        <v>1</v>
      </c>
      <c r="F797">
        <v>1601</v>
      </c>
      <c r="G797" t="s">
        <v>661</v>
      </c>
      <c r="H797" t="s">
        <v>660</v>
      </c>
      <c r="I797">
        <v>113.97</v>
      </c>
      <c r="J797">
        <v>1869964</v>
      </c>
      <c r="K797" t="s">
        <v>72</v>
      </c>
      <c r="L797">
        <v>569964</v>
      </c>
      <c r="M797" t="s">
        <v>54</v>
      </c>
      <c r="N797" t="s">
        <v>3069</v>
      </c>
      <c r="O797" t="s">
        <v>74</v>
      </c>
      <c r="P797" t="s">
        <v>80</v>
      </c>
      <c r="Q797" t="s">
        <v>75</v>
      </c>
      <c r="R797" t="s">
        <v>93</v>
      </c>
      <c r="S797">
        <v>1</v>
      </c>
      <c r="T797" t="s">
        <v>82</v>
      </c>
      <c r="U797" t="s">
        <v>83</v>
      </c>
      <c r="V797">
        <v>1</v>
      </c>
      <c r="W797" t="s">
        <v>84</v>
      </c>
      <c r="X797" t="s">
        <v>4</v>
      </c>
      <c r="Y797" t="s">
        <v>85</v>
      </c>
      <c r="AA797" t="s">
        <v>86</v>
      </c>
      <c r="AB797" t="s">
        <v>108</v>
      </c>
      <c r="AC797" t="s">
        <v>66</v>
      </c>
      <c r="AD797" t="s">
        <v>599</v>
      </c>
      <c r="AE797" t="s">
        <v>600</v>
      </c>
      <c r="AF797" t="s">
        <v>69</v>
      </c>
      <c r="AG797" t="b">
        <f>IF(ISNUMBER(MATCH(G797, sales!B:B, 0)), TRUE, FALSE)</f>
        <v>0</v>
      </c>
      <c r="AH797">
        <f>COUNTIF(sales!B:B, G797)</f>
        <v>0</v>
      </c>
      <c r="AI797" t="str">
        <f>IFERROR(VLOOKUP(G797,sales!B:F,5,0),"")</f>
        <v/>
      </c>
      <c r="AJ797" t="str">
        <f t="array" ref="AJ797">IFERROR(INDEX(sales!F:F, SMALL(IF(sales!B:B=G797, ROW(sales!B:B)), 2)), "")</f>
        <v/>
      </c>
      <c r="AK797" t="str">
        <f t="array" ref="AK797">IFERROR(INDEX(sales!F:F, SMALL(IF(sales!B:B=G797, ROW(sales!B:B)), 3)), "")</f>
        <v/>
      </c>
      <c r="AL797" t="str">
        <f>IFERROR(VLOOKUP(G797,sales!B:G,6,0),"")</f>
        <v/>
      </c>
      <c r="AM797" t="str">
        <f t="array" ref="AM797">IFERROR(INDEX(sales!G:G, SMALL(IF(sales!B:B=G797, ROW(sales!B:B)),2)), "")</f>
        <v/>
      </c>
      <c r="AN797" t="str">
        <f t="array" ref="AN797">IFERROR(INDEX(sales!G:G, SMALL(IF(sales!B:B=G797, ROW(sales!B:B)), 3)), "")</f>
        <v/>
      </c>
    </row>
    <row r="798" spans="1:40" ht="20.100000000000001" customHeight="1">
      <c r="A798">
        <v>44875</v>
      </c>
      <c r="B798" t="s">
        <v>1704</v>
      </c>
      <c r="C798" t="s">
        <v>51</v>
      </c>
      <c r="D798" t="s">
        <v>14</v>
      </c>
      <c r="E798">
        <v>2</v>
      </c>
      <c r="F798">
        <v>1702</v>
      </c>
      <c r="G798" t="s">
        <v>1705</v>
      </c>
      <c r="H798" t="s">
        <v>1704</v>
      </c>
      <c r="I798">
        <v>131.49</v>
      </c>
      <c r="J798">
        <v>1868889</v>
      </c>
      <c r="K798" t="s">
        <v>53</v>
      </c>
      <c r="L798">
        <v>568889</v>
      </c>
      <c r="M798" t="s">
        <v>91</v>
      </c>
      <c r="N798" t="s">
        <v>3058</v>
      </c>
      <c r="O798" t="s">
        <v>56</v>
      </c>
      <c r="P798" t="s">
        <v>57</v>
      </c>
      <c r="Q798" t="s">
        <v>75</v>
      </c>
      <c r="R798" t="s">
        <v>163</v>
      </c>
      <c r="S798">
        <v>1</v>
      </c>
      <c r="T798" t="s">
        <v>82</v>
      </c>
      <c r="U798" t="s">
        <v>100</v>
      </c>
      <c r="V798">
        <v>0</v>
      </c>
      <c r="W798" t="s">
        <v>61</v>
      </c>
      <c r="X798" t="s">
        <v>3</v>
      </c>
      <c r="Y798" t="s">
        <v>127</v>
      </c>
      <c r="Z798" t="s">
        <v>231</v>
      </c>
      <c r="AA798" t="s">
        <v>95</v>
      </c>
      <c r="AB798" t="s">
        <v>108</v>
      </c>
      <c r="AC798" t="s">
        <v>1201</v>
      </c>
      <c r="AD798" t="s">
        <v>1592</v>
      </c>
      <c r="AE798" t="s">
        <v>1589</v>
      </c>
      <c r="AF798" t="s">
        <v>905</v>
      </c>
      <c r="AG798" t="b">
        <f>IF(ISNUMBER(MATCH(G798, sales!B:B, 0)), TRUE, FALSE)</f>
        <v>0</v>
      </c>
      <c r="AH798">
        <f>COUNTIF(sales!B:B, G798)</f>
        <v>0</v>
      </c>
      <c r="AI798" t="str">
        <f>IFERROR(VLOOKUP(G798,sales!B:F,5,0),"")</f>
        <v/>
      </c>
      <c r="AJ798" t="str">
        <f t="array" ref="AJ798">IFERROR(INDEX(sales!F:F, SMALL(IF(sales!B:B=G798, ROW(sales!B:B)), 2)), "")</f>
        <v/>
      </c>
      <c r="AK798" t="str">
        <f t="array" ref="AK798">IFERROR(INDEX(sales!F:F, SMALL(IF(sales!B:B=G798, ROW(sales!B:B)), 3)), "")</f>
        <v/>
      </c>
      <c r="AL798" t="str">
        <f>IFERROR(VLOOKUP(G798,sales!B:G,6,0),"")</f>
        <v/>
      </c>
      <c r="AM798" t="str">
        <f t="array" ref="AM798">IFERROR(INDEX(sales!G:G, SMALL(IF(sales!B:B=G798, ROW(sales!B:B)),2)), "")</f>
        <v/>
      </c>
      <c r="AN798" t="str">
        <f t="array" ref="AN798">IFERROR(INDEX(sales!G:G, SMALL(IF(sales!B:B=G798, ROW(sales!B:B)), 3)), "")</f>
        <v/>
      </c>
    </row>
    <row r="799" spans="1:40" ht="20.100000000000001" customHeight="1">
      <c r="A799">
        <v>44641</v>
      </c>
      <c r="B799" t="s">
        <v>2059</v>
      </c>
      <c r="C799" t="s">
        <v>51</v>
      </c>
      <c r="D799" t="s">
        <v>22</v>
      </c>
      <c r="E799">
        <v>1</v>
      </c>
      <c r="F799">
        <v>402</v>
      </c>
      <c r="G799" t="s">
        <v>2060</v>
      </c>
      <c r="H799" t="s">
        <v>2059</v>
      </c>
      <c r="I799">
        <v>130.68</v>
      </c>
      <c r="J799">
        <v>1868724</v>
      </c>
      <c r="K799" t="s">
        <v>72</v>
      </c>
      <c r="L799">
        <v>568724</v>
      </c>
      <c r="M799" t="s">
        <v>91</v>
      </c>
      <c r="N799" t="s">
        <v>3054</v>
      </c>
      <c r="O799" t="s">
        <v>56</v>
      </c>
      <c r="P799" t="s">
        <v>57</v>
      </c>
      <c r="Q799" t="s">
        <v>75</v>
      </c>
      <c r="R799" t="s">
        <v>115</v>
      </c>
      <c r="S799">
        <v>1</v>
      </c>
      <c r="T799" t="s">
        <v>82</v>
      </c>
      <c r="U799" t="s">
        <v>83</v>
      </c>
      <c r="V799">
        <v>1</v>
      </c>
      <c r="W799" t="s">
        <v>123</v>
      </c>
      <c r="X799" t="s">
        <v>3</v>
      </c>
      <c r="Y799" t="s">
        <v>62</v>
      </c>
      <c r="Z799" t="s">
        <v>94</v>
      </c>
      <c r="AA799" t="s">
        <v>95</v>
      </c>
      <c r="AB799" t="s">
        <v>87</v>
      </c>
      <c r="AC799" t="s">
        <v>143</v>
      </c>
      <c r="AD799" t="s">
        <v>2025</v>
      </c>
      <c r="AE799" t="s">
        <v>2026</v>
      </c>
      <c r="AF799" t="s">
        <v>1753</v>
      </c>
      <c r="AG799" t="b">
        <f>IF(ISNUMBER(MATCH(G799, sales!B:B, 0)), TRUE, FALSE)</f>
        <v>0</v>
      </c>
      <c r="AH799">
        <f>COUNTIF(sales!B:B, G799)</f>
        <v>0</v>
      </c>
      <c r="AI799" t="str">
        <f>IFERROR(VLOOKUP(G799,sales!B:F,5,0),"")</f>
        <v/>
      </c>
      <c r="AJ799" t="str">
        <f t="array" ref="AJ799">IFERROR(INDEX(sales!F:F, SMALL(IF(sales!B:B=G799, ROW(sales!B:B)), 2)), "")</f>
        <v/>
      </c>
      <c r="AK799" t="str">
        <f t="array" ref="AK799">IFERROR(INDEX(sales!F:F, SMALL(IF(sales!B:B=G799, ROW(sales!B:B)), 3)), "")</f>
        <v/>
      </c>
      <c r="AL799" t="str">
        <f>IFERROR(VLOOKUP(G799,sales!B:G,6,0),"")</f>
        <v/>
      </c>
      <c r="AM799" t="str">
        <f t="array" ref="AM799">IFERROR(INDEX(sales!G:G, SMALL(IF(sales!B:B=G799, ROW(sales!B:B)),2)), "")</f>
        <v/>
      </c>
      <c r="AN799" t="str">
        <f t="array" ref="AN799">IFERROR(INDEX(sales!G:G, SMALL(IF(sales!B:B=G799, ROW(sales!B:B)), 3)), "")</f>
        <v/>
      </c>
    </row>
    <row r="800" spans="1:40" ht="20.100000000000001" customHeight="1">
      <c r="A800">
        <v>44347</v>
      </c>
      <c r="B800" t="s">
        <v>277</v>
      </c>
      <c r="C800" t="s">
        <v>51</v>
      </c>
      <c r="D800" t="s">
        <v>5</v>
      </c>
      <c r="E800">
        <v>1</v>
      </c>
      <c r="F800">
        <v>1802</v>
      </c>
      <c r="G800" t="s">
        <v>1380</v>
      </c>
      <c r="H800" t="s">
        <v>277</v>
      </c>
      <c r="I800">
        <v>130.84</v>
      </c>
      <c r="J800">
        <v>1888490</v>
      </c>
      <c r="K800" t="s">
        <v>72</v>
      </c>
      <c r="L800">
        <v>568490</v>
      </c>
      <c r="M800" t="s">
        <v>223</v>
      </c>
      <c r="N800" t="s">
        <v>3056</v>
      </c>
      <c r="O800" t="s">
        <v>56</v>
      </c>
      <c r="P800" t="s">
        <v>57</v>
      </c>
      <c r="Q800" t="s">
        <v>75</v>
      </c>
      <c r="R800" t="s">
        <v>115</v>
      </c>
      <c r="S800">
        <v>1</v>
      </c>
      <c r="T800" t="s">
        <v>104</v>
      </c>
      <c r="U800" t="s">
        <v>83</v>
      </c>
      <c r="V800">
        <v>1</v>
      </c>
      <c r="W800" t="s">
        <v>84</v>
      </c>
      <c r="X800" t="s">
        <v>4</v>
      </c>
      <c r="Y800" t="s">
        <v>85</v>
      </c>
      <c r="AA800" t="s">
        <v>86</v>
      </c>
      <c r="AB800" t="s">
        <v>96</v>
      </c>
      <c r="AC800" t="s">
        <v>143</v>
      </c>
      <c r="AD800" t="s">
        <v>1362</v>
      </c>
      <c r="AE800" t="s">
        <v>1363</v>
      </c>
      <c r="AF800" t="s">
        <v>905</v>
      </c>
      <c r="AG800" t="b">
        <f>IF(ISNUMBER(MATCH(G800, sales!B:B, 0)), TRUE, FALSE)</f>
        <v>0</v>
      </c>
      <c r="AH800">
        <f>COUNTIF(sales!B:B, G800)</f>
        <v>0</v>
      </c>
      <c r="AI800" t="str">
        <f>IFERROR(VLOOKUP(G800,sales!B:F,5,0),"")</f>
        <v/>
      </c>
      <c r="AJ800" t="str">
        <f t="array" ref="AJ800">IFERROR(INDEX(sales!F:F, SMALL(IF(sales!B:B=G800, ROW(sales!B:B)), 2)), "")</f>
        <v/>
      </c>
      <c r="AK800" t="str">
        <f t="array" ref="AK800">IFERROR(INDEX(sales!F:F, SMALL(IF(sales!B:B=G800, ROW(sales!B:B)), 3)), "")</f>
        <v/>
      </c>
      <c r="AL800" t="str">
        <f>IFERROR(VLOOKUP(G800,sales!B:G,6,0),"")</f>
        <v/>
      </c>
      <c r="AM800" t="str">
        <f t="array" ref="AM800">IFERROR(INDEX(sales!G:G, SMALL(IF(sales!B:B=G800, ROW(sales!B:B)),2)), "")</f>
        <v/>
      </c>
      <c r="AN800" t="str">
        <f t="array" ref="AN800">IFERROR(INDEX(sales!G:G, SMALL(IF(sales!B:B=G800, ROW(sales!B:B)), 3)), "")</f>
        <v/>
      </c>
    </row>
    <row r="801" spans="1:40" ht="20.100000000000001" customHeight="1">
      <c r="A801">
        <v>44525</v>
      </c>
      <c r="B801" t="s">
        <v>867</v>
      </c>
      <c r="C801" t="s">
        <v>51</v>
      </c>
      <c r="D801" t="s">
        <v>12</v>
      </c>
      <c r="E801">
        <v>2</v>
      </c>
      <c r="F801">
        <v>1001</v>
      </c>
      <c r="G801" t="s">
        <v>868</v>
      </c>
      <c r="H801" t="s">
        <v>867</v>
      </c>
      <c r="I801">
        <v>113.72</v>
      </c>
      <c r="J801">
        <v>1717691</v>
      </c>
      <c r="K801" t="s">
        <v>53</v>
      </c>
      <c r="L801">
        <v>567691</v>
      </c>
      <c r="M801" t="s">
        <v>107</v>
      </c>
      <c r="N801" t="s">
        <v>3069</v>
      </c>
      <c r="O801" t="s">
        <v>74</v>
      </c>
      <c r="P801" t="s">
        <v>80</v>
      </c>
      <c r="Q801" t="s">
        <v>75</v>
      </c>
      <c r="R801" t="s">
        <v>171</v>
      </c>
      <c r="S801">
        <v>1</v>
      </c>
      <c r="T801" t="s">
        <v>82</v>
      </c>
      <c r="U801" t="s">
        <v>83</v>
      </c>
      <c r="V801">
        <v>0</v>
      </c>
      <c r="W801" t="s">
        <v>61</v>
      </c>
      <c r="X801" t="s">
        <v>3</v>
      </c>
      <c r="Y801" t="s">
        <v>127</v>
      </c>
      <c r="Z801" t="s">
        <v>94</v>
      </c>
      <c r="AA801" t="s">
        <v>95</v>
      </c>
      <c r="AB801" t="s">
        <v>167</v>
      </c>
      <c r="AC801" t="s">
        <v>66</v>
      </c>
      <c r="AD801" t="s">
        <v>854</v>
      </c>
      <c r="AE801" t="s">
        <v>795</v>
      </c>
      <c r="AF801" t="s">
        <v>69</v>
      </c>
      <c r="AG801" t="b">
        <f>IF(ISNUMBER(MATCH(G801, sales!B:B, 0)), TRUE, FALSE)</f>
        <v>0</v>
      </c>
      <c r="AH801">
        <f>COUNTIF(sales!B:B, G801)</f>
        <v>0</v>
      </c>
      <c r="AI801" t="str">
        <f>IFERROR(VLOOKUP(G801,sales!B:F,5,0),"")</f>
        <v/>
      </c>
      <c r="AJ801" t="str">
        <f t="array" ref="AJ801">IFERROR(INDEX(sales!F:F, SMALL(IF(sales!B:B=G801, ROW(sales!B:B)), 2)), "")</f>
        <v/>
      </c>
      <c r="AK801" t="str">
        <f t="array" ref="AK801">IFERROR(INDEX(sales!F:F, SMALL(IF(sales!B:B=G801, ROW(sales!B:B)), 3)), "")</f>
        <v/>
      </c>
      <c r="AL801" t="str">
        <f>IFERROR(VLOOKUP(G801,sales!B:G,6,0),"")</f>
        <v/>
      </c>
      <c r="AM801" t="str">
        <f t="array" ref="AM801">IFERROR(INDEX(sales!G:G, SMALL(IF(sales!B:B=G801, ROW(sales!B:B)),2)), "")</f>
        <v/>
      </c>
      <c r="AN801" t="str">
        <f t="array" ref="AN801">IFERROR(INDEX(sales!G:G, SMALL(IF(sales!B:B=G801, ROW(sales!B:B)), 3)), "")</f>
        <v/>
      </c>
    </row>
    <row r="802" spans="1:40" ht="20.100000000000001" customHeight="1">
      <c r="A802">
        <v>44534</v>
      </c>
      <c r="B802" t="s">
        <v>2343</v>
      </c>
      <c r="C802" t="s">
        <v>51</v>
      </c>
      <c r="D802" t="s">
        <v>2</v>
      </c>
      <c r="E802">
        <v>1</v>
      </c>
      <c r="F802">
        <v>1301</v>
      </c>
      <c r="G802" t="s">
        <v>2344</v>
      </c>
      <c r="H802" t="s">
        <v>2343</v>
      </c>
      <c r="I802">
        <v>132.22</v>
      </c>
      <c r="J802">
        <v>1877392</v>
      </c>
      <c r="K802" t="s">
        <v>72</v>
      </c>
      <c r="L802">
        <v>567392</v>
      </c>
      <c r="M802" t="s">
        <v>223</v>
      </c>
      <c r="N802" t="s">
        <v>3063</v>
      </c>
      <c r="O802" t="s">
        <v>74</v>
      </c>
      <c r="P802" t="s">
        <v>57</v>
      </c>
      <c r="Q802" t="s">
        <v>75</v>
      </c>
      <c r="R802" t="s">
        <v>115</v>
      </c>
      <c r="S802">
        <v>0</v>
      </c>
      <c r="T802">
        <v>0</v>
      </c>
      <c r="U802" t="s">
        <v>1783</v>
      </c>
      <c r="V802">
        <v>0</v>
      </c>
      <c r="W802" t="s">
        <v>61</v>
      </c>
      <c r="X802" t="s">
        <v>3</v>
      </c>
      <c r="Y802" t="s">
        <v>127</v>
      </c>
      <c r="Z802" t="s">
        <v>94</v>
      </c>
      <c r="AA802" t="s">
        <v>64</v>
      </c>
      <c r="AB802" t="s">
        <v>108</v>
      </c>
      <c r="AC802" t="s">
        <v>143</v>
      </c>
      <c r="AD802" t="s">
        <v>2314</v>
      </c>
      <c r="AE802" t="s">
        <v>2315</v>
      </c>
      <c r="AF802" t="s">
        <v>1753</v>
      </c>
      <c r="AG802" t="b">
        <f>IF(ISNUMBER(MATCH(G802, sales!B:B, 0)), TRUE, FALSE)</f>
        <v>0</v>
      </c>
      <c r="AH802">
        <f>COUNTIF(sales!B:B, G802)</f>
        <v>0</v>
      </c>
      <c r="AI802" t="str">
        <f>IFERROR(VLOOKUP(G802,sales!B:F,5,0),"")</f>
        <v/>
      </c>
      <c r="AJ802" t="str">
        <f t="array" ref="AJ802">IFERROR(INDEX(sales!F:F, SMALL(IF(sales!B:B=G802, ROW(sales!B:B)), 2)), "")</f>
        <v/>
      </c>
      <c r="AK802" t="str">
        <f t="array" ref="AK802">IFERROR(INDEX(sales!F:F, SMALL(IF(sales!B:B=G802, ROW(sales!B:B)), 3)), "")</f>
        <v/>
      </c>
      <c r="AL802" t="str">
        <f>IFERROR(VLOOKUP(G802,sales!B:G,6,0),"")</f>
        <v/>
      </c>
      <c r="AM802" t="str">
        <f t="array" ref="AM802">IFERROR(INDEX(sales!G:G, SMALL(IF(sales!B:B=G802, ROW(sales!B:B)),2)), "")</f>
        <v/>
      </c>
      <c r="AN802" t="str">
        <f t="array" ref="AN802">IFERROR(INDEX(sales!G:G, SMALL(IF(sales!B:B=G802, ROW(sales!B:B)), 3)), "")</f>
        <v/>
      </c>
    </row>
    <row r="803" spans="1:40" ht="20.100000000000001" customHeight="1">
      <c r="A803">
        <v>44450</v>
      </c>
      <c r="B803" t="s">
        <v>301</v>
      </c>
      <c r="C803" t="s">
        <v>51</v>
      </c>
      <c r="D803" t="s">
        <v>6</v>
      </c>
      <c r="E803">
        <v>2</v>
      </c>
      <c r="F803">
        <v>902</v>
      </c>
      <c r="G803" t="s">
        <v>302</v>
      </c>
      <c r="H803" t="s">
        <v>301</v>
      </c>
      <c r="I803">
        <v>113.73</v>
      </c>
      <c r="J803">
        <v>1866632</v>
      </c>
      <c r="K803" t="s">
        <v>72</v>
      </c>
      <c r="L803">
        <v>566632</v>
      </c>
      <c r="M803" t="s">
        <v>54</v>
      </c>
      <c r="N803" t="s">
        <v>3065</v>
      </c>
      <c r="O803" t="s">
        <v>56</v>
      </c>
      <c r="P803" t="s">
        <v>80</v>
      </c>
      <c r="Q803" t="s">
        <v>75</v>
      </c>
      <c r="R803" t="s">
        <v>115</v>
      </c>
      <c r="S803">
        <v>1</v>
      </c>
      <c r="T803" t="s">
        <v>82</v>
      </c>
      <c r="U803" t="s">
        <v>83</v>
      </c>
      <c r="V803">
        <v>0</v>
      </c>
      <c r="W803" t="s">
        <v>61</v>
      </c>
      <c r="X803" t="s">
        <v>3</v>
      </c>
      <c r="Y803" t="s">
        <v>127</v>
      </c>
      <c r="Z803" t="s">
        <v>94</v>
      </c>
      <c r="AA803" t="s">
        <v>95</v>
      </c>
      <c r="AB803" t="s">
        <v>87</v>
      </c>
      <c r="AC803" t="s">
        <v>66</v>
      </c>
      <c r="AD803" t="s">
        <v>287</v>
      </c>
      <c r="AE803" t="s">
        <v>288</v>
      </c>
      <c r="AF803" t="s">
        <v>69</v>
      </c>
      <c r="AG803" t="b">
        <f>IF(ISNUMBER(MATCH(G803, sales!B:B, 0)), TRUE, FALSE)</f>
        <v>0</v>
      </c>
      <c r="AH803">
        <f>COUNTIF(sales!B:B, G803)</f>
        <v>0</v>
      </c>
      <c r="AI803" t="str">
        <f>IFERROR(VLOOKUP(G803,sales!B:F,5,0),"")</f>
        <v/>
      </c>
      <c r="AJ803" t="str">
        <f t="array" ref="AJ803">IFERROR(INDEX(sales!F:F, SMALL(IF(sales!B:B=G803, ROW(sales!B:B)), 2)), "")</f>
        <v/>
      </c>
      <c r="AK803" t="str">
        <f t="array" ref="AK803">IFERROR(INDEX(sales!F:F, SMALL(IF(sales!B:B=G803, ROW(sales!B:B)), 3)), "")</f>
        <v/>
      </c>
      <c r="AL803" t="str">
        <f>IFERROR(VLOOKUP(G803,sales!B:G,6,0),"")</f>
        <v/>
      </c>
      <c r="AM803" t="str">
        <f t="array" ref="AM803">IFERROR(INDEX(sales!G:G, SMALL(IF(sales!B:B=G803, ROW(sales!B:B)),2)), "")</f>
        <v/>
      </c>
      <c r="AN803" t="str">
        <f t="array" ref="AN803">IFERROR(INDEX(sales!G:G, SMALL(IF(sales!B:B=G803, ROW(sales!B:B)), 3)), "")</f>
        <v/>
      </c>
    </row>
    <row r="804" spans="1:40" ht="20.100000000000001" customHeight="1">
      <c r="A804">
        <v>44712</v>
      </c>
      <c r="B804" t="s">
        <v>2355</v>
      </c>
      <c r="C804" t="s">
        <v>51</v>
      </c>
      <c r="D804" t="s">
        <v>22</v>
      </c>
      <c r="E804">
        <v>1</v>
      </c>
      <c r="F804">
        <v>202</v>
      </c>
      <c r="G804" t="s">
        <v>2356</v>
      </c>
      <c r="H804" t="s">
        <v>2355</v>
      </c>
      <c r="I804">
        <v>130.68</v>
      </c>
      <c r="J804">
        <v>1816321</v>
      </c>
      <c r="K804" t="s">
        <v>53</v>
      </c>
      <c r="L804">
        <v>566321</v>
      </c>
      <c r="M804" t="s">
        <v>54</v>
      </c>
      <c r="N804" t="s">
        <v>3061</v>
      </c>
      <c r="O804" t="s">
        <v>56</v>
      </c>
      <c r="P804" t="s">
        <v>57</v>
      </c>
      <c r="Q804" t="s">
        <v>75</v>
      </c>
      <c r="R804" t="s">
        <v>115</v>
      </c>
      <c r="S804">
        <v>0</v>
      </c>
      <c r="T804">
        <v>0</v>
      </c>
      <c r="U804" t="s">
        <v>1783</v>
      </c>
      <c r="V804">
        <v>0</v>
      </c>
      <c r="W804" t="s">
        <v>61</v>
      </c>
      <c r="X804" t="s">
        <v>3</v>
      </c>
      <c r="Y804" t="s">
        <v>127</v>
      </c>
      <c r="Z804" t="s">
        <v>63</v>
      </c>
      <c r="AA804" t="s">
        <v>64</v>
      </c>
      <c r="AB804" t="s">
        <v>167</v>
      </c>
      <c r="AC804" t="s">
        <v>143</v>
      </c>
      <c r="AD804" t="s">
        <v>2314</v>
      </c>
      <c r="AE804" t="s">
        <v>2315</v>
      </c>
      <c r="AF804" t="s">
        <v>1753</v>
      </c>
      <c r="AG804" t="b">
        <f>IF(ISNUMBER(MATCH(G804, sales!B:B, 0)), TRUE, FALSE)</f>
        <v>0</v>
      </c>
      <c r="AH804">
        <f>COUNTIF(sales!B:B, G804)</f>
        <v>0</v>
      </c>
      <c r="AI804" t="str">
        <f>IFERROR(VLOOKUP(G804,sales!B:F,5,0),"")</f>
        <v/>
      </c>
      <c r="AJ804" t="str">
        <f t="array" ref="AJ804">IFERROR(INDEX(sales!F:F, SMALL(IF(sales!B:B=G804, ROW(sales!B:B)), 2)), "")</f>
        <v/>
      </c>
      <c r="AK804" t="str">
        <f t="array" ref="AK804">IFERROR(INDEX(sales!F:F, SMALL(IF(sales!B:B=G804, ROW(sales!B:B)), 3)), "")</f>
        <v/>
      </c>
      <c r="AL804" t="str">
        <f>IFERROR(VLOOKUP(G804,sales!B:G,6,0),"")</f>
        <v/>
      </c>
      <c r="AM804" t="str">
        <f t="array" ref="AM804">IFERROR(INDEX(sales!G:G, SMALL(IF(sales!B:B=G804, ROW(sales!B:B)),2)), "")</f>
        <v/>
      </c>
      <c r="AN804" t="str">
        <f t="array" ref="AN804">IFERROR(INDEX(sales!G:G, SMALL(IF(sales!B:B=G804, ROW(sales!B:B)), 3)), "")</f>
        <v/>
      </c>
    </row>
    <row r="805" spans="1:40" ht="20.100000000000001" customHeight="1">
      <c r="A805">
        <v>44447</v>
      </c>
      <c r="B805" t="s">
        <v>1442</v>
      </c>
      <c r="C805" t="s">
        <v>51</v>
      </c>
      <c r="D805" t="s">
        <v>6</v>
      </c>
      <c r="E805">
        <v>2</v>
      </c>
      <c r="F805">
        <v>1001</v>
      </c>
      <c r="G805" t="s">
        <v>1443</v>
      </c>
      <c r="H805" t="s">
        <v>1442</v>
      </c>
      <c r="I805">
        <v>113.69</v>
      </c>
      <c r="J805">
        <v>1864265</v>
      </c>
      <c r="K805" t="s">
        <v>53</v>
      </c>
      <c r="L805">
        <v>564265</v>
      </c>
      <c r="M805" t="s">
        <v>54</v>
      </c>
      <c r="N805" t="s">
        <v>3054</v>
      </c>
      <c r="O805" t="s">
        <v>74</v>
      </c>
      <c r="P805" t="s">
        <v>80</v>
      </c>
      <c r="Q805" t="s">
        <v>75</v>
      </c>
      <c r="R805" t="s">
        <v>115</v>
      </c>
      <c r="S805">
        <v>0</v>
      </c>
      <c r="T805">
        <v>0</v>
      </c>
      <c r="U805" t="s">
        <v>60</v>
      </c>
      <c r="V805">
        <v>0</v>
      </c>
      <c r="W805" t="s">
        <v>61</v>
      </c>
      <c r="X805" t="s">
        <v>3</v>
      </c>
      <c r="Y805" t="s">
        <v>119</v>
      </c>
      <c r="Z805" t="s">
        <v>94</v>
      </c>
      <c r="AA805" t="s">
        <v>64</v>
      </c>
      <c r="AB805" t="s">
        <v>96</v>
      </c>
      <c r="AC805" t="s">
        <v>143</v>
      </c>
      <c r="AD805" t="s">
        <v>1363</v>
      </c>
      <c r="AE805" t="s">
        <v>1363</v>
      </c>
      <c r="AF805" t="s">
        <v>905</v>
      </c>
      <c r="AG805" t="b">
        <f>IF(ISNUMBER(MATCH(G805, sales!B:B, 0)), TRUE, FALSE)</f>
        <v>0</v>
      </c>
      <c r="AH805">
        <f>COUNTIF(sales!B:B, G805)</f>
        <v>0</v>
      </c>
      <c r="AI805" t="str">
        <f>IFERROR(VLOOKUP(G805,sales!B:F,5,0),"")</f>
        <v/>
      </c>
      <c r="AJ805" t="str">
        <f t="array" ref="AJ805">IFERROR(INDEX(sales!F:F, SMALL(IF(sales!B:B=G805, ROW(sales!B:B)), 2)), "")</f>
        <v/>
      </c>
      <c r="AK805" t="str">
        <f t="array" ref="AK805">IFERROR(INDEX(sales!F:F, SMALL(IF(sales!B:B=G805, ROW(sales!B:B)), 3)), "")</f>
        <v/>
      </c>
      <c r="AL805" t="str">
        <f>IFERROR(VLOOKUP(G805,sales!B:G,6,0),"")</f>
        <v/>
      </c>
      <c r="AM805" t="str">
        <f t="array" ref="AM805">IFERROR(INDEX(sales!G:G, SMALL(IF(sales!B:B=G805, ROW(sales!B:B)),2)), "")</f>
        <v/>
      </c>
      <c r="AN805" t="str">
        <f t="array" ref="AN805">IFERROR(INDEX(sales!G:G, SMALL(IF(sales!B:B=G805, ROW(sales!B:B)), 3)), "")</f>
        <v/>
      </c>
    </row>
    <row r="806" spans="1:40" ht="20.100000000000001" customHeight="1">
      <c r="A806">
        <v>44742</v>
      </c>
      <c r="B806" t="s">
        <v>2463</v>
      </c>
      <c r="C806" t="s">
        <v>51</v>
      </c>
      <c r="D806" t="s">
        <v>10</v>
      </c>
      <c r="E806">
        <v>1</v>
      </c>
      <c r="F806">
        <v>1201</v>
      </c>
      <c r="G806" t="s">
        <v>2464</v>
      </c>
      <c r="H806" t="s">
        <v>2463</v>
      </c>
      <c r="I806">
        <v>113.97</v>
      </c>
      <c r="J806">
        <v>1841336</v>
      </c>
      <c r="K806" t="s">
        <v>53</v>
      </c>
      <c r="L806">
        <v>561336</v>
      </c>
      <c r="M806" t="s">
        <v>54</v>
      </c>
      <c r="N806" t="s">
        <v>3056</v>
      </c>
      <c r="O806" t="s">
        <v>56</v>
      </c>
      <c r="P806" t="s">
        <v>80</v>
      </c>
      <c r="Q806" t="s">
        <v>75</v>
      </c>
      <c r="R806" t="s">
        <v>59</v>
      </c>
      <c r="S806">
        <v>1</v>
      </c>
      <c r="T806" t="s">
        <v>82</v>
      </c>
      <c r="U806" t="s">
        <v>60</v>
      </c>
      <c r="V806">
        <v>1</v>
      </c>
      <c r="W806" t="s">
        <v>84</v>
      </c>
      <c r="X806" t="s">
        <v>4</v>
      </c>
      <c r="Y806" t="s">
        <v>85</v>
      </c>
      <c r="AA806" t="s">
        <v>95</v>
      </c>
      <c r="AB806" t="s">
        <v>65</v>
      </c>
      <c r="AC806" t="s">
        <v>143</v>
      </c>
      <c r="AD806" t="s">
        <v>2448</v>
      </c>
      <c r="AE806" t="s">
        <v>2228</v>
      </c>
      <c r="AF806" t="s">
        <v>1753</v>
      </c>
      <c r="AG806" t="b">
        <f>IF(ISNUMBER(MATCH(G806, sales!B:B, 0)), TRUE, FALSE)</f>
        <v>0</v>
      </c>
      <c r="AH806">
        <f>COUNTIF(sales!B:B, G806)</f>
        <v>0</v>
      </c>
      <c r="AI806" t="str">
        <f>IFERROR(VLOOKUP(G806,sales!B:F,5,0),"")</f>
        <v/>
      </c>
      <c r="AJ806" t="str">
        <f t="array" ref="AJ806">IFERROR(INDEX(sales!F:F, SMALL(IF(sales!B:B=G806, ROW(sales!B:B)), 2)), "")</f>
        <v/>
      </c>
      <c r="AK806" t="str">
        <f t="array" ref="AK806">IFERROR(INDEX(sales!F:F, SMALL(IF(sales!B:B=G806, ROW(sales!B:B)), 3)), "")</f>
        <v/>
      </c>
      <c r="AL806" t="str">
        <f>IFERROR(VLOOKUP(G806,sales!B:G,6,0),"")</f>
        <v/>
      </c>
      <c r="AM806" t="str">
        <f t="array" ref="AM806">IFERROR(INDEX(sales!G:G, SMALL(IF(sales!B:B=G806, ROW(sales!B:B)),2)), "")</f>
        <v/>
      </c>
      <c r="AN806" t="str">
        <f t="array" ref="AN806">IFERROR(INDEX(sales!G:G, SMALL(IF(sales!B:B=G806, ROW(sales!B:B)), 3)), "")</f>
        <v/>
      </c>
    </row>
    <row r="807" spans="1:40" ht="20.100000000000001" customHeight="1">
      <c r="A807">
        <v>44550</v>
      </c>
      <c r="B807" t="s">
        <v>1860</v>
      </c>
      <c r="C807" t="s">
        <v>51</v>
      </c>
      <c r="D807" t="s">
        <v>6</v>
      </c>
      <c r="E807">
        <v>2</v>
      </c>
      <c r="F807">
        <v>1401</v>
      </c>
      <c r="G807" t="s">
        <v>1861</v>
      </c>
      <c r="H807" t="s">
        <v>1860</v>
      </c>
      <c r="I807">
        <v>94.52</v>
      </c>
      <c r="J807">
        <v>1316547</v>
      </c>
      <c r="K807" t="s">
        <v>72</v>
      </c>
      <c r="L807">
        <v>560547</v>
      </c>
      <c r="M807" t="s">
        <v>174</v>
      </c>
      <c r="N807" t="s">
        <v>3069</v>
      </c>
      <c r="O807" t="s">
        <v>149</v>
      </c>
      <c r="P807" t="s">
        <v>57</v>
      </c>
      <c r="Q807" t="s">
        <v>75</v>
      </c>
      <c r="R807" t="s">
        <v>115</v>
      </c>
      <c r="S807">
        <v>0</v>
      </c>
      <c r="T807">
        <v>0</v>
      </c>
      <c r="U807" t="s">
        <v>60</v>
      </c>
      <c r="V807">
        <v>0</v>
      </c>
      <c r="W807" t="s">
        <v>61</v>
      </c>
      <c r="X807" t="s">
        <v>3</v>
      </c>
      <c r="Y807" t="s">
        <v>62</v>
      </c>
      <c r="Z807" t="s">
        <v>94</v>
      </c>
      <c r="AA807" t="s">
        <v>64</v>
      </c>
      <c r="AB807" t="s">
        <v>87</v>
      </c>
      <c r="AC807" t="s">
        <v>143</v>
      </c>
      <c r="AD807" t="s">
        <v>1846</v>
      </c>
      <c r="AE807" t="s">
        <v>1847</v>
      </c>
      <c r="AF807" t="s">
        <v>1753</v>
      </c>
      <c r="AG807" t="b">
        <f>IF(ISNUMBER(MATCH(G807, sales!B:B, 0)), TRUE, FALSE)</f>
        <v>0</v>
      </c>
      <c r="AH807">
        <f>COUNTIF(sales!B:B, G807)</f>
        <v>0</v>
      </c>
      <c r="AI807" t="str">
        <f>IFERROR(VLOOKUP(G807,sales!B:F,5,0),"")</f>
        <v/>
      </c>
      <c r="AJ807" t="str">
        <f t="array" ref="AJ807">IFERROR(INDEX(sales!F:F, SMALL(IF(sales!B:B=G807, ROW(sales!B:B)), 2)), "")</f>
        <v/>
      </c>
      <c r="AK807" t="str">
        <f t="array" ref="AK807">IFERROR(INDEX(sales!F:F, SMALL(IF(sales!B:B=G807, ROW(sales!B:B)), 3)), "")</f>
        <v/>
      </c>
      <c r="AL807" t="str">
        <f>IFERROR(VLOOKUP(G807,sales!B:G,6,0),"")</f>
        <v/>
      </c>
      <c r="AM807" t="str">
        <f t="array" ref="AM807">IFERROR(INDEX(sales!G:G, SMALL(IF(sales!B:B=G807, ROW(sales!B:B)),2)), "")</f>
        <v/>
      </c>
      <c r="AN807" t="str">
        <f t="array" ref="AN807">IFERROR(INDEX(sales!G:G, SMALL(IF(sales!B:B=G807, ROW(sales!B:B)), 3)), "")</f>
        <v/>
      </c>
    </row>
    <row r="808" spans="1:40" ht="20.100000000000001" customHeight="1">
      <c r="A808">
        <v>44470</v>
      </c>
      <c r="B808" t="s">
        <v>940</v>
      </c>
      <c r="C808" t="s">
        <v>51</v>
      </c>
      <c r="D808" t="s">
        <v>6</v>
      </c>
      <c r="E808">
        <v>2</v>
      </c>
      <c r="F808">
        <v>1002</v>
      </c>
      <c r="G808" t="s">
        <v>941</v>
      </c>
      <c r="H808" t="s">
        <v>940</v>
      </c>
      <c r="I808">
        <v>113.73</v>
      </c>
      <c r="J808">
        <v>1840316</v>
      </c>
      <c r="K808" t="s">
        <v>72</v>
      </c>
      <c r="L808">
        <v>560316</v>
      </c>
      <c r="M808" t="s">
        <v>91</v>
      </c>
      <c r="N808" t="s">
        <v>3054</v>
      </c>
      <c r="O808" t="s">
        <v>149</v>
      </c>
      <c r="P808" t="s">
        <v>57</v>
      </c>
      <c r="Q808" t="s">
        <v>75</v>
      </c>
      <c r="R808" t="s">
        <v>115</v>
      </c>
      <c r="S808">
        <v>0</v>
      </c>
      <c r="T808">
        <v>0</v>
      </c>
      <c r="U808" t="s">
        <v>60</v>
      </c>
      <c r="V808">
        <v>0</v>
      </c>
      <c r="W808" t="s">
        <v>61</v>
      </c>
      <c r="X808" t="s">
        <v>3</v>
      </c>
      <c r="Y808" t="s">
        <v>127</v>
      </c>
      <c r="Z808" t="s">
        <v>63</v>
      </c>
      <c r="AA808" t="s">
        <v>64</v>
      </c>
      <c r="AB808" t="s">
        <v>167</v>
      </c>
      <c r="AC808" t="s">
        <v>143</v>
      </c>
      <c r="AD808" t="s">
        <v>904</v>
      </c>
      <c r="AE808" t="s">
        <v>904</v>
      </c>
      <c r="AF808" t="s">
        <v>905</v>
      </c>
      <c r="AG808" t="b">
        <f>IF(ISNUMBER(MATCH(G808, sales!B:B, 0)), TRUE, FALSE)</f>
        <v>0</v>
      </c>
      <c r="AH808">
        <f>COUNTIF(sales!B:B, G808)</f>
        <v>0</v>
      </c>
      <c r="AI808" t="str">
        <f>IFERROR(VLOOKUP(G808,sales!B:F,5,0),"")</f>
        <v/>
      </c>
      <c r="AJ808" t="str">
        <f t="array" ref="AJ808">IFERROR(INDEX(sales!F:F, SMALL(IF(sales!B:B=G808, ROW(sales!B:B)), 2)), "")</f>
        <v/>
      </c>
      <c r="AK808" t="str">
        <f t="array" ref="AK808">IFERROR(INDEX(sales!F:F, SMALL(IF(sales!B:B=G808, ROW(sales!B:B)), 3)), "")</f>
        <v/>
      </c>
      <c r="AL808" t="str">
        <f>IFERROR(VLOOKUP(G808,sales!B:G,6,0),"")</f>
        <v/>
      </c>
      <c r="AM808" t="str">
        <f t="array" ref="AM808">IFERROR(INDEX(sales!G:G, SMALL(IF(sales!B:B=G808, ROW(sales!B:B)),2)), "")</f>
        <v/>
      </c>
      <c r="AN808" t="str">
        <f t="array" ref="AN808">IFERROR(INDEX(sales!G:G, SMALL(IF(sales!B:B=G808, ROW(sales!B:B)), 3)), "")</f>
        <v/>
      </c>
    </row>
    <row r="809" spans="1:40" ht="20.100000000000001" customHeight="1">
      <c r="A809">
        <v>44555</v>
      </c>
      <c r="B809" t="s">
        <v>634</v>
      </c>
      <c r="C809" t="s">
        <v>51</v>
      </c>
      <c r="D809" t="s">
        <v>6</v>
      </c>
      <c r="E809">
        <v>2</v>
      </c>
      <c r="F809">
        <v>1602</v>
      </c>
      <c r="G809" t="s">
        <v>635</v>
      </c>
      <c r="H809" t="s">
        <v>634</v>
      </c>
      <c r="I809">
        <v>113.73</v>
      </c>
      <c r="J809">
        <v>1858212</v>
      </c>
      <c r="K809" t="s">
        <v>72</v>
      </c>
      <c r="L809">
        <v>558212</v>
      </c>
      <c r="M809" t="s">
        <v>54</v>
      </c>
      <c r="N809" t="s">
        <v>3058</v>
      </c>
      <c r="O809" t="s">
        <v>74</v>
      </c>
      <c r="P809" t="s">
        <v>80</v>
      </c>
      <c r="Q809" t="s">
        <v>75</v>
      </c>
      <c r="R809" t="s">
        <v>93</v>
      </c>
      <c r="S809">
        <v>1</v>
      </c>
      <c r="T809" t="s">
        <v>104</v>
      </c>
      <c r="U809" t="s">
        <v>83</v>
      </c>
      <c r="V809">
        <v>0</v>
      </c>
      <c r="W809" t="s">
        <v>61</v>
      </c>
      <c r="X809" t="s">
        <v>3</v>
      </c>
      <c r="Y809" t="s">
        <v>62</v>
      </c>
      <c r="Z809" t="s">
        <v>94</v>
      </c>
      <c r="AA809" t="s">
        <v>95</v>
      </c>
      <c r="AB809" t="s">
        <v>108</v>
      </c>
      <c r="AC809" t="s">
        <v>66</v>
      </c>
      <c r="AD809" t="s">
        <v>599</v>
      </c>
      <c r="AE809" t="s">
        <v>600</v>
      </c>
      <c r="AF809" t="s">
        <v>69</v>
      </c>
      <c r="AG809" t="b">
        <f>IF(ISNUMBER(MATCH(G809, sales!B:B, 0)), TRUE, FALSE)</f>
        <v>0</v>
      </c>
      <c r="AH809">
        <f>COUNTIF(sales!B:B, G809)</f>
        <v>0</v>
      </c>
      <c r="AI809" t="str">
        <f>IFERROR(VLOOKUP(G809,sales!B:F,5,0),"")</f>
        <v/>
      </c>
      <c r="AJ809" t="str">
        <f t="array" ref="AJ809">IFERROR(INDEX(sales!F:F, SMALL(IF(sales!B:B=G809, ROW(sales!B:B)), 2)), "")</f>
        <v/>
      </c>
      <c r="AK809" t="str">
        <f t="array" ref="AK809">IFERROR(INDEX(sales!F:F, SMALL(IF(sales!B:B=G809, ROW(sales!B:B)), 3)), "")</f>
        <v/>
      </c>
      <c r="AL809" t="str">
        <f>IFERROR(VLOOKUP(G809,sales!B:G,6,0),"")</f>
        <v/>
      </c>
      <c r="AM809" t="str">
        <f t="array" ref="AM809">IFERROR(INDEX(sales!G:G, SMALL(IF(sales!B:B=G809, ROW(sales!B:B)),2)), "")</f>
        <v/>
      </c>
      <c r="AN809" t="str">
        <f t="array" ref="AN809">IFERROR(INDEX(sales!G:G, SMALL(IF(sales!B:B=G809, ROW(sales!B:B)), 3)), "")</f>
        <v/>
      </c>
    </row>
    <row r="810" spans="1:40" ht="20.100000000000001" customHeight="1">
      <c r="A810">
        <v>44745</v>
      </c>
      <c r="B810" t="s">
        <v>2007</v>
      </c>
      <c r="C810" t="s">
        <v>51</v>
      </c>
      <c r="D810" t="s">
        <v>10</v>
      </c>
      <c r="E810">
        <v>1</v>
      </c>
      <c r="F810">
        <v>1301</v>
      </c>
      <c r="G810" t="s">
        <v>2008</v>
      </c>
      <c r="H810" t="s">
        <v>2007</v>
      </c>
      <c r="I810">
        <v>113.97</v>
      </c>
      <c r="J810">
        <v>1847061</v>
      </c>
      <c r="K810" t="s">
        <v>72</v>
      </c>
      <c r="L810">
        <v>557061</v>
      </c>
      <c r="M810" t="s">
        <v>174</v>
      </c>
      <c r="N810" t="s">
        <v>3061</v>
      </c>
      <c r="O810" t="s">
        <v>56</v>
      </c>
      <c r="P810" t="s">
        <v>57</v>
      </c>
      <c r="Q810" t="s">
        <v>75</v>
      </c>
      <c r="R810" t="s">
        <v>115</v>
      </c>
      <c r="S810">
        <v>1</v>
      </c>
      <c r="T810" t="s">
        <v>191</v>
      </c>
      <c r="U810" t="s">
        <v>83</v>
      </c>
      <c r="V810">
        <v>1</v>
      </c>
      <c r="W810" t="s">
        <v>84</v>
      </c>
      <c r="X810" t="s">
        <v>4</v>
      </c>
      <c r="Y810" t="s">
        <v>85</v>
      </c>
      <c r="AA810" t="s">
        <v>95</v>
      </c>
      <c r="AB810" t="s">
        <v>108</v>
      </c>
      <c r="AC810" t="s">
        <v>143</v>
      </c>
      <c r="AD810" t="s">
        <v>1909</v>
      </c>
      <c r="AE810" t="s">
        <v>1909</v>
      </c>
      <c r="AF810" t="s">
        <v>1753</v>
      </c>
      <c r="AG810" t="b">
        <f>IF(ISNUMBER(MATCH(G810, sales!B:B, 0)), TRUE, FALSE)</f>
        <v>0</v>
      </c>
      <c r="AH810">
        <f>COUNTIF(sales!B:B, G810)</f>
        <v>0</v>
      </c>
      <c r="AI810" t="str">
        <f>IFERROR(VLOOKUP(G810,sales!B:F,5,0),"")</f>
        <v/>
      </c>
      <c r="AJ810" t="str">
        <f t="array" ref="AJ810">IFERROR(INDEX(sales!F:F, SMALL(IF(sales!B:B=G810, ROW(sales!B:B)), 2)), "")</f>
        <v/>
      </c>
      <c r="AK810" t="str">
        <f t="array" ref="AK810">IFERROR(INDEX(sales!F:F, SMALL(IF(sales!B:B=G810, ROW(sales!B:B)), 3)), "")</f>
        <v/>
      </c>
      <c r="AL810" t="str">
        <f>IFERROR(VLOOKUP(G810,sales!B:G,6,0),"")</f>
        <v/>
      </c>
      <c r="AM810" t="str">
        <f t="array" ref="AM810">IFERROR(INDEX(sales!G:G, SMALL(IF(sales!B:B=G810, ROW(sales!B:B)),2)), "")</f>
        <v/>
      </c>
      <c r="AN810" t="str">
        <f t="array" ref="AN810">IFERROR(INDEX(sales!G:G, SMALL(IF(sales!B:B=G810, ROW(sales!B:B)), 3)), "")</f>
        <v/>
      </c>
    </row>
    <row r="811" spans="1:40" ht="20.100000000000001" customHeight="1">
      <c r="A811">
        <v>44841</v>
      </c>
      <c r="B811" t="s">
        <v>775</v>
      </c>
      <c r="C811" t="s">
        <v>51</v>
      </c>
      <c r="D811" t="s">
        <v>21</v>
      </c>
      <c r="E811">
        <v>2</v>
      </c>
      <c r="F811">
        <v>101</v>
      </c>
      <c r="G811" t="s">
        <v>776</v>
      </c>
      <c r="H811" t="s">
        <v>775</v>
      </c>
      <c r="I811">
        <v>121.63</v>
      </c>
      <c r="J811">
        <v>1846812</v>
      </c>
      <c r="K811" t="s">
        <v>72</v>
      </c>
      <c r="L811">
        <v>556812</v>
      </c>
      <c r="M811" t="s">
        <v>91</v>
      </c>
      <c r="N811" t="s">
        <v>3055</v>
      </c>
      <c r="O811" t="s">
        <v>74</v>
      </c>
      <c r="P811" t="s">
        <v>80</v>
      </c>
      <c r="Q811" t="s">
        <v>75</v>
      </c>
      <c r="R811" t="s">
        <v>139</v>
      </c>
      <c r="S811">
        <v>0</v>
      </c>
      <c r="T811">
        <v>0</v>
      </c>
      <c r="U811" t="s">
        <v>60</v>
      </c>
      <c r="V811">
        <v>0</v>
      </c>
      <c r="W811" t="s">
        <v>61</v>
      </c>
      <c r="X811" t="s">
        <v>3</v>
      </c>
      <c r="Y811" t="s">
        <v>119</v>
      </c>
      <c r="Z811" t="s">
        <v>77</v>
      </c>
      <c r="AA811" t="s">
        <v>709</v>
      </c>
      <c r="AB811" t="s">
        <v>108</v>
      </c>
      <c r="AC811" t="s">
        <v>66</v>
      </c>
      <c r="AD811" t="s">
        <v>729</v>
      </c>
      <c r="AE811" t="s">
        <v>729</v>
      </c>
      <c r="AF811" t="s">
        <v>69</v>
      </c>
      <c r="AG811" t="b">
        <f>IF(ISNUMBER(MATCH(G811, sales!B:B, 0)), TRUE, FALSE)</f>
        <v>0</v>
      </c>
      <c r="AH811">
        <f>COUNTIF(sales!B:B, G811)</f>
        <v>0</v>
      </c>
      <c r="AI811" t="str">
        <f>IFERROR(VLOOKUP(G811,sales!B:F,5,0),"")</f>
        <v/>
      </c>
      <c r="AJ811" t="str">
        <f t="array" ref="AJ811">IFERROR(INDEX(sales!F:F, SMALL(IF(sales!B:B=G811, ROW(sales!B:B)), 2)), "")</f>
        <v/>
      </c>
      <c r="AK811" t="str">
        <f t="array" ref="AK811">IFERROR(INDEX(sales!F:F, SMALL(IF(sales!B:B=G811, ROW(sales!B:B)), 3)), "")</f>
        <v/>
      </c>
      <c r="AL811" t="str">
        <f>IFERROR(VLOOKUP(G811,sales!B:G,6,0),"")</f>
        <v/>
      </c>
      <c r="AM811" t="str">
        <f t="array" ref="AM811">IFERROR(INDEX(sales!G:G, SMALL(IF(sales!B:B=G811, ROW(sales!B:B)),2)), "")</f>
        <v/>
      </c>
      <c r="AN811" t="str">
        <f t="array" ref="AN811">IFERROR(INDEX(sales!G:G, SMALL(IF(sales!B:B=G811, ROW(sales!B:B)), 3)), "")</f>
        <v/>
      </c>
    </row>
    <row r="812" spans="1:40" ht="20.100000000000001" customHeight="1">
      <c r="A812">
        <v>44793</v>
      </c>
      <c r="B812" t="s">
        <v>1737</v>
      </c>
      <c r="C812" t="s">
        <v>51</v>
      </c>
      <c r="D812" t="s">
        <v>8</v>
      </c>
      <c r="E812">
        <v>1</v>
      </c>
      <c r="F812">
        <v>1201</v>
      </c>
      <c r="G812" t="s">
        <v>1738</v>
      </c>
      <c r="H812" t="s">
        <v>1737</v>
      </c>
      <c r="I812">
        <v>113.88</v>
      </c>
      <c r="J812">
        <v>1832000</v>
      </c>
      <c r="K812" t="s">
        <v>53</v>
      </c>
      <c r="L812">
        <v>552000</v>
      </c>
      <c r="M812" t="s">
        <v>91</v>
      </c>
      <c r="N812" t="s">
        <v>3069</v>
      </c>
      <c r="O812" t="s">
        <v>74</v>
      </c>
      <c r="P812" t="s">
        <v>57</v>
      </c>
      <c r="Q812" t="s">
        <v>75</v>
      </c>
      <c r="R812" t="s">
        <v>115</v>
      </c>
      <c r="S812">
        <v>1</v>
      </c>
      <c r="T812" t="s">
        <v>82</v>
      </c>
      <c r="U812" t="s">
        <v>83</v>
      </c>
      <c r="V812">
        <v>1</v>
      </c>
      <c r="W812" t="s">
        <v>123</v>
      </c>
      <c r="X812" t="s">
        <v>3</v>
      </c>
      <c r="Y812" t="s">
        <v>127</v>
      </c>
      <c r="Z812" t="s">
        <v>94</v>
      </c>
      <c r="AA812" t="s">
        <v>95</v>
      </c>
      <c r="AB812" t="s">
        <v>65</v>
      </c>
      <c r="AC812" t="s">
        <v>1096</v>
      </c>
      <c r="AD812" t="s">
        <v>1589</v>
      </c>
      <c r="AE812" t="s">
        <v>1589</v>
      </c>
      <c r="AF812" t="s">
        <v>905</v>
      </c>
      <c r="AG812" t="b">
        <f>IF(ISNUMBER(MATCH(G812, sales!B:B, 0)), TRUE, FALSE)</f>
        <v>0</v>
      </c>
      <c r="AH812">
        <f>COUNTIF(sales!B:B, G812)</f>
        <v>0</v>
      </c>
      <c r="AI812" t="str">
        <f>IFERROR(VLOOKUP(G812,sales!B:F,5,0),"")</f>
        <v/>
      </c>
      <c r="AJ812" t="str">
        <f t="array" ref="AJ812">IFERROR(INDEX(sales!F:F, SMALL(IF(sales!B:B=G812, ROW(sales!B:B)), 2)), "")</f>
        <v/>
      </c>
      <c r="AK812" t="str">
        <f t="array" ref="AK812">IFERROR(INDEX(sales!F:F, SMALL(IF(sales!B:B=G812, ROW(sales!B:B)), 3)), "")</f>
        <v/>
      </c>
      <c r="AL812" t="str">
        <f>IFERROR(VLOOKUP(G812,sales!B:G,6,0),"")</f>
        <v/>
      </c>
      <c r="AM812" t="str">
        <f t="array" ref="AM812">IFERROR(INDEX(sales!G:G, SMALL(IF(sales!B:B=G812, ROW(sales!B:B)),2)), "")</f>
        <v/>
      </c>
      <c r="AN812" t="str">
        <f t="array" ref="AN812">IFERROR(INDEX(sales!G:G, SMALL(IF(sales!B:B=G812, ROW(sales!B:B)), 3)), "")</f>
        <v/>
      </c>
    </row>
    <row r="813" spans="1:40" ht="20.100000000000001" customHeight="1">
      <c r="A813">
        <v>44773</v>
      </c>
      <c r="B813" t="s">
        <v>2085</v>
      </c>
      <c r="C813" t="s">
        <v>51</v>
      </c>
      <c r="D813" t="s">
        <v>8</v>
      </c>
      <c r="E813">
        <v>1</v>
      </c>
      <c r="F813">
        <v>702</v>
      </c>
      <c r="G813" t="s">
        <v>2086</v>
      </c>
      <c r="H813" t="s">
        <v>2085</v>
      </c>
      <c r="I813">
        <v>113.88</v>
      </c>
      <c r="J813">
        <v>1811848</v>
      </c>
      <c r="K813" t="s">
        <v>72</v>
      </c>
      <c r="L813">
        <v>551848</v>
      </c>
      <c r="M813" t="s">
        <v>54</v>
      </c>
      <c r="N813" t="s">
        <v>3054</v>
      </c>
      <c r="O813" t="s">
        <v>149</v>
      </c>
      <c r="P813" t="s">
        <v>57</v>
      </c>
      <c r="Q813" t="s">
        <v>75</v>
      </c>
      <c r="R813" t="s">
        <v>59</v>
      </c>
      <c r="S813">
        <v>1</v>
      </c>
      <c r="T813" t="s">
        <v>104</v>
      </c>
      <c r="U813" t="s">
        <v>83</v>
      </c>
      <c r="V813">
        <v>1</v>
      </c>
      <c r="W813" t="s">
        <v>123</v>
      </c>
      <c r="X813" t="s">
        <v>4</v>
      </c>
      <c r="Y813" t="s">
        <v>85</v>
      </c>
      <c r="AA813" t="s">
        <v>95</v>
      </c>
      <c r="AB813" t="s">
        <v>96</v>
      </c>
      <c r="AC813" t="s">
        <v>143</v>
      </c>
      <c r="AD813" t="s">
        <v>2025</v>
      </c>
      <c r="AE813" t="s">
        <v>2026</v>
      </c>
      <c r="AF813" t="s">
        <v>1753</v>
      </c>
      <c r="AG813" t="b">
        <f>IF(ISNUMBER(MATCH(G813, sales!B:B, 0)), TRUE, FALSE)</f>
        <v>0</v>
      </c>
      <c r="AH813">
        <f>COUNTIF(sales!B:B, G813)</f>
        <v>0</v>
      </c>
      <c r="AI813" t="str">
        <f>IFERROR(VLOOKUP(G813,sales!B:F,5,0),"")</f>
        <v/>
      </c>
      <c r="AJ813" t="str">
        <f t="array" ref="AJ813">IFERROR(INDEX(sales!F:F, SMALL(IF(sales!B:B=G813, ROW(sales!B:B)), 2)), "")</f>
        <v/>
      </c>
      <c r="AK813" t="str">
        <f t="array" ref="AK813">IFERROR(INDEX(sales!F:F, SMALL(IF(sales!B:B=G813, ROW(sales!B:B)), 3)), "")</f>
        <v/>
      </c>
      <c r="AL813" t="str">
        <f>IFERROR(VLOOKUP(G813,sales!B:G,6,0),"")</f>
        <v/>
      </c>
      <c r="AM813" t="str">
        <f t="array" ref="AM813">IFERROR(INDEX(sales!G:G, SMALL(IF(sales!B:B=G813, ROW(sales!B:B)),2)), "")</f>
        <v/>
      </c>
      <c r="AN813" t="str">
        <f t="array" ref="AN813">IFERROR(INDEX(sales!G:G, SMALL(IF(sales!B:B=G813, ROW(sales!B:B)), 3)), "")</f>
        <v/>
      </c>
    </row>
    <row r="814" spans="1:40" ht="20.100000000000001" customHeight="1">
      <c r="A814">
        <v>44347</v>
      </c>
      <c r="B814" t="s">
        <v>454</v>
      </c>
      <c r="C814" t="s">
        <v>51</v>
      </c>
      <c r="D814" t="s">
        <v>13</v>
      </c>
      <c r="E814">
        <v>1</v>
      </c>
      <c r="F814">
        <v>1102</v>
      </c>
      <c r="G814" t="s">
        <v>455</v>
      </c>
      <c r="H814" t="s">
        <v>454</v>
      </c>
      <c r="I814">
        <v>113.96</v>
      </c>
      <c r="J814">
        <v>1809473</v>
      </c>
      <c r="K814" t="s">
        <v>53</v>
      </c>
      <c r="L814">
        <v>549473</v>
      </c>
      <c r="M814" t="s">
        <v>54</v>
      </c>
      <c r="N814" t="s">
        <v>3063</v>
      </c>
      <c r="O814" t="s">
        <v>56</v>
      </c>
      <c r="P814" t="s">
        <v>57</v>
      </c>
      <c r="Q814" t="s">
        <v>75</v>
      </c>
      <c r="R814" t="s">
        <v>115</v>
      </c>
      <c r="S814">
        <v>1</v>
      </c>
      <c r="T814" t="s">
        <v>82</v>
      </c>
      <c r="U814" t="s">
        <v>83</v>
      </c>
      <c r="V814">
        <v>0</v>
      </c>
      <c r="W814" t="s">
        <v>61</v>
      </c>
      <c r="X814" t="s">
        <v>3</v>
      </c>
      <c r="Y814" t="s">
        <v>127</v>
      </c>
      <c r="Z814" t="s">
        <v>94</v>
      </c>
      <c r="AA814" t="s">
        <v>95</v>
      </c>
      <c r="AB814" t="s">
        <v>87</v>
      </c>
      <c r="AC814" t="s">
        <v>66</v>
      </c>
      <c r="AD814" t="s">
        <v>423</v>
      </c>
      <c r="AE814" t="s">
        <v>416</v>
      </c>
      <c r="AF814" t="s">
        <v>69</v>
      </c>
      <c r="AG814" t="b">
        <f>IF(ISNUMBER(MATCH(G814, sales!B:B, 0)), TRUE, FALSE)</f>
        <v>0</v>
      </c>
      <c r="AH814">
        <f>COUNTIF(sales!B:B, G814)</f>
        <v>0</v>
      </c>
      <c r="AI814" t="str">
        <f>IFERROR(VLOOKUP(G814,sales!B:F,5,0),"")</f>
        <v/>
      </c>
      <c r="AJ814" t="str">
        <f t="array" ref="AJ814">IFERROR(INDEX(sales!F:F, SMALL(IF(sales!B:B=G814, ROW(sales!B:B)), 2)), "")</f>
        <v/>
      </c>
      <c r="AK814" t="str">
        <f t="array" ref="AK814">IFERROR(INDEX(sales!F:F, SMALL(IF(sales!B:B=G814, ROW(sales!B:B)), 3)), "")</f>
        <v/>
      </c>
      <c r="AL814" t="str">
        <f>IFERROR(VLOOKUP(G814,sales!B:G,6,0),"")</f>
        <v/>
      </c>
      <c r="AM814" t="str">
        <f t="array" ref="AM814">IFERROR(INDEX(sales!G:G, SMALL(IF(sales!B:B=G814, ROW(sales!B:B)),2)), "")</f>
        <v/>
      </c>
      <c r="AN814" t="str">
        <f t="array" ref="AN814">IFERROR(INDEX(sales!G:G, SMALL(IF(sales!B:B=G814, ROW(sales!B:B)), 3)), "")</f>
        <v/>
      </c>
    </row>
    <row r="815" spans="1:40" ht="20.100000000000001" customHeight="1">
      <c r="A815">
        <v>44347</v>
      </c>
      <c r="B815" t="s">
        <v>1614</v>
      </c>
      <c r="C815" t="s">
        <v>51</v>
      </c>
      <c r="D815" t="s">
        <v>13</v>
      </c>
      <c r="E815">
        <v>1</v>
      </c>
      <c r="F815">
        <v>1002</v>
      </c>
      <c r="G815" t="s">
        <v>1615</v>
      </c>
      <c r="H815" t="s">
        <v>1614</v>
      </c>
      <c r="I815">
        <v>113.96</v>
      </c>
      <c r="J815">
        <v>1809473</v>
      </c>
      <c r="K815" t="s">
        <v>72</v>
      </c>
      <c r="L815">
        <v>549473</v>
      </c>
      <c r="M815" t="s">
        <v>54</v>
      </c>
      <c r="N815" t="s">
        <v>3069</v>
      </c>
      <c r="O815" t="s">
        <v>74</v>
      </c>
      <c r="P815" t="s">
        <v>57</v>
      </c>
      <c r="Q815" t="s">
        <v>75</v>
      </c>
      <c r="R815" t="s">
        <v>115</v>
      </c>
      <c r="S815">
        <v>0</v>
      </c>
      <c r="T815">
        <v>0</v>
      </c>
      <c r="U815" t="s">
        <v>60</v>
      </c>
      <c r="V815">
        <v>0</v>
      </c>
      <c r="W815" t="s">
        <v>61</v>
      </c>
      <c r="X815" t="s">
        <v>3</v>
      </c>
      <c r="Y815" t="s">
        <v>127</v>
      </c>
      <c r="Z815" t="s">
        <v>63</v>
      </c>
      <c r="AA815" t="s">
        <v>64</v>
      </c>
      <c r="AB815" t="s">
        <v>87</v>
      </c>
      <c r="AC815" t="s">
        <v>1096</v>
      </c>
      <c r="AD815" t="s">
        <v>1616</v>
      </c>
      <c r="AE815" t="s">
        <v>1589</v>
      </c>
      <c r="AF815" t="s">
        <v>905</v>
      </c>
      <c r="AG815" t="b">
        <f>IF(ISNUMBER(MATCH(G815, sales!B:B, 0)), TRUE, FALSE)</f>
        <v>0</v>
      </c>
      <c r="AH815">
        <f>COUNTIF(sales!B:B, G815)</f>
        <v>0</v>
      </c>
      <c r="AI815" t="str">
        <f>IFERROR(VLOOKUP(G815,sales!B:F,5,0),"")</f>
        <v/>
      </c>
      <c r="AJ815" t="str">
        <f t="array" ref="AJ815">IFERROR(INDEX(sales!F:F, SMALL(IF(sales!B:B=G815, ROW(sales!B:B)), 2)), "")</f>
        <v/>
      </c>
      <c r="AK815" t="str">
        <f t="array" ref="AK815">IFERROR(INDEX(sales!F:F, SMALL(IF(sales!B:B=G815, ROW(sales!B:B)), 3)), "")</f>
        <v/>
      </c>
      <c r="AL815" t="str">
        <f>IFERROR(VLOOKUP(G815,sales!B:G,6,0),"")</f>
        <v/>
      </c>
      <c r="AM815" t="str">
        <f t="array" ref="AM815">IFERROR(INDEX(sales!G:G, SMALL(IF(sales!B:B=G815, ROW(sales!B:B)),2)), "")</f>
        <v/>
      </c>
      <c r="AN815" t="str">
        <f t="array" ref="AN815">IFERROR(INDEX(sales!G:G, SMALL(IF(sales!B:B=G815, ROW(sales!B:B)), 3)), "")</f>
        <v/>
      </c>
    </row>
    <row r="816" spans="1:40" ht="20.100000000000001" customHeight="1">
      <c r="A816">
        <v>44772</v>
      </c>
      <c r="B816" t="s">
        <v>2384</v>
      </c>
      <c r="C816" t="s">
        <v>51</v>
      </c>
      <c r="D816" t="s">
        <v>8</v>
      </c>
      <c r="E816">
        <v>1</v>
      </c>
      <c r="F816">
        <v>1002</v>
      </c>
      <c r="G816" t="s">
        <v>2385</v>
      </c>
      <c r="H816" t="s">
        <v>2384</v>
      </c>
      <c r="I816">
        <v>113.88</v>
      </c>
      <c r="J816">
        <v>1829011</v>
      </c>
      <c r="K816" t="s">
        <v>72</v>
      </c>
      <c r="L816">
        <v>549011</v>
      </c>
      <c r="N816" t="s">
        <v>3063</v>
      </c>
      <c r="O816" t="s">
        <v>74</v>
      </c>
      <c r="P816" t="s">
        <v>80</v>
      </c>
      <c r="Q816" t="s">
        <v>75</v>
      </c>
      <c r="R816" t="s">
        <v>115</v>
      </c>
      <c r="S816">
        <v>1</v>
      </c>
      <c r="T816" t="s">
        <v>82</v>
      </c>
      <c r="U816" t="s">
        <v>60</v>
      </c>
      <c r="V816">
        <v>1</v>
      </c>
      <c r="W816" t="s">
        <v>123</v>
      </c>
      <c r="X816" t="s">
        <v>4</v>
      </c>
      <c r="Y816" t="s">
        <v>85</v>
      </c>
      <c r="AA816" t="s">
        <v>95</v>
      </c>
      <c r="AB816" t="s">
        <v>108</v>
      </c>
      <c r="AC816" t="s">
        <v>143</v>
      </c>
      <c r="AD816" t="s">
        <v>2315</v>
      </c>
      <c r="AE816" t="s">
        <v>2315</v>
      </c>
      <c r="AF816" t="s">
        <v>1753</v>
      </c>
      <c r="AG816" t="b">
        <f>IF(ISNUMBER(MATCH(G816, sales!B:B, 0)), TRUE, FALSE)</f>
        <v>0</v>
      </c>
      <c r="AH816">
        <f>COUNTIF(sales!B:B, G816)</f>
        <v>0</v>
      </c>
      <c r="AI816" t="str">
        <f>IFERROR(VLOOKUP(G816,sales!B:F,5,0),"")</f>
        <v/>
      </c>
      <c r="AJ816" t="str">
        <f t="array" ref="AJ816">IFERROR(INDEX(sales!F:F, SMALL(IF(sales!B:B=G816, ROW(sales!B:B)), 2)), "")</f>
        <v/>
      </c>
      <c r="AK816" t="str">
        <f t="array" ref="AK816">IFERROR(INDEX(sales!F:F, SMALL(IF(sales!B:B=G816, ROW(sales!B:B)), 3)), "")</f>
        <v/>
      </c>
      <c r="AL816" t="str">
        <f>IFERROR(VLOOKUP(G816,sales!B:G,6,0),"")</f>
        <v/>
      </c>
      <c r="AM816" t="str">
        <f t="array" ref="AM816">IFERROR(INDEX(sales!G:G, SMALL(IF(sales!B:B=G816, ROW(sales!B:B)),2)), "")</f>
        <v/>
      </c>
      <c r="AN816" t="str">
        <f t="array" ref="AN816">IFERROR(INDEX(sales!G:G, SMALL(IF(sales!B:B=G816, ROW(sales!B:B)), 3)), "")</f>
        <v/>
      </c>
    </row>
    <row r="817" spans="1:40" ht="20.100000000000001" customHeight="1">
      <c r="A817">
        <v>44877</v>
      </c>
      <c r="B817" t="s">
        <v>538</v>
      </c>
      <c r="C817" t="s">
        <v>51</v>
      </c>
      <c r="D817" t="s">
        <v>2</v>
      </c>
      <c r="E817">
        <v>2</v>
      </c>
      <c r="F817">
        <v>201</v>
      </c>
      <c r="G817" t="s">
        <v>539</v>
      </c>
      <c r="H817" t="s">
        <v>538</v>
      </c>
      <c r="I817">
        <v>132.30000000000001</v>
      </c>
      <c r="J817">
        <v>1828889</v>
      </c>
      <c r="K817" t="s">
        <v>72</v>
      </c>
      <c r="L817">
        <v>548889</v>
      </c>
      <c r="M817" t="s">
        <v>91</v>
      </c>
      <c r="N817" t="s">
        <v>3054</v>
      </c>
      <c r="O817" t="s">
        <v>74</v>
      </c>
      <c r="P817" t="s">
        <v>80</v>
      </c>
      <c r="Q817" t="s">
        <v>75</v>
      </c>
      <c r="R817" t="s">
        <v>93</v>
      </c>
      <c r="S817">
        <v>1</v>
      </c>
      <c r="T817" t="s">
        <v>82</v>
      </c>
      <c r="U817" t="s">
        <v>83</v>
      </c>
      <c r="V817">
        <v>1</v>
      </c>
      <c r="W817" t="s">
        <v>123</v>
      </c>
      <c r="X817" t="s">
        <v>4</v>
      </c>
      <c r="Y817" t="s">
        <v>85</v>
      </c>
      <c r="AA817" t="s">
        <v>86</v>
      </c>
      <c r="AB817" t="s">
        <v>167</v>
      </c>
      <c r="AC817" t="s">
        <v>66</v>
      </c>
      <c r="AD817" t="s">
        <v>200</v>
      </c>
      <c r="AE817" t="s">
        <v>200</v>
      </c>
      <c r="AF817" t="s">
        <v>69</v>
      </c>
      <c r="AG817" t="b">
        <f>IF(ISNUMBER(MATCH(G817, sales!B:B, 0)), TRUE, FALSE)</f>
        <v>0</v>
      </c>
      <c r="AH817">
        <f>COUNTIF(sales!B:B, G817)</f>
        <v>0</v>
      </c>
      <c r="AI817" t="str">
        <f>IFERROR(VLOOKUP(G817,sales!B:F,5,0),"")</f>
        <v/>
      </c>
      <c r="AJ817" t="str">
        <f t="array" ref="AJ817">IFERROR(INDEX(sales!F:F, SMALL(IF(sales!B:B=G817, ROW(sales!B:B)), 2)), "")</f>
        <v/>
      </c>
      <c r="AK817" t="str">
        <f t="array" ref="AK817">IFERROR(INDEX(sales!F:F, SMALL(IF(sales!B:B=G817, ROW(sales!B:B)), 3)), "")</f>
        <v/>
      </c>
      <c r="AL817" t="str">
        <f>IFERROR(VLOOKUP(G817,sales!B:G,6,0),"")</f>
        <v/>
      </c>
      <c r="AM817" t="str">
        <f t="array" ref="AM817">IFERROR(INDEX(sales!G:G, SMALL(IF(sales!B:B=G817, ROW(sales!B:B)),2)), "")</f>
        <v/>
      </c>
      <c r="AN817" t="str">
        <f t="array" ref="AN817">IFERROR(INDEX(sales!G:G, SMALL(IF(sales!B:B=G817, ROW(sales!B:B)), 3)), "")</f>
        <v/>
      </c>
    </row>
    <row r="818" spans="1:40" ht="20.100000000000001" customHeight="1">
      <c r="A818">
        <v>44347</v>
      </c>
      <c r="B818" t="s">
        <v>2104</v>
      </c>
      <c r="C818" t="s">
        <v>51</v>
      </c>
      <c r="D818" t="s">
        <v>13</v>
      </c>
      <c r="E818">
        <v>2</v>
      </c>
      <c r="F818">
        <v>902</v>
      </c>
      <c r="G818" t="s">
        <v>2105</v>
      </c>
      <c r="H818" t="s">
        <v>2104</v>
      </c>
      <c r="I818">
        <v>114</v>
      </c>
      <c r="J818">
        <v>1798672</v>
      </c>
      <c r="K818" t="s">
        <v>53</v>
      </c>
      <c r="L818">
        <v>548672</v>
      </c>
      <c r="M818" t="s">
        <v>54</v>
      </c>
      <c r="N818" t="s">
        <v>3069</v>
      </c>
      <c r="O818" t="s">
        <v>56</v>
      </c>
      <c r="P818" t="s">
        <v>57</v>
      </c>
      <c r="Q818" t="s">
        <v>75</v>
      </c>
      <c r="R818" t="s">
        <v>59</v>
      </c>
      <c r="S818">
        <v>0</v>
      </c>
      <c r="T818">
        <v>0</v>
      </c>
      <c r="U818" t="s">
        <v>1783</v>
      </c>
      <c r="V818">
        <v>0</v>
      </c>
      <c r="W818" t="s">
        <v>61</v>
      </c>
      <c r="X818" t="s">
        <v>3</v>
      </c>
      <c r="Y818" t="s">
        <v>127</v>
      </c>
      <c r="Z818" t="s">
        <v>94</v>
      </c>
      <c r="AA818" t="s">
        <v>64</v>
      </c>
      <c r="AB818" t="s">
        <v>108</v>
      </c>
      <c r="AC818" t="s">
        <v>1096</v>
      </c>
      <c r="AD818" t="s">
        <v>2101</v>
      </c>
      <c r="AE818" t="s">
        <v>2096</v>
      </c>
      <c r="AF818" t="s">
        <v>1753</v>
      </c>
      <c r="AG818" t="b">
        <f>IF(ISNUMBER(MATCH(G818, sales!B:B, 0)), TRUE, FALSE)</f>
        <v>0</v>
      </c>
      <c r="AH818">
        <f>COUNTIF(sales!B:B, G818)</f>
        <v>0</v>
      </c>
      <c r="AI818" t="str">
        <f>IFERROR(VLOOKUP(G818,sales!B:F,5,0),"")</f>
        <v/>
      </c>
      <c r="AJ818" t="str">
        <f t="array" ref="AJ818">IFERROR(INDEX(sales!F:F, SMALL(IF(sales!B:B=G818, ROW(sales!B:B)), 2)), "")</f>
        <v/>
      </c>
      <c r="AK818" t="str">
        <f t="array" ref="AK818">IFERROR(INDEX(sales!F:F, SMALL(IF(sales!B:B=G818, ROW(sales!B:B)), 3)), "")</f>
        <v/>
      </c>
      <c r="AL818" t="str">
        <f>IFERROR(VLOOKUP(G818,sales!B:G,6,0),"")</f>
        <v/>
      </c>
      <c r="AM818" t="str">
        <f t="array" ref="AM818">IFERROR(INDEX(sales!G:G, SMALL(IF(sales!B:B=G818, ROW(sales!B:B)),2)), "")</f>
        <v/>
      </c>
      <c r="AN818" t="str">
        <f t="array" ref="AN818">IFERROR(INDEX(sales!G:G, SMALL(IF(sales!B:B=G818, ROW(sales!B:B)), 3)), "")</f>
        <v/>
      </c>
    </row>
    <row r="819" spans="1:40" ht="20.100000000000001" customHeight="1">
      <c r="A819">
        <v>44752</v>
      </c>
      <c r="B819" t="s">
        <v>1731</v>
      </c>
      <c r="C819" t="s">
        <v>51</v>
      </c>
      <c r="D819" t="s">
        <v>10</v>
      </c>
      <c r="E819">
        <v>1</v>
      </c>
      <c r="F819">
        <v>601</v>
      </c>
      <c r="G819" t="s">
        <v>1732</v>
      </c>
      <c r="H819" t="s">
        <v>1731</v>
      </c>
      <c r="I819">
        <v>113.97</v>
      </c>
      <c r="J819">
        <v>1806982</v>
      </c>
      <c r="K819" t="s">
        <v>72</v>
      </c>
      <c r="L819">
        <v>546982</v>
      </c>
      <c r="M819" t="s">
        <v>91</v>
      </c>
      <c r="N819" t="s">
        <v>3069</v>
      </c>
      <c r="O819" t="s">
        <v>74</v>
      </c>
      <c r="P819" t="s">
        <v>57</v>
      </c>
      <c r="Q819" t="s">
        <v>75</v>
      </c>
      <c r="R819" t="s">
        <v>115</v>
      </c>
      <c r="S819">
        <v>1</v>
      </c>
      <c r="T819" t="s">
        <v>104</v>
      </c>
      <c r="U819" t="s">
        <v>83</v>
      </c>
      <c r="V819">
        <v>1</v>
      </c>
      <c r="W819" t="s">
        <v>123</v>
      </c>
      <c r="X819" t="s">
        <v>4</v>
      </c>
      <c r="Y819" t="s">
        <v>85</v>
      </c>
      <c r="AA819" t="s">
        <v>95</v>
      </c>
      <c r="AB819" t="s">
        <v>167</v>
      </c>
      <c r="AC819" t="s">
        <v>1096</v>
      </c>
      <c r="AD819" t="s">
        <v>1589</v>
      </c>
      <c r="AE819" t="s">
        <v>1589</v>
      </c>
      <c r="AF819" t="s">
        <v>905</v>
      </c>
      <c r="AG819" t="b">
        <f>IF(ISNUMBER(MATCH(G819, sales!B:B, 0)), TRUE, FALSE)</f>
        <v>0</v>
      </c>
      <c r="AH819">
        <f>COUNTIF(sales!B:B, G819)</f>
        <v>0</v>
      </c>
      <c r="AI819" t="str">
        <f>IFERROR(VLOOKUP(G819,sales!B:F,5,0),"")</f>
        <v/>
      </c>
      <c r="AJ819" t="str">
        <f t="array" ref="AJ819">IFERROR(INDEX(sales!F:F, SMALL(IF(sales!B:B=G819, ROW(sales!B:B)), 2)), "")</f>
        <v/>
      </c>
      <c r="AK819" t="str">
        <f t="array" ref="AK819">IFERROR(INDEX(sales!F:F, SMALL(IF(sales!B:B=G819, ROW(sales!B:B)), 3)), "")</f>
        <v/>
      </c>
      <c r="AL819" t="str">
        <f>IFERROR(VLOOKUP(G819,sales!B:G,6,0),"")</f>
        <v/>
      </c>
      <c r="AM819" t="str">
        <f t="array" ref="AM819">IFERROR(INDEX(sales!G:G, SMALL(IF(sales!B:B=G819, ROW(sales!B:B)),2)), "")</f>
        <v/>
      </c>
      <c r="AN819" t="str">
        <f t="array" ref="AN819">IFERROR(INDEX(sales!G:G, SMALL(IF(sales!B:B=G819, ROW(sales!B:B)), 3)), "")</f>
        <v/>
      </c>
    </row>
    <row r="820" spans="1:40" ht="20.100000000000001" customHeight="1">
      <c r="A820">
        <v>44667</v>
      </c>
      <c r="B820" t="s">
        <v>198</v>
      </c>
      <c r="C820" t="s">
        <v>51</v>
      </c>
      <c r="D820" t="s">
        <v>5</v>
      </c>
      <c r="E820">
        <v>1</v>
      </c>
      <c r="F820">
        <v>201</v>
      </c>
      <c r="G820" t="s">
        <v>199</v>
      </c>
      <c r="H820" t="s">
        <v>198</v>
      </c>
      <c r="I820">
        <v>130.91999999999999</v>
      </c>
      <c r="J820">
        <v>1806565</v>
      </c>
      <c r="K820" t="s">
        <v>53</v>
      </c>
      <c r="L820">
        <v>546565</v>
      </c>
      <c r="M820" t="s">
        <v>54</v>
      </c>
      <c r="N820" t="s">
        <v>3055</v>
      </c>
      <c r="O820" t="s">
        <v>74</v>
      </c>
      <c r="P820" t="s">
        <v>57</v>
      </c>
      <c r="Q820" t="s">
        <v>75</v>
      </c>
      <c r="R820" t="s">
        <v>115</v>
      </c>
      <c r="S820">
        <v>0</v>
      </c>
      <c r="T820">
        <v>0</v>
      </c>
      <c r="U820" t="s">
        <v>60</v>
      </c>
      <c r="V820">
        <v>0</v>
      </c>
      <c r="W820" t="s">
        <v>61</v>
      </c>
      <c r="X820" t="s">
        <v>3</v>
      </c>
      <c r="Y820" t="s">
        <v>127</v>
      </c>
      <c r="Z820" t="s">
        <v>63</v>
      </c>
      <c r="AA820" t="s">
        <v>64</v>
      </c>
      <c r="AB820" t="s">
        <v>65</v>
      </c>
      <c r="AC820" t="s">
        <v>66</v>
      </c>
      <c r="AD820" t="s">
        <v>200</v>
      </c>
      <c r="AE820" t="s">
        <v>201</v>
      </c>
      <c r="AF820" t="s">
        <v>69</v>
      </c>
      <c r="AG820" t="b">
        <f>IF(ISNUMBER(MATCH(G820, sales!B:B, 0)), TRUE, FALSE)</f>
        <v>0</v>
      </c>
      <c r="AH820">
        <f>COUNTIF(sales!B:B, G820)</f>
        <v>0</v>
      </c>
      <c r="AI820" t="str">
        <f>IFERROR(VLOOKUP(G820,sales!B:F,5,0),"")</f>
        <v/>
      </c>
      <c r="AJ820" t="str">
        <f t="array" ref="AJ820">IFERROR(INDEX(sales!F:F, SMALL(IF(sales!B:B=G820, ROW(sales!B:B)), 2)), "")</f>
        <v/>
      </c>
      <c r="AK820" t="str">
        <f t="array" ref="AK820">IFERROR(INDEX(sales!F:F, SMALL(IF(sales!B:B=G820, ROW(sales!B:B)), 3)), "")</f>
        <v/>
      </c>
      <c r="AL820" t="str">
        <f>IFERROR(VLOOKUP(G820,sales!B:G,6,0),"")</f>
        <v/>
      </c>
      <c r="AM820" t="str">
        <f t="array" ref="AM820">IFERROR(INDEX(sales!G:G, SMALL(IF(sales!B:B=G820, ROW(sales!B:B)),2)), "")</f>
        <v/>
      </c>
      <c r="AN820" t="str">
        <f t="array" ref="AN820">IFERROR(INDEX(sales!G:G, SMALL(IF(sales!B:B=G820, ROW(sales!B:B)), 3)), "")</f>
        <v/>
      </c>
    </row>
    <row r="821" spans="1:40" ht="20.100000000000001" customHeight="1">
      <c r="A821">
        <v>44664</v>
      </c>
      <c r="B821" t="s">
        <v>1979</v>
      </c>
      <c r="C821" t="s">
        <v>51</v>
      </c>
      <c r="D821" t="s">
        <v>22</v>
      </c>
      <c r="E821">
        <v>2</v>
      </c>
      <c r="F821">
        <v>1801</v>
      </c>
      <c r="G821" t="s">
        <v>1980</v>
      </c>
      <c r="H821" t="s">
        <v>1979</v>
      </c>
      <c r="I821">
        <v>130.68</v>
      </c>
      <c r="J821">
        <v>1816321</v>
      </c>
      <c r="K821" t="s">
        <v>72</v>
      </c>
      <c r="L821">
        <v>546321</v>
      </c>
      <c r="M821" t="s">
        <v>174</v>
      </c>
      <c r="N821" t="s">
        <v>3069</v>
      </c>
      <c r="O821" t="s">
        <v>149</v>
      </c>
      <c r="P821" t="s">
        <v>57</v>
      </c>
      <c r="Q821" t="s">
        <v>75</v>
      </c>
      <c r="R821" t="s">
        <v>115</v>
      </c>
      <c r="S821">
        <v>1</v>
      </c>
      <c r="T821" t="s">
        <v>82</v>
      </c>
      <c r="U821" t="s">
        <v>83</v>
      </c>
      <c r="V821">
        <v>1</v>
      </c>
      <c r="W821" t="s">
        <v>123</v>
      </c>
      <c r="X821" t="s">
        <v>3</v>
      </c>
      <c r="Y821" t="s">
        <v>127</v>
      </c>
      <c r="Z821" t="s">
        <v>94</v>
      </c>
      <c r="AA821" t="s">
        <v>95</v>
      </c>
      <c r="AB821" t="s">
        <v>87</v>
      </c>
      <c r="AC821" t="s">
        <v>143</v>
      </c>
      <c r="AD821" t="s">
        <v>1909</v>
      </c>
      <c r="AE821" t="s">
        <v>1909</v>
      </c>
      <c r="AF821" t="s">
        <v>1753</v>
      </c>
      <c r="AG821" t="b">
        <f>IF(ISNUMBER(MATCH(G821, sales!B:B, 0)), TRUE, FALSE)</f>
        <v>0</v>
      </c>
      <c r="AH821">
        <f>COUNTIF(sales!B:B, G821)</f>
        <v>0</v>
      </c>
      <c r="AI821" t="str">
        <f>IFERROR(VLOOKUP(G821,sales!B:F,5,0),"")</f>
        <v/>
      </c>
      <c r="AJ821" t="str">
        <f t="array" ref="AJ821">IFERROR(INDEX(sales!F:F, SMALL(IF(sales!B:B=G821, ROW(sales!B:B)), 2)), "")</f>
        <v/>
      </c>
      <c r="AK821" t="str">
        <f t="array" ref="AK821">IFERROR(INDEX(sales!F:F, SMALL(IF(sales!B:B=G821, ROW(sales!B:B)), 3)), "")</f>
        <v/>
      </c>
      <c r="AL821" t="str">
        <f>IFERROR(VLOOKUP(G821,sales!B:G,6,0),"")</f>
        <v/>
      </c>
      <c r="AM821" t="str">
        <f t="array" ref="AM821">IFERROR(INDEX(sales!G:G, SMALL(IF(sales!B:B=G821, ROW(sales!B:B)),2)), "")</f>
        <v/>
      </c>
      <c r="AN821" t="str">
        <f t="array" ref="AN821">IFERROR(INDEX(sales!G:G, SMALL(IF(sales!B:B=G821, ROW(sales!B:B)), 3)), "")</f>
        <v/>
      </c>
    </row>
    <row r="822" spans="1:40" ht="20.100000000000001" customHeight="1">
      <c r="A822">
        <v>44745</v>
      </c>
      <c r="B822" t="s">
        <v>2142</v>
      </c>
      <c r="C822" t="s">
        <v>51</v>
      </c>
      <c r="D822" t="s">
        <v>10</v>
      </c>
      <c r="E822">
        <v>1</v>
      </c>
      <c r="F822">
        <v>1002</v>
      </c>
      <c r="G822" t="s">
        <v>2143</v>
      </c>
      <c r="H822" t="s">
        <v>2142</v>
      </c>
      <c r="I822">
        <v>113.93</v>
      </c>
      <c r="J822">
        <v>1794900</v>
      </c>
      <c r="K822" t="s">
        <v>53</v>
      </c>
      <c r="L822">
        <v>544900</v>
      </c>
      <c r="M822" t="s">
        <v>54</v>
      </c>
      <c r="N822" t="s">
        <v>3064</v>
      </c>
      <c r="O822" t="s">
        <v>56</v>
      </c>
      <c r="P822" t="s">
        <v>57</v>
      </c>
      <c r="Q822" t="s">
        <v>75</v>
      </c>
      <c r="R822" t="s">
        <v>59</v>
      </c>
      <c r="S822">
        <v>0</v>
      </c>
      <c r="T822">
        <v>0</v>
      </c>
      <c r="U822" t="s">
        <v>60</v>
      </c>
      <c r="V822">
        <v>0</v>
      </c>
      <c r="W822" t="s">
        <v>61</v>
      </c>
      <c r="X822" t="s">
        <v>3</v>
      </c>
      <c r="Y822" t="s">
        <v>244</v>
      </c>
      <c r="Z822" t="s">
        <v>231</v>
      </c>
      <c r="AA822" t="s">
        <v>64</v>
      </c>
      <c r="AB822" t="s">
        <v>65</v>
      </c>
      <c r="AC822" t="s">
        <v>1096</v>
      </c>
      <c r="AD822" t="s">
        <v>2095</v>
      </c>
      <c r="AE822" t="s">
        <v>2096</v>
      </c>
      <c r="AF822" t="s">
        <v>1753</v>
      </c>
      <c r="AG822" t="b">
        <f>IF(ISNUMBER(MATCH(G822, sales!B:B, 0)), TRUE, FALSE)</f>
        <v>0</v>
      </c>
      <c r="AH822">
        <f>COUNTIF(sales!B:B, G822)</f>
        <v>0</v>
      </c>
      <c r="AI822" t="str">
        <f>IFERROR(VLOOKUP(G822,sales!B:F,5,0),"")</f>
        <v/>
      </c>
      <c r="AJ822" t="str">
        <f t="array" ref="AJ822">IFERROR(INDEX(sales!F:F, SMALL(IF(sales!B:B=G822, ROW(sales!B:B)), 2)), "")</f>
        <v/>
      </c>
      <c r="AK822" t="str">
        <f t="array" ref="AK822">IFERROR(INDEX(sales!F:F, SMALL(IF(sales!B:B=G822, ROW(sales!B:B)), 3)), "")</f>
        <v/>
      </c>
      <c r="AL822" t="str">
        <f>IFERROR(VLOOKUP(G822,sales!B:G,6,0),"")</f>
        <v/>
      </c>
      <c r="AM822" t="str">
        <f t="array" ref="AM822">IFERROR(INDEX(sales!G:G, SMALL(IF(sales!B:B=G822, ROW(sales!B:B)),2)), "")</f>
        <v/>
      </c>
      <c r="AN822" t="str">
        <f t="array" ref="AN822">IFERROR(INDEX(sales!G:G, SMALL(IF(sales!B:B=G822, ROW(sales!B:B)), 3)), "")</f>
        <v/>
      </c>
    </row>
    <row r="823" spans="1:40" ht="20.100000000000001" customHeight="1">
      <c r="A823">
        <v>44793</v>
      </c>
      <c r="B823" t="s">
        <v>2382</v>
      </c>
      <c r="C823" t="s">
        <v>51</v>
      </c>
      <c r="D823" t="s">
        <v>8</v>
      </c>
      <c r="E823">
        <v>1</v>
      </c>
      <c r="F823">
        <v>1102</v>
      </c>
      <c r="G823" t="s">
        <v>2383</v>
      </c>
      <c r="H823" t="s">
        <v>2382</v>
      </c>
      <c r="I823">
        <v>113.88</v>
      </c>
      <c r="J823">
        <v>1792000</v>
      </c>
      <c r="K823" t="s">
        <v>72</v>
      </c>
      <c r="L823">
        <v>542000</v>
      </c>
      <c r="M823" t="s">
        <v>54</v>
      </c>
      <c r="N823" t="s">
        <v>3056</v>
      </c>
      <c r="O823" t="s">
        <v>56</v>
      </c>
      <c r="P823" t="s">
        <v>57</v>
      </c>
      <c r="Q823" t="s">
        <v>75</v>
      </c>
      <c r="R823" t="s">
        <v>115</v>
      </c>
      <c r="S823">
        <v>1</v>
      </c>
      <c r="T823" t="s">
        <v>82</v>
      </c>
      <c r="U823" t="s">
        <v>83</v>
      </c>
      <c r="V823">
        <v>1</v>
      </c>
      <c r="W823" t="s">
        <v>84</v>
      </c>
      <c r="X823" t="s">
        <v>4</v>
      </c>
      <c r="Y823" t="s">
        <v>85</v>
      </c>
      <c r="AA823" t="s">
        <v>95</v>
      </c>
      <c r="AB823" t="s">
        <v>120</v>
      </c>
      <c r="AC823" t="s">
        <v>143</v>
      </c>
      <c r="AD823" t="s">
        <v>2314</v>
      </c>
      <c r="AE823" t="s">
        <v>2315</v>
      </c>
      <c r="AF823" t="s">
        <v>1753</v>
      </c>
      <c r="AG823" t="b">
        <f>IF(ISNUMBER(MATCH(G823, sales!B:B, 0)), TRUE, FALSE)</f>
        <v>0</v>
      </c>
      <c r="AH823">
        <f>COUNTIF(sales!B:B, G823)</f>
        <v>0</v>
      </c>
      <c r="AI823" t="str">
        <f>IFERROR(VLOOKUP(G823,sales!B:F,5,0),"")</f>
        <v/>
      </c>
      <c r="AJ823" t="str">
        <f t="array" ref="AJ823">IFERROR(INDEX(sales!F:F, SMALL(IF(sales!B:B=G823, ROW(sales!B:B)), 2)), "")</f>
        <v/>
      </c>
      <c r="AK823" t="str">
        <f t="array" ref="AK823">IFERROR(INDEX(sales!F:F, SMALL(IF(sales!B:B=G823, ROW(sales!B:B)), 3)), "")</f>
        <v/>
      </c>
      <c r="AL823" t="str">
        <f>IFERROR(VLOOKUP(G823,sales!B:G,6,0),"")</f>
        <v/>
      </c>
      <c r="AM823" t="str">
        <f t="array" ref="AM823">IFERROR(INDEX(sales!G:G, SMALL(IF(sales!B:B=G823, ROW(sales!B:B)),2)), "")</f>
        <v/>
      </c>
      <c r="AN823" t="str">
        <f t="array" ref="AN823">IFERROR(INDEX(sales!G:G, SMALL(IF(sales!B:B=G823, ROW(sales!B:B)), 3)), "")</f>
        <v/>
      </c>
    </row>
    <row r="824" spans="1:40" ht="20.100000000000001" customHeight="1">
      <c r="A824">
        <v>44816</v>
      </c>
      <c r="B824" t="s">
        <v>723</v>
      </c>
      <c r="C824" t="s">
        <v>51</v>
      </c>
      <c r="D824" t="s">
        <v>8</v>
      </c>
      <c r="E824">
        <v>1</v>
      </c>
      <c r="F824">
        <v>501</v>
      </c>
      <c r="G824" t="s">
        <v>724</v>
      </c>
      <c r="H824" t="s">
        <v>723</v>
      </c>
      <c r="I824">
        <v>113.88</v>
      </c>
      <c r="J824">
        <v>1792000</v>
      </c>
      <c r="K824" t="s">
        <v>53</v>
      </c>
      <c r="L824">
        <v>542000</v>
      </c>
      <c r="M824" t="s">
        <v>54</v>
      </c>
      <c r="N824" t="s">
        <v>3065</v>
      </c>
      <c r="O824" t="s">
        <v>149</v>
      </c>
      <c r="P824" t="s">
        <v>57</v>
      </c>
      <c r="Q824" t="s">
        <v>75</v>
      </c>
      <c r="R824" t="s">
        <v>115</v>
      </c>
      <c r="S824">
        <v>1</v>
      </c>
      <c r="T824" t="s">
        <v>104</v>
      </c>
      <c r="U824" t="s">
        <v>83</v>
      </c>
      <c r="V824">
        <v>1</v>
      </c>
      <c r="W824" t="s">
        <v>123</v>
      </c>
      <c r="X824" t="s">
        <v>4</v>
      </c>
      <c r="Y824" t="s">
        <v>85</v>
      </c>
      <c r="AA824" t="s">
        <v>95</v>
      </c>
      <c r="AB824" t="s">
        <v>87</v>
      </c>
      <c r="AC824" t="s">
        <v>66</v>
      </c>
      <c r="AD824" t="s">
        <v>720</v>
      </c>
      <c r="AE824" t="s">
        <v>720</v>
      </c>
      <c r="AF824" t="s">
        <v>69</v>
      </c>
      <c r="AG824" t="b">
        <f>IF(ISNUMBER(MATCH(G824, sales!B:B, 0)), TRUE, FALSE)</f>
        <v>0</v>
      </c>
      <c r="AH824">
        <f>COUNTIF(sales!B:B, G824)</f>
        <v>0</v>
      </c>
      <c r="AI824" t="str">
        <f>IFERROR(VLOOKUP(G824,sales!B:F,5,0),"")</f>
        <v/>
      </c>
      <c r="AJ824" t="str">
        <f t="array" ref="AJ824">IFERROR(INDEX(sales!F:F, SMALL(IF(sales!B:B=G824, ROW(sales!B:B)), 2)), "")</f>
        <v/>
      </c>
      <c r="AK824" t="str">
        <f t="array" ref="AK824">IFERROR(INDEX(sales!F:F, SMALL(IF(sales!B:B=G824, ROW(sales!B:B)), 3)), "")</f>
        <v/>
      </c>
      <c r="AL824" t="str">
        <f>IFERROR(VLOOKUP(G824,sales!B:G,6,0),"")</f>
        <v/>
      </c>
      <c r="AM824" t="str">
        <f t="array" ref="AM824">IFERROR(INDEX(sales!G:G, SMALL(IF(sales!B:B=G824, ROW(sales!B:B)),2)), "")</f>
        <v/>
      </c>
      <c r="AN824" t="str">
        <f t="array" ref="AN824">IFERROR(INDEX(sales!G:G, SMALL(IF(sales!B:B=G824, ROW(sales!B:B)), 3)), "")</f>
        <v/>
      </c>
    </row>
    <row r="825" spans="1:40" ht="20.100000000000001" customHeight="1">
      <c r="A825">
        <v>44793</v>
      </c>
      <c r="B825" t="s">
        <v>998</v>
      </c>
      <c r="C825" t="s">
        <v>51</v>
      </c>
      <c r="D825" t="s">
        <v>8</v>
      </c>
      <c r="E825">
        <v>2</v>
      </c>
      <c r="F825">
        <v>801</v>
      </c>
      <c r="G825" t="s">
        <v>999</v>
      </c>
      <c r="H825" t="s">
        <v>998</v>
      </c>
      <c r="I825">
        <v>113.88</v>
      </c>
      <c r="J825">
        <v>1792000</v>
      </c>
      <c r="K825" t="s">
        <v>53</v>
      </c>
      <c r="L825">
        <v>542000</v>
      </c>
      <c r="M825" t="s">
        <v>54</v>
      </c>
      <c r="N825" t="s">
        <v>3056</v>
      </c>
      <c r="O825" t="s">
        <v>149</v>
      </c>
      <c r="P825" t="s">
        <v>80</v>
      </c>
      <c r="Q825" t="s">
        <v>75</v>
      </c>
      <c r="R825" t="s">
        <v>171</v>
      </c>
      <c r="S825">
        <v>0</v>
      </c>
      <c r="T825">
        <v>0</v>
      </c>
      <c r="U825" t="s">
        <v>60</v>
      </c>
      <c r="V825">
        <v>0</v>
      </c>
      <c r="W825" t="s">
        <v>61</v>
      </c>
      <c r="X825" t="s">
        <v>3</v>
      </c>
      <c r="Y825" t="s">
        <v>127</v>
      </c>
      <c r="Z825" t="s">
        <v>94</v>
      </c>
      <c r="AA825" t="s">
        <v>64</v>
      </c>
      <c r="AB825" t="s">
        <v>108</v>
      </c>
      <c r="AC825" t="s">
        <v>143</v>
      </c>
      <c r="AD825" t="s">
        <v>904</v>
      </c>
      <c r="AE825" t="s">
        <v>904</v>
      </c>
      <c r="AF825" t="s">
        <v>905</v>
      </c>
      <c r="AG825" t="b">
        <f>IF(ISNUMBER(MATCH(G825, sales!B:B, 0)), TRUE, FALSE)</f>
        <v>0</v>
      </c>
      <c r="AH825">
        <f>COUNTIF(sales!B:B, G825)</f>
        <v>0</v>
      </c>
      <c r="AI825" t="str">
        <f>IFERROR(VLOOKUP(G825,sales!B:F,5,0),"")</f>
        <v/>
      </c>
      <c r="AJ825" t="str">
        <f t="array" ref="AJ825">IFERROR(INDEX(sales!F:F, SMALL(IF(sales!B:B=G825, ROW(sales!B:B)), 2)), "")</f>
        <v/>
      </c>
      <c r="AK825" t="str">
        <f t="array" ref="AK825">IFERROR(INDEX(sales!F:F, SMALL(IF(sales!B:B=G825, ROW(sales!B:B)), 3)), "")</f>
        <v/>
      </c>
      <c r="AL825" t="str">
        <f>IFERROR(VLOOKUP(G825,sales!B:G,6,0),"")</f>
        <v/>
      </c>
      <c r="AM825" t="str">
        <f t="array" ref="AM825">IFERROR(INDEX(sales!G:G, SMALL(IF(sales!B:B=G825, ROW(sales!B:B)),2)), "")</f>
        <v/>
      </c>
      <c r="AN825" t="str">
        <f t="array" ref="AN825">IFERROR(INDEX(sales!G:G, SMALL(IF(sales!B:B=G825, ROW(sales!B:B)), 3)), "")</f>
        <v/>
      </c>
    </row>
    <row r="826" spans="1:40" ht="20.100000000000001" customHeight="1">
      <c r="A826">
        <v>44793</v>
      </c>
      <c r="B826" t="s">
        <v>2083</v>
      </c>
      <c r="C826" t="s">
        <v>51</v>
      </c>
      <c r="D826" t="s">
        <v>8</v>
      </c>
      <c r="E826">
        <v>2</v>
      </c>
      <c r="F826">
        <v>1001</v>
      </c>
      <c r="G826" t="s">
        <v>2084</v>
      </c>
      <c r="H826" t="s">
        <v>2083</v>
      </c>
      <c r="I826">
        <v>113.88</v>
      </c>
      <c r="J826">
        <v>1802000</v>
      </c>
      <c r="K826" t="s">
        <v>72</v>
      </c>
      <c r="L826">
        <v>542000</v>
      </c>
      <c r="M826" t="s">
        <v>54</v>
      </c>
      <c r="N826" t="s">
        <v>3069</v>
      </c>
      <c r="O826" t="s">
        <v>56</v>
      </c>
      <c r="P826" t="s">
        <v>80</v>
      </c>
      <c r="Q826" t="s">
        <v>75</v>
      </c>
      <c r="R826" t="s">
        <v>59</v>
      </c>
      <c r="S826">
        <v>1</v>
      </c>
      <c r="T826" t="s">
        <v>82</v>
      </c>
      <c r="U826" t="s">
        <v>83</v>
      </c>
      <c r="V826">
        <v>1</v>
      </c>
      <c r="W826" t="s">
        <v>123</v>
      </c>
      <c r="X826" t="s">
        <v>4</v>
      </c>
      <c r="Y826" t="s">
        <v>85</v>
      </c>
      <c r="AA826" t="s">
        <v>86</v>
      </c>
      <c r="AB826" t="s">
        <v>108</v>
      </c>
      <c r="AC826" t="s">
        <v>143</v>
      </c>
      <c r="AD826" t="s">
        <v>2025</v>
      </c>
      <c r="AE826" t="s">
        <v>2026</v>
      </c>
      <c r="AF826" t="s">
        <v>1753</v>
      </c>
      <c r="AG826" t="b">
        <f>IF(ISNUMBER(MATCH(G826, sales!B:B, 0)), TRUE, FALSE)</f>
        <v>0</v>
      </c>
      <c r="AH826">
        <f>COUNTIF(sales!B:B, G826)</f>
        <v>0</v>
      </c>
      <c r="AI826" t="str">
        <f>IFERROR(VLOOKUP(G826,sales!B:F,5,0),"")</f>
        <v/>
      </c>
      <c r="AJ826" t="str">
        <f t="array" ref="AJ826">IFERROR(INDEX(sales!F:F, SMALL(IF(sales!B:B=G826, ROW(sales!B:B)), 2)), "")</f>
        <v/>
      </c>
      <c r="AK826" t="str">
        <f t="array" ref="AK826">IFERROR(INDEX(sales!F:F, SMALL(IF(sales!B:B=G826, ROW(sales!B:B)), 3)), "")</f>
        <v/>
      </c>
      <c r="AL826" t="str">
        <f>IFERROR(VLOOKUP(G826,sales!B:G,6,0),"")</f>
        <v/>
      </c>
      <c r="AM826" t="str">
        <f t="array" ref="AM826">IFERROR(INDEX(sales!G:G, SMALL(IF(sales!B:B=G826, ROW(sales!B:B)),2)), "")</f>
        <v/>
      </c>
      <c r="AN826" t="str">
        <f t="array" ref="AN826">IFERROR(INDEX(sales!G:G, SMALL(IF(sales!B:B=G826, ROW(sales!B:B)), 3)), "")</f>
        <v/>
      </c>
    </row>
    <row r="827" spans="1:40" ht="20.100000000000001" customHeight="1">
      <c r="A827">
        <v>44794</v>
      </c>
      <c r="B827" t="s">
        <v>1354</v>
      </c>
      <c r="C827" t="s">
        <v>51</v>
      </c>
      <c r="D827" t="s">
        <v>8</v>
      </c>
      <c r="E827">
        <v>2</v>
      </c>
      <c r="F827">
        <v>1101</v>
      </c>
      <c r="G827" t="s">
        <v>1355</v>
      </c>
      <c r="H827" t="s">
        <v>1354</v>
      </c>
      <c r="I827">
        <v>113.88</v>
      </c>
      <c r="J827">
        <v>1802000</v>
      </c>
      <c r="K827" t="s">
        <v>53</v>
      </c>
      <c r="L827">
        <v>542000</v>
      </c>
      <c r="M827" t="s">
        <v>91</v>
      </c>
      <c r="N827" t="s">
        <v>3069</v>
      </c>
      <c r="O827" t="s">
        <v>74</v>
      </c>
      <c r="P827" t="s">
        <v>80</v>
      </c>
      <c r="Q827" t="s">
        <v>75</v>
      </c>
      <c r="R827" t="s">
        <v>115</v>
      </c>
      <c r="S827">
        <v>1</v>
      </c>
      <c r="T827" t="s">
        <v>104</v>
      </c>
      <c r="U827" t="s">
        <v>83</v>
      </c>
      <c r="V827">
        <v>1</v>
      </c>
      <c r="W827" t="s">
        <v>84</v>
      </c>
      <c r="X827" t="s">
        <v>3</v>
      </c>
      <c r="Y827" t="s">
        <v>127</v>
      </c>
      <c r="Z827" t="s">
        <v>94</v>
      </c>
      <c r="AA827" t="s">
        <v>95</v>
      </c>
      <c r="AB827" t="s">
        <v>65</v>
      </c>
      <c r="AC827" t="s">
        <v>143</v>
      </c>
      <c r="AD827" t="s">
        <v>1295</v>
      </c>
      <c r="AE827" t="s">
        <v>1295</v>
      </c>
      <c r="AF827" t="s">
        <v>905</v>
      </c>
      <c r="AG827" t="b">
        <f>IF(ISNUMBER(MATCH(G827, sales!B:B, 0)), TRUE, FALSE)</f>
        <v>0</v>
      </c>
      <c r="AH827">
        <f>COUNTIF(sales!B:B, G827)</f>
        <v>0</v>
      </c>
      <c r="AI827" t="str">
        <f>IFERROR(VLOOKUP(G827,sales!B:F,5,0),"")</f>
        <v/>
      </c>
      <c r="AJ827" t="str">
        <f t="array" ref="AJ827">IFERROR(INDEX(sales!F:F, SMALL(IF(sales!B:B=G827, ROW(sales!B:B)), 2)), "")</f>
        <v/>
      </c>
      <c r="AK827" t="str">
        <f t="array" ref="AK827">IFERROR(INDEX(sales!F:F, SMALL(IF(sales!B:B=G827, ROW(sales!B:B)), 3)), "")</f>
        <v/>
      </c>
      <c r="AL827" t="str">
        <f>IFERROR(VLOOKUP(G827,sales!B:G,6,0),"")</f>
        <v/>
      </c>
      <c r="AM827" t="str">
        <f t="array" ref="AM827">IFERROR(INDEX(sales!G:G, SMALL(IF(sales!B:B=G827, ROW(sales!B:B)),2)), "")</f>
        <v/>
      </c>
      <c r="AN827" t="str">
        <f t="array" ref="AN827">IFERROR(INDEX(sales!G:G, SMALL(IF(sales!B:B=G827, ROW(sales!B:B)), 3)), "")</f>
        <v/>
      </c>
    </row>
    <row r="828" spans="1:40" ht="20.100000000000001" customHeight="1">
      <c r="A828">
        <v>44742</v>
      </c>
      <c r="B828" t="s">
        <v>2071</v>
      </c>
      <c r="C828" t="s">
        <v>51</v>
      </c>
      <c r="D828" t="s">
        <v>10</v>
      </c>
      <c r="E828">
        <v>2</v>
      </c>
      <c r="F828">
        <v>701</v>
      </c>
      <c r="G828" t="s">
        <v>2072</v>
      </c>
      <c r="H828" t="s">
        <v>2071</v>
      </c>
      <c r="I828">
        <v>113.93</v>
      </c>
      <c r="J828">
        <v>1789177</v>
      </c>
      <c r="K828" t="s">
        <v>72</v>
      </c>
      <c r="L828">
        <v>539177</v>
      </c>
      <c r="M828" t="s">
        <v>54</v>
      </c>
      <c r="N828" t="s">
        <v>3063</v>
      </c>
      <c r="O828" t="s">
        <v>74</v>
      </c>
      <c r="P828" t="s">
        <v>80</v>
      </c>
      <c r="Q828" t="s">
        <v>75</v>
      </c>
      <c r="R828" t="s">
        <v>59</v>
      </c>
      <c r="S828">
        <v>1</v>
      </c>
      <c r="T828" t="s">
        <v>104</v>
      </c>
      <c r="U828" t="s">
        <v>83</v>
      </c>
      <c r="V828">
        <v>1</v>
      </c>
      <c r="W828" t="s">
        <v>123</v>
      </c>
      <c r="X828" t="s">
        <v>4</v>
      </c>
      <c r="Y828" t="s">
        <v>85</v>
      </c>
      <c r="AA828" t="s">
        <v>95</v>
      </c>
      <c r="AB828" t="s">
        <v>262</v>
      </c>
      <c r="AC828" t="s">
        <v>143</v>
      </c>
      <c r="AD828" t="s">
        <v>2025</v>
      </c>
      <c r="AE828" t="s">
        <v>2026</v>
      </c>
      <c r="AF828" t="s">
        <v>1753</v>
      </c>
      <c r="AG828" t="b">
        <f>IF(ISNUMBER(MATCH(G828, sales!B:B, 0)), TRUE, FALSE)</f>
        <v>0</v>
      </c>
      <c r="AH828">
        <f>COUNTIF(sales!B:B, G828)</f>
        <v>0</v>
      </c>
      <c r="AI828" t="str">
        <f>IFERROR(VLOOKUP(G828,sales!B:F,5,0),"")</f>
        <v/>
      </c>
      <c r="AJ828" t="str">
        <f t="array" ref="AJ828">IFERROR(INDEX(sales!F:F, SMALL(IF(sales!B:B=G828, ROW(sales!B:B)), 2)), "")</f>
        <v/>
      </c>
      <c r="AK828" t="str">
        <f t="array" ref="AK828">IFERROR(INDEX(sales!F:F, SMALL(IF(sales!B:B=G828, ROW(sales!B:B)), 3)), "")</f>
        <v/>
      </c>
      <c r="AL828" t="str">
        <f>IFERROR(VLOOKUP(G828,sales!B:G,6,0),"")</f>
        <v/>
      </c>
      <c r="AM828" t="str">
        <f t="array" ref="AM828">IFERROR(INDEX(sales!G:G, SMALL(IF(sales!B:B=G828, ROW(sales!B:B)),2)), "")</f>
        <v/>
      </c>
      <c r="AN828" t="str">
        <f t="array" ref="AN828">IFERROR(INDEX(sales!G:G, SMALL(IF(sales!B:B=G828, ROW(sales!B:B)), 3)), "")</f>
        <v/>
      </c>
    </row>
    <row r="829" spans="1:40" ht="20.100000000000001" customHeight="1">
      <c r="A829">
        <v>44520</v>
      </c>
      <c r="B829" t="s">
        <v>948</v>
      </c>
      <c r="C829" t="s">
        <v>51</v>
      </c>
      <c r="D829" t="s">
        <v>11</v>
      </c>
      <c r="E829">
        <v>2</v>
      </c>
      <c r="F829">
        <v>1201</v>
      </c>
      <c r="G829" t="s">
        <v>949</v>
      </c>
      <c r="H829" t="s">
        <v>948</v>
      </c>
      <c r="I829">
        <v>113.66</v>
      </c>
      <c r="J829">
        <v>1747851</v>
      </c>
      <c r="K829" t="s">
        <v>72</v>
      </c>
      <c r="L829">
        <v>537851</v>
      </c>
      <c r="M829" t="s">
        <v>91</v>
      </c>
      <c r="N829" t="s">
        <v>3063</v>
      </c>
      <c r="O829" t="s">
        <v>56</v>
      </c>
      <c r="P829" t="s">
        <v>80</v>
      </c>
      <c r="Q829" t="s">
        <v>75</v>
      </c>
      <c r="R829" t="s">
        <v>115</v>
      </c>
      <c r="S829">
        <v>0</v>
      </c>
      <c r="T829">
        <v>0</v>
      </c>
      <c r="U829" t="s">
        <v>76</v>
      </c>
      <c r="V829">
        <v>0</v>
      </c>
      <c r="W829" t="s">
        <v>61</v>
      </c>
      <c r="X829" t="s">
        <v>3</v>
      </c>
      <c r="Y829" t="s">
        <v>62</v>
      </c>
      <c r="Z829" t="s">
        <v>63</v>
      </c>
      <c r="AA829" t="s">
        <v>709</v>
      </c>
      <c r="AB829" t="s">
        <v>65</v>
      </c>
      <c r="AC829" t="s">
        <v>143</v>
      </c>
      <c r="AD829" t="s">
        <v>904</v>
      </c>
      <c r="AE829" t="s">
        <v>904</v>
      </c>
      <c r="AF829" t="s">
        <v>905</v>
      </c>
      <c r="AG829" t="b">
        <f>IF(ISNUMBER(MATCH(G829, sales!B:B, 0)), TRUE, FALSE)</f>
        <v>0</v>
      </c>
      <c r="AH829">
        <f>COUNTIF(sales!B:B, G829)</f>
        <v>0</v>
      </c>
      <c r="AI829" t="str">
        <f>IFERROR(VLOOKUP(G829,sales!B:F,5,0),"")</f>
        <v/>
      </c>
      <c r="AJ829" t="str">
        <f t="array" ref="AJ829">IFERROR(INDEX(sales!F:F, SMALL(IF(sales!B:B=G829, ROW(sales!B:B)), 2)), "")</f>
        <v/>
      </c>
      <c r="AK829" t="str">
        <f t="array" ref="AK829">IFERROR(INDEX(sales!F:F, SMALL(IF(sales!B:B=G829, ROW(sales!B:B)), 3)), "")</f>
        <v/>
      </c>
      <c r="AL829" t="str">
        <f>IFERROR(VLOOKUP(G829,sales!B:G,6,0),"")</f>
        <v/>
      </c>
      <c r="AM829" t="str">
        <f t="array" ref="AM829">IFERROR(INDEX(sales!G:G, SMALL(IF(sales!B:B=G829, ROW(sales!B:B)),2)), "")</f>
        <v/>
      </c>
      <c r="AN829" t="str">
        <f t="array" ref="AN829">IFERROR(INDEX(sales!G:G, SMALL(IF(sales!B:B=G829, ROW(sales!B:B)), 3)), "")</f>
        <v/>
      </c>
    </row>
    <row r="830" spans="1:40" ht="20.100000000000001" customHeight="1">
      <c r="A830">
        <v>44803</v>
      </c>
      <c r="B830" t="s">
        <v>1702</v>
      </c>
      <c r="C830" t="s">
        <v>51</v>
      </c>
      <c r="D830" t="s">
        <v>9</v>
      </c>
      <c r="E830">
        <v>1</v>
      </c>
      <c r="F830">
        <v>401</v>
      </c>
      <c r="G830" t="s">
        <v>1703</v>
      </c>
      <c r="H830" t="s">
        <v>1702</v>
      </c>
      <c r="I830">
        <v>113.98</v>
      </c>
      <c r="J830">
        <v>1766370</v>
      </c>
      <c r="K830" t="s">
        <v>53</v>
      </c>
      <c r="L830">
        <v>536370</v>
      </c>
      <c r="M830" t="s">
        <v>91</v>
      </c>
      <c r="N830" t="s">
        <v>3061</v>
      </c>
      <c r="O830" t="s">
        <v>74</v>
      </c>
      <c r="P830" t="s">
        <v>57</v>
      </c>
      <c r="Q830" t="s">
        <v>75</v>
      </c>
      <c r="R830" t="s">
        <v>115</v>
      </c>
      <c r="S830">
        <v>0</v>
      </c>
      <c r="T830">
        <v>0</v>
      </c>
      <c r="U830" t="s">
        <v>100</v>
      </c>
      <c r="V830">
        <v>0</v>
      </c>
      <c r="W830" t="s">
        <v>61</v>
      </c>
      <c r="X830" t="s">
        <v>3</v>
      </c>
      <c r="Y830" t="s">
        <v>127</v>
      </c>
      <c r="Z830" t="s">
        <v>94</v>
      </c>
      <c r="AA830" t="s">
        <v>64</v>
      </c>
      <c r="AB830" t="s">
        <v>65</v>
      </c>
      <c r="AC830" t="s">
        <v>1096</v>
      </c>
      <c r="AD830" t="s">
        <v>1592</v>
      </c>
      <c r="AE830" t="s">
        <v>1589</v>
      </c>
      <c r="AF830" t="s">
        <v>905</v>
      </c>
      <c r="AG830" t="b">
        <f>IF(ISNUMBER(MATCH(G830, sales!B:B, 0)), TRUE, FALSE)</f>
        <v>0</v>
      </c>
      <c r="AH830">
        <f>COUNTIF(sales!B:B, G830)</f>
        <v>0</v>
      </c>
      <c r="AI830" t="str">
        <f>IFERROR(VLOOKUP(G830,sales!B:F,5,0),"")</f>
        <v/>
      </c>
      <c r="AJ830" t="str">
        <f t="array" ref="AJ830">IFERROR(INDEX(sales!F:F, SMALL(IF(sales!B:B=G830, ROW(sales!B:B)), 2)), "")</f>
        <v/>
      </c>
      <c r="AK830" t="str">
        <f t="array" ref="AK830">IFERROR(INDEX(sales!F:F, SMALL(IF(sales!B:B=G830, ROW(sales!B:B)), 3)), "")</f>
        <v/>
      </c>
      <c r="AL830" t="str">
        <f>IFERROR(VLOOKUP(G830,sales!B:G,6,0),"")</f>
        <v/>
      </c>
      <c r="AM830" t="str">
        <f t="array" ref="AM830">IFERROR(INDEX(sales!G:G, SMALL(IF(sales!B:B=G830, ROW(sales!B:B)),2)), "")</f>
        <v/>
      </c>
      <c r="AN830" t="str">
        <f t="array" ref="AN830">IFERROR(INDEX(sales!G:G, SMALL(IF(sales!B:B=G830, ROW(sales!B:B)), 3)), "")</f>
        <v/>
      </c>
    </row>
    <row r="831" spans="1:40" ht="20.100000000000001" customHeight="1">
      <c r="A831">
        <v>44795</v>
      </c>
      <c r="B831" t="s">
        <v>1082</v>
      </c>
      <c r="C831" t="s">
        <v>51</v>
      </c>
      <c r="D831" t="s">
        <v>8</v>
      </c>
      <c r="E831">
        <v>2</v>
      </c>
      <c r="F831">
        <v>1301</v>
      </c>
      <c r="G831" t="s">
        <v>1083</v>
      </c>
      <c r="H831" t="s">
        <v>1082</v>
      </c>
      <c r="I831">
        <v>113.88</v>
      </c>
      <c r="J831">
        <v>1713445</v>
      </c>
      <c r="K831" t="s">
        <v>72</v>
      </c>
      <c r="L831">
        <v>533445</v>
      </c>
      <c r="M831" t="s">
        <v>54</v>
      </c>
      <c r="N831" t="s">
        <v>3069</v>
      </c>
      <c r="O831" t="s">
        <v>56</v>
      </c>
      <c r="P831" t="s">
        <v>57</v>
      </c>
      <c r="Q831" t="s">
        <v>75</v>
      </c>
      <c r="R831" t="s">
        <v>115</v>
      </c>
      <c r="S831">
        <v>0</v>
      </c>
      <c r="T831">
        <v>0</v>
      </c>
      <c r="U831" t="s">
        <v>60</v>
      </c>
      <c r="V831">
        <v>0</v>
      </c>
      <c r="W831" t="s">
        <v>61</v>
      </c>
      <c r="X831" t="s">
        <v>3</v>
      </c>
      <c r="Y831" t="s">
        <v>119</v>
      </c>
      <c r="Z831" t="s">
        <v>94</v>
      </c>
      <c r="AA831" t="s">
        <v>64</v>
      </c>
      <c r="AB831" t="s">
        <v>1068</v>
      </c>
      <c r="AC831" t="s">
        <v>143</v>
      </c>
      <c r="AD831" t="s">
        <v>1061</v>
      </c>
      <c r="AE831" t="s">
        <v>1061</v>
      </c>
      <c r="AF831" t="s">
        <v>905</v>
      </c>
      <c r="AG831" t="b">
        <f>IF(ISNUMBER(MATCH(G831, sales!B:B, 0)), TRUE, FALSE)</f>
        <v>0</v>
      </c>
      <c r="AH831">
        <f>COUNTIF(sales!B:B, G831)</f>
        <v>0</v>
      </c>
      <c r="AI831" t="str">
        <f>IFERROR(VLOOKUP(G831,sales!B:F,5,0),"")</f>
        <v/>
      </c>
      <c r="AJ831" t="str">
        <f t="array" ref="AJ831">IFERROR(INDEX(sales!F:F, SMALL(IF(sales!B:B=G831, ROW(sales!B:B)), 2)), "")</f>
        <v/>
      </c>
      <c r="AK831" t="str">
        <f t="array" ref="AK831">IFERROR(INDEX(sales!F:F, SMALL(IF(sales!B:B=G831, ROW(sales!B:B)), 3)), "")</f>
        <v/>
      </c>
      <c r="AL831" t="str">
        <f>IFERROR(VLOOKUP(G831,sales!B:G,6,0),"")</f>
        <v/>
      </c>
      <c r="AM831" t="str">
        <f t="array" ref="AM831">IFERROR(INDEX(sales!G:G, SMALL(IF(sales!B:B=G831, ROW(sales!B:B)),2)), "")</f>
        <v/>
      </c>
      <c r="AN831" t="str">
        <f t="array" ref="AN831">IFERROR(INDEX(sales!G:G, SMALL(IF(sales!B:B=G831, ROW(sales!B:B)), 3)), "")</f>
        <v/>
      </c>
    </row>
    <row r="832" spans="1:40" ht="20.100000000000001" customHeight="1">
      <c r="A832">
        <v>44793</v>
      </c>
      <c r="B832" t="s">
        <v>2378</v>
      </c>
      <c r="C832" t="s">
        <v>51</v>
      </c>
      <c r="D832" t="s">
        <v>8</v>
      </c>
      <c r="E832">
        <v>2</v>
      </c>
      <c r="F832">
        <v>802</v>
      </c>
      <c r="G832" t="s">
        <v>2379</v>
      </c>
      <c r="H832" t="s">
        <v>2378</v>
      </c>
      <c r="I832">
        <v>113.88</v>
      </c>
      <c r="J832">
        <v>1752000</v>
      </c>
      <c r="K832" t="s">
        <v>72</v>
      </c>
      <c r="L832">
        <v>532000</v>
      </c>
      <c r="M832" t="s">
        <v>54</v>
      </c>
      <c r="N832" t="s">
        <v>3063</v>
      </c>
      <c r="O832" t="s">
        <v>56</v>
      </c>
      <c r="P832" t="s">
        <v>57</v>
      </c>
      <c r="Q832" t="s">
        <v>75</v>
      </c>
      <c r="R832" t="s">
        <v>115</v>
      </c>
      <c r="S832">
        <v>0</v>
      </c>
      <c r="T832">
        <v>0</v>
      </c>
      <c r="U832" t="s">
        <v>60</v>
      </c>
      <c r="V832">
        <v>0</v>
      </c>
      <c r="W832" t="s">
        <v>61</v>
      </c>
      <c r="X832" t="s">
        <v>3</v>
      </c>
      <c r="Y832" t="s">
        <v>127</v>
      </c>
      <c r="Z832" t="s">
        <v>63</v>
      </c>
      <c r="AA832" t="s">
        <v>64</v>
      </c>
      <c r="AB832" t="s">
        <v>65</v>
      </c>
      <c r="AC832" t="s">
        <v>143</v>
      </c>
      <c r="AD832" t="s">
        <v>2315</v>
      </c>
      <c r="AE832" t="s">
        <v>2315</v>
      </c>
      <c r="AF832" t="s">
        <v>1753</v>
      </c>
      <c r="AG832" t="b">
        <f>IF(ISNUMBER(MATCH(G832, sales!B:B, 0)), TRUE, FALSE)</f>
        <v>0</v>
      </c>
      <c r="AH832">
        <f>COUNTIF(sales!B:B, G832)</f>
        <v>0</v>
      </c>
      <c r="AI832" t="str">
        <f>IFERROR(VLOOKUP(G832,sales!B:F,5,0),"")</f>
        <v/>
      </c>
      <c r="AJ832" t="str">
        <f t="array" ref="AJ832">IFERROR(INDEX(sales!F:F, SMALL(IF(sales!B:B=G832, ROW(sales!B:B)), 2)), "")</f>
        <v/>
      </c>
      <c r="AK832" t="str">
        <f t="array" ref="AK832">IFERROR(INDEX(sales!F:F, SMALL(IF(sales!B:B=G832, ROW(sales!B:B)), 3)), "")</f>
        <v/>
      </c>
      <c r="AL832" t="str">
        <f>IFERROR(VLOOKUP(G832,sales!B:G,6,0),"")</f>
        <v/>
      </c>
      <c r="AM832" t="str">
        <f t="array" ref="AM832">IFERROR(INDEX(sales!G:G, SMALL(IF(sales!B:B=G832, ROW(sales!B:B)),2)), "")</f>
        <v/>
      </c>
      <c r="AN832" t="str">
        <f t="array" ref="AN832">IFERROR(INDEX(sales!G:G, SMALL(IF(sales!B:B=G832, ROW(sales!B:B)), 3)), "")</f>
        <v/>
      </c>
    </row>
    <row r="833" spans="1:40" ht="20.100000000000001" customHeight="1">
      <c r="A833">
        <v>44793</v>
      </c>
      <c r="B833" t="s">
        <v>2266</v>
      </c>
      <c r="C833" t="s">
        <v>51</v>
      </c>
      <c r="D833" t="s">
        <v>8</v>
      </c>
      <c r="E833">
        <v>2</v>
      </c>
      <c r="F833">
        <v>1002</v>
      </c>
      <c r="G833" t="s">
        <v>2267</v>
      </c>
      <c r="H833" t="s">
        <v>2266</v>
      </c>
      <c r="I833">
        <v>113.88</v>
      </c>
      <c r="J833">
        <v>1762000</v>
      </c>
      <c r="K833" t="s">
        <v>53</v>
      </c>
      <c r="L833">
        <v>532000</v>
      </c>
      <c r="M833" t="s">
        <v>174</v>
      </c>
      <c r="N833" t="s">
        <v>3065</v>
      </c>
      <c r="O833" t="s">
        <v>56</v>
      </c>
      <c r="P833" t="s">
        <v>57</v>
      </c>
      <c r="Q833" t="s">
        <v>75</v>
      </c>
      <c r="R833" t="s">
        <v>115</v>
      </c>
      <c r="S833">
        <v>0</v>
      </c>
      <c r="T833">
        <v>0</v>
      </c>
      <c r="U833" t="s">
        <v>76</v>
      </c>
      <c r="V833">
        <v>0</v>
      </c>
      <c r="W833" t="s">
        <v>61</v>
      </c>
      <c r="X833" t="s">
        <v>3</v>
      </c>
      <c r="Y833" t="s">
        <v>127</v>
      </c>
      <c r="Z833" t="s">
        <v>94</v>
      </c>
      <c r="AA833" t="s">
        <v>64</v>
      </c>
      <c r="AB833" t="s">
        <v>65</v>
      </c>
      <c r="AC833" t="s">
        <v>143</v>
      </c>
      <c r="AD833" t="s">
        <v>2219</v>
      </c>
      <c r="AE833" t="s">
        <v>2219</v>
      </c>
      <c r="AF833" t="s">
        <v>1753</v>
      </c>
      <c r="AG833" t="b">
        <f>IF(ISNUMBER(MATCH(G833, sales!B:B, 0)), TRUE, FALSE)</f>
        <v>0</v>
      </c>
      <c r="AH833">
        <f>COUNTIF(sales!B:B, G833)</f>
        <v>0</v>
      </c>
      <c r="AI833" t="str">
        <f>IFERROR(VLOOKUP(G833,sales!B:F,5,0),"")</f>
        <v/>
      </c>
      <c r="AJ833" t="str">
        <f t="array" ref="AJ833">IFERROR(INDEX(sales!F:F, SMALL(IF(sales!B:B=G833, ROW(sales!B:B)), 2)), "")</f>
        <v/>
      </c>
      <c r="AK833" t="str">
        <f t="array" ref="AK833">IFERROR(INDEX(sales!F:F, SMALL(IF(sales!B:B=G833, ROW(sales!B:B)), 3)), "")</f>
        <v/>
      </c>
      <c r="AL833" t="str">
        <f>IFERROR(VLOOKUP(G833,sales!B:G,6,0),"")</f>
        <v/>
      </c>
      <c r="AM833" t="str">
        <f t="array" ref="AM833">IFERROR(INDEX(sales!G:G, SMALL(IF(sales!B:B=G833, ROW(sales!B:B)),2)), "")</f>
        <v/>
      </c>
      <c r="AN833" t="str">
        <f t="array" ref="AN833">IFERROR(INDEX(sales!G:G, SMALL(IF(sales!B:B=G833, ROW(sales!B:B)), 3)), "")</f>
        <v/>
      </c>
    </row>
    <row r="834" spans="1:40" ht="20.100000000000001" customHeight="1">
      <c r="A834">
        <v>44520</v>
      </c>
      <c r="B834" t="s">
        <v>1209</v>
      </c>
      <c r="C834" t="s">
        <v>51</v>
      </c>
      <c r="D834" t="s">
        <v>11</v>
      </c>
      <c r="E834">
        <v>1</v>
      </c>
      <c r="F834">
        <v>1501</v>
      </c>
      <c r="G834" t="s">
        <v>1256</v>
      </c>
      <c r="H834" t="s">
        <v>1209</v>
      </c>
      <c r="I834">
        <v>113.7</v>
      </c>
      <c r="J834">
        <v>1751612</v>
      </c>
      <c r="K834" t="s">
        <v>72</v>
      </c>
      <c r="L834">
        <v>531612</v>
      </c>
      <c r="M834" t="s">
        <v>91</v>
      </c>
      <c r="N834" t="s">
        <v>3061</v>
      </c>
      <c r="O834" t="s">
        <v>133</v>
      </c>
      <c r="P834" t="s">
        <v>57</v>
      </c>
      <c r="Q834" t="s">
        <v>75</v>
      </c>
      <c r="R834" t="s">
        <v>59</v>
      </c>
      <c r="S834">
        <v>0</v>
      </c>
      <c r="T834">
        <v>0</v>
      </c>
      <c r="U834" t="s">
        <v>60</v>
      </c>
      <c r="V834">
        <v>0</v>
      </c>
      <c r="W834" t="s">
        <v>61</v>
      </c>
      <c r="X834" t="s">
        <v>3</v>
      </c>
      <c r="Y834" t="s">
        <v>62</v>
      </c>
      <c r="Z834" t="s">
        <v>94</v>
      </c>
      <c r="AA834" t="s">
        <v>64</v>
      </c>
      <c r="AB834" t="s">
        <v>407</v>
      </c>
      <c r="AC834" t="s">
        <v>143</v>
      </c>
      <c r="AD834" t="s">
        <v>1209</v>
      </c>
      <c r="AE834" t="s">
        <v>1209</v>
      </c>
      <c r="AF834" t="s">
        <v>905</v>
      </c>
      <c r="AG834" t="b">
        <f>IF(ISNUMBER(MATCH(G834, sales!B:B, 0)), TRUE, FALSE)</f>
        <v>0</v>
      </c>
      <c r="AH834">
        <f>COUNTIF(sales!B:B, G834)</f>
        <v>0</v>
      </c>
      <c r="AI834" t="str">
        <f>IFERROR(VLOOKUP(G834,sales!B:F,5,0),"")</f>
        <v/>
      </c>
      <c r="AJ834" t="str">
        <f t="array" ref="AJ834">IFERROR(INDEX(sales!F:F, SMALL(IF(sales!B:B=G834, ROW(sales!B:B)), 2)), "")</f>
        <v/>
      </c>
      <c r="AK834" t="str">
        <f t="array" ref="AK834">IFERROR(INDEX(sales!F:F, SMALL(IF(sales!B:B=G834, ROW(sales!B:B)), 3)), "")</f>
        <v/>
      </c>
      <c r="AL834" t="str">
        <f>IFERROR(VLOOKUP(G834,sales!B:G,6,0),"")</f>
        <v/>
      </c>
      <c r="AM834" t="str">
        <f t="array" ref="AM834">IFERROR(INDEX(sales!G:G, SMALL(IF(sales!B:B=G834, ROW(sales!B:B)),2)), "")</f>
        <v/>
      </c>
      <c r="AN834" t="str">
        <f t="array" ref="AN834">IFERROR(INDEX(sales!G:G, SMALL(IF(sales!B:B=G834, ROW(sales!B:B)), 3)), "")</f>
        <v/>
      </c>
    </row>
    <row r="835" spans="1:40" ht="20.100000000000001" customHeight="1">
      <c r="A835">
        <v>44827</v>
      </c>
      <c r="B835" t="s">
        <v>2128</v>
      </c>
      <c r="C835" t="s">
        <v>51</v>
      </c>
      <c r="D835" t="s">
        <v>9</v>
      </c>
      <c r="E835">
        <v>2</v>
      </c>
      <c r="F835">
        <v>302</v>
      </c>
      <c r="G835" t="s">
        <v>2129</v>
      </c>
      <c r="H835" t="s">
        <v>2128</v>
      </c>
      <c r="I835">
        <v>113.98</v>
      </c>
      <c r="J835">
        <v>1751505</v>
      </c>
      <c r="K835" t="s">
        <v>72</v>
      </c>
      <c r="L835">
        <v>531505</v>
      </c>
      <c r="M835" t="s">
        <v>54</v>
      </c>
      <c r="N835" t="s">
        <v>3058</v>
      </c>
      <c r="O835" t="s">
        <v>56</v>
      </c>
      <c r="P835" t="s">
        <v>80</v>
      </c>
      <c r="Q835" t="s">
        <v>75</v>
      </c>
      <c r="R835" t="s">
        <v>59</v>
      </c>
      <c r="S835">
        <v>0</v>
      </c>
      <c r="T835" t="s">
        <v>82</v>
      </c>
      <c r="U835" t="s">
        <v>60</v>
      </c>
      <c r="V835">
        <v>0</v>
      </c>
      <c r="W835" t="s">
        <v>123</v>
      </c>
      <c r="X835" t="s">
        <v>3</v>
      </c>
      <c r="Y835" t="s">
        <v>127</v>
      </c>
      <c r="Z835" t="s">
        <v>63</v>
      </c>
      <c r="AA835" t="s">
        <v>64</v>
      </c>
      <c r="AB835" t="s">
        <v>65</v>
      </c>
      <c r="AC835" t="s">
        <v>1096</v>
      </c>
      <c r="AD835" t="s">
        <v>2096</v>
      </c>
      <c r="AE835" t="s">
        <v>2096</v>
      </c>
      <c r="AF835" t="s">
        <v>1753</v>
      </c>
      <c r="AG835" t="b">
        <f>IF(ISNUMBER(MATCH(G835, sales!B:B, 0)), TRUE, FALSE)</f>
        <v>0</v>
      </c>
      <c r="AH835">
        <f>COUNTIF(sales!B:B, G835)</f>
        <v>0</v>
      </c>
      <c r="AI835" t="str">
        <f>IFERROR(VLOOKUP(G835,sales!B:F,5,0),"")</f>
        <v/>
      </c>
      <c r="AJ835" t="str">
        <f t="array" ref="AJ835">IFERROR(INDEX(sales!F:F, SMALL(IF(sales!B:B=G835, ROW(sales!B:B)), 2)), "")</f>
        <v/>
      </c>
      <c r="AK835" t="str">
        <f t="array" ref="AK835">IFERROR(INDEX(sales!F:F, SMALL(IF(sales!B:B=G835, ROW(sales!B:B)), 3)), "")</f>
        <v/>
      </c>
      <c r="AL835" t="str">
        <f>IFERROR(VLOOKUP(G835,sales!B:G,6,0),"")</f>
        <v/>
      </c>
      <c r="AM835" t="str">
        <f t="array" ref="AM835">IFERROR(INDEX(sales!G:G, SMALL(IF(sales!B:B=G835, ROW(sales!B:B)),2)), "")</f>
        <v/>
      </c>
      <c r="AN835" t="str">
        <f t="array" ref="AN835">IFERROR(INDEX(sales!G:G, SMALL(IF(sales!B:B=G835, ROW(sales!B:B)), 3)), "")</f>
        <v/>
      </c>
    </row>
    <row r="836" spans="1:40" ht="20.100000000000001" customHeight="1">
      <c r="A836">
        <v>44513</v>
      </c>
      <c r="B836" t="s">
        <v>952</v>
      </c>
      <c r="C836" t="s">
        <v>51</v>
      </c>
      <c r="D836" t="s">
        <v>11</v>
      </c>
      <c r="E836">
        <v>1</v>
      </c>
      <c r="F836">
        <v>701</v>
      </c>
      <c r="G836" t="s">
        <v>953</v>
      </c>
      <c r="H836" t="s">
        <v>952</v>
      </c>
      <c r="I836">
        <v>113.7</v>
      </c>
      <c r="J836">
        <v>1731167</v>
      </c>
      <c r="K836" t="s">
        <v>72</v>
      </c>
      <c r="L836">
        <v>531167</v>
      </c>
      <c r="M836" t="s">
        <v>91</v>
      </c>
      <c r="N836" t="s">
        <v>3063</v>
      </c>
      <c r="O836" t="s">
        <v>56</v>
      </c>
      <c r="P836" t="s">
        <v>80</v>
      </c>
      <c r="Q836" t="s">
        <v>75</v>
      </c>
      <c r="R836" t="s">
        <v>115</v>
      </c>
      <c r="S836">
        <v>1</v>
      </c>
      <c r="T836" t="s">
        <v>104</v>
      </c>
      <c r="U836" t="s">
        <v>83</v>
      </c>
      <c r="V836">
        <v>0</v>
      </c>
      <c r="W836" t="s">
        <v>61</v>
      </c>
      <c r="X836" t="s">
        <v>3</v>
      </c>
      <c r="Y836" t="s">
        <v>62</v>
      </c>
      <c r="Z836" t="s">
        <v>94</v>
      </c>
      <c r="AA836" t="s">
        <v>95</v>
      </c>
      <c r="AB836" t="s">
        <v>108</v>
      </c>
      <c r="AC836" t="s">
        <v>143</v>
      </c>
      <c r="AD836" t="s">
        <v>904</v>
      </c>
      <c r="AE836" t="s">
        <v>904</v>
      </c>
      <c r="AF836" t="s">
        <v>905</v>
      </c>
      <c r="AG836" t="b">
        <f>IF(ISNUMBER(MATCH(G836, sales!B:B, 0)), TRUE, FALSE)</f>
        <v>0</v>
      </c>
      <c r="AH836">
        <f>COUNTIF(sales!B:B, G836)</f>
        <v>0</v>
      </c>
      <c r="AI836" t="str">
        <f>IFERROR(VLOOKUP(G836,sales!B:F,5,0),"")</f>
        <v/>
      </c>
      <c r="AJ836" t="str">
        <f t="array" ref="AJ836">IFERROR(INDEX(sales!F:F, SMALL(IF(sales!B:B=G836, ROW(sales!B:B)), 2)), "")</f>
        <v/>
      </c>
      <c r="AK836" t="str">
        <f t="array" ref="AK836">IFERROR(INDEX(sales!F:F, SMALL(IF(sales!B:B=G836, ROW(sales!B:B)), 3)), "")</f>
        <v/>
      </c>
      <c r="AL836" t="str">
        <f>IFERROR(VLOOKUP(G836,sales!B:G,6,0),"")</f>
        <v/>
      </c>
      <c r="AM836" t="str">
        <f t="array" ref="AM836">IFERROR(INDEX(sales!G:G, SMALL(IF(sales!B:B=G836, ROW(sales!B:B)),2)), "")</f>
        <v/>
      </c>
      <c r="AN836" t="str">
        <f t="array" ref="AN836">IFERROR(INDEX(sales!G:G, SMALL(IF(sales!B:B=G836, ROW(sales!B:B)), 3)), "")</f>
        <v/>
      </c>
    </row>
    <row r="837" spans="1:40" ht="20.100000000000001" customHeight="1">
      <c r="A837">
        <v>44521</v>
      </c>
      <c r="B837" t="s">
        <v>1318</v>
      </c>
      <c r="C837" t="s">
        <v>51</v>
      </c>
      <c r="D837" t="s">
        <v>12</v>
      </c>
      <c r="E837">
        <v>2</v>
      </c>
      <c r="F837">
        <v>1501</v>
      </c>
      <c r="G837" t="s">
        <v>1319</v>
      </c>
      <c r="H837" t="s">
        <v>1318</v>
      </c>
      <c r="I837">
        <v>113.72</v>
      </c>
      <c r="J837">
        <v>1740511</v>
      </c>
      <c r="K837" t="s">
        <v>72</v>
      </c>
      <c r="L837">
        <v>530511</v>
      </c>
      <c r="M837" t="s">
        <v>91</v>
      </c>
      <c r="N837" t="s">
        <v>3069</v>
      </c>
      <c r="O837" t="s">
        <v>74</v>
      </c>
      <c r="P837" t="s">
        <v>80</v>
      </c>
      <c r="Q837" t="s">
        <v>75</v>
      </c>
      <c r="R837" t="s">
        <v>115</v>
      </c>
      <c r="S837">
        <v>1</v>
      </c>
      <c r="T837" t="s">
        <v>104</v>
      </c>
      <c r="U837" t="s">
        <v>83</v>
      </c>
      <c r="V837">
        <v>0</v>
      </c>
      <c r="W837" t="s">
        <v>61</v>
      </c>
      <c r="X837" t="s">
        <v>3</v>
      </c>
      <c r="Y837" t="s">
        <v>62</v>
      </c>
      <c r="Z837" t="s">
        <v>231</v>
      </c>
      <c r="AA837" t="s">
        <v>95</v>
      </c>
      <c r="AB837" t="s">
        <v>108</v>
      </c>
      <c r="AC837" t="s">
        <v>143</v>
      </c>
      <c r="AD837" t="s">
        <v>1295</v>
      </c>
      <c r="AE837" t="s">
        <v>1295</v>
      </c>
      <c r="AF837" t="s">
        <v>905</v>
      </c>
      <c r="AG837" t="b">
        <f>IF(ISNUMBER(MATCH(G837, sales!B:B, 0)), TRUE, FALSE)</f>
        <v>0</v>
      </c>
      <c r="AH837">
        <f>COUNTIF(sales!B:B, G837)</f>
        <v>0</v>
      </c>
      <c r="AI837" t="str">
        <f>IFERROR(VLOOKUP(G837,sales!B:F,5,0),"")</f>
        <v/>
      </c>
      <c r="AJ837" t="str">
        <f t="array" ref="AJ837">IFERROR(INDEX(sales!F:F, SMALL(IF(sales!B:B=G837, ROW(sales!B:B)), 2)), "")</f>
        <v/>
      </c>
      <c r="AK837" t="str">
        <f t="array" ref="AK837">IFERROR(INDEX(sales!F:F, SMALL(IF(sales!B:B=G837, ROW(sales!B:B)), 3)), "")</f>
        <v/>
      </c>
      <c r="AL837" t="str">
        <f>IFERROR(VLOOKUP(G837,sales!B:G,6,0),"")</f>
        <v/>
      </c>
      <c r="AM837" t="str">
        <f t="array" ref="AM837">IFERROR(INDEX(sales!G:G, SMALL(IF(sales!B:B=G837, ROW(sales!B:B)),2)), "")</f>
        <v/>
      </c>
      <c r="AN837" t="str">
        <f t="array" ref="AN837">IFERROR(INDEX(sales!G:G, SMALL(IF(sales!B:B=G837, ROW(sales!B:B)), 3)), "")</f>
        <v/>
      </c>
    </row>
    <row r="838" spans="1:40" ht="20.100000000000001" customHeight="1">
      <c r="A838">
        <v>44850</v>
      </c>
      <c r="B838" t="s">
        <v>1283</v>
      </c>
      <c r="C838" t="s">
        <v>51</v>
      </c>
      <c r="D838" t="s">
        <v>10</v>
      </c>
      <c r="E838">
        <v>1</v>
      </c>
      <c r="F838">
        <v>102</v>
      </c>
      <c r="G838" t="s">
        <v>1284</v>
      </c>
      <c r="H838" t="s">
        <v>1283</v>
      </c>
      <c r="I838">
        <v>113.93</v>
      </c>
      <c r="J838">
        <v>1740283</v>
      </c>
      <c r="K838" t="s">
        <v>72</v>
      </c>
      <c r="L838">
        <v>530283</v>
      </c>
      <c r="M838" t="s">
        <v>91</v>
      </c>
      <c r="N838" t="s">
        <v>3069</v>
      </c>
      <c r="O838" t="s">
        <v>74</v>
      </c>
      <c r="P838" t="s">
        <v>80</v>
      </c>
      <c r="Q838" t="s">
        <v>75</v>
      </c>
      <c r="R838" t="s">
        <v>115</v>
      </c>
      <c r="S838">
        <v>0</v>
      </c>
      <c r="T838">
        <v>0</v>
      </c>
      <c r="U838" t="s">
        <v>100</v>
      </c>
      <c r="V838">
        <v>0</v>
      </c>
      <c r="W838" t="s">
        <v>61</v>
      </c>
      <c r="X838" t="s">
        <v>3</v>
      </c>
      <c r="Y838" t="s">
        <v>62</v>
      </c>
      <c r="Z838" t="s">
        <v>94</v>
      </c>
      <c r="AA838" t="s">
        <v>64</v>
      </c>
      <c r="AB838" t="s">
        <v>65</v>
      </c>
      <c r="AC838" t="s">
        <v>143</v>
      </c>
      <c r="AD838" t="s">
        <v>1209</v>
      </c>
      <c r="AE838" t="s">
        <v>1209</v>
      </c>
      <c r="AF838" t="s">
        <v>905</v>
      </c>
      <c r="AG838" t="b">
        <f>IF(ISNUMBER(MATCH(G838, sales!B:B, 0)), TRUE, FALSE)</f>
        <v>0</v>
      </c>
      <c r="AH838">
        <f>COUNTIF(sales!B:B, G838)</f>
        <v>0</v>
      </c>
      <c r="AI838" t="str">
        <f>IFERROR(VLOOKUP(G838,sales!B:F,5,0),"")</f>
        <v/>
      </c>
      <c r="AJ838" t="str">
        <f t="array" ref="AJ838">IFERROR(INDEX(sales!F:F, SMALL(IF(sales!B:B=G838, ROW(sales!B:B)), 2)), "")</f>
        <v/>
      </c>
      <c r="AK838" t="str">
        <f t="array" ref="AK838">IFERROR(INDEX(sales!F:F, SMALL(IF(sales!B:B=G838, ROW(sales!B:B)), 3)), "")</f>
        <v/>
      </c>
      <c r="AL838" t="str">
        <f>IFERROR(VLOOKUP(G838,sales!B:G,6,0),"")</f>
        <v/>
      </c>
      <c r="AM838" t="str">
        <f t="array" ref="AM838">IFERROR(INDEX(sales!G:G, SMALL(IF(sales!B:B=G838, ROW(sales!B:B)),2)), "")</f>
        <v/>
      </c>
      <c r="AN838" t="str">
        <f t="array" ref="AN838">IFERROR(INDEX(sales!G:G, SMALL(IF(sales!B:B=G838, ROW(sales!B:B)), 3)), "")</f>
        <v/>
      </c>
    </row>
    <row r="839" spans="1:40" ht="20.100000000000001" customHeight="1">
      <c r="A839">
        <v>44534</v>
      </c>
      <c r="B839" t="s">
        <v>1257</v>
      </c>
      <c r="C839" t="s">
        <v>51</v>
      </c>
      <c r="D839" t="s">
        <v>11</v>
      </c>
      <c r="E839">
        <v>1</v>
      </c>
      <c r="F839">
        <v>1401</v>
      </c>
      <c r="G839" t="s">
        <v>1258</v>
      </c>
      <c r="H839" t="s">
        <v>1257</v>
      </c>
      <c r="I839">
        <v>113.7</v>
      </c>
      <c r="J839">
        <v>1740204</v>
      </c>
      <c r="K839" t="s">
        <v>72</v>
      </c>
      <c r="L839">
        <v>530204</v>
      </c>
      <c r="M839" t="s">
        <v>91</v>
      </c>
      <c r="N839" t="s">
        <v>3059</v>
      </c>
      <c r="O839" t="s">
        <v>74</v>
      </c>
      <c r="P839" t="s">
        <v>80</v>
      </c>
      <c r="Q839" t="s">
        <v>75</v>
      </c>
      <c r="R839" t="s">
        <v>115</v>
      </c>
      <c r="S839">
        <v>1</v>
      </c>
      <c r="T839" t="s">
        <v>104</v>
      </c>
      <c r="U839" t="s">
        <v>83</v>
      </c>
      <c r="V839">
        <v>1</v>
      </c>
      <c r="W839" t="s">
        <v>84</v>
      </c>
      <c r="X839" t="s">
        <v>4</v>
      </c>
      <c r="Y839" t="s">
        <v>85</v>
      </c>
      <c r="AA839" t="s">
        <v>86</v>
      </c>
      <c r="AB839" t="s">
        <v>65</v>
      </c>
      <c r="AC839" t="s">
        <v>143</v>
      </c>
      <c r="AD839" t="s">
        <v>1209</v>
      </c>
      <c r="AE839" t="s">
        <v>1209</v>
      </c>
      <c r="AF839" t="s">
        <v>905</v>
      </c>
      <c r="AG839" t="b">
        <f>IF(ISNUMBER(MATCH(G839, sales!B:B, 0)), TRUE, FALSE)</f>
        <v>0</v>
      </c>
      <c r="AH839">
        <f>COUNTIF(sales!B:B, G839)</f>
        <v>0</v>
      </c>
      <c r="AI839" t="str">
        <f>IFERROR(VLOOKUP(G839,sales!B:F,5,0),"")</f>
        <v/>
      </c>
      <c r="AJ839" t="str">
        <f t="array" ref="AJ839">IFERROR(INDEX(sales!F:F, SMALL(IF(sales!B:B=G839, ROW(sales!B:B)), 2)), "")</f>
        <v/>
      </c>
      <c r="AK839" t="str">
        <f t="array" ref="AK839">IFERROR(INDEX(sales!F:F, SMALL(IF(sales!B:B=G839, ROW(sales!B:B)), 3)), "")</f>
        <v/>
      </c>
      <c r="AL839" t="str">
        <f>IFERROR(VLOOKUP(G839,sales!B:G,6,0),"")</f>
        <v/>
      </c>
      <c r="AM839" t="str">
        <f t="array" ref="AM839">IFERROR(INDEX(sales!G:G, SMALL(IF(sales!B:B=G839, ROW(sales!B:B)),2)), "")</f>
        <v/>
      </c>
      <c r="AN839" t="str">
        <f t="array" ref="AN839">IFERROR(INDEX(sales!G:G, SMALL(IF(sales!B:B=G839, ROW(sales!B:B)), 3)), "")</f>
        <v/>
      </c>
    </row>
    <row r="840" spans="1:40" ht="20.100000000000001" customHeight="1">
      <c r="A840">
        <v>44745</v>
      </c>
      <c r="B840" t="s">
        <v>2262</v>
      </c>
      <c r="C840" t="s">
        <v>51</v>
      </c>
      <c r="D840" t="s">
        <v>10</v>
      </c>
      <c r="E840">
        <v>2</v>
      </c>
      <c r="F840">
        <v>602</v>
      </c>
      <c r="G840" t="s">
        <v>2263</v>
      </c>
      <c r="H840" t="s">
        <v>2262</v>
      </c>
      <c r="I840">
        <v>113.97</v>
      </c>
      <c r="J840">
        <v>1749726</v>
      </c>
      <c r="K840" t="s">
        <v>72</v>
      </c>
      <c r="L840">
        <v>529726</v>
      </c>
      <c r="M840" t="s">
        <v>174</v>
      </c>
      <c r="N840" t="s">
        <v>3065</v>
      </c>
      <c r="O840" t="s">
        <v>56</v>
      </c>
      <c r="P840" t="s">
        <v>57</v>
      </c>
      <c r="Q840" t="s">
        <v>75</v>
      </c>
      <c r="R840" t="s">
        <v>115</v>
      </c>
      <c r="S840">
        <v>0</v>
      </c>
      <c r="T840">
        <v>0</v>
      </c>
      <c r="U840" t="s">
        <v>60</v>
      </c>
      <c r="V840">
        <v>0</v>
      </c>
      <c r="W840" t="s">
        <v>61</v>
      </c>
      <c r="X840" t="s">
        <v>3</v>
      </c>
      <c r="Y840" t="s">
        <v>127</v>
      </c>
      <c r="Z840" t="s">
        <v>94</v>
      </c>
      <c r="AA840" t="s">
        <v>64</v>
      </c>
      <c r="AB840" t="s">
        <v>167</v>
      </c>
      <c r="AC840" t="s">
        <v>143</v>
      </c>
      <c r="AD840" t="s">
        <v>2219</v>
      </c>
      <c r="AE840" t="s">
        <v>2219</v>
      </c>
      <c r="AF840" t="s">
        <v>1753</v>
      </c>
      <c r="AG840" t="b">
        <f>IF(ISNUMBER(MATCH(G840, sales!B:B, 0)), TRUE, FALSE)</f>
        <v>0</v>
      </c>
      <c r="AH840">
        <f>COUNTIF(sales!B:B, G840)</f>
        <v>0</v>
      </c>
      <c r="AI840" t="str">
        <f>IFERROR(VLOOKUP(G840,sales!B:F,5,0),"")</f>
        <v/>
      </c>
      <c r="AJ840" t="str">
        <f t="array" ref="AJ840">IFERROR(INDEX(sales!F:F, SMALL(IF(sales!B:B=G840, ROW(sales!B:B)), 2)), "")</f>
        <v/>
      </c>
      <c r="AK840" t="str">
        <f t="array" ref="AK840">IFERROR(INDEX(sales!F:F, SMALL(IF(sales!B:B=G840, ROW(sales!B:B)), 3)), "")</f>
        <v/>
      </c>
      <c r="AL840" t="str">
        <f>IFERROR(VLOOKUP(G840,sales!B:G,6,0),"")</f>
        <v/>
      </c>
      <c r="AM840" t="str">
        <f t="array" ref="AM840">IFERROR(INDEX(sales!G:G, SMALL(IF(sales!B:B=G840, ROW(sales!B:B)),2)), "")</f>
        <v/>
      </c>
      <c r="AN840" t="str">
        <f t="array" ref="AN840">IFERROR(INDEX(sales!G:G, SMALL(IF(sales!B:B=G840, ROW(sales!B:B)), 3)), "")</f>
        <v/>
      </c>
    </row>
    <row r="841" spans="1:40" ht="20.100000000000001" customHeight="1">
      <c r="A841">
        <v>44514</v>
      </c>
      <c r="B841" t="s">
        <v>478</v>
      </c>
      <c r="C841" t="s">
        <v>51</v>
      </c>
      <c r="D841" t="s">
        <v>11</v>
      </c>
      <c r="E841">
        <v>1</v>
      </c>
      <c r="F841">
        <v>1101</v>
      </c>
      <c r="G841" t="s">
        <v>479</v>
      </c>
      <c r="H841" t="s">
        <v>478</v>
      </c>
      <c r="I841">
        <v>113.7</v>
      </c>
      <c r="J841">
        <v>1748466</v>
      </c>
      <c r="K841" t="s">
        <v>72</v>
      </c>
      <c r="L841">
        <v>528466</v>
      </c>
      <c r="M841" t="s">
        <v>91</v>
      </c>
      <c r="N841" t="s">
        <v>3054</v>
      </c>
      <c r="O841" t="s">
        <v>74</v>
      </c>
      <c r="P841" t="s">
        <v>219</v>
      </c>
      <c r="Q841" t="s">
        <v>75</v>
      </c>
      <c r="R841" t="s">
        <v>115</v>
      </c>
      <c r="S841">
        <v>1</v>
      </c>
      <c r="T841" t="s">
        <v>104</v>
      </c>
      <c r="U841" t="s">
        <v>83</v>
      </c>
      <c r="V841">
        <v>1</v>
      </c>
      <c r="W841" t="s">
        <v>123</v>
      </c>
      <c r="X841" t="s">
        <v>4</v>
      </c>
      <c r="Y841" t="s">
        <v>85</v>
      </c>
      <c r="AA841" t="s">
        <v>86</v>
      </c>
      <c r="AB841" t="s">
        <v>65</v>
      </c>
      <c r="AC841" t="s">
        <v>66</v>
      </c>
      <c r="AD841" t="s">
        <v>416</v>
      </c>
      <c r="AE841" t="s">
        <v>416</v>
      </c>
      <c r="AF841" t="s">
        <v>69</v>
      </c>
      <c r="AG841" t="b">
        <f>IF(ISNUMBER(MATCH(G841, sales!B:B, 0)), TRUE, FALSE)</f>
        <v>0</v>
      </c>
      <c r="AH841">
        <f>COUNTIF(sales!B:B, G841)</f>
        <v>0</v>
      </c>
      <c r="AI841" t="str">
        <f>IFERROR(VLOOKUP(G841,sales!B:F,5,0),"")</f>
        <v/>
      </c>
      <c r="AJ841" t="str">
        <f t="array" ref="AJ841">IFERROR(INDEX(sales!F:F, SMALL(IF(sales!B:B=G841, ROW(sales!B:B)), 2)), "")</f>
        <v/>
      </c>
      <c r="AK841" t="str">
        <f t="array" ref="AK841">IFERROR(INDEX(sales!F:F, SMALL(IF(sales!B:B=G841, ROW(sales!B:B)), 3)), "")</f>
        <v/>
      </c>
      <c r="AL841" t="str">
        <f>IFERROR(VLOOKUP(G841,sales!B:G,6,0),"")</f>
        <v/>
      </c>
      <c r="AM841" t="str">
        <f t="array" ref="AM841">IFERROR(INDEX(sales!G:G, SMALL(IF(sales!B:B=G841, ROW(sales!B:B)),2)), "")</f>
        <v/>
      </c>
      <c r="AN841" t="str">
        <f t="array" ref="AN841">IFERROR(INDEX(sales!G:G, SMALL(IF(sales!B:B=G841, ROW(sales!B:B)), 3)), "")</f>
        <v/>
      </c>
    </row>
    <row r="842" spans="1:40" ht="20.100000000000001" customHeight="1">
      <c r="A842">
        <v>44534</v>
      </c>
      <c r="B842" t="s">
        <v>2349</v>
      </c>
      <c r="C842" t="s">
        <v>51</v>
      </c>
      <c r="D842" t="s">
        <v>11</v>
      </c>
      <c r="E842">
        <v>2</v>
      </c>
      <c r="F842">
        <v>1601</v>
      </c>
      <c r="G842" t="s">
        <v>2350</v>
      </c>
      <c r="H842" t="s">
        <v>2349</v>
      </c>
      <c r="I842">
        <v>113.66</v>
      </c>
      <c r="J842">
        <v>1745294</v>
      </c>
      <c r="K842" t="s">
        <v>72</v>
      </c>
      <c r="L842">
        <v>525294</v>
      </c>
      <c r="M842" t="s">
        <v>54</v>
      </c>
      <c r="N842" t="s">
        <v>3063</v>
      </c>
      <c r="O842" t="s">
        <v>149</v>
      </c>
      <c r="P842" t="s">
        <v>57</v>
      </c>
      <c r="Q842" t="s">
        <v>75</v>
      </c>
      <c r="R842" t="s">
        <v>115</v>
      </c>
      <c r="S842">
        <v>0</v>
      </c>
      <c r="T842">
        <v>0</v>
      </c>
      <c r="U842" t="s">
        <v>1783</v>
      </c>
      <c r="V842">
        <v>0</v>
      </c>
      <c r="W842" t="s">
        <v>61</v>
      </c>
      <c r="X842" t="s">
        <v>3</v>
      </c>
      <c r="Y842" t="s">
        <v>127</v>
      </c>
      <c r="Z842" t="s">
        <v>94</v>
      </c>
      <c r="AA842" t="s">
        <v>64</v>
      </c>
      <c r="AB842" t="s">
        <v>342</v>
      </c>
      <c r="AC842" t="s">
        <v>143</v>
      </c>
      <c r="AD842" t="s">
        <v>2314</v>
      </c>
      <c r="AE842" t="s">
        <v>2315</v>
      </c>
      <c r="AF842" t="s">
        <v>1753</v>
      </c>
      <c r="AG842" t="b">
        <f>IF(ISNUMBER(MATCH(G842, sales!B:B, 0)), TRUE, FALSE)</f>
        <v>0</v>
      </c>
      <c r="AH842">
        <f>COUNTIF(sales!B:B, G842)</f>
        <v>0</v>
      </c>
      <c r="AI842" t="str">
        <f>IFERROR(VLOOKUP(G842,sales!B:F,5,0),"")</f>
        <v/>
      </c>
      <c r="AJ842" t="str">
        <f t="array" ref="AJ842">IFERROR(INDEX(sales!F:F, SMALL(IF(sales!B:B=G842, ROW(sales!B:B)), 2)), "")</f>
        <v/>
      </c>
      <c r="AK842" t="str">
        <f t="array" ref="AK842">IFERROR(INDEX(sales!F:F, SMALL(IF(sales!B:B=G842, ROW(sales!B:B)), 3)), "")</f>
        <v/>
      </c>
      <c r="AL842" t="str">
        <f>IFERROR(VLOOKUP(G842,sales!B:G,6,0),"")</f>
        <v/>
      </c>
      <c r="AM842" t="str">
        <f t="array" ref="AM842">IFERROR(INDEX(sales!G:G, SMALL(IF(sales!B:B=G842, ROW(sales!B:B)),2)), "")</f>
        <v/>
      </c>
      <c r="AN842" t="str">
        <f t="array" ref="AN842">IFERROR(INDEX(sales!G:G, SMALL(IF(sales!B:B=G842, ROW(sales!B:B)), 3)), "")</f>
        <v/>
      </c>
    </row>
    <row r="843" spans="1:40" ht="20.100000000000001" customHeight="1">
      <c r="A843">
        <v>44347</v>
      </c>
      <c r="B843" t="s">
        <v>1761</v>
      </c>
      <c r="C843" t="s">
        <v>51</v>
      </c>
      <c r="D843" t="s">
        <v>13</v>
      </c>
      <c r="E843">
        <v>2</v>
      </c>
      <c r="F843">
        <v>102</v>
      </c>
      <c r="G843" t="s">
        <v>1762</v>
      </c>
      <c r="H843" t="s">
        <v>1761</v>
      </c>
      <c r="I843">
        <v>114</v>
      </c>
      <c r="J843">
        <v>1747408</v>
      </c>
      <c r="K843" t="s">
        <v>53</v>
      </c>
      <c r="L843">
        <v>524408</v>
      </c>
      <c r="M843" t="s">
        <v>174</v>
      </c>
      <c r="N843" t="s">
        <v>3069</v>
      </c>
      <c r="O843" t="s">
        <v>149</v>
      </c>
      <c r="P843" t="s">
        <v>57</v>
      </c>
      <c r="Q843" t="s">
        <v>75</v>
      </c>
      <c r="R843" t="s">
        <v>115</v>
      </c>
      <c r="S843">
        <v>0</v>
      </c>
      <c r="T843">
        <v>0</v>
      </c>
      <c r="U843" t="s">
        <v>60</v>
      </c>
      <c r="V843">
        <v>0</v>
      </c>
      <c r="W843" t="s">
        <v>61</v>
      </c>
      <c r="X843" t="s">
        <v>3</v>
      </c>
      <c r="Y843" t="s">
        <v>62</v>
      </c>
      <c r="AA843" t="s">
        <v>64</v>
      </c>
      <c r="AB843" t="s">
        <v>407</v>
      </c>
      <c r="AC843" t="s">
        <v>143</v>
      </c>
      <c r="AD843" t="s">
        <v>1752</v>
      </c>
      <c r="AE843" t="s">
        <v>1752</v>
      </c>
      <c r="AF843" t="s">
        <v>1753</v>
      </c>
      <c r="AG843" t="b">
        <f>IF(ISNUMBER(MATCH(G843, sales!B:B, 0)), TRUE, FALSE)</f>
        <v>0</v>
      </c>
      <c r="AH843">
        <f>COUNTIF(sales!B:B, G843)</f>
        <v>0</v>
      </c>
      <c r="AI843" t="str">
        <f>IFERROR(VLOOKUP(G843,sales!B:F,5,0),"")</f>
        <v/>
      </c>
      <c r="AJ843" t="str">
        <f t="array" ref="AJ843">IFERROR(INDEX(sales!F:F, SMALL(IF(sales!B:B=G843, ROW(sales!B:B)), 2)), "")</f>
        <v/>
      </c>
      <c r="AK843" t="str">
        <f t="array" ref="AK843">IFERROR(INDEX(sales!F:F, SMALL(IF(sales!B:B=G843, ROW(sales!B:B)), 3)), "")</f>
        <v/>
      </c>
      <c r="AL843" t="str">
        <f>IFERROR(VLOOKUP(G843,sales!B:G,6,0),"")</f>
        <v/>
      </c>
      <c r="AM843" t="str">
        <f t="array" ref="AM843">IFERROR(INDEX(sales!G:G, SMALL(IF(sales!B:B=G843, ROW(sales!B:B)),2)), "")</f>
        <v/>
      </c>
      <c r="AN843" t="str">
        <f t="array" ref="AN843">IFERROR(INDEX(sales!G:G, SMALL(IF(sales!B:B=G843, ROW(sales!B:B)), 3)), "")</f>
        <v/>
      </c>
    </row>
    <row r="844" spans="1:40" ht="20.100000000000001" customHeight="1">
      <c r="A844">
        <v>44780</v>
      </c>
      <c r="B844" t="s">
        <v>2009</v>
      </c>
      <c r="C844" t="s">
        <v>51</v>
      </c>
      <c r="D844" t="s">
        <v>8</v>
      </c>
      <c r="E844">
        <v>1</v>
      </c>
      <c r="F844">
        <v>402</v>
      </c>
      <c r="G844" t="s">
        <v>2010</v>
      </c>
      <c r="H844" t="s">
        <v>2009</v>
      </c>
      <c r="I844">
        <v>113.88</v>
      </c>
      <c r="J844">
        <v>1743195</v>
      </c>
      <c r="K844" t="s">
        <v>72</v>
      </c>
      <c r="L844">
        <v>523195</v>
      </c>
      <c r="M844" t="s">
        <v>54</v>
      </c>
      <c r="N844" t="s">
        <v>3069</v>
      </c>
      <c r="O844" t="s">
        <v>56</v>
      </c>
      <c r="P844" t="s">
        <v>57</v>
      </c>
      <c r="Q844" t="s">
        <v>75</v>
      </c>
      <c r="R844" t="s">
        <v>115</v>
      </c>
      <c r="S844">
        <v>1</v>
      </c>
      <c r="T844" t="s">
        <v>82</v>
      </c>
      <c r="U844" t="s">
        <v>83</v>
      </c>
      <c r="V844">
        <v>1</v>
      </c>
      <c r="W844" t="s">
        <v>84</v>
      </c>
      <c r="X844" t="s">
        <v>3</v>
      </c>
      <c r="Y844" t="s">
        <v>127</v>
      </c>
      <c r="Z844" t="s">
        <v>94</v>
      </c>
      <c r="AA844" t="s">
        <v>95</v>
      </c>
      <c r="AB844" t="s">
        <v>65</v>
      </c>
      <c r="AC844" t="s">
        <v>143</v>
      </c>
      <c r="AD844" t="s">
        <v>1909</v>
      </c>
      <c r="AE844" t="s">
        <v>1909</v>
      </c>
      <c r="AF844" t="s">
        <v>1753</v>
      </c>
      <c r="AG844" t="b">
        <f>IF(ISNUMBER(MATCH(G844, sales!B:B, 0)), TRUE, FALSE)</f>
        <v>0</v>
      </c>
      <c r="AH844">
        <f>COUNTIF(sales!B:B, G844)</f>
        <v>0</v>
      </c>
      <c r="AI844" t="str">
        <f>IFERROR(VLOOKUP(G844,sales!B:F,5,0),"")</f>
        <v/>
      </c>
      <c r="AJ844" t="str">
        <f t="array" ref="AJ844">IFERROR(INDEX(sales!F:F, SMALL(IF(sales!B:B=G844, ROW(sales!B:B)), 2)), "")</f>
        <v/>
      </c>
      <c r="AK844" t="str">
        <f t="array" ref="AK844">IFERROR(INDEX(sales!F:F, SMALL(IF(sales!B:B=G844, ROW(sales!B:B)), 3)), "")</f>
        <v/>
      </c>
      <c r="AL844" t="str">
        <f>IFERROR(VLOOKUP(G844,sales!B:G,6,0),"")</f>
        <v/>
      </c>
      <c r="AM844" t="str">
        <f t="array" ref="AM844">IFERROR(INDEX(sales!G:G, SMALL(IF(sales!B:B=G844, ROW(sales!B:B)),2)), "")</f>
        <v/>
      </c>
      <c r="AN844" t="str">
        <f t="array" ref="AN844">IFERROR(INDEX(sales!G:G, SMALL(IF(sales!B:B=G844, ROW(sales!B:B)), 3)), "")</f>
        <v/>
      </c>
    </row>
    <row r="845" spans="1:40" ht="20.100000000000001" customHeight="1">
      <c r="A845">
        <v>44521</v>
      </c>
      <c r="B845" t="s">
        <v>692</v>
      </c>
      <c r="C845" t="s">
        <v>51</v>
      </c>
      <c r="D845" t="s">
        <v>11</v>
      </c>
      <c r="E845">
        <v>2</v>
      </c>
      <c r="F845">
        <v>901</v>
      </c>
      <c r="G845" t="s">
        <v>693</v>
      </c>
      <c r="H845" t="s">
        <v>692</v>
      </c>
      <c r="I845">
        <v>113.66</v>
      </c>
      <c r="J845">
        <v>1730558</v>
      </c>
      <c r="K845" t="s">
        <v>72</v>
      </c>
      <c r="L845">
        <v>520558</v>
      </c>
      <c r="M845" t="s">
        <v>91</v>
      </c>
      <c r="N845" t="s">
        <v>3061</v>
      </c>
      <c r="O845" t="s">
        <v>56</v>
      </c>
      <c r="P845" t="s">
        <v>57</v>
      </c>
      <c r="Q845" t="s">
        <v>75</v>
      </c>
      <c r="R845" t="s">
        <v>115</v>
      </c>
      <c r="S845">
        <v>0</v>
      </c>
      <c r="T845">
        <v>0</v>
      </c>
      <c r="U845" t="s">
        <v>60</v>
      </c>
      <c r="V845">
        <v>0</v>
      </c>
      <c r="W845" t="s">
        <v>61</v>
      </c>
      <c r="X845" t="s">
        <v>3</v>
      </c>
      <c r="Y845" t="s">
        <v>62</v>
      </c>
      <c r="Z845" t="s">
        <v>94</v>
      </c>
      <c r="AA845" t="s">
        <v>64</v>
      </c>
      <c r="AB845" t="s">
        <v>65</v>
      </c>
      <c r="AC845" t="s">
        <v>66</v>
      </c>
      <c r="AD845" t="s">
        <v>676</v>
      </c>
      <c r="AE845" t="s">
        <v>669</v>
      </c>
      <c r="AF845" t="s">
        <v>69</v>
      </c>
      <c r="AG845" t="b">
        <f>IF(ISNUMBER(MATCH(G845, sales!B:B, 0)), TRUE, FALSE)</f>
        <v>0</v>
      </c>
      <c r="AH845">
        <f>COUNTIF(sales!B:B, G845)</f>
        <v>0</v>
      </c>
      <c r="AI845" t="str">
        <f>IFERROR(VLOOKUP(G845,sales!B:F,5,0),"")</f>
        <v/>
      </c>
      <c r="AJ845" t="str">
        <f t="array" ref="AJ845">IFERROR(INDEX(sales!F:F, SMALL(IF(sales!B:B=G845, ROW(sales!B:B)), 2)), "")</f>
        <v/>
      </c>
      <c r="AK845" t="str">
        <f t="array" ref="AK845">IFERROR(INDEX(sales!F:F, SMALL(IF(sales!B:B=G845, ROW(sales!B:B)), 3)), "")</f>
        <v/>
      </c>
      <c r="AL845" t="str">
        <f>IFERROR(VLOOKUP(G845,sales!B:G,6,0),"")</f>
        <v/>
      </c>
      <c r="AM845" t="str">
        <f t="array" ref="AM845">IFERROR(INDEX(sales!G:G, SMALL(IF(sales!B:B=G845, ROW(sales!B:B)),2)), "")</f>
        <v/>
      </c>
      <c r="AN845" t="str">
        <f t="array" ref="AN845">IFERROR(INDEX(sales!G:G, SMALL(IF(sales!B:B=G845, ROW(sales!B:B)), 3)), "")</f>
        <v/>
      </c>
    </row>
    <row r="846" spans="1:40" ht="20.100000000000001" customHeight="1">
      <c r="A846">
        <v>44770</v>
      </c>
      <c r="B846" t="s">
        <v>1202</v>
      </c>
      <c r="C846" t="s">
        <v>51</v>
      </c>
      <c r="D846" t="s">
        <v>10</v>
      </c>
      <c r="E846">
        <v>2</v>
      </c>
      <c r="F846">
        <v>301</v>
      </c>
      <c r="G846" t="s">
        <v>1203</v>
      </c>
      <c r="H846" t="s">
        <v>1202</v>
      </c>
      <c r="I846">
        <v>113.93</v>
      </c>
      <c r="J846">
        <v>1720494</v>
      </c>
      <c r="K846" t="s">
        <v>72</v>
      </c>
      <c r="L846">
        <v>520494</v>
      </c>
      <c r="M846" t="s">
        <v>54</v>
      </c>
      <c r="N846" t="s">
        <v>3061</v>
      </c>
      <c r="O846" t="s">
        <v>74</v>
      </c>
      <c r="P846" t="s">
        <v>80</v>
      </c>
      <c r="Q846" t="s">
        <v>75</v>
      </c>
      <c r="R846" t="s">
        <v>115</v>
      </c>
      <c r="S846">
        <v>1</v>
      </c>
      <c r="T846" t="s">
        <v>104</v>
      </c>
      <c r="U846" t="s">
        <v>83</v>
      </c>
      <c r="V846">
        <v>1</v>
      </c>
      <c r="W846" t="s">
        <v>123</v>
      </c>
      <c r="X846" t="s">
        <v>3</v>
      </c>
      <c r="Y846" t="s">
        <v>62</v>
      </c>
      <c r="Z846" t="s">
        <v>1204</v>
      </c>
      <c r="AA846" t="s">
        <v>95</v>
      </c>
      <c r="AB846" t="s">
        <v>1068</v>
      </c>
      <c r="AC846" t="s">
        <v>1096</v>
      </c>
      <c r="AD846" t="s">
        <v>1174</v>
      </c>
      <c r="AE846" t="s">
        <v>1174</v>
      </c>
      <c r="AF846" t="s">
        <v>905</v>
      </c>
      <c r="AG846" t="b">
        <f>IF(ISNUMBER(MATCH(G846, sales!B:B, 0)), TRUE, FALSE)</f>
        <v>0</v>
      </c>
      <c r="AH846">
        <f>COUNTIF(sales!B:B, G846)</f>
        <v>0</v>
      </c>
      <c r="AI846" t="str">
        <f>IFERROR(VLOOKUP(G846,sales!B:F,5,0),"")</f>
        <v/>
      </c>
      <c r="AJ846" t="str">
        <f t="array" ref="AJ846">IFERROR(INDEX(sales!F:F, SMALL(IF(sales!B:B=G846, ROW(sales!B:B)), 2)), "")</f>
        <v/>
      </c>
      <c r="AK846" t="str">
        <f t="array" ref="AK846">IFERROR(INDEX(sales!F:F, SMALL(IF(sales!B:B=G846, ROW(sales!B:B)), 3)), "")</f>
        <v/>
      </c>
      <c r="AL846" t="str">
        <f>IFERROR(VLOOKUP(G846,sales!B:G,6,0),"")</f>
        <v/>
      </c>
      <c r="AM846" t="str">
        <f t="array" ref="AM846">IFERROR(INDEX(sales!G:G, SMALL(IF(sales!B:B=G846, ROW(sales!B:B)),2)), "")</f>
        <v/>
      </c>
      <c r="AN846" t="str">
        <f t="array" ref="AN846">IFERROR(INDEX(sales!G:G, SMALL(IF(sales!B:B=G846, ROW(sales!B:B)), 3)), "")</f>
        <v/>
      </c>
    </row>
    <row r="847" spans="1:40" ht="20.100000000000001" customHeight="1">
      <c r="A847">
        <v>44513</v>
      </c>
      <c r="B847" t="s">
        <v>1456</v>
      </c>
      <c r="C847" t="s">
        <v>51</v>
      </c>
      <c r="D847" t="s">
        <v>11</v>
      </c>
      <c r="E847">
        <v>1</v>
      </c>
      <c r="F847">
        <v>1301</v>
      </c>
      <c r="G847" t="s">
        <v>1457</v>
      </c>
      <c r="H847" t="s">
        <v>1456</v>
      </c>
      <c r="I847">
        <v>113.7</v>
      </c>
      <c r="J847">
        <v>1720409</v>
      </c>
      <c r="K847" t="s">
        <v>72</v>
      </c>
      <c r="L847">
        <v>520409</v>
      </c>
      <c r="M847" t="s">
        <v>107</v>
      </c>
      <c r="N847" t="s">
        <v>3063</v>
      </c>
      <c r="O847" t="s">
        <v>74</v>
      </c>
      <c r="P847" t="s">
        <v>80</v>
      </c>
      <c r="Q847" t="s">
        <v>75</v>
      </c>
      <c r="R847" t="s">
        <v>115</v>
      </c>
      <c r="S847">
        <v>0</v>
      </c>
      <c r="T847">
        <v>0</v>
      </c>
      <c r="U847" t="s">
        <v>76</v>
      </c>
      <c r="V847">
        <v>0</v>
      </c>
      <c r="W847" t="s">
        <v>61</v>
      </c>
      <c r="X847" t="s">
        <v>3</v>
      </c>
      <c r="Y847" t="s">
        <v>127</v>
      </c>
      <c r="Z847" t="s">
        <v>94</v>
      </c>
      <c r="AA847" t="s">
        <v>64</v>
      </c>
      <c r="AB847" t="s">
        <v>407</v>
      </c>
      <c r="AC847" t="s">
        <v>143</v>
      </c>
      <c r="AD847" t="s">
        <v>1362</v>
      </c>
      <c r="AE847" t="s">
        <v>1363</v>
      </c>
      <c r="AF847" t="s">
        <v>905</v>
      </c>
      <c r="AG847" t="b">
        <f>IF(ISNUMBER(MATCH(G847, sales!B:B, 0)), TRUE, FALSE)</f>
        <v>0</v>
      </c>
      <c r="AH847">
        <f>COUNTIF(sales!B:B, G847)</f>
        <v>0</v>
      </c>
      <c r="AI847" t="str">
        <f>IFERROR(VLOOKUP(G847,sales!B:F,5,0),"")</f>
        <v/>
      </c>
      <c r="AJ847" t="str">
        <f t="array" ref="AJ847">IFERROR(INDEX(sales!F:F, SMALL(IF(sales!B:B=G847, ROW(sales!B:B)), 2)), "")</f>
        <v/>
      </c>
      <c r="AK847" t="str">
        <f t="array" ref="AK847">IFERROR(INDEX(sales!F:F, SMALL(IF(sales!B:B=G847, ROW(sales!B:B)), 3)), "")</f>
        <v/>
      </c>
      <c r="AL847" t="str">
        <f>IFERROR(VLOOKUP(G847,sales!B:G,6,0),"")</f>
        <v/>
      </c>
      <c r="AM847" t="str">
        <f t="array" ref="AM847">IFERROR(INDEX(sales!G:G, SMALL(IF(sales!B:B=G847, ROW(sales!B:B)),2)), "")</f>
        <v/>
      </c>
      <c r="AN847" t="str">
        <f t="array" ref="AN847">IFERROR(INDEX(sales!G:G, SMALL(IF(sales!B:B=G847, ROW(sales!B:B)), 3)), "")</f>
        <v/>
      </c>
    </row>
    <row r="848" spans="1:40" ht="20.100000000000001" customHeight="1">
      <c r="A848">
        <v>44533</v>
      </c>
      <c r="B848" t="s">
        <v>954</v>
      </c>
      <c r="C848" t="s">
        <v>51</v>
      </c>
      <c r="D848" t="s">
        <v>12</v>
      </c>
      <c r="E848">
        <v>2</v>
      </c>
      <c r="F848">
        <v>701</v>
      </c>
      <c r="G848" t="s">
        <v>955</v>
      </c>
      <c r="H848" t="s">
        <v>954</v>
      </c>
      <c r="I848">
        <v>113.72</v>
      </c>
      <c r="J848">
        <v>1719935</v>
      </c>
      <c r="K848" t="s">
        <v>72</v>
      </c>
      <c r="L848">
        <v>519935</v>
      </c>
      <c r="M848" t="s">
        <v>91</v>
      </c>
      <c r="N848" t="s">
        <v>3063</v>
      </c>
      <c r="O848" t="s">
        <v>74</v>
      </c>
      <c r="P848" t="s">
        <v>80</v>
      </c>
      <c r="Q848" t="s">
        <v>75</v>
      </c>
      <c r="R848" t="s">
        <v>163</v>
      </c>
      <c r="S848">
        <v>0</v>
      </c>
      <c r="T848">
        <v>0</v>
      </c>
      <c r="U848" t="s">
        <v>76</v>
      </c>
      <c r="V848">
        <v>0</v>
      </c>
      <c r="W848" t="s">
        <v>61</v>
      </c>
      <c r="X848" t="s">
        <v>3</v>
      </c>
      <c r="Y848" t="s">
        <v>62</v>
      </c>
      <c r="Z848" t="s">
        <v>63</v>
      </c>
      <c r="AA848" t="s">
        <v>709</v>
      </c>
      <c r="AB848" t="s">
        <v>167</v>
      </c>
      <c r="AC848" t="s">
        <v>143</v>
      </c>
      <c r="AD848" t="s">
        <v>904</v>
      </c>
      <c r="AE848" t="s">
        <v>904</v>
      </c>
      <c r="AF848" t="s">
        <v>905</v>
      </c>
      <c r="AG848" t="b">
        <f>IF(ISNUMBER(MATCH(G848, sales!B:B, 0)), TRUE, FALSE)</f>
        <v>0</v>
      </c>
      <c r="AH848">
        <f>COUNTIF(sales!B:B, G848)</f>
        <v>0</v>
      </c>
      <c r="AI848" t="str">
        <f>IFERROR(VLOOKUP(G848,sales!B:F,5,0),"")</f>
        <v/>
      </c>
      <c r="AJ848" t="str">
        <f t="array" ref="AJ848">IFERROR(INDEX(sales!F:F, SMALL(IF(sales!B:B=G848, ROW(sales!B:B)), 2)), "")</f>
        <v/>
      </c>
      <c r="AK848" t="str">
        <f t="array" ref="AK848">IFERROR(INDEX(sales!F:F, SMALL(IF(sales!B:B=G848, ROW(sales!B:B)), 3)), "")</f>
        <v/>
      </c>
      <c r="AL848" t="str">
        <f>IFERROR(VLOOKUP(G848,sales!B:G,6,0),"")</f>
        <v/>
      </c>
      <c r="AM848" t="str">
        <f t="array" ref="AM848">IFERROR(INDEX(sales!G:G, SMALL(IF(sales!B:B=G848, ROW(sales!B:B)),2)), "")</f>
        <v/>
      </c>
      <c r="AN848" t="str">
        <f t="array" ref="AN848">IFERROR(INDEX(sales!G:G, SMALL(IF(sales!B:B=G848, ROW(sales!B:B)), 3)), "")</f>
        <v/>
      </c>
    </row>
    <row r="849" spans="1:40" ht="20.100000000000001" customHeight="1">
      <c r="A849">
        <v>44534</v>
      </c>
      <c r="B849" t="s">
        <v>865</v>
      </c>
      <c r="C849" t="s">
        <v>51</v>
      </c>
      <c r="D849" t="s">
        <v>12</v>
      </c>
      <c r="E849">
        <v>2</v>
      </c>
      <c r="F849">
        <v>902</v>
      </c>
      <c r="G849" t="s">
        <v>866</v>
      </c>
      <c r="H849" t="s">
        <v>865</v>
      </c>
      <c r="I849">
        <v>113.76</v>
      </c>
      <c r="J849">
        <v>1709001</v>
      </c>
      <c r="K849" t="s">
        <v>72</v>
      </c>
      <c r="L849">
        <v>519001</v>
      </c>
      <c r="M849" t="s">
        <v>54</v>
      </c>
      <c r="N849" t="s">
        <v>3054</v>
      </c>
      <c r="O849" t="s">
        <v>56</v>
      </c>
      <c r="P849" t="s">
        <v>57</v>
      </c>
      <c r="Q849" t="s">
        <v>75</v>
      </c>
      <c r="R849" t="s">
        <v>115</v>
      </c>
      <c r="S849">
        <v>1</v>
      </c>
      <c r="T849" t="s">
        <v>104</v>
      </c>
      <c r="U849" t="s">
        <v>83</v>
      </c>
      <c r="V849">
        <v>0</v>
      </c>
      <c r="W849" t="s">
        <v>61</v>
      </c>
      <c r="X849" t="s">
        <v>3</v>
      </c>
      <c r="Y849" t="s">
        <v>62</v>
      </c>
      <c r="Z849" t="s">
        <v>231</v>
      </c>
      <c r="AA849" t="s">
        <v>95</v>
      </c>
      <c r="AB849" t="s">
        <v>108</v>
      </c>
      <c r="AC849" t="s">
        <v>66</v>
      </c>
      <c r="AD849" t="s">
        <v>795</v>
      </c>
      <c r="AE849" t="s">
        <v>795</v>
      </c>
      <c r="AF849" t="s">
        <v>69</v>
      </c>
      <c r="AG849" t="b">
        <f>IF(ISNUMBER(MATCH(G849, sales!B:B, 0)), TRUE, FALSE)</f>
        <v>0</v>
      </c>
      <c r="AH849">
        <f>COUNTIF(sales!B:B, G849)</f>
        <v>0</v>
      </c>
      <c r="AI849" t="str">
        <f>IFERROR(VLOOKUP(G849,sales!B:F,5,0),"")</f>
        <v/>
      </c>
      <c r="AJ849" t="str">
        <f t="array" ref="AJ849">IFERROR(INDEX(sales!F:F, SMALL(IF(sales!B:B=G849, ROW(sales!B:B)), 2)), "")</f>
        <v/>
      </c>
      <c r="AK849" t="str">
        <f t="array" ref="AK849">IFERROR(INDEX(sales!F:F, SMALL(IF(sales!B:B=G849, ROW(sales!B:B)), 3)), "")</f>
        <v/>
      </c>
      <c r="AL849" t="str">
        <f>IFERROR(VLOOKUP(G849,sales!B:G,6,0),"")</f>
        <v/>
      </c>
      <c r="AM849" t="str">
        <f t="array" ref="AM849">IFERROR(INDEX(sales!G:G, SMALL(IF(sales!B:B=G849, ROW(sales!B:B)),2)), "")</f>
        <v/>
      </c>
      <c r="AN849" t="str">
        <f t="array" ref="AN849">IFERROR(INDEX(sales!G:G, SMALL(IF(sales!B:B=G849, ROW(sales!B:B)), 3)), "")</f>
        <v/>
      </c>
    </row>
    <row r="850" spans="1:40" ht="20.100000000000001" customHeight="1">
      <c r="A850">
        <v>44534</v>
      </c>
      <c r="B850" t="s">
        <v>2114</v>
      </c>
      <c r="C850" t="s">
        <v>51</v>
      </c>
      <c r="D850" t="s">
        <v>11</v>
      </c>
      <c r="E850">
        <v>2</v>
      </c>
      <c r="F850">
        <v>1301</v>
      </c>
      <c r="G850" t="s">
        <v>2115</v>
      </c>
      <c r="H850" t="s">
        <v>2114</v>
      </c>
      <c r="I850">
        <v>113.66</v>
      </c>
      <c r="J850">
        <v>1696405</v>
      </c>
      <c r="K850" t="s">
        <v>72</v>
      </c>
      <c r="L850">
        <v>516405</v>
      </c>
      <c r="M850" t="s">
        <v>54</v>
      </c>
      <c r="N850" t="s">
        <v>3069</v>
      </c>
      <c r="O850" t="s">
        <v>56</v>
      </c>
      <c r="P850" t="s">
        <v>57</v>
      </c>
      <c r="Q850" t="s">
        <v>75</v>
      </c>
      <c r="R850" t="s">
        <v>171</v>
      </c>
      <c r="S850">
        <v>1</v>
      </c>
      <c r="T850" t="s">
        <v>104</v>
      </c>
      <c r="U850" t="s">
        <v>1783</v>
      </c>
      <c r="V850">
        <v>1</v>
      </c>
      <c r="W850" t="s">
        <v>123</v>
      </c>
      <c r="X850" t="s">
        <v>3</v>
      </c>
      <c r="Y850" t="s">
        <v>244</v>
      </c>
      <c r="Z850" t="s">
        <v>231</v>
      </c>
      <c r="AA850" t="s">
        <v>86</v>
      </c>
      <c r="AB850" t="s">
        <v>167</v>
      </c>
      <c r="AC850" t="s">
        <v>1096</v>
      </c>
      <c r="AD850" t="s">
        <v>2095</v>
      </c>
      <c r="AE850" t="s">
        <v>2096</v>
      </c>
      <c r="AF850" t="s">
        <v>1753</v>
      </c>
      <c r="AG850" t="b">
        <f>IF(ISNUMBER(MATCH(G850, sales!B:B, 0)), TRUE, FALSE)</f>
        <v>0</v>
      </c>
      <c r="AH850">
        <f>COUNTIF(sales!B:B, G850)</f>
        <v>0</v>
      </c>
      <c r="AI850" t="str">
        <f>IFERROR(VLOOKUP(G850,sales!B:F,5,0),"")</f>
        <v/>
      </c>
      <c r="AJ850" t="str">
        <f t="array" ref="AJ850">IFERROR(INDEX(sales!F:F, SMALL(IF(sales!B:B=G850, ROW(sales!B:B)), 2)), "")</f>
        <v/>
      </c>
      <c r="AK850" t="str">
        <f t="array" ref="AK850">IFERROR(INDEX(sales!F:F, SMALL(IF(sales!B:B=G850, ROW(sales!B:B)), 3)), "")</f>
        <v/>
      </c>
      <c r="AL850" t="str">
        <f>IFERROR(VLOOKUP(G850,sales!B:G,6,0),"")</f>
        <v/>
      </c>
      <c r="AM850" t="str">
        <f t="array" ref="AM850">IFERROR(INDEX(sales!G:G, SMALL(IF(sales!B:B=G850, ROW(sales!B:B)),2)), "")</f>
        <v/>
      </c>
      <c r="AN850" t="str">
        <f t="array" ref="AN850">IFERROR(INDEX(sales!G:G, SMALL(IF(sales!B:B=G850, ROW(sales!B:B)), 3)), "")</f>
        <v/>
      </c>
    </row>
    <row r="851" spans="1:40" ht="20.100000000000001" customHeight="1">
      <c r="A851">
        <v>44841</v>
      </c>
      <c r="B851" t="s">
        <v>574</v>
      </c>
      <c r="C851" t="s">
        <v>51</v>
      </c>
      <c r="D851" t="s">
        <v>9</v>
      </c>
      <c r="E851">
        <v>2</v>
      </c>
      <c r="F851">
        <v>201</v>
      </c>
      <c r="G851" t="s">
        <v>575</v>
      </c>
      <c r="H851" t="s">
        <v>574</v>
      </c>
      <c r="I851">
        <v>113.98</v>
      </c>
      <c r="J851">
        <v>1696000</v>
      </c>
      <c r="K851" t="s">
        <v>53</v>
      </c>
      <c r="L851">
        <v>516000</v>
      </c>
      <c r="M851" t="s">
        <v>54</v>
      </c>
      <c r="N851" t="s">
        <v>3056</v>
      </c>
      <c r="O851" t="s">
        <v>56</v>
      </c>
      <c r="P851" t="s">
        <v>80</v>
      </c>
      <c r="Q851" t="s">
        <v>75</v>
      </c>
      <c r="R851" t="s">
        <v>93</v>
      </c>
      <c r="S851">
        <v>1</v>
      </c>
      <c r="T851" t="s">
        <v>104</v>
      </c>
      <c r="U851" t="s">
        <v>83</v>
      </c>
      <c r="V851">
        <v>1</v>
      </c>
      <c r="W851" t="s">
        <v>123</v>
      </c>
      <c r="X851" t="s">
        <v>4</v>
      </c>
      <c r="Y851" t="s">
        <v>85</v>
      </c>
      <c r="AA851" t="s">
        <v>86</v>
      </c>
      <c r="AB851" t="s">
        <v>342</v>
      </c>
      <c r="AC851" t="s">
        <v>66</v>
      </c>
      <c r="AD851" t="s">
        <v>516</v>
      </c>
      <c r="AE851" t="s">
        <v>200</v>
      </c>
      <c r="AF851" t="s">
        <v>69</v>
      </c>
      <c r="AG851" t="b">
        <f>IF(ISNUMBER(MATCH(G851, sales!B:B, 0)), TRUE, FALSE)</f>
        <v>0</v>
      </c>
      <c r="AH851">
        <f>COUNTIF(sales!B:B, G851)</f>
        <v>0</v>
      </c>
      <c r="AI851" t="str">
        <f>IFERROR(VLOOKUP(G851,sales!B:F,5,0),"")</f>
        <v/>
      </c>
      <c r="AJ851" t="str">
        <f t="array" ref="AJ851">IFERROR(INDEX(sales!F:F, SMALL(IF(sales!B:B=G851, ROW(sales!B:B)), 2)), "")</f>
        <v/>
      </c>
      <c r="AK851" t="str">
        <f t="array" ref="AK851">IFERROR(INDEX(sales!F:F, SMALL(IF(sales!B:B=G851, ROW(sales!B:B)), 3)), "")</f>
        <v/>
      </c>
      <c r="AL851" t="str">
        <f>IFERROR(VLOOKUP(G851,sales!B:G,6,0),"")</f>
        <v/>
      </c>
      <c r="AM851" t="str">
        <f t="array" ref="AM851">IFERROR(INDEX(sales!G:G, SMALL(IF(sales!B:B=G851, ROW(sales!B:B)),2)), "")</f>
        <v/>
      </c>
      <c r="AN851" t="str">
        <f t="array" ref="AN851">IFERROR(INDEX(sales!G:G, SMALL(IF(sales!B:B=G851, ROW(sales!B:B)), 3)), "")</f>
        <v/>
      </c>
    </row>
    <row r="852" spans="1:40" ht="20.100000000000001" customHeight="1">
      <c r="A852">
        <v>44535</v>
      </c>
      <c r="B852" t="s">
        <v>1261</v>
      </c>
      <c r="C852" t="s">
        <v>51</v>
      </c>
      <c r="D852" t="s">
        <v>12</v>
      </c>
      <c r="E852">
        <v>2</v>
      </c>
      <c r="F852">
        <v>1002</v>
      </c>
      <c r="G852" t="s">
        <v>1262</v>
      </c>
      <c r="H852" t="s">
        <v>1261</v>
      </c>
      <c r="I852">
        <v>113.76</v>
      </c>
      <c r="J852">
        <v>1695468</v>
      </c>
      <c r="K852" t="s">
        <v>72</v>
      </c>
      <c r="L852">
        <v>515468</v>
      </c>
      <c r="M852" t="s">
        <v>54</v>
      </c>
      <c r="N852" t="s">
        <v>3054</v>
      </c>
      <c r="O852" t="s">
        <v>74</v>
      </c>
      <c r="P852" t="s">
        <v>57</v>
      </c>
      <c r="Q852" t="s">
        <v>75</v>
      </c>
      <c r="R852" t="s">
        <v>115</v>
      </c>
      <c r="S852">
        <v>0</v>
      </c>
      <c r="T852">
        <v>0</v>
      </c>
      <c r="U852" t="s">
        <v>100</v>
      </c>
      <c r="V852">
        <v>0</v>
      </c>
      <c r="W852" t="s">
        <v>61</v>
      </c>
      <c r="X852" t="s">
        <v>3</v>
      </c>
      <c r="Y852" t="s">
        <v>62</v>
      </c>
      <c r="Z852" t="s">
        <v>63</v>
      </c>
      <c r="AA852" t="s">
        <v>64</v>
      </c>
      <c r="AB852" t="s">
        <v>65</v>
      </c>
      <c r="AC852" t="s">
        <v>143</v>
      </c>
      <c r="AD852" t="s">
        <v>1209</v>
      </c>
      <c r="AE852" t="s">
        <v>1209</v>
      </c>
      <c r="AF852" t="s">
        <v>905</v>
      </c>
      <c r="AG852" t="b">
        <f>IF(ISNUMBER(MATCH(G852, sales!B:B, 0)), TRUE, FALSE)</f>
        <v>0</v>
      </c>
      <c r="AH852">
        <f>COUNTIF(sales!B:B, G852)</f>
        <v>0</v>
      </c>
      <c r="AI852" t="str">
        <f>IFERROR(VLOOKUP(G852,sales!B:F,5,0),"")</f>
        <v/>
      </c>
      <c r="AJ852" t="str">
        <f t="array" ref="AJ852">IFERROR(INDEX(sales!F:F, SMALL(IF(sales!B:B=G852, ROW(sales!B:B)), 2)), "")</f>
        <v/>
      </c>
      <c r="AK852" t="str">
        <f t="array" ref="AK852">IFERROR(INDEX(sales!F:F, SMALL(IF(sales!B:B=G852, ROW(sales!B:B)), 3)), "")</f>
        <v/>
      </c>
      <c r="AL852" t="str">
        <f>IFERROR(VLOOKUP(G852,sales!B:G,6,0),"")</f>
        <v/>
      </c>
      <c r="AM852" t="str">
        <f t="array" ref="AM852">IFERROR(INDEX(sales!G:G, SMALL(IF(sales!B:B=G852, ROW(sales!B:B)),2)), "")</f>
        <v/>
      </c>
      <c r="AN852" t="str">
        <f t="array" ref="AN852">IFERROR(INDEX(sales!G:G, SMALL(IF(sales!B:B=G852, ROW(sales!B:B)), 3)), "")</f>
        <v/>
      </c>
    </row>
    <row r="853" spans="1:40" ht="20.100000000000001" customHeight="1">
      <c r="A853">
        <v>44523</v>
      </c>
      <c r="B853" t="s">
        <v>638</v>
      </c>
      <c r="C853" t="s">
        <v>51</v>
      </c>
      <c r="D853" t="s">
        <v>11</v>
      </c>
      <c r="E853">
        <v>2</v>
      </c>
      <c r="F853">
        <v>1002</v>
      </c>
      <c r="G853" t="s">
        <v>639</v>
      </c>
      <c r="H853" t="s">
        <v>638</v>
      </c>
      <c r="I853">
        <v>113.7</v>
      </c>
      <c r="J853">
        <v>1694574</v>
      </c>
      <c r="K853" t="s">
        <v>72</v>
      </c>
      <c r="L853">
        <v>514574</v>
      </c>
      <c r="M853" t="s">
        <v>54</v>
      </c>
      <c r="N853" t="s">
        <v>3069</v>
      </c>
      <c r="O853" t="s">
        <v>74</v>
      </c>
      <c r="P853" t="s">
        <v>80</v>
      </c>
      <c r="Q853" t="s">
        <v>75</v>
      </c>
      <c r="R853" t="s">
        <v>93</v>
      </c>
      <c r="S853">
        <v>1</v>
      </c>
      <c r="T853" t="s">
        <v>82</v>
      </c>
      <c r="U853" t="s">
        <v>83</v>
      </c>
      <c r="V853">
        <v>0</v>
      </c>
      <c r="W853" t="s">
        <v>61</v>
      </c>
      <c r="X853" t="s">
        <v>3</v>
      </c>
      <c r="Y853" t="s">
        <v>127</v>
      </c>
      <c r="Z853" t="s">
        <v>94</v>
      </c>
      <c r="AA853" t="s">
        <v>95</v>
      </c>
      <c r="AB853" t="s">
        <v>167</v>
      </c>
      <c r="AC853" t="s">
        <v>66</v>
      </c>
      <c r="AD853" t="s">
        <v>599</v>
      </c>
      <c r="AE853" t="s">
        <v>600</v>
      </c>
      <c r="AF853" t="s">
        <v>69</v>
      </c>
      <c r="AG853" t="b">
        <f>IF(ISNUMBER(MATCH(G853, sales!B:B, 0)), TRUE, FALSE)</f>
        <v>0</v>
      </c>
      <c r="AH853">
        <f>COUNTIF(sales!B:B, G853)</f>
        <v>0</v>
      </c>
      <c r="AI853" t="str">
        <f>IFERROR(VLOOKUP(G853,sales!B:F,5,0),"")</f>
        <v/>
      </c>
      <c r="AJ853" t="str">
        <f t="array" ref="AJ853">IFERROR(INDEX(sales!F:F, SMALL(IF(sales!B:B=G853, ROW(sales!B:B)), 2)), "")</f>
        <v/>
      </c>
      <c r="AK853" t="str">
        <f t="array" ref="AK853">IFERROR(INDEX(sales!F:F, SMALL(IF(sales!B:B=G853, ROW(sales!B:B)), 3)), "")</f>
        <v/>
      </c>
      <c r="AL853" t="str">
        <f>IFERROR(VLOOKUP(G853,sales!B:G,6,0),"")</f>
        <v/>
      </c>
      <c r="AM853" t="str">
        <f t="array" ref="AM853">IFERROR(INDEX(sales!G:G, SMALL(IF(sales!B:B=G853, ROW(sales!B:B)),2)), "")</f>
        <v/>
      </c>
      <c r="AN853" t="str">
        <f t="array" ref="AN853">IFERROR(INDEX(sales!G:G, SMALL(IF(sales!B:B=G853, ROW(sales!B:B)), 3)), "")</f>
        <v/>
      </c>
    </row>
    <row r="854" spans="1:40" ht="20.100000000000001" customHeight="1">
      <c r="A854">
        <v>44548</v>
      </c>
      <c r="B854" t="s">
        <v>696</v>
      </c>
      <c r="C854" t="s">
        <v>51</v>
      </c>
      <c r="D854" t="s">
        <v>12</v>
      </c>
      <c r="E854">
        <v>2</v>
      </c>
      <c r="F854">
        <v>1602</v>
      </c>
      <c r="G854" t="s">
        <v>697</v>
      </c>
      <c r="H854" t="s">
        <v>696</v>
      </c>
      <c r="I854">
        <v>113.76</v>
      </c>
      <c r="J854">
        <v>1703376</v>
      </c>
      <c r="K854" t="s">
        <v>53</v>
      </c>
      <c r="L854">
        <v>513376</v>
      </c>
      <c r="M854" t="s">
        <v>54</v>
      </c>
      <c r="N854" t="s">
        <v>3069</v>
      </c>
      <c r="O854" t="s">
        <v>56</v>
      </c>
      <c r="P854" t="s">
        <v>57</v>
      </c>
      <c r="Q854" t="s">
        <v>75</v>
      </c>
      <c r="R854" t="s">
        <v>115</v>
      </c>
      <c r="S854">
        <v>0</v>
      </c>
      <c r="T854">
        <v>0</v>
      </c>
      <c r="U854" t="s">
        <v>60</v>
      </c>
      <c r="V854">
        <v>0</v>
      </c>
      <c r="W854" t="s">
        <v>61</v>
      </c>
      <c r="X854" t="s">
        <v>3</v>
      </c>
      <c r="Y854" t="s">
        <v>62</v>
      </c>
      <c r="Z854" t="s">
        <v>94</v>
      </c>
      <c r="AA854" t="s">
        <v>64</v>
      </c>
      <c r="AB854" t="s">
        <v>65</v>
      </c>
      <c r="AC854" t="s">
        <v>66</v>
      </c>
      <c r="AD854" t="s">
        <v>676</v>
      </c>
      <c r="AE854" t="s">
        <v>669</v>
      </c>
      <c r="AF854" t="s">
        <v>69</v>
      </c>
      <c r="AG854" t="b">
        <f>IF(ISNUMBER(MATCH(G854, sales!B:B, 0)), TRUE, FALSE)</f>
        <v>0</v>
      </c>
      <c r="AH854">
        <f>COUNTIF(sales!B:B, G854)</f>
        <v>0</v>
      </c>
      <c r="AI854" t="str">
        <f>IFERROR(VLOOKUP(G854,sales!B:F,5,0),"")</f>
        <v/>
      </c>
      <c r="AJ854" t="str">
        <f t="array" ref="AJ854">IFERROR(INDEX(sales!F:F, SMALL(IF(sales!B:B=G854, ROW(sales!B:B)), 2)), "")</f>
        <v/>
      </c>
      <c r="AK854" t="str">
        <f t="array" ref="AK854">IFERROR(INDEX(sales!F:F, SMALL(IF(sales!B:B=G854, ROW(sales!B:B)), 3)), "")</f>
        <v/>
      </c>
      <c r="AL854" t="str">
        <f>IFERROR(VLOOKUP(G854,sales!B:G,6,0),"")</f>
        <v/>
      </c>
      <c r="AM854" t="str">
        <f t="array" ref="AM854">IFERROR(INDEX(sales!G:G, SMALL(IF(sales!B:B=G854, ROW(sales!B:B)),2)), "")</f>
        <v/>
      </c>
      <c r="AN854" t="str">
        <f t="array" ref="AN854">IFERROR(INDEX(sales!G:G, SMALL(IF(sales!B:B=G854, ROW(sales!B:B)), 3)), "")</f>
        <v/>
      </c>
    </row>
    <row r="855" spans="1:40" ht="20.100000000000001" customHeight="1">
      <c r="A855">
        <v>44712</v>
      </c>
      <c r="B855" t="s">
        <v>863</v>
      </c>
      <c r="C855" t="s">
        <v>51</v>
      </c>
      <c r="D855" t="s">
        <v>11</v>
      </c>
      <c r="E855">
        <v>1</v>
      </c>
      <c r="F855">
        <v>102</v>
      </c>
      <c r="G855" t="s">
        <v>864</v>
      </c>
      <c r="H855" t="s">
        <v>863</v>
      </c>
      <c r="I855">
        <v>113.66</v>
      </c>
      <c r="J855">
        <v>1700862</v>
      </c>
      <c r="K855" t="s">
        <v>72</v>
      </c>
      <c r="L855">
        <v>510862</v>
      </c>
      <c r="M855" t="s">
        <v>54</v>
      </c>
      <c r="N855" t="s">
        <v>3054</v>
      </c>
      <c r="O855" t="s">
        <v>56</v>
      </c>
      <c r="P855" t="s">
        <v>57</v>
      </c>
      <c r="Q855" t="s">
        <v>75</v>
      </c>
      <c r="R855" t="s">
        <v>115</v>
      </c>
      <c r="S855">
        <v>1</v>
      </c>
      <c r="T855" t="s">
        <v>82</v>
      </c>
      <c r="U855" t="s">
        <v>60</v>
      </c>
      <c r="V855">
        <v>0</v>
      </c>
      <c r="W855" t="s">
        <v>61</v>
      </c>
      <c r="X855" t="s">
        <v>3</v>
      </c>
      <c r="Y855" t="s">
        <v>62</v>
      </c>
      <c r="Z855" t="s">
        <v>94</v>
      </c>
      <c r="AA855" t="s">
        <v>95</v>
      </c>
      <c r="AB855" t="s">
        <v>120</v>
      </c>
      <c r="AC855" t="s">
        <v>66</v>
      </c>
      <c r="AD855" t="s">
        <v>795</v>
      </c>
      <c r="AE855" t="s">
        <v>795</v>
      </c>
      <c r="AF855" t="s">
        <v>69</v>
      </c>
      <c r="AG855" t="b">
        <f>IF(ISNUMBER(MATCH(G855, sales!B:B, 0)), TRUE, FALSE)</f>
        <v>0</v>
      </c>
      <c r="AH855">
        <f>COUNTIF(sales!B:B, G855)</f>
        <v>0</v>
      </c>
      <c r="AI855" t="str">
        <f>IFERROR(VLOOKUP(G855,sales!B:F,5,0),"")</f>
        <v/>
      </c>
      <c r="AJ855" t="str">
        <f t="array" ref="AJ855">IFERROR(INDEX(sales!F:F, SMALL(IF(sales!B:B=G855, ROW(sales!B:B)), 2)), "")</f>
        <v/>
      </c>
      <c r="AK855" t="str">
        <f t="array" ref="AK855">IFERROR(INDEX(sales!F:F, SMALL(IF(sales!B:B=G855, ROW(sales!B:B)), 3)), "")</f>
        <v/>
      </c>
      <c r="AL855" t="str">
        <f>IFERROR(VLOOKUP(G855,sales!B:G,6,0),"")</f>
        <v/>
      </c>
      <c r="AM855" t="str">
        <f t="array" ref="AM855">IFERROR(INDEX(sales!G:G, SMALL(IF(sales!B:B=G855, ROW(sales!B:B)),2)), "")</f>
        <v/>
      </c>
      <c r="AN855" t="str">
        <f t="array" ref="AN855">IFERROR(INDEX(sales!G:G, SMALL(IF(sales!B:B=G855, ROW(sales!B:B)), 3)), "")</f>
        <v/>
      </c>
    </row>
    <row r="856" spans="1:40" ht="20.100000000000001" customHeight="1">
      <c r="A856">
        <v>44540</v>
      </c>
      <c r="B856" t="s">
        <v>950</v>
      </c>
      <c r="C856" t="s">
        <v>51</v>
      </c>
      <c r="D856" t="s">
        <v>11</v>
      </c>
      <c r="E856">
        <v>1</v>
      </c>
      <c r="F856">
        <v>702</v>
      </c>
      <c r="G856" t="s">
        <v>951</v>
      </c>
      <c r="H856" t="s">
        <v>950</v>
      </c>
      <c r="I856">
        <v>113.66</v>
      </c>
      <c r="J856">
        <v>1656931</v>
      </c>
      <c r="K856" t="s">
        <v>72</v>
      </c>
      <c r="L856">
        <v>506931</v>
      </c>
      <c r="M856" t="s">
        <v>91</v>
      </c>
      <c r="N856" t="s">
        <v>3069</v>
      </c>
      <c r="O856" t="s">
        <v>149</v>
      </c>
      <c r="P856" t="s">
        <v>57</v>
      </c>
      <c r="Q856" t="s">
        <v>75</v>
      </c>
      <c r="R856" t="s">
        <v>115</v>
      </c>
      <c r="S856">
        <v>1</v>
      </c>
      <c r="T856" t="s">
        <v>82</v>
      </c>
      <c r="U856" t="s">
        <v>83</v>
      </c>
      <c r="V856">
        <v>0</v>
      </c>
      <c r="W856" t="s">
        <v>61</v>
      </c>
      <c r="X856" t="s">
        <v>3</v>
      </c>
      <c r="Y856" t="s">
        <v>244</v>
      </c>
      <c r="Z856" t="s">
        <v>231</v>
      </c>
      <c r="AA856" t="s">
        <v>95</v>
      </c>
      <c r="AB856" t="s">
        <v>167</v>
      </c>
      <c r="AC856" t="s">
        <v>143</v>
      </c>
      <c r="AD856" t="s">
        <v>904</v>
      </c>
      <c r="AE856" t="s">
        <v>904</v>
      </c>
      <c r="AF856" t="s">
        <v>905</v>
      </c>
      <c r="AG856" t="b">
        <f>IF(ISNUMBER(MATCH(G856, sales!B:B, 0)), TRUE, FALSE)</f>
        <v>0</v>
      </c>
      <c r="AH856">
        <f>COUNTIF(sales!B:B, G856)</f>
        <v>0</v>
      </c>
      <c r="AI856" t="str">
        <f>IFERROR(VLOOKUP(G856,sales!B:F,5,0),"")</f>
        <v/>
      </c>
      <c r="AJ856" t="str">
        <f t="array" ref="AJ856">IFERROR(INDEX(sales!F:F, SMALL(IF(sales!B:B=G856, ROW(sales!B:B)), 2)), "")</f>
        <v/>
      </c>
      <c r="AK856" t="str">
        <f t="array" ref="AK856">IFERROR(INDEX(sales!F:F, SMALL(IF(sales!B:B=G856, ROW(sales!B:B)), 3)), "")</f>
        <v/>
      </c>
      <c r="AL856" t="str">
        <f>IFERROR(VLOOKUP(G856,sales!B:G,6,0),"")</f>
        <v/>
      </c>
      <c r="AM856" t="str">
        <f t="array" ref="AM856">IFERROR(INDEX(sales!G:G, SMALL(IF(sales!B:B=G856, ROW(sales!B:B)),2)), "")</f>
        <v/>
      </c>
      <c r="AN856" t="str">
        <f t="array" ref="AN856">IFERROR(INDEX(sales!G:G, SMALL(IF(sales!B:B=G856, ROW(sales!B:B)), 3)), "")</f>
        <v/>
      </c>
    </row>
    <row r="857" spans="1:40" ht="20.100000000000001" customHeight="1">
      <c r="A857">
        <v>44747</v>
      </c>
      <c r="B857" t="s">
        <v>1508</v>
      </c>
      <c r="C857" t="s">
        <v>51</v>
      </c>
      <c r="D857" t="s">
        <v>10</v>
      </c>
      <c r="E857">
        <v>2</v>
      </c>
      <c r="F857">
        <v>402</v>
      </c>
      <c r="G857" t="s">
        <v>1509</v>
      </c>
      <c r="H857" t="s">
        <v>1508</v>
      </c>
      <c r="I857">
        <v>113.97</v>
      </c>
      <c r="J857">
        <v>1686743</v>
      </c>
      <c r="K857" t="s">
        <v>53</v>
      </c>
      <c r="L857">
        <v>506743</v>
      </c>
      <c r="M857" t="s">
        <v>54</v>
      </c>
      <c r="N857" t="s">
        <v>3063</v>
      </c>
      <c r="O857" t="s">
        <v>74</v>
      </c>
      <c r="P857" t="s">
        <v>80</v>
      </c>
      <c r="Q857" t="s">
        <v>75</v>
      </c>
      <c r="R857" t="s">
        <v>171</v>
      </c>
      <c r="S857">
        <v>0</v>
      </c>
      <c r="T857">
        <v>0</v>
      </c>
      <c r="U857" t="s">
        <v>60</v>
      </c>
      <c r="V857">
        <v>0</v>
      </c>
      <c r="W857" t="s">
        <v>61</v>
      </c>
      <c r="X857" t="s">
        <v>3</v>
      </c>
      <c r="Y857" t="s">
        <v>62</v>
      </c>
      <c r="Z857" t="s">
        <v>231</v>
      </c>
      <c r="AA857" t="s">
        <v>64</v>
      </c>
      <c r="AB857" t="s">
        <v>262</v>
      </c>
      <c r="AC857" t="s">
        <v>143</v>
      </c>
      <c r="AD857" t="s">
        <v>1363</v>
      </c>
      <c r="AE857" t="s">
        <v>1363</v>
      </c>
      <c r="AF857" t="s">
        <v>905</v>
      </c>
      <c r="AG857" t="b">
        <f>IF(ISNUMBER(MATCH(G857, sales!B:B, 0)), TRUE, FALSE)</f>
        <v>0</v>
      </c>
      <c r="AH857">
        <f>COUNTIF(sales!B:B, G857)</f>
        <v>0</v>
      </c>
      <c r="AI857" t="str">
        <f>IFERROR(VLOOKUP(G857,sales!B:F,5,0),"")</f>
        <v/>
      </c>
      <c r="AJ857" t="str">
        <f t="array" ref="AJ857">IFERROR(INDEX(sales!F:F, SMALL(IF(sales!B:B=G857, ROW(sales!B:B)), 2)), "")</f>
        <v/>
      </c>
      <c r="AK857" t="str">
        <f t="array" ref="AK857">IFERROR(INDEX(sales!F:F, SMALL(IF(sales!B:B=G857, ROW(sales!B:B)), 3)), "")</f>
        <v/>
      </c>
      <c r="AL857" t="str">
        <f>IFERROR(VLOOKUP(G857,sales!B:G,6,0),"")</f>
        <v/>
      </c>
      <c r="AM857" t="str">
        <f t="array" ref="AM857">IFERROR(INDEX(sales!G:G, SMALL(IF(sales!B:B=G857, ROW(sales!B:B)),2)), "")</f>
        <v/>
      </c>
      <c r="AN857" t="str">
        <f t="array" ref="AN857">IFERROR(INDEX(sales!G:G, SMALL(IF(sales!B:B=G857, ROW(sales!B:B)), 3)), "")</f>
        <v/>
      </c>
    </row>
    <row r="858" spans="1:40" ht="20.100000000000001" customHeight="1">
      <c r="A858">
        <v>44765</v>
      </c>
      <c r="B858" t="s">
        <v>1510</v>
      </c>
      <c r="C858" t="s">
        <v>51</v>
      </c>
      <c r="D858" t="s">
        <v>10</v>
      </c>
      <c r="E858">
        <v>2</v>
      </c>
      <c r="F858">
        <v>302</v>
      </c>
      <c r="G858" t="s">
        <v>1511</v>
      </c>
      <c r="H858" t="s">
        <v>1510</v>
      </c>
      <c r="I858">
        <v>113.97</v>
      </c>
      <c r="J858">
        <v>1686743</v>
      </c>
      <c r="K858" t="s">
        <v>72</v>
      </c>
      <c r="L858">
        <v>506743</v>
      </c>
      <c r="M858" t="s">
        <v>174</v>
      </c>
      <c r="N858" t="s">
        <v>3069</v>
      </c>
      <c r="O858" t="s">
        <v>74</v>
      </c>
      <c r="P858" t="s">
        <v>80</v>
      </c>
      <c r="Q858" t="s">
        <v>75</v>
      </c>
      <c r="R858" t="s">
        <v>93</v>
      </c>
      <c r="S858">
        <v>0</v>
      </c>
      <c r="T858">
        <v>0</v>
      </c>
      <c r="U858" t="s">
        <v>60</v>
      </c>
      <c r="V858">
        <v>0</v>
      </c>
      <c r="W858" t="s">
        <v>61</v>
      </c>
      <c r="X858" t="s">
        <v>3</v>
      </c>
      <c r="Y858" t="s">
        <v>127</v>
      </c>
      <c r="Z858" t="s">
        <v>231</v>
      </c>
      <c r="AA858" t="s">
        <v>64</v>
      </c>
      <c r="AB858" t="s">
        <v>108</v>
      </c>
      <c r="AC858" t="s">
        <v>143</v>
      </c>
      <c r="AD858" t="s">
        <v>1363</v>
      </c>
      <c r="AE858" t="s">
        <v>1363</v>
      </c>
      <c r="AF858" t="s">
        <v>905</v>
      </c>
      <c r="AG858" t="b">
        <f>IF(ISNUMBER(MATCH(G858, sales!B:B, 0)), TRUE, FALSE)</f>
        <v>0</v>
      </c>
      <c r="AH858">
        <f>COUNTIF(sales!B:B, G858)</f>
        <v>0</v>
      </c>
      <c r="AI858" t="str">
        <f>IFERROR(VLOOKUP(G858,sales!B:F,5,0),"")</f>
        <v/>
      </c>
      <c r="AJ858" t="str">
        <f t="array" ref="AJ858">IFERROR(INDEX(sales!F:F, SMALL(IF(sales!B:B=G858, ROW(sales!B:B)), 2)), "")</f>
        <v/>
      </c>
      <c r="AK858" t="str">
        <f t="array" ref="AK858">IFERROR(INDEX(sales!F:F, SMALL(IF(sales!B:B=G858, ROW(sales!B:B)), 3)), "")</f>
        <v/>
      </c>
      <c r="AL858" t="str">
        <f>IFERROR(VLOOKUP(G858,sales!B:G,6,0),"")</f>
        <v/>
      </c>
      <c r="AM858" t="str">
        <f t="array" ref="AM858">IFERROR(INDEX(sales!G:G, SMALL(IF(sales!B:B=G858, ROW(sales!B:B)),2)), "")</f>
        <v/>
      </c>
      <c r="AN858" t="str">
        <f t="array" ref="AN858">IFERROR(INDEX(sales!G:G, SMALL(IF(sales!B:B=G858, ROW(sales!B:B)), 3)), "")</f>
        <v/>
      </c>
    </row>
    <row r="859" spans="1:40" ht="20.100000000000001" customHeight="1">
      <c r="A859">
        <v>44540</v>
      </c>
      <c r="B859" t="s">
        <v>258</v>
      </c>
      <c r="C859" t="s">
        <v>51</v>
      </c>
      <c r="D859" t="s">
        <v>11</v>
      </c>
      <c r="E859">
        <v>2</v>
      </c>
      <c r="F859">
        <v>801</v>
      </c>
      <c r="G859" t="s">
        <v>259</v>
      </c>
      <c r="H859" t="s">
        <v>258</v>
      </c>
      <c r="I859">
        <v>113.66</v>
      </c>
      <c r="J859">
        <v>1685969</v>
      </c>
      <c r="K859" t="s">
        <v>72</v>
      </c>
      <c r="L859">
        <v>505969</v>
      </c>
      <c r="M859" t="s">
        <v>174</v>
      </c>
      <c r="N859" t="s">
        <v>3069</v>
      </c>
      <c r="O859" t="s">
        <v>149</v>
      </c>
      <c r="P859" t="s">
        <v>57</v>
      </c>
      <c r="Q859" t="s">
        <v>75</v>
      </c>
      <c r="R859" t="s">
        <v>163</v>
      </c>
      <c r="S859">
        <v>1</v>
      </c>
      <c r="T859" t="s">
        <v>104</v>
      </c>
      <c r="U859" t="s">
        <v>83</v>
      </c>
      <c r="V859">
        <v>0</v>
      </c>
      <c r="W859" t="s">
        <v>61</v>
      </c>
      <c r="X859" t="s">
        <v>3</v>
      </c>
      <c r="Y859" t="s">
        <v>62</v>
      </c>
      <c r="Z859" t="s">
        <v>231</v>
      </c>
      <c r="AA859" t="s">
        <v>95</v>
      </c>
      <c r="AB859" t="s">
        <v>65</v>
      </c>
      <c r="AC859" t="s">
        <v>66</v>
      </c>
      <c r="AD859" t="s">
        <v>205</v>
      </c>
      <c r="AE859" t="s">
        <v>201</v>
      </c>
      <c r="AF859" t="s">
        <v>69</v>
      </c>
      <c r="AG859" t="b">
        <f>IF(ISNUMBER(MATCH(G859, sales!B:B, 0)), TRUE, FALSE)</f>
        <v>0</v>
      </c>
      <c r="AH859">
        <f>COUNTIF(sales!B:B, G859)</f>
        <v>0</v>
      </c>
      <c r="AI859" t="str">
        <f>IFERROR(VLOOKUP(G859,sales!B:F,5,0),"")</f>
        <v/>
      </c>
      <c r="AJ859" t="str">
        <f t="array" ref="AJ859">IFERROR(INDEX(sales!F:F, SMALL(IF(sales!B:B=G859, ROW(sales!B:B)), 2)), "")</f>
        <v/>
      </c>
      <c r="AK859" t="str">
        <f t="array" ref="AK859">IFERROR(INDEX(sales!F:F, SMALL(IF(sales!B:B=G859, ROW(sales!B:B)), 3)), "")</f>
        <v/>
      </c>
      <c r="AL859" t="str">
        <f>IFERROR(VLOOKUP(G859,sales!B:G,6,0),"")</f>
        <v/>
      </c>
      <c r="AM859" t="str">
        <f t="array" ref="AM859">IFERROR(INDEX(sales!G:G, SMALL(IF(sales!B:B=G859, ROW(sales!B:B)),2)), "")</f>
        <v/>
      </c>
      <c r="AN859" t="str">
        <f t="array" ref="AN859">IFERROR(INDEX(sales!G:G, SMALL(IF(sales!B:B=G859, ROW(sales!B:B)), 3)), "")</f>
        <v/>
      </c>
    </row>
    <row r="860" spans="1:40" ht="20.100000000000001" customHeight="1">
      <c r="A860">
        <v>44751</v>
      </c>
      <c r="B860" t="s">
        <v>499</v>
      </c>
      <c r="C860" t="s">
        <v>51</v>
      </c>
      <c r="D860" t="s">
        <v>10</v>
      </c>
      <c r="E860">
        <v>1</v>
      </c>
      <c r="F860">
        <v>202</v>
      </c>
      <c r="G860" t="s">
        <v>500</v>
      </c>
      <c r="H860" t="s">
        <v>499</v>
      </c>
      <c r="I860">
        <v>113.93</v>
      </c>
      <c r="J860">
        <v>1674705</v>
      </c>
      <c r="K860" t="s">
        <v>53</v>
      </c>
      <c r="L860">
        <v>504705</v>
      </c>
      <c r="M860" t="s">
        <v>91</v>
      </c>
      <c r="N860" t="s">
        <v>3065</v>
      </c>
      <c r="O860" t="s">
        <v>56</v>
      </c>
      <c r="P860" t="s">
        <v>57</v>
      </c>
      <c r="Q860" t="s">
        <v>75</v>
      </c>
      <c r="R860" t="s">
        <v>59</v>
      </c>
      <c r="S860">
        <v>1</v>
      </c>
      <c r="T860" t="s">
        <v>82</v>
      </c>
      <c r="U860" t="s">
        <v>83</v>
      </c>
      <c r="V860">
        <v>1</v>
      </c>
      <c r="W860" t="s">
        <v>84</v>
      </c>
      <c r="X860" t="s">
        <v>4</v>
      </c>
      <c r="Y860" t="s">
        <v>85</v>
      </c>
      <c r="AA860" t="s">
        <v>95</v>
      </c>
      <c r="AB860" t="s">
        <v>167</v>
      </c>
      <c r="AC860" t="s">
        <v>66</v>
      </c>
      <c r="AD860" t="s">
        <v>492</v>
      </c>
      <c r="AE860" t="s">
        <v>416</v>
      </c>
      <c r="AF860" t="s">
        <v>69</v>
      </c>
      <c r="AG860" t="b">
        <f>IF(ISNUMBER(MATCH(G860, sales!B:B, 0)), TRUE, FALSE)</f>
        <v>0</v>
      </c>
      <c r="AH860">
        <f>COUNTIF(sales!B:B, G860)</f>
        <v>0</v>
      </c>
      <c r="AI860" t="str">
        <f>IFERROR(VLOOKUP(G860,sales!B:F,5,0),"")</f>
        <v/>
      </c>
      <c r="AJ860" t="str">
        <f t="array" ref="AJ860">IFERROR(INDEX(sales!F:F, SMALL(IF(sales!B:B=G860, ROW(sales!B:B)), 2)), "")</f>
        <v/>
      </c>
      <c r="AK860" t="str">
        <f t="array" ref="AK860">IFERROR(INDEX(sales!F:F, SMALL(IF(sales!B:B=G860, ROW(sales!B:B)), 3)), "")</f>
        <v/>
      </c>
      <c r="AL860" t="str">
        <f>IFERROR(VLOOKUP(G860,sales!B:G,6,0),"")</f>
        <v/>
      </c>
      <c r="AM860" t="str">
        <f t="array" ref="AM860">IFERROR(INDEX(sales!G:G, SMALL(IF(sales!B:B=G860, ROW(sales!B:B)),2)), "")</f>
        <v/>
      </c>
      <c r="AN860" t="str">
        <f t="array" ref="AN860">IFERROR(INDEX(sales!G:G, SMALL(IF(sales!B:B=G860, ROW(sales!B:B)), 3)), "")</f>
        <v/>
      </c>
    </row>
    <row r="861" spans="1:40" ht="20.100000000000001" customHeight="1">
      <c r="A861">
        <v>44625</v>
      </c>
      <c r="B861" t="s">
        <v>2051</v>
      </c>
      <c r="C861" t="s">
        <v>51</v>
      </c>
      <c r="D861" t="s">
        <v>12</v>
      </c>
      <c r="E861">
        <v>2</v>
      </c>
      <c r="F861">
        <v>202</v>
      </c>
      <c r="G861" t="s">
        <v>2052</v>
      </c>
      <c r="H861" t="s">
        <v>2051</v>
      </c>
      <c r="I861">
        <v>113.76</v>
      </c>
      <c r="J861">
        <v>1603510</v>
      </c>
      <c r="K861" t="s">
        <v>72</v>
      </c>
      <c r="L861">
        <v>503510</v>
      </c>
      <c r="M861" t="s">
        <v>54</v>
      </c>
      <c r="N861" t="s">
        <v>3069</v>
      </c>
      <c r="O861" t="s">
        <v>114</v>
      </c>
      <c r="P861" t="s">
        <v>57</v>
      </c>
      <c r="Q861" t="s">
        <v>75</v>
      </c>
      <c r="R861" t="s">
        <v>115</v>
      </c>
      <c r="S861">
        <v>0</v>
      </c>
      <c r="T861">
        <v>0</v>
      </c>
      <c r="U861" t="s">
        <v>1783</v>
      </c>
      <c r="V861">
        <v>0</v>
      </c>
      <c r="W861" t="s">
        <v>123</v>
      </c>
      <c r="X861" t="s">
        <v>3</v>
      </c>
      <c r="Y861" t="s">
        <v>62</v>
      </c>
      <c r="Z861" t="s">
        <v>94</v>
      </c>
      <c r="AA861" t="s">
        <v>64</v>
      </c>
      <c r="AB861" t="s">
        <v>96</v>
      </c>
      <c r="AC861" t="s">
        <v>143</v>
      </c>
      <c r="AD861" t="s">
        <v>2025</v>
      </c>
      <c r="AE861" t="s">
        <v>2026</v>
      </c>
      <c r="AF861" t="s">
        <v>1753</v>
      </c>
      <c r="AG861" t="b">
        <f>IF(ISNUMBER(MATCH(G861, sales!B:B, 0)), TRUE, FALSE)</f>
        <v>0</v>
      </c>
      <c r="AH861">
        <f>COUNTIF(sales!B:B, G861)</f>
        <v>0</v>
      </c>
      <c r="AI861" t="str">
        <f>IFERROR(VLOOKUP(G861,sales!B:F,5,0),"")</f>
        <v/>
      </c>
      <c r="AJ861" t="str">
        <f t="array" ref="AJ861">IFERROR(INDEX(sales!F:F, SMALL(IF(sales!B:B=G861, ROW(sales!B:B)), 2)), "")</f>
        <v/>
      </c>
      <c r="AK861" t="str">
        <f t="array" ref="AK861">IFERROR(INDEX(sales!F:F, SMALL(IF(sales!B:B=G861, ROW(sales!B:B)), 3)), "")</f>
        <v/>
      </c>
      <c r="AL861" t="str">
        <f>IFERROR(VLOOKUP(G861,sales!B:G,6,0),"")</f>
        <v/>
      </c>
      <c r="AM861" t="str">
        <f t="array" ref="AM861">IFERROR(INDEX(sales!G:G, SMALL(IF(sales!B:B=G861, ROW(sales!B:B)),2)), "")</f>
        <v/>
      </c>
      <c r="AN861" t="str">
        <f t="array" ref="AN861">IFERROR(INDEX(sales!G:G, SMALL(IF(sales!B:B=G861, ROW(sales!B:B)), 3)), "")</f>
        <v/>
      </c>
    </row>
    <row r="862" spans="1:40" ht="20.100000000000001" customHeight="1">
      <c r="A862">
        <v>44598</v>
      </c>
      <c r="B862" t="s">
        <v>1460</v>
      </c>
      <c r="C862" t="s">
        <v>51</v>
      </c>
      <c r="D862" t="s">
        <v>11</v>
      </c>
      <c r="E862">
        <v>1</v>
      </c>
      <c r="F862">
        <v>201</v>
      </c>
      <c r="G862" t="s">
        <v>1461</v>
      </c>
      <c r="H862" t="s">
        <v>1460</v>
      </c>
      <c r="I862">
        <v>113.7</v>
      </c>
      <c r="J862">
        <v>1663296</v>
      </c>
      <c r="K862" t="s">
        <v>53</v>
      </c>
      <c r="L862">
        <v>503296</v>
      </c>
      <c r="M862" t="s">
        <v>107</v>
      </c>
      <c r="N862" t="s">
        <v>3069</v>
      </c>
      <c r="O862" t="s">
        <v>56</v>
      </c>
      <c r="P862" t="s">
        <v>80</v>
      </c>
      <c r="Q862" t="s">
        <v>75</v>
      </c>
      <c r="R862" t="s">
        <v>59</v>
      </c>
      <c r="S862">
        <v>0</v>
      </c>
      <c r="T862">
        <v>0</v>
      </c>
      <c r="U862" t="s">
        <v>60</v>
      </c>
      <c r="V862">
        <v>0</v>
      </c>
      <c r="W862" t="s">
        <v>61</v>
      </c>
      <c r="X862" t="s">
        <v>3</v>
      </c>
      <c r="Y862" t="s">
        <v>119</v>
      </c>
      <c r="AA862" t="s">
        <v>64</v>
      </c>
      <c r="AB862" t="s">
        <v>87</v>
      </c>
      <c r="AC862" t="s">
        <v>143</v>
      </c>
      <c r="AD862" t="s">
        <v>1385</v>
      </c>
      <c r="AE862" t="s">
        <v>1363</v>
      </c>
      <c r="AF862" t="s">
        <v>905</v>
      </c>
      <c r="AG862" t="b">
        <f>IF(ISNUMBER(MATCH(G862, sales!B:B, 0)), TRUE, FALSE)</f>
        <v>0</v>
      </c>
      <c r="AH862">
        <f>COUNTIF(sales!B:B, G862)</f>
        <v>0</v>
      </c>
      <c r="AI862" t="str">
        <f>IFERROR(VLOOKUP(G862,sales!B:F,5,0),"")</f>
        <v/>
      </c>
      <c r="AJ862" t="str">
        <f t="array" ref="AJ862">IFERROR(INDEX(sales!F:F, SMALL(IF(sales!B:B=G862, ROW(sales!B:B)), 2)), "")</f>
        <v/>
      </c>
      <c r="AK862" t="str">
        <f t="array" ref="AK862">IFERROR(INDEX(sales!F:F, SMALL(IF(sales!B:B=G862, ROW(sales!B:B)), 3)), "")</f>
        <v/>
      </c>
      <c r="AL862" t="str">
        <f>IFERROR(VLOOKUP(G862,sales!B:G,6,0),"")</f>
        <v/>
      </c>
      <c r="AM862" t="str">
        <f t="array" ref="AM862">IFERROR(INDEX(sales!G:G, SMALL(IF(sales!B:B=G862, ROW(sales!B:B)),2)), "")</f>
        <v/>
      </c>
      <c r="AN862" t="str">
        <f t="array" ref="AN862">IFERROR(INDEX(sales!G:G, SMALL(IF(sales!B:B=G862, ROW(sales!B:B)), 3)), "")</f>
        <v/>
      </c>
    </row>
    <row r="863" spans="1:40" ht="20.100000000000001" customHeight="1">
      <c r="A863">
        <v>44535</v>
      </c>
      <c r="B863" t="s">
        <v>1126</v>
      </c>
      <c r="C863" t="s">
        <v>51</v>
      </c>
      <c r="D863" t="s">
        <v>6</v>
      </c>
      <c r="E863">
        <v>2</v>
      </c>
      <c r="F863">
        <v>1402</v>
      </c>
      <c r="G863" t="s">
        <v>1127</v>
      </c>
      <c r="H863" t="s">
        <v>1126</v>
      </c>
      <c r="I863">
        <v>113.73</v>
      </c>
      <c r="J863">
        <v>1671717</v>
      </c>
      <c r="K863" t="s">
        <v>72</v>
      </c>
      <c r="L863">
        <v>501717</v>
      </c>
      <c r="M863" t="s">
        <v>54</v>
      </c>
      <c r="N863" t="s">
        <v>3069</v>
      </c>
      <c r="O863" t="s">
        <v>56</v>
      </c>
      <c r="P863" t="s">
        <v>57</v>
      </c>
      <c r="Q863" t="s">
        <v>75</v>
      </c>
      <c r="R863" t="s">
        <v>115</v>
      </c>
      <c r="S863">
        <v>0</v>
      </c>
      <c r="T863">
        <v>0</v>
      </c>
      <c r="U863" t="s">
        <v>76</v>
      </c>
      <c r="V863">
        <v>0</v>
      </c>
      <c r="W863" t="s">
        <v>61</v>
      </c>
      <c r="X863" t="s">
        <v>3</v>
      </c>
      <c r="Y863" t="s">
        <v>127</v>
      </c>
      <c r="Z863" t="s">
        <v>94</v>
      </c>
      <c r="AA863" t="s">
        <v>64</v>
      </c>
      <c r="AB863" t="s">
        <v>87</v>
      </c>
      <c r="AC863" t="s">
        <v>143</v>
      </c>
      <c r="AD863" t="s">
        <v>1128</v>
      </c>
      <c r="AE863" t="s">
        <v>1098</v>
      </c>
      <c r="AF863" t="s">
        <v>905</v>
      </c>
      <c r="AG863" t="b">
        <f>IF(ISNUMBER(MATCH(G863, sales!B:B, 0)), TRUE, FALSE)</f>
        <v>0</v>
      </c>
      <c r="AH863">
        <f>COUNTIF(sales!B:B, G863)</f>
        <v>0</v>
      </c>
      <c r="AI863" t="str">
        <f>IFERROR(VLOOKUP(G863,sales!B:F,5,0),"")</f>
        <v/>
      </c>
      <c r="AJ863" t="str">
        <f t="array" ref="AJ863">IFERROR(INDEX(sales!F:F, SMALL(IF(sales!B:B=G863, ROW(sales!B:B)), 2)), "")</f>
        <v/>
      </c>
      <c r="AK863" t="str">
        <f t="array" ref="AK863">IFERROR(INDEX(sales!F:F, SMALL(IF(sales!B:B=G863, ROW(sales!B:B)), 3)), "")</f>
        <v/>
      </c>
      <c r="AL863" t="str">
        <f>IFERROR(VLOOKUP(G863,sales!B:G,6,0),"")</f>
        <v/>
      </c>
      <c r="AM863" t="str">
        <f t="array" ref="AM863">IFERROR(INDEX(sales!G:G, SMALL(IF(sales!B:B=G863, ROW(sales!B:B)),2)), "")</f>
        <v/>
      </c>
      <c r="AN863" t="str">
        <f t="array" ref="AN863">IFERROR(INDEX(sales!G:G, SMALL(IF(sales!B:B=G863, ROW(sales!B:B)), 3)), "")</f>
        <v/>
      </c>
    </row>
    <row r="864" spans="1:40" ht="20.100000000000001" customHeight="1">
      <c r="A864">
        <v>44514</v>
      </c>
      <c r="B864" t="s">
        <v>2289</v>
      </c>
      <c r="C864" t="s">
        <v>51</v>
      </c>
      <c r="D864" t="s">
        <v>12</v>
      </c>
      <c r="E864">
        <v>2</v>
      </c>
      <c r="F864">
        <v>1802</v>
      </c>
      <c r="G864" t="s">
        <v>2290</v>
      </c>
      <c r="H864" t="s">
        <v>2289</v>
      </c>
      <c r="I864">
        <v>113.76</v>
      </c>
      <c r="J864">
        <v>1626986</v>
      </c>
      <c r="K864" t="s">
        <v>53</v>
      </c>
      <c r="L864">
        <v>496986</v>
      </c>
      <c r="N864" t="s">
        <v>3061</v>
      </c>
      <c r="O864" t="s">
        <v>149</v>
      </c>
      <c r="P864" t="s">
        <v>57</v>
      </c>
      <c r="Q864" t="s">
        <v>75</v>
      </c>
      <c r="R864" t="s">
        <v>115</v>
      </c>
      <c r="S864">
        <v>1</v>
      </c>
      <c r="T864" t="s">
        <v>82</v>
      </c>
      <c r="U864" t="s">
        <v>83</v>
      </c>
      <c r="V864">
        <v>1</v>
      </c>
      <c r="W864" t="s">
        <v>123</v>
      </c>
      <c r="X864" t="s">
        <v>3</v>
      </c>
      <c r="Y864" t="s">
        <v>62</v>
      </c>
      <c r="Z864" t="s">
        <v>231</v>
      </c>
      <c r="AA864" t="s">
        <v>95</v>
      </c>
      <c r="AB864" t="s">
        <v>167</v>
      </c>
      <c r="AC864" t="s">
        <v>143</v>
      </c>
      <c r="AD864" t="s">
        <v>2284</v>
      </c>
      <c r="AE864" t="s">
        <v>2284</v>
      </c>
      <c r="AF864" t="s">
        <v>1753</v>
      </c>
      <c r="AG864" t="b">
        <f>IF(ISNUMBER(MATCH(G864, sales!B:B, 0)), TRUE, FALSE)</f>
        <v>0</v>
      </c>
      <c r="AH864">
        <f>COUNTIF(sales!B:B, G864)</f>
        <v>0</v>
      </c>
      <c r="AI864" t="str">
        <f>IFERROR(VLOOKUP(G864,sales!B:F,5,0),"")</f>
        <v/>
      </c>
      <c r="AJ864" t="str">
        <f t="array" ref="AJ864">IFERROR(INDEX(sales!F:F, SMALL(IF(sales!B:B=G864, ROW(sales!B:B)), 2)), "")</f>
        <v/>
      </c>
      <c r="AK864" t="str">
        <f t="array" ref="AK864">IFERROR(INDEX(sales!F:F, SMALL(IF(sales!B:B=G864, ROW(sales!B:B)), 3)), "")</f>
        <v/>
      </c>
      <c r="AL864" t="str">
        <f>IFERROR(VLOOKUP(G864,sales!B:G,6,0),"")</f>
        <v/>
      </c>
      <c r="AM864" t="str">
        <f t="array" ref="AM864">IFERROR(INDEX(sales!G:G, SMALL(IF(sales!B:B=G864, ROW(sales!B:B)),2)), "")</f>
        <v/>
      </c>
      <c r="AN864" t="str">
        <f t="array" ref="AN864">IFERROR(INDEX(sales!G:G, SMALL(IF(sales!B:B=G864, ROW(sales!B:B)), 3)), "")</f>
        <v/>
      </c>
    </row>
    <row r="865" spans="1:40" ht="20.100000000000001" customHeight="1">
      <c r="A865">
        <v>44712</v>
      </c>
      <c r="B865" t="s">
        <v>482</v>
      </c>
      <c r="C865" t="s">
        <v>51</v>
      </c>
      <c r="D865" t="s">
        <v>22</v>
      </c>
      <c r="E865">
        <v>1</v>
      </c>
      <c r="F865">
        <v>1402</v>
      </c>
      <c r="G865" t="s">
        <v>483</v>
      </c>
      <c r="H865" t="s">
        <v>482</v>
      </c>
      <c r="I865">
        <v>109.55</v>
      </c>
      <c r="J865">
        <v>1446060</v>
      </c>
      <c r="K865" t="s">
        <v>72</v>
      </c>
      <c r="L865">
        <v>496060</v>
      </c>
      <c r="M865" t="s">
        <v>174</v>
      </c>
      <c r="N865" t="s">
        <v>3063</v>
      </c>
      <c r="O865" t="s">
        <v>149</v>
      </c>
      <c r="P865" t="s">
        <v>57</v>
      </c>
      <c r="Q865" t="s">
        <v>75</v>
      </c>
      <c r="R865" t="s">
        <v>220</v>
      </c>
      <c r="S865">
        <v>1</v>
      </c>
      <c r="T865" t="s">
        <v>82</v>
      </c>
      <c r="U865" t="s">
        <v>83</v>
      </c>
      <c r="V865">
        <v>0</v>
      </c>
      <c r="W865" t="s">
        <v>61</v>
      </c>
      <c r="X865" t="s">
        <v>3</v>
      </c>
      <c r="Y865" t="s">
        <v>62</v>
      </c>
      <c r="Z865" t="s">
        <v>94</v>
      </c>
      <c r="AA865" t="s">
        <v>95</v>
      </c>
      <c r="AB865" t="s">
        <v>167</v>
      </c>
      <c r="AC865" t="s">
        <v>66</v>
      </c>
      <c r="AD865" t="s">
        <v>416</v>
      </c>
      <c r="AE865" t="s">
        <v>416</v>
      </c>
      <c r="AF865" t="s">
        <v>69</v>
      </c>
      <c r="AG865" t="b">
        <f>IF(ISNUMBER(MATCH(G865, sales!B:B, 0)), TRUE, FALSE)</f>
        <v>0</v>
      </c>
      <c r="AH865">
        <f>COUNTIF(sales!B:B, G865)</f>
        <v>0</v>
      </c>
      <c r="AI865" t="str">
        <f>IFERROR(VLOOKUP(G865,sales!B:F,5,0),"")</f>
        <v/>
      </c>
      <c r="AJ865" t="str">
        <f t="array" ref="AJ865">IFERROR(INDEX(sales!F:F, SMALL(IF(sales!B:B=G865, ROW(sales!B:B)), 2)), "")</f>
        <v/>
      </c>
      <c r="AK865" t="str">
        <f t="array" ref="AK865">IFERROR(INDEX(sales!F:F, SMALL(IF(sales!B:B=G865, ROW(sales!B:B)), 3)), "")</f>
        <v/>
      </c>
      <c r="AL865" t="str">
        <f>IFERROR(VLOOKUP(G865,sales!B:G,6,0),"")</f>
        <v/>
      </c>
      <c r="AM865" t="str">
        <f t="array" ref="AM865">IFERROR(INDEX(sales!G:G, SMALL(IF(sales!B:B=G865, ROW(sales!B:B)),2)), "")</f>
        <v/>
      </c>
      <c r="AN865" t="str">
        <f t="array" ref="AN865">IFERROR(INDEX(sales!G:G, SMALL(IF(sales!B:B=G865, ROW(sales!B:B)), 3)), "")</f>
        <v/>
      </c>
    </row>
    <row r="866" spans="1:40" ht="20.100000000000001" customHeight="1">
      <c r="A866">
        <v>44549</v>
      </c>
      <c r="B866" t="s">
        <v>1450</v>
      </c>
      <c r="C866" t="s">
        <v>51</v>
      </c>
      <c r="D866" t="s">
        <v>11</v>
      </c>
      <c r="E866">
        <v>2</v>
      </c>
      <c r="F866">
        <v>502</v>
      </c>
      <c r="G866" t="s">
        <v>1451</v>
      </c>
      <c r="H866" t="s">
        <v>1450</v>
      </c>
      <c r="I866">
        <v>113.7</v>
      </c>
      <c r="J866">
        <v>1634955</v>
      </c>
      <c r="K866" t="s">
        <v>53</v>
      </c>
      <c r="L866">
        <v>494955</v>
      </c>
      <c r="M866" t="s">
        <v>54</v>
      </c>
      <c r="N866" t="s">
        <v>3069</v>
      </c>
      <c r="O866" t="s">
        <v>133</v>
      </c>
      <c r="P866" t="s">
        <v>219</v>
      </c>
      <c r="Q866" t="s">
        <v>75</v>
      </c>
      <c r="R866" t="s">
        <v>171</v>
      </c>
      <c r="S866">
        <v>1</v>
      </c>
      <c r="T866" t="s">
        <v>82</v>
      </c>
      <c r="U866" t="s">
        <v>60</v>
      </c>
      <c r="V866">
        <v>1</v>
      </c>
      <c r="W866" t="s">
        <v>84</v>
      </c>
      <c r="X866" t="s">
        <v>4</v>
      </c>
      <c r="Y866" t="s">
        <v>85</v>
      </c>
      <c r="AA866" t="s">
        <v>86</v>
      </c>
      <c r="AB866" t="s">
        <v>65</v>
      </c>
      <c r="AC866" t="s">
        <v>143</v>
      </c>
      <c r="AD866" t="s">
        <v>1385</v>
      </c>
      <c r="AE866" t="s">
        <v>1363</v>
      </c>
      <c r="AF866" t="s">
        <v>905</v>
      </c>
      <c r="AG866" t="b">
        <f>IF(ISNUMBER(MATCH(G866, sales!B:B, 0)), TRUE, FALSE)</f>
        <v>0</v>
      </c>
      <c r="AH866">
        <f>COUNTIF(sales!B:B, G866)</f>
        <v>0</v>
      </c>
      <c r="AI866" t="str">
        <f>IFERROR(VLOOKUP(G866,sales!B:F,5,0),"")</f>
        <v/>
      </c>
      <c r="AJ866" t="str">
        <f t="array" ref="AJ866">IFERROR(INDEX(sales!F:F, SMALL(IF(sales!B:B=G866, ROW(sales!B:B)), 2)), "")</f>
        <v/>
      </c>
      <c r="AK866" t="str">
        <f t="array" ref="AK866">IFERROR(INDEX(sales!F:F, SMALL(IF(sales!B:B=G866, ROW(sales!B:B)), 3)), "")</f>
        <v/>
      </c>
      <c r="AL866" t="str">
        <f>IFERROR(VLOOKUP(G866,sales!B:G,6,0),"")</f>
        <v/>
      </c>
      <c r="AM866" t="str">
        <f t="array" ref="AM866">IFERROR(INDEX(sales!G:G, SMALL(IF(sales!B:B=G866, ROW(sales!B:B)),2)), "")</f>
        <v/>
      </c>
      <c r="AN866" t="str">
        <f t="array" ref="AN866">IFERROR(INDEX(sales!G:G, SMALL(IF(sales!B:B=G866, ROW(sales!B:B)), 3)), "")</f>
        <v/>
      </c>
    </row>
    <row r="867" spans="1:40" ht="20.100000000000001" customHeight="1">
      <c r="A867">
        <v>44561</v>
      </c>
      <c r="B867" t="s">
        <v>1254</v>
      </c>
      <c r="C867" t="s">
        <v>51</v>
      </c>
      <c r="D867" t="s">
        <v>11</v>
      </c>
      <c r="E867">
        <v>2</v>
      </c>
      <c r="F867">
        <v>1802</v>
      </c>
      <c r="G867" t="s">
        <v>1255</v>
      </c>
      <c r="H867" t="s">
        <v>1254</v>
      </c>
      <c r="I867">
        <v>113.7</v>
      </c>
      <c r="J867">
        <v>1614007</v>
      </c>
      <c r="K867" t="s">
        <v>53</v>
      </c>
      <c r="L867">
        <v>494007</v>
      </c>
      <c r="M867" t="s">
        <v>54</v>
      </c>
      <c r="N867" t="s">
        <v>3063</v>
      </c>
      <c r="O867" t="s">
        <v>56</v>
      </c>
      <c r="P867" t="s">
        <v>57</v>
      </c>
      <c r="Q867" t="s">
        <v>75</v>
      </c>
      <c r="R867" t="s">
        <v>115</v>
      </c>
      <c r="S867">
        <v>0</v>
      </c>
      <c r="T867">
        <v>0</v>
      </c>
      <c r="U867" t="s">
        <v>60</v>
      </c>
      <c r="V867">
        <v>0</v>
      </c>
      <c r="W867" t="s">
        <v>61</v>
      </c>
      <c r="X867" t="s">
        <v>3</v>
      </c>
      <c r="Y867" t="s">
        <v>62</v>
      </c>
      <c r="Z867" t="s">
        <v>63</v>
      </c>
      <c r="AA867" t="s">
        <v>64</v>
      </c>
      <c r="AB867" t="s">
        <v>167</v>
      </c>
      <c r="AC867" t="s">
        <v>143</v>
      </c>
      <c r="AD867" t="s">
        <v>1209</v>
      </c>
      <c r="AE867" t="s">
        <v>1209</v>
      </c>
      <c r="AF867" t="s">
        <v>905</v>
      </c>
      <c r="AG867" t="b">
        <f>IF(ISNUMBER(MATCH(G867, sales!B:B, 0)), TRUE, FALSE)</f>
        <v>0</v>
      </c>
      <c r="AH867">
        <f>COUNTIF(sales!B:B, G867)</f>
        <v>0</v>
      </c>
      <c r="AI867" t="str">
        <f>IFERROR(VLOOKUP(G867,sales!B:F,5,0),"")</f>
        <v/>
      </c>
      <c r="AJ867" t="str">
        <f t="array" ref="AJ867">IFERROR(INDEX(sales!F:F, SMALL(IF(sales!B:B=G867, ROW(sales!B:B)), 2)), "")</f>
        <v/>
      </c>
      <c r="AK867" t="str">
        <f t="array" ref="AK867">IFERROR(INDEX(sales!F:F, SMALL(IF(sales!B:B=G867, ROW(sales!B:B)), 3)), "")</f>
        <v/>
      </c>
      <c r="AL867" t="str">
        <f>IFERROR(VLOOKUP(G867,sales!B:G,6,0),"")</f>
        <v/>
      </c>
      <c r="AM867" t="str">
        <f t="array" ref="AM867">IFERROR(INDEX(sales!G:G, SMALL(IF(sales!B:B=G867, ROW(sales!B:B)),2)), "")</f>
        <v/>
      </c>
      <c r="AN867" t="str">
        <f t="array" ref="AN867">IFERROR(INDEX(sales!G:G, SMALL(IF(sales!B:B=G867, ROW(sales!B:B)), 3)), "")</f>
        <v/>
      </c>
    </row>
    <row r="868" spans="1:40" ht="20.100000000000001" customHeight="1">
      <c r="A868">
        <v>44626</v>
      </c>
      <c r="B868" t="s">
        <v>152</v>
      </c>
      <c r="C868" t="s">
        <v>51</v>
      </c>
      <c r="D868" t="s">
        <v>12</v>
      </c>
      <c r="E868">
        <v>2</v>
      </c>
      <c r="F868">
        <v>201</v>
      </c>
      <c r="G868" t="s">
        <v>153</v>
      </c>
      <c r="H868" t="s">
        <v>152</v>
      </c>
      <c r="I868">
        <v>113.72</v>
      </c>
      <c r="J868">
        <v>1612830</v>
      </c>
      <c r="K868" t="s">
        <v>72</v>
      </c>
      <c r="L868">
        <v>484830</v>
      </c>
      <c r="M868" t="s">
        <v>54</v>
      </c>
      <c r="N868" t="s">
        <v>3069</v>
      </c>
      <c r="O868" t="s">
        <v>74</v>
      </c>
      <c r="P868" t="s">
        <v>57</v>
      </c>
      <c r="Q868" t="s">
        <v>75</v>
      </c>
      <c r="R868" t="s">
        <v>59</v>
      </c>
      <c r="S868">
        <v>0</v>
      </c>
      <c r="T868">
        <v>0</v>
      </c>
      <c r="U868" t="s">
        <v>60</v>
      </c>
      <c r="V868">
        <v>0</v>
      </c>
      <c r="W868" t="s">
        <v>61</v>
      </c>
      <c r="X868" t="s">
        <v>3</v>
      </c>
      <c r="Y868" t="s">
        <v>119</v>
      </c>
      <c r="Z868" t="s">
        <v>63</v>
      </c>
      <c r="AA868" t="s">
        <v>64</v>
      </c>
      <c r="AB868" t="s">
        <v>87</v>
      </c>
      <c r="AC868" t="s">
        <v>66</v>
      </c>
      <c r="AD868" t="s">
        <v>116</v>
      </c>
      <c r="AE868" t="s">
        <v>68</v>
      </c>
      <c r="AF868" t="s">
        <v>69</v>
      </c>
      <c r="AG868" t="b">
        <f>IF(ISNUMBER(MATCH(G868, sales!B:B, 0)), TRUE, FALSE)</f>
        <v>0</v>
      </c>
      <c r="AH868">
        <f>COUNTIF(sales!B:B, G868)</f>
        <v>0</v>
      </c>
      <c r="AI868" t="str">
        <f>IFERROR(VLOOKUP(G868,sales!B:F,5,0),"")</f>
        <v/>
      </c>
      <c r="AJ868" t="str">
        <f t="array" ref="AJ868">IFERROR(INDEX(sales!F:F, SMALL(IF(sales!B:B=G868, ROW(sales!B:B)), 2)), "")</f>
        <v/>
      </c>
      <c r="AK868" t="str">
        <f t="array" ref="AK868">IFERROR(INDEX(sales!F:F, SMALL(IF(sales!B:B=G868, ROW(sales!B:B)), 3)), "")</f>
        <v/>
      </c>
      <c r="AL868" t="str">
        <f>IFERROR(VLOOKUP(G868,sales!B:G,6,0),"")</f>
        <v/>
      </c>
      <c r="AM868" t="str">
        <f t="array" ref="AM868">IFERROR(INDEX(sales!G:G, SMALL(IF(sales!B:B=G868, ROW(sales!B:B)),2)), "")</f>
        <v/>
      </c>
      <c r="AN868" t="str">
        <f t="array" ref="AN868">IFERROR(INDEX(sales!G:G, SMALL(IF(sales!B:B=G868, ROW(sales!B:B)), 3)), "")</f>
        <v/>
      </c>
    </row>
    <row r="869" spans="1:40" ht="20.100000000000001" customHeight="1">
      <c r="A869">
        <v>44716</v>
      </c>
      <c r="B869" t="s">
        <v>2446</v>
      </c>
      <c r="C869" t="s">
        <v>51</v>
      </c>
      <c r="D869" t="s">
        <v>22</v>
      </c>
      <c r="E869">
        <v>2</v>
      </c>
      <c r="F869">
        <v>1401</v>
      </c>
      <c r="G869" t="s">
        <v>2447</v>
      </c>
      <c r="H869" t="s">
        <v>2446</v>
      </c>
      <c r="I869">
        <v>109.55</v>
      </c>
      <c r="J869">
        <v>1467970</v>
      </c>
      <c r="K869" t="s">
        <v>72</v>
      </c>
      <c r="L869">
        <v>467970</v>
      </c>
      <c r="M869" t="s">
        <v>54</v>
      </c>
      <c r="N869" t="s">
        <v>3055</v>
      </c>
      <c r="O869" t="s">
        <v>149</v>
      </c>
      <c r="P869" t="s">
        <v>57</v>
      </c>
      <c r="Q869" t="s">
        <v>75</v>
      </c>
      <c r="R869" t="s">
        <v>59</v>
      </c>
      <c r="S869">
        <v>0</v>
      </c>
      <c r="T869">
        <v>0</v>
      </c>
      <c r="U869" t="s">
        <v>76</v>
      </c>
      <c r="V869">
        <v>0</v>
      </c>
      <c r="W869" t="s">
        <v>61</v>
      </c>
      <c r="X869" t="s">
        <v>3</v>
      </c>
      <c r="Y869" t="s">
        <v>62</v>
      </c>
      <c r="Z869" t="s">
        <v>231</v>
      </c>
      <c r="AA869" t="s">
        <v>64</v>
      </c>
      <c r="AB869" t="s">
        <v>167</v>
      </c>
      <c r="AC869" t="s">
        <v>143</v>
      </c>
      <c r="AD869" t="s">
        <v>2448</v>
      </c>
      <c r="AE869" t="s">
        <v>2228</v>
      </c>
      <c r="AF869" t="s">
        <v>1753</v>
      </c>
      <c r="AG869" t="b">
        <f>IF(ISNUMBER(MATCH(G869, sales!B:B, 0)), TRUE, FALSE)</f>
        <v>0</v>
      </c>
      <c r="AH869">
        <f>COUNTIF(sales!B:B, G869)</f>
        <v>0</v>
      </c>
      <c r="AI869" t="str">
        <f>IFERROR(VLOOKUP(G869,sales!B:F,5,0),"")</f>
        <v/>
      </c>
      <c r="AJ869" t="str">
        <f t="array" ref="AJ869">IFERROR(INDEX(sales!F:F, SMALL(IF(sales!B:B=G869, ROW(sales!B:B)), 2)), "")</f>
        <v/>
      </c>
      <c r="AK869" t="str">
        <f t="array" ref="AK869">IFERROR(INDEX(sales!F:F, SMALL(IF(sales!B:B=G869, ROW(sales!B:B)), 3)), "")</f>
        <v/>
      </c>
      <c r="AL869" t="str">
        <f>IFERROR(VLOOKUP(G869,sales!B:G,6,0),"")</f>
        <v/>
      </c>
      <c r="AM869" t="str">
        <f t="array" ref="AM869">IFERROR(INDEX(sales!G:G, SMALL(IF(sales!B:B=G869, ROW(sales!B:B)),2)), "")</f>
        <v/>
      </c>
      <c r="AN869" t="str">
        <f t="array" ref="AN869">IFERROR(INDEX(sales!G:G, SMALL(IF(sales!B:B=G869, ROW(sales!B:B)), 3)), "")</f>
        <v/>
      </c>
    </row>
    <row r="870" spans="1:40" ht="20.100000000000001" customHeight="1">
      <c r="A870">
        <v>44716</v>
      </c>
      <c r="B870" t="s">
        <v>362</v>
      </c>
      <c r="C870" t="s">
        <v>51</v>
      </c>
      <c r="D870" t="s">
        <v>17</v>
      </c>
      <c r="E870">
        <v>1</v>
      </c>
      <c r="F870">
        <v>1401</v>
      </c>
      <c r="G870" t="s">
        <v>363</v>
      </c>
      <c r="H870" t="s">
        <v>362</v>
      </c>
      <c r="I870">
        <v>110.42</v>
      </c>
      <c r="J870">
        <v>1479628</v>
      </c>
      <c r="K870" t="s">
        <v>72</v>
      </c>
      <c r="L870">
        <v>449628</v>
      </c>
      <c r="M870" t="s">
        <v>174</v>
      </c>
      <c r="N870" t="s">
        <v>3069</v>
      </c>
      <c r="O870" t="s">
        <v>149</v>
      </c>
      <c r="P870" t="s">
        <v>57</v>
      </c>
      <c r="Q870" t="s">
        <v>75</v>
      </c>
      <c r="R870" t="s">
        <v>115</v>
      </c>
      <c r="S870">
        <v>0</v>
      </c>
      <c r="T870">
        <v>0</v>
      </c>
      <c r="U870" t="s">
        <v>60</v>
      </c>
      <c r="V870">
        <v>0</v>
      </c>
      <c r="W870" t="s">
        <v>61</v>
      </c>
      <c r="X870" t="s">
        <v>3</v>
      </c>
      <c r="Y870" t="s">
        <v>62</v>
      </c>
      <c r="Z870" t="s">
        <v>63</v>
      </c>
      <c r="AA870" t="s">
        <v>64</v>
      </c>
      <c r="AB870" t="s">
        <v>87</v>
      </c>
      <c r="AC870" t="s">
        <v>66</v>
      </c>
      <c r="AD870" t="s">
        <v>348</v>
      </c>
      <c r="AE870" t="s">
        <v>348</v>
      </c>
      <c r="AF870" t="s">
        <v>69</v>
      </c>
      <c r="AG870" t="b">
        <f>IF(ISNUMBER(MATCH(G870, sales!B:B, 0)), TRUE, FALSE)</f>
        <v>0</v>
      </c>
      <c r="AH870">
        <f>COUNTIF(sales!B:B, G870)</f>
        <v>0</v>
      </c>
      <c r="AI870" t="str">
        <f>IFERROR(VLOOKUP(G870,sales!B:F,5,0),"")</f>
        <v/>
      </c>
      <c r="AJ870" t="str">
        <f t="array" ref="AJ870">IFERROR(INDEX(sales!F:F, SMALL(IF(sales!B:B=G870, ROW(sales!B:B)), 2)), "")</f>
        <v/>
      </c>
      <c r="AK870" t="str">
        <f t="array" ref="AK870">IFERROR(INDEX(sales!F:F, SMALL(IF(sales!B:B=G870, ROW(sales!B:B)), 3)), "")</f>
        <v/>
      </c>
      <c r="AL870" t="str">
        <f>IFERROR(VLOOKUP(G870,sales!B:G,6,0),"")</f>
        <v/>
      </c>
      <c r="AM870" t="str">
        <f t="array" ref="AM870">IFERROR(INDEX(sales!G:G, SMALL(IF(sales!B:B=G870, ROW(sales!B:B)),2)), "")</f>
        <v/>
      </c>
      <c r="AN870" t="str">
        <f t="array" ref="AN870">IFERROR(INDEX(sales!G:G, SMALL(IF(sales!B:B=G870, ROW(sales!B:B)), 3)), "")</f>
        <v/>
      </c>
    </row>
    <row r="871" spans="1:40" ht="20.100000000000001" customHeight="1">
      <c r="A871">
        <v>44717</v>
      </c>
      <c r="B871" t="s">
        <v>809</v>
      </c>
      <c r="C871" t="s">
        <v>51</v>
      </c>
      <c r="D871" t="s">
        <v>5</v>
      </c>
      <c r="E871">
        <v>1</v>
      </c>
      <c r="F871">
        <v>1402</v>
      </c>
      <c r="G871" t="s">
        <v>810</v>
      </c>
      <c r="H871" t="s">
        <v>809</v>
      </c>
      <c r="I871">
        <v>109.69</v>
      </c>
      <c r="J871">
        <v>1447908</v>
      </c>
      <c r="K871" t="s">
        <v>72</v>
      </c>
      <c r="L871">
        <v>447908</v>
      </c>
      <c r="M871" t="s">
        <v>91</v>
      </c>
      <c r="N871" t="s">
        <v>3065</v>
      </c>
      <c r="O871" t="s">
        <v>56</v>
      </c>
      <c r="P871" t="s">
        <v>80</v>
      </c>
      <c r="Q871" t="s">
        <v>75</v>
      </c>
      <c r="R871" t="s">
        <v>115</v>
      </c>
      <c r="S871">
        <v>1</v>
      </c>
      <c r="T871" t="s">
        <v>82</v>
      </c>
      <c r="U871" t="s">
        <v>83</v>
      </c>
      <c r="V871">
        <v>0</v>
      </c>
      <c r="W871" t="s">
        <v>61</v>
      </c>
      <c r="X871" t="s">
        <v>3</v>
      </c>
      <c r="Y871" t="s">
        <v>127</v>
      </c>
      <c r="Z871" t="s">
        <v>94</v>
      </c>
      <c r="AA871" t="s">
        <v>95</v>
      </c>
      <c r="AB871" t="s">
        <v>167</v>
      </c>
      <c r="AC871" t="s">
        <v>66</v>
      </c>
      <c r="AD871" t="s">
        <v>795</v>
      </c>
      <c r="AE871" t="s">
        <v>795</v>
      </c>
      <c r="AF871" t="s">
        <v>69</v>
      </c>
      <c r="AG871" t="b">
        <f>IF(ISNUMBER(MATCH(G871, sales!B:B, 0)), TRUE, FALSE)</f>
        <v>0</v>
      </c>
      <c r="AH871">
        <f>COUNTIF(sales!B:B, G871)</f>
        <v>0</v>
      </c>
      <c r="AI871" t="str">
        <f>IFERROR(VLOOKUP(G871,sales!B:F,5,0),"")</f>
        <v/>
      </c>
      <c r="AJ871" t="str">
        <f t="array" ref="AJ871">IFERROR(INDEX(sales!F:F, SMALL(IF(sales!B:B=G871, ROW(sales!B:B)), 2)), "")</f>
        <v/>
      </c>
      <c r="AK871" t="str">
        <f t="array" ref="AK871">IFERROR(INDEX(sales!F:F, SMALL(IF(sales!B:B=G871, ROW(sales!B:B)), 3)), "")</f>
        <v/>
      </c>
      <c r="AL871" t="str">
        <f>IFERROR(VLOOKUP(G871,sales!B:G,6,0),"")</f>
        <v/>
      </c>
      <c r="AM871" t="str">
        <f t="array" ref="AM871">IFERROR(INDEX(sales!G:G, SMALL(IF(sales!B:B=G871, ROW(sales!B:B)),2)), "")</f>
        <v/>
      </c>
      <c r="AN871" t="str">
        <f t="array" ref="AN871">IFERROR(INDEX(sales!G:G, SMALL(IF(sales!B:B=G871, ROW(sales!B:B)), 3)), "")</f>
        <v/>
      </c>
    </row>
    <row r="872" spans="1:40" ht="20.100000000000001" customHeight="1">
      <c r="A872">
        <v>44710</v>
      </c>
      <c r="B872" t="s">
        <v>229</v>
      </c>
      <c r="C872" t="s">
        <v>51</v>
      </c>
      <c r="D872" t="s">
        <v>18</v>
      </c>
      <c r="E872">
        <v>1</v>
      </c>
      <c r="F872">
        <v>1402</v>
      </c>
      <c r="G872" t="s">
        <v>230</v>
      </c>
      <c r="H872" t="s">
        <v>229</v>
      </c>
      <c r="I872">
        <v>109.86</v>
      </c>
      <c r="J872">
        <v>1450152</v>
      </c>
      <c r="K872" t="s">
        <v>72</v>
      </c>
      <c r="L872">
        <v>440152</v>
      </c>
      <c r="M872" t="s">
        <v>174</v>
      </c>
      <c r="N872" t="s">
        <v>3055</v>
      </c>
      <c r="O872" t="s">
        <v>56</v>
      </c>
      <c r="P872" t="s">
        <v>57</v>
      </c>
      <c r="Q872" t="s">
        <v>75</v>
      </c>
      <c r="R872" t="s">
        <v>115</v>
      </c>
      <c r="S872">
        <v>1</v>
      </c>
      <c r="T872" t="s">
        <v>82</v>
      </c>
      <c r="U872" t="s">
        <v>60</v>
      </c>
      <c r="V872">
        <v>0</v>
      </c>
      <c r="W872" t="s">
        <v>61</v>
      </c>
      <c r="X872" t="s">
        <v>3</v>
      </c>
      <c r="Y872" t="s">
        <v>62</v>
      </c>
      <c r="Z872" t="s">
        <v>231</v>
      </c>
      <c r="AA872" t="s">
        <v>95</v>
      </c>
      <c r="AB872" t="s">
        <v>108</v>
      </c>
      <c r="AC872" t="s">
        <v>66</v>
      </c>
      <c r="AD872" t="s">
        <v>201</v>
      </c>
      <c r="AE872" t="s">
        <v>201</v>
      </c>
      <c r="AF872" t="s">
        <v>69</v>
      </c>
      <c r="AG872" t="b">
        <f>IF(ISNUMBER(MATCH(G872, sales!B:B, 0)), TRUE, FALSE)</f>
        <v>0</v>
      </c>
      <c r="AH872">
        <f>COUNTIF(sales!B:B, G872)</f>
        <v>0</v>
      </c>
      <c r="AI872" t="str">
        <f>IFERROR(VLOOKUP(G872,sales!B:F,5,0),"")</f>
        <v/>
      </c>
      <c r="AJ872" t="str">
        <f t="array" ref="AJ872">IFERROR(INDEX(sales!F:F, SMALL(IF(sales!B:B=G872, ROW(sales!B:B)), 2)), "")</f>
        <v/>
      </c>
      <c r="AK872" t="str">
        <f t="array" ref="AK872">IFERROR(INDEX(sales!F:F, SMALL(IF(sales!B:B=G872, ROW(sales!B:B)), 3)), "")</f>
        <v/>
      </c>
      <c r="AL872" t="str">
        <f>IFERROR(VLOOKUP(G872,sales!B:G,6,0),"")</f>
        <v/>
      </c>
      <c r="AM872" t="str">
        <f t="array" ref="AM872">IFERROR(INDEX(sales!G:G, SMALL(IF(sales!B:B=G872, ROW(sales!B:B)),2)), "")</f>
        <v/>
      </c>
      <c r="AN872" t="str">
        <f t="array" ref="AN872">IFERROR(INDEX(sales!G:G, SMALL(IF(sales!B:B=G872, ROW(sales!B:B)), 3)), "")</f>
        <v/>
      </c>
    </row>
    <row r="873" spans="1:40" ht="20.100000000000001" customHeight="1">
      <c r="A873">
        <v>44710</v>
      </c>
      <c r="B873" t="s">
        <v>920</v>
      </c>
      <c r="C873" t="s">
        <v>51</v>
      </c>
      <c r="D873" t="s">
        <v>18</v>
      </c>
      <c r="E873">
        <v>2</v>
      </c>
      <c r="F873">
        <v>1401</v>
      </c>
      <c r="G873" t="s">
        <v>921</v>
      </c>
      <c r="H873" t="s">
        <v>920</v>
      </c>
      <c r="I873">
        <v>109.86</v>
      </c>
      <c r="J873">
        <v>1450152</v>
      </c>
      <c r="K873" t="s">
        <v>72</v>
      </c>
      <c r="L873">
        <v>440152</v>
      </c>
      <c r="M873" t="s">
        <v>54</v>
      </c>
      <c r="N873" t="s">
        <v>3065</v>
      </c>
      <c r="O873" t="s">
        <v>56</v>
      </c>
      <c r="P873" t="s">
        <v>57</v>
      </c>
      <c r="Q873" t="s">
        <v>75</v>
      </c>
      <c r="R873" t="s">
        <v>115</v>
      </c>
      <c r="S873">
        <v>1</v>
      </c>
      <c r="T873" t="s">
        <v>82</v>
      </c>
      <c r="U873" t="s">
        <v>83</v>
      </c>
      <c r="V873">
        <v>0</v>
      </c>
      <c r="W873" t="s">
        <v>61</v>
      </c>
      <c r="X873" t="s">
        <v>3</v>
      </c>
      <c r="Y873" t="s">
        <v>62</v>
      </c>
      <c r="Z873" t="s">
        <v>94</v>
      </c>
      <c r="AA873" t="s">
        <v>95</v>
      </c>
      <c r="AB873" t="s">
        <v>167</v>
      </c>
      <c r="AC873" t="s">
        <v>143</v>
      </c>
      <c r="AD873" t="s">
        <v>904</v>
      </c>
      <c r="AE873" t="s">
        <v>904</v>
      </c>
      <c r="AF873" t="s">
        <v>905</v>
      </c>
      <c r="AG873" t="b">
        <f>IF(ISNUMBER(MATCH(G873, sales!B:B, 0)), TRUE, FALSE)</f>
        <v>0</v>
      </c>
      <c r="AH873">
        <f>COUNTIF(sales!B:B, G873)</f>
        <v>0</v>
      </c>
      <c r="AI873" t="str">
        <f>IFERROR(VLOOKUP(G873,sales!B:F,5,0),"")</f>
        <v/>
      </c>
      <c r="AJ873" t="str">
        <f t="array" ref="AJ873">IFERROR(INDEX(sales!F:F, SMALL(IF(sales!B:B=G873, ROW(sales!B:B)), 2)), "")</f>
        <v/>
      </c>
      <c r="AK873" t="str">
        <f t="array" ref="AK873">IFERROR(INDEX(sales!F:F, SMALL(IF(sales!B:B=G873, ROW(sales!B:B)), 3)), "")</f>
        <v/>
      </c>
      <c r="AL873" t="str">
        <f>IFERROR(VLOOKUP(G873,sales!B:G,6,0),"")</f>
        <v/>
      </c>
      <c r="AM873" t="str">
        <f t="array" ref="AM873">IFERROR(INDEX(sales!G:G, SMALL(IF(sales!B:B=G873, ROW(sales!B:B)),2)), "")</f>
        <v/>
      </c>
      <c r="AN873" t="str">
        <f t="array" ref="AN873">IFERROR(INDEX(sales!G:G, SMALL(IF(sales!B:B=G873, ROW(sales!B:B)), 3)), "")</f>
        <v/>
      </c>
    </row>
    <row r="874" spans="1:40" ht="20.100000000000001" customHeight="1">
      <c r="A874">
        <v>44849</v>
      </c>
      <c r="B874" t="s">
        <v>664</v>
      </c>
      <c r="C874" t="s">
        <v>51</v>
      </c>
      <c r="D874" t="s">
        <v>20</v>
      </c>
      <c r="E874">
        <v>1</v>
      </c>
      <c r="F874">
        <v>702</v>
      </c>
      <c r="G874" t="s">
        <v>665</v>
      </c>
      <c r="H874" t="s">
        <v>664</v>
      </c>
      <c r="I874">
        <v>130.62</v>
      </c>
      <c r="J874">
        <v>2098598</v>
      </c>
      <c r="K874" t="s">
        <v>53</v>
      </c>
      <c r="L874">
        <v>428598</v>
      </c>
      <c r="M874" t="s">
        <v>223</v>
      </c>
      <c r="N874" t="s">
        <v>3055</v>
      </c>
      <c r="O874" t="s">
        <v>133</v>
      </c>
      <c r="P874" t="s">
        <v>219</v>
      </c>
      <c r="Q874" t="s">
        <v>75</v>
      </c>
      <c r="R874" t="s">
        <v>171</v>
      </c>
      <c r="S874">
        <v>0</v>
      </c>
      <c r="T874">
        <v>0</v>
      </c>
      <c r="U874" t="s">
        <v>100</v>
      </c>
      <c r="V874">
        <v>0</v>
      </c>
      <c r="W874" t="s">
        <v>61</v>
      </c>
      <c r="X874" t="s">
        <v>3</v>
      </c>
      <c r="Y874" t="s">
        <v>119</v>
      </c>
      <c r="Z874" t="s">
        <v>63</v>
      </c>
      <c r="AA874" t="s">
        <v>64</v>
      </c>
      <c r="AB874" t="s">
        <v>120</v>
      </c>
      <c r="AC874" t="s">
        <v>66</v>
      </c>
      <c r="AD874" t="s">
        <v>599</v>
      </c>
      <c r="AE874" t="s">
        <v>600</v>
      </c>
      <c r="AF874" t="s">
        <v>69</v>
      </c>
      <c r="AG874" t="b">
        <f>IF(ISNUMBER(MATCH(G874, sales!B:B, 0)), TRUE, FALSE)</f>
        <v>0</v>
      </c>
      <c r="AH874">
        <f>COUNTIF(sales!B:B, G874)</f>
        <v>0</v>
      </c>
      <c r="AI874" t="str">
        <f>IFERROR(VLOOKUP(G874,sales!B:F,5,0),"")</f>
        <v/>
      </c>
      <c r="AJ874" t="str">
        <f t="array" ref="AJ874">IFERROR(INDEX(sales!F:F, SMALL(IF(sales!B:B=G874, ROW(sales!B:B)), 2)), "")</f>
        <v/>
      </c>
      <c r="AK874" t="str">
        <f t="array" ref="AK874">IFERROR(INDEX(sales!F:F, SMALL(IF(sales!B:B=G874, ROW(sales!B:B)), 3)), "")</f>
        <v/>
      </c>
      <c r="AL874" t="str">
        <f>IFERROR(VLOOKUP(G874,sales!B:G,6,0),"")</f>
        <v/>
      </c>
      <c r="AM874" t="str">
        <f t="array" ref="AM874">IFERROR(INDEX(sales!G:G, SMALL(IF(sales!B:B=G874, ROW(sales!B:B)),2)), "")</f>
        <v/>
      </c>
      <c r="AN874" t="str">
        <f t="array" ref="AN874">IFERROR(INDEX(sales!G:G, SMALL(IF(sales!B:B=G874, ROW(sales!B:B)), 3)), "")</f>
        <v/>
      </c>
    </row>
    <row r="875" spans="1:40" ht="20.100000000000001" customHeight="1">
      <c r="A875">
        <v>44856</v>
      </c>
      <c r="B875" t="s">
        <v>321</v>
      </c>
      <c r="C875" t="s">
        <v>51</v>
      </c>
      <c r="D875" t="s">
        <v>21</v>
      </c>
      <c r="E875">
        <v>2</v>
      </c>
      <c r="F875">
        <v>1402</v>
      </c>
      <c r="G875" t="s">
        <v>322</v>
      </c>
      <c r="H875" t="s">
        <v>321</v>
      </c>
      <c r="I875">
        <v>130.97</v>
      </c>
      <c r="J875">
        <v>2110500</v>
      </c>
      <c r="K875" t="s">
        <v>53</v>
      </c>
      <c r="L875">
        <v>422500</v>
      </c>
      <c r="M875" t="s">
        <v>91</v>
      </c>
      <c r="N875" t="s">
        <v>3065</v>
      </c>
      <c r="O875" t="s">
        <v>56</v>
      </c>
      <c r="P875" t="s">
        <v>80</v>
      </c>
      <c r="Q875" t="s">
        <v>75</v>
      </c>
      <c r="R875" t="s">
        <v>115</v>
      </c>
      <c r="S875">
        <v>0</v>
      </c>
      <c r="T875">
        <v>0</v>
      </c>
      <c r="U875" t="s">
        <v>76</v>
      </c>
      <c r="V875">
        <v>0</v>
      </c>
      <c r="W875" t="s">
        <v>61</v>
      </c>
      <c r="X875" t="s">
        <v>3</v>
      </c>
      <c r="Y875" t="s">
        <v>127</v>
      </c>
      <c r="Z875" t="s">
        <v>94</v>
      </c>
      <c r="AA875" t="s">
        <v>64</v>
      </c>
      <c r="AB875" t="s">
        <v>65</v>
      </c>
      <c r="AC875" t="s">
        <v>66</v>
      </c>
      <c r="AD875" t="s">
        <v>288</v>
      </c>
      <c r="AE875" t="s">
        <v>288</v>
      </c>
      <c r="AF875" t="s">
        <v>69</v>
      </c>
      <c r="AG875" t="b">
        <f>IF(ISNUMBER(MATCH(G875, sales!B:B, 0)), TRUE, FALSE)</f>
        <v>0</v>
      </c>
      <c r="AH875">
        <f>COUNTIF(sales!B:B, G875)</f>
        <v>0</v>
      </c>
      <c r="AI875" t="str">
        <f>IFERROR(VLOOKUP(G875,sales!B:F,5,0),"")</f>
        <v/>
      </c>
      <c r="AJ875" t="str">
        <f t="array" ref="AJ875">IFERROR(INDEX(sales!F:F, SMALL(IF(sales!B:B=G875, ROW(sales!B:B)), 2)), "")</f>
        <v/>
      </c>
      <c r="AK875" t="str">
        <f t="array" ref="AK875">IFERROR(INDEX(sales!F:F, SMALL(IF(sales!B:B=G875, ROW(sales!B:B)), 3)), "")</f>
        <v/>
      </c>
      <c r="AL875" t="str">
        <f>IFERROR(VLOOKUP(G875,sales!B:G,6,0),"")</f>
        <v/>
      </c>
      <c r="AM875" t="str">
        <f t="array" ref="AM875">IFERROR(INDEX(sales!G:G, SMALL(IF(sales!B:B=G875, ROW(sales!B:B)),2)), "")</f>
        <v/>
      </c>
      <c r="AN875" t="str">
        <f t="array" ref="AN875">IFERROR(INDEX(sales!G:G, SMALL(IF(sales!B:B=G875, ROW(sales!B:B)), 3)), "")</f>
        <v/>
      </c>
    </row>
    <row r="876" spans="1:40" ht="20.100000000000001" customHeight="1">
      <c r="A876">
        <v>44642</v>
      </c>
      <c r="B876" t="s">
        <v>861</v>
      </c>
      <c r="C876" t="s">
        <v>51</v>
      </c>
      <c r="D876" t="s">
        <v>11</v>
      </c>
      <c r="E876">
        <v>1</v>
      </c>
      <c r="F876">
        <v>1402</v>
      </c>
      <c r="G876" t="s">
        <v>862</v>
      </c>
      <c r="H876" t="s">
        <v>861</v>
      </c>
      <c r="I876">
        <v>94.5</v>
      </c>
      <c r="J876">
        <v>1380000</v>
      </c>
      <c r="K876" t="s">
        <v>72</v>
      </c>
      <c r="L876">
        <v>414000</v>
      </c>
      <c r="M876" t="s">
        <v>91</v>
      </c>
      <c r="N876" t="s">
        <v>3069</v>
      </c>
      <c r="O876" t="s">
        <v>149</v>
      </c>
      <c r="P876" t="s">
        <v>57</v>
      </c>
      <c r="Q876" t="s">
        <v>75</v>
      </c>
      <c r="R876" t="s">
        <v>220</v>
      </c>
      <c r="S876">
        <v>0</v>
      </c>
      <c r="T876">
        <v>0</v>
      </c>
      <c r="U876" t="s">
        <v>100</v>
      </c>
      <c r="V876">
        <v>0</v>
      </c>
      <c r="W876" t="s">
        <v>61</v>
      </c>
      <c r="X876" t="s">
        <v>3</v>
      </c>
      <c r="Y876" t="s">
        <v>119</v>
      </c>
      <c r="Z876" t="s">
        <v>63</v>
      </c>
      <c r="AA876" t="s">
        <v>64</v>
      </c>
      <c r="AB876" t="s">
        <v>87</v>
      </c>
      <c r="AC876" t="s">
        <v>66</v>
      </c>
      <c r="AD876" t="s">
        <v>795</v>
      </c>
      <c r="AE876" t="s">
        <v>795</v>
      </c>
      <c r="AF876" t="s">
        <v>69</v>
      </c>
      <c r="AG876" t="b">
        <f>IF(ISNUMBER(MATCH(G876, sales!B:B, 0)), TRUE, FALSE)</f>
        <v>0</v>
      </c>
      <c r="AH876">
        <f>COUNTIF(sales!B:B, G876)</f>
        <v>0</v>
      </c>
      <c r="AI876" t="str">
        <f>IFERROR(VLOOKUP(G876,sales!B:F,5,0),"")</f>
        <v/>
      </c>
      <c r="AJ876" t="str">
        <f t="array" ref="AJ876">IFERROR(INDEX(sales!F:F, SMALL(IF(sales!B:B=G876, ROW(sales!B:B)), 2)), "")</f>
        <v/>
      </c>
      <c r="AK876" t="str">
        <f t="array" ref="AK876">IFERROR(INDEX(sales!F:F, SMALL(IF(sales!B:B=G876, ROW(sales!B:B)), 3)), "")</f>
        <v/>
      </c>
      <c r="AL876" t="str">
        <f>IFERROR(VLOOKUP(G876,sales!B:G,6,0),"")</f>
        <v/>
      </c>
      <c r="AM876" t="str">
        <f t="array" ref="AM876">IFERROR(INDEX(sales!G:G, SMALL(IF(sales!B:B=G876, ROW(sales!B:B)),2)), "")</f>
        <v/>
      </c>
      <c r="AN876" t="str">
        <f t="array" ref="AN876">IFERROR(INDEX(sales!G:G, SMALL(IF(sales!B:B=G876, ROW(sales!B:B)), 3)), "")</f>
        <v/>
      </c>
    </row>
    <row r="877" spans="1:40" ht="20.100000000000001" customHeight="1">
      <c r="A877">
        <v>44901</v>
      </c>
      <c r="B877" t="s">
        <v>881</v>
      </c>
      <c r="C877" t="s">
        <v>51</v>
      </c>
      <c r="D877" t="s">
        <v>9</v>
      </c>
      <c r="E877">
        <v>2</v>
      </c>
      <c r="F877">
        <v>301</v>
      </c>
      <c r="G877" t="s">
        <v>882</v>
      </c>
      <c r="H877" t="s">
        <v>881</v>
      </c>
      <c r="I877">
        <v>113.98</v>
      </c>
      <c r="J877">
        <v>1743128</v>
      </c>
      <c r="K877" t="s">
        <v>53</v>
      </c>
      <c r="L877">
        <v>413128</v>
      </c>
      <c r="M877" t="s">
        <v>54</v>
      </c>
      <c r="N877" t="s">
        <v>3069</v>
      </c>
      <c r="O877" t="s">
        <v>74</v>
      </c>
      <c r="P877" t="s">
        <v>80</v>
      </c>
      <c r="Q877" t="s">
        <v>75</v>
      </c>
      <c r="R877" t="s">
        <v>171</v>
      </c>
      <c r="S877">
        <v>1</v>
      </c>
      <c r="T877" t="s">
        <v>82</v>
      </c>
      <c r="U877" t="s">
        <v>83</v>
      </c>
      <c r="V877">
        <v>0</v>
      </c>
      <c r="W877" t="s">
        <v>123</v>
      </c>
      <c r="X877" t="s">
        <v>3</v>
      </c>
      <c r="Y877" t="s">
        <v>62</v>
      </c>
      <c r="Z877" t="s">
        <v>94</v>
      </c>
      <c r="AA877" t="s">
        <v>95</v>
      </c>
      <c r="AB877" t="s">
        <v>65</v>
      </c>
      <c r="AC877" t="s">
        <v>66</v>
      </c>
      <c r="AD877" t="s">
        <v>795</v>
      </c>
      <c r="AE877" t="s">
        <v>795</v>
      </c>
      <c r="AF877" t="s">
        <v>69</v>
      </c>
      <c r="AG877" t="b">
        <f>IF(ISNUMBER(MATCH(G877, sales!B:B, 0)), TRUE, FALSE)</f>
        <v>0</v>
      </c>
      <c r="AH877">
        <f>COUNTIF(sales!B:B, G877)</f>
        <v>0</v>
      </c>
      <c r="AI877" t="str">
        <f>IFERROR(VLOOKUP(G877,sales!B:F,5,0),"")</f>
        <v/>
      </c>
      <c r="AJ877" t="str">
        <f t="array" ref="AJ877">IFERROR(INDEX(sales!F:F, SMALL(IF(sales!B:B=G877, ROW(sales!B:B)), 2)), "")</f>
        <v/>
      </c>
      <c r="AK877" t="str">
        <f t="array" ref="AK877">IFERROR(INDEX(sales!F:F, SMALL(IF(sales!B:B=G877, ROW(sales!B:B)), 3)), "")</f>
        <v/>
      </c>
      <c r="AL877" t="str">
        <f>IFERROR(VLOOKUP(G877,sales!B:G,6,0),"")</f>
        <v/>
      </c>
      <c r="AM877" t="str">
        <f t="array" ref="AM877">IFERROR(INDEX(sales!G:G, SMALL(IF(sales!B:B=G877, ROW(sales!B:B)),2)), "")</f>
        <v/>
      </c>
      <c r="AN877" t="str">
        <f t="array" ref="AN877">IFERROR(INDEX(sales!G:G, SMALL(IF(sales!B:B=G877, ROW(sales!B:B)), 3)), "")</f>
        <v/>
      </c>
    </row>
    <row r="878" spans="1:40" ht="20.100000000000001" customHeight="1">
      <c r="A878">
        <v>44857</v>
      </c>
      <c r="B878" t="s">
        <v>2021</v>
      </c>
      <c r="C878" t="s">
        <v>51</v>
      </c>
      <c r="D878" t="s">
        <v>20</v>
      </c>
      <c r="E878">
        <v>1</v>
      </c>
      <c r="F878">
        <v>302</v>
      </c>
      <c r="G878" t="s">
        <v>2022</v>
      </c>
      <c r="H878" t="s">
        <v>2021</v>
      </c>
      <c r="I878">
        <v>130.62</v>
      </c>
      <c r="J878">
        <v>2019848</v>
      </c>
      <c r="K878" t="s">
        <v>53</v>
      </c>
      <c r="L878">
        <v>409848</v>
      </c>
      <c r="M878" t="s">
        <v>223</v>
      </c>
      <c r="N878" t="s">
        <v>3054</v>
      </c>
      <c r="O878" t="s">
        <v>56</v>
      </c>
      <c r="P878" t="s">
        <v>80</v>
      </c>
      <c r="Q878" t="s">
        <v>75</v>
      </c>
      <c r="R878" t="s">
        <v>115</v>
      </c>
      <c r="S878">
        <v>1</v>
      </c>
      <c r="T878" t="s">
        <v>104</v>
      </c>
      <c r="U878" t="s">
        <v>83</v>
      </c>
      <c r="V878">
        <v>1</v>
      </c>
      <c r="W878" t="s">
        <v>84</v>
      </c>
      <c r="X878" t="s">
        <v>4</v>
      </c>
      <c r="Y878" t="s">
        <v>85</v>
      </c>
      <c r="AA878" t="s">
        <v>86</v>
      </c>
      <c r="AB878" t="s">
        <v>108</v>
      </c>
      <c r="AC878" t="s">
        <v>143</v>
      </c>
      <c r="AD878" t="s">
        <v>1909</v>
      </c>
      <c r="AE878" t="s">
        <v>1909</v>
      </c>
      <c r="AF878" t="s">
        <v>1753</v>
      </c>
      <c r="AG878" t="b">
        <f>IF(ISNUMBER(MATCH(G878, sales!B:B, 0)), TRUE, FALSE)</f>
        <v>0</v>
      </c>
      <c r="AH878">
        <f>COUNTIF(sales!B:B, G878)</f>
        <v>0</v>
      </c>
      <c r="AI878" t="str">
        <f>IFERROR(VLOOKUP(G878,sales!B:F,5,0),"")</f>
        <v/>
      </c>
      <c r="AJ878" t="str">
        <f t="array" ref="AJ878">IFERROR(INDEX(sales!F:F, SMALL(IF(sales!B:B=G878, ROW(sales!B:B)), 2)), "")</f>
        <v/>
      </c>
      <c r="AK878" t="str">
        <f t="array" ref="AK878">IFERROR(INDEX(sales!F:F, SMALL(IF(sales!B:B=G878, ROW(sales!B:B)), 3)), "")</f>
        <v/>
      </c>
      <c r="AL878" t="str">
        <f>IFERROR(VLOOKUP(G878,sales!B:G,6,0),"")</f>
        <v/>
      </c>
      <c r="AM878" t="str">
        <f t="array" ref="AM878">IFERROR(INDEX(sales!G:G, SMALL(IF(sales!B:B=G878, ROW(sales!B:B)),2)), "")</f>
        <v/>
      </c>
      <c r="AN878" t="str">
        <f t="array" ref="AN878">IFERROR(INDEX(sales!G:G, SMALL(IF(sales!B:B=G878, ROW(sales!B:B)), 3)), "")</f>
        <v/>
      </c>
    </row>
    <row r="879" spans="1:40" ht="20.100000000000001" customHeight="1">
      <c r="A879">
        <v>44858</v>
      </c>
      <c r="B879" t="s">
        <v>974</v>
      </c>
      <c r="C879" t="s">
        <v>51</v>
      </c>
      <c r="D879" t="s">
        <v>14</v>
      </c>
      <c r="E879">
        <v>1</v>
      </c>
      <c r="F879">
        <v>302</v>
      </c>
      <c r="G879" t="s">
        <v>975</v>
      </c>
      <c r="H879" t="s">
        <v>974</v>
      </c>
      <c r="I879">
        <v>131.41999999999999</v>
      </c>
      <c r="J879">
        <v>1936000</v>
      </c>
      <c r="K879" t="s">
        <v>53</v>
      </c>
      <c r="L879">
        <v>388000</v>
      </c>
      <c r="M879" t="s">
        <v>91</v>
      </c>
      <c r="N879" t="s">
        <v>3061</v>
      </c>
      <c r="O879" t="s">
        <v>56</v>
      </c>
      <c r="P879" t="s">
        <v>57</v>
      </c>
      <c r="Q879" t="s">
        <v>75</v>
      </c>
      <c r="R879" t="s">
        <v>115</v>
      </c>
      <c r="S879">
        <v>1</v>
      </c>
      <c r="T879" t="s">
        <v>82</v>
      </c>
      <c r="U879" t="s">
        <v>83</v>
      </c>
      <c r="V879">
        <v>0</v>
      </c>
      <c r="W879" t="s">
        <v>61</v>
      </c>
      <c r="X879" t="s">
        <v>3</v>
      </c>
      <c r="Y879" t="s">
        <v>127</v>
      </c>
      <c r="Z879" t="s">
        <v>94</v>
      </c>
      <c r="AA879" t="s">
        <v>95</v>
      </c>
      <c r="AB879" t="s">
        <v>87</v>
      </c>
      <c r="AC879" t="s">
        <v>143</v>
      </c>
      <c r="AD879" t="s">
        <v>904</v>
      </c>
      <c r="AE879" t="s">
        <v>904</v>
      </c>
      <c r="AF879" t="s">
        <v>905</v>
      </c>
      <c r="AG879" t="b">
        <f>IF(ISNUMBER(MATCH(G879, sales!B:B, 0)), TRUE, FALSE)</f>
        <v>0</v>
      </c>
      <c r="AH879">
        <f>COUNTIF(sales!B:B, G879)</f>
        <v>0</v>
      </c>
      <c r="AI879" t="str">
        <f>IFERROR(VLOOKUP(G879,sales!B:F,5,0),"")</f>
        <v/>
      </c>
      <c r="AJ879" t="str">
        <f t="array" ref="AJ879">IFERROR(INDEX(sales!F:F, SMALL(IF(sales!B:B=G879, ROW(sales!B:B)), 2)), "")</f>
        <v/>
      </c>
      <c r="AK879" t="str">
        <f t="array" ref="AK879">IFERROR(INDEX(sales!F:F, SMALL(IF(sales!B:B=G879, ROW(sales!B:B)), 3)), "")</f>
        <v/>
      </c>
      <c r="AL879" t="str">
        <f>IFERROR(VLOOKUP(G879,sales!B:G,6,0),"")</f>
        <v/>
      </c>
      <c r="AM879" t="str">
        <f t="array" ref="AM879">IFERROR(INDEX(sales!G:G, SMALL(IF(sales!B:B=G879, ROW(sales!B:B)),2)), "")</f>
        <v/>
      </c>
      <c r="AN879" t="str">
        <f t="array" ref="AN879">IFERROR(INDEX(sales!G:G, SMALL(IF(sales!B:B=G879, ROW(sales!B:B)), 3)), "")</f>
        <v/>
      </c>
    </row>
    <row r="880" spans="1:40" ht="20.100000000000001" customHeight="1">
      <c r="A880">
        <v>44821</v>
      </c>
      <c r="B880" t="s">
        <v>1193</v>
      </c>
      <c r="C880" t="s">
        <v>51</v>
      </c>
      <c r="D880" t="s">
        <v>9</v>
      </c>
      <c r="E880">
        <v>2</v>
      </c>
      <c r="F880">
        <v>402</v>
      </c>
      <c r="G880" t="s">
        <v>1194</v>
      </c>
      <c r="H880" t="s">
        <v>1193</v>
      </c>
      <c r="I880">
        <v>113.98</v>
      </c>
      <c r="J880">
        <v>1732343</v>
      </c>
      <c r="K880" t="s">
        <v>53</v>
      </c>
      <c r="L880">
        <v>352343</v>
      </c>
      <c r="M880" t="s">
        <v>223</v>
      </c>
      <c r="N880" t="s">
        <v>3065</v>
      </c>
      <c r="O880" t="s">
        <v>74</v>
      </c>
      <c r="P880" t="s">
        <v>219</v>
      </c>
      <c r="Q880" t="s">
        <v>75</v>
      </c>
      <c r="R880" t="s">
        <v>115</v>
      </c>
      <c r="S880">
        <v>1</v>
      </c>
      <c r="T880" t="s">
        <v>104</v>
      </c>
      <c r="U880" t="s">
        <v>83</v>
      </c>
      <c r="V880">
        <v>1</v>
      </c>
      <c r="W880" t="s">
        <v>84</v>
      </c>
      <c r="X880" t="s">
        <v>4</v>
      </c>
      <c r="Y880" t="s">
        <v>85</v>
      </c>
      <c r="AA880" t="s">
        <v>86</v>
      </c>
      <c r="AB880" t="s">
        <v>167</v>
      </c>
      <c r="AC880" t="s">
        <v>1096</v>
      </c>
      <c r="AD880" t="s">
        <v>1174</v>
      </c>
      <c r="AE880" t="s">
        <v>1174</v>
      </c>
      <c r="AF880" t="s">
        <v>905</v>
      </c>
      <c r="AG880" t="b">
        <f>IF(ISNUMBER(MATCH(G880, sales!B:B, 0)), TRUE, FALSE)</f>
        <v>0</v>
      </c>
      <c r="AH880">
        <f>COUNTIF(sales!B:B, G880)</f>
        <v>0</v>
      </c>
      <c r="AI880" t="str">
        <f>IFERROR(VLOOKUP(G880,sales!B:F,5,0),"")</f>
        <v/>
      </c>
      <c r="AJ880" t="str">
        <f t="array" ref="AJ880">IFERROR(INDEX(sales!F:F, SMALL(IF(sales!B:B=G880, ROW(sales!B:B)), 2)), "")</f>
        <v/>
      </c>
      <c r="AK880" t="str">
        <f t="array" ref="AK880">IFERROR(INDEX(sales!F:F, SMALL(IF(sales!B:B=G880, ROW(sales!B:B)), 3)), "")</f>
        <v/>
      </c>
      <c r="AL880" t="str">
        <f>IFERROR(VLOOKUP(G880,sales!B:G,6,0),"")</f>
        <v/>
      </c>
      <c r="AM880" t="str">
        <f t="array" ref="AM880">IFERROR(INDEX(sales!G:G, SMALL(IF(sales!B:B=G880, ROW(sales!B:B)),2)), "")</f>
        <v/>
      </c>
      <c r="AN880" t="str">
        <f t="array" ref="AN880">IFERROR(INDEX(sales!G:G, SMALL(IF(sales!B:B=G880, ROW(sales!B:B)), 3)), "")</f>
        <v/>
      </c>
    </row>
    <row r="881" spans="1:40" ht="20.100000000000001" customHeight="1">
      <c r="A881">
        <v>44907</v>
      </c>
      <c r="B881" t="s">
        <v>1332</v>
      </c>
      <c r="C881" t="s">
        <v>51</v>
      </c>
      <c r="D881" t="s">
        <v>9</v>
      </c>
      <c r="E881">
        <v>1</v>
      </c>
      <c r="F881">
        <v>202</v>
      </c>
      <c r="G881" t="s">
        <v>1333</v>
      </c>
      <c r="H881" t="s">
        <v>1332</v>
      </c>
      <c r="I881">
        <v>113.98</v>
      </c>
      <c r="J881">
        <v>1597484</v>
      </c>
      <c r="K881" t="s">
        <v>53</v>
      </c>
      <c r="L881">
        <v>327484</v>
      </c>
      <c r="M881" t="s">
        <v>91</v>
      </c>
      <c r="N881" t="s">
        <v>3065</v>
      </c>
      <c r="O881" t="s">
        <v>74</v>
      </c>
      <c r="P881" t="s">
        <v>80</v>
      </c>
      <c r="Q881" t="s">
        <v>75</v>
      </c>
      <c r="R881" t="s">
        <v>115</v>
      </c>
      <c r="S881">
        <v>1</v>
      </c>
      <c r="T881" t="s">
        <v>104</v>
      </c>
      <c r="U881" t="s">
        <v>83</v>
      </c>
      <c r="V881">
        <v>0</v>
      </c>
      <c r="W881" t="s">
        <v>61</v>
      </c>
      <c r="X881" t="s">
        <v>3</v>
      </c>
      <c r="Y881" t="s">
        <v>119</v>
      </c>
      <c r="AA881" t="s">
        <v>86</v>
      </c>
      <c r="AB881" t="s">
        <v>87</v>
      </c>
      <c r="AC881" t="s">
        <v>143</v>
      </c>
      <c r="AD881" t="s">
        <v>1295</v>
      </c>
      <c r="AE881" t="s">
        <v>1295</v>
      </c>
      <c r="AF881" t="s">
        <v>905</v>
      </c>
      <c r="AG881" t="b">
        <f>IF(ISNUMBER(MATCH(G881, sales!B:B, 0)), TRUE, FALSE)</f>
        <v>0</v>
      </c>
      <c r="AH881">
        <f>COUNTIF(sales!B:B, G881)</f>
        <v>0</v>
      </c>
      <c r="AI881" t="str">
        <f>IFERROR(VLOOKUP(G881,sales!B:F,5,0),"")</f>
        <v/>
      </c>
      <c r="AJ881" t="str">
        <f t="array" ref="AJ881">IFERROR(INDEX(sales!F:F, SMALL(IF(sales!B:B=G881, ROW(sales!B:B)), 2)), "")</f>
        <v/>
      </c>
      <c r="AK881" t="str">
        <f t="array" ref="AK881">IFERROR(INDEX(sales!F:F, SMALL(IF(sales!B:B=G881, ROW(sales!B:B)), 3)), "")</f>
        <v/>
      </c>
      <c r="AL881" t="str">
        <f>IFERROR(VLOOKUP(G881,sales!B:G,6,0),"")</f>
        <v/>
      </c>
      <c r="AM881" t="str">
        <f t="array" ref="AM881">IFERROR(INDEX(sales!G:G, SMALL(IF(sales!B:B=G881, ROW(sales!B:B)),2)), "")</f>
        <v/>
      </c>
      <c r="AN881" t="str">
        <f t="array" ref="AN881">IFERROR(INDEX(sales!G:G, SMALL(IF(sales!B:B=G881, ROW(sales!B:B)), 3)), "")</f>
        <v/>
      </c>
    </row>
    <row r="882" spans="1:40" ht="20.100000000000001" customHeight="1">
      <c r="A882">
        <v>44924</v>
      </c>
      <c r="B882" t="s">
        <v>2471</v>
      </c>
      <c r="C882" t="s">
        <v>51</v>
      </c>
      <c r="D882" t="s">
        <v>14</v>
      </c>
      <c r="E882">
        <v>1</v>
      </c>
      <c r="F882">
        <v>1402</v>
      </c>
      <c r="G882" t="s">
        <v>2472</v>
      </c>
      <c r="H882" t="s">
        <v>2471</v>
      </c>
      <c r="I882">
        <v>110.17</v>
      </c>
      <c r="J882">
        <v>1546222</v>
      </c>
      <c r="K882" t="s">
        <v>53</v>
      </c>
      <c r="L882">
        <v>316222</v>
      </c>
      <c r="M882" t="s">
        <v>107</v>
      </c>
      <c r="N882" t="s">
        <v>3063</v>
      </c>
      <c r="O882" t="s">
        <v>114</v>
      </c>
      <c r="P882" t="s">
        <v>57</v>
      </c>
      <c r="Q882" t="s">
        <v>75</v>
      </c>
      <c r="R882" t="s">
        <v>59</v>
      </c>
      <c r="S882">
        <v>0</v>
      </c>
      <c r="T882">
        <v>0</v>
      </c>
      <c r="U882" t="s">
        <v>76</v>
      </c>
      <c r="V882">
        <v>0</v>
      </c>
      <c r="W882" t="s">
        <v>61</v>
      </c>
      <c r="X882" t="s">
        <v>3</v>
      </c>
      <c r="Y882" t="s">
        <v>62</v>
      </c>
      <c r="Z882" t="s">
        <v>63</v>
      </c>
      <c r="AA882" t="s">
        <v>64</v>
      </c>
      <c r="AB882" t="s">
        <v>65</v>
      </c>
      <c r="AC882" t="s">
        <v>143</v>
      </c>
      <c r="AD882" t="s">
        <v>2473</v>
      </c>
      <c r="AE882" t="s">
        <v>2474</v>
      </c>
      <c r="AF882" t="s">
        <v>1753</v>
      </c>
      <c r="AG882" t="b">
        <f>IF(ISNUMBER(MATCH(G882, sales!B:B, 0)), TRUE, FALSE)</f>
        <v>0</v>
      </c>
      <c r="AH882">
        <f>COUNTIF(sales!B:B, G882)</f>
        <v>0</v>
      </c>
      <c r="AI882" t="str">
        <f>IFERROR(VLOOKUP(G882,sales!B:F,5,0),"")</f>
        <v/>
      </c>
      <c r="AJ882" t="str">
        <f t="array" ref="AJ882">IFERROR(INDEX(sales!F:F, SMALL(IF(sales!B:B=G882, ROW(sales!B:B)), 2)), "")</f>
        <v/>
      </c>
      <c r="AK882" t="str">
        <f t="array" ref="AK882">IFERROR(INDEX(sales!F:F, SMALL(IF(sales!B:B=G882, ROW(sales!B:B)), 3)), "")</f>
        <v/>
      </c>
      <c r="AL882" t="str">
        <f>IFERROR(VLOOKUP(G882,sales!B:G,6,0),"")</f>
        <v/>
      </c>
      <c r="AM882" t="str">
        <f t="array" ref="AM882">IFERROR(INDEX(sales!G:G, SMALL(IF(sales!B:B=G882, ROW(sales!B:B)),2)), "")</f>
        <v/>
      </c>
      <c r="AN882" t="str">
        <f t="array" ref="AN882">IFERROR(INDEX(sales!G:G, SMALL(IF(sales!B:B=G882, ROW(sales!B:B)), 3)), "")</f>
        <v/>
      </c>
    </row>
    <row r="883" spans="1:40" ht="20.100000000000001" customHeight="1">
      <c r="A883">
        <v>44828</v>
      </c>
      <c r="B883" t="s">
        <v>968</v>
      </c>
      <c r="C883" t="s">
        <v>51</v>
      </c>
      <c r="D883" t="s">
        <v>9</v>
      </c>
      <c r="E883">
        <v>1</v>
      </c>
      <c r="F883">
        <v>1402</v>
      </c>
      <c r="G883" t="s">
        <v>969</v>
      </c>
      <c r="H883" t="s">
        <v>968</v>
      </c>
      <c r="I883">
        <v>94.73</v>
      </c>
      <c r="J883">
        <v>1492177</v>
      </c>
      <c r="K883" t="s">
        <v>53</v>
      </c>
      <c r="L883">
        <v>302177</v>
      </c>
      <c r="M883" t="s">
        <v>54</v>
      </c>
      <c r="N883" t="s">
        <v>3069</v>
      </c>
      <c r="O883" t="s">
        <v>149</v>
      </c>
      <c r="P883" t="s">
        <v>57</v>
      </c>
      <c r="Q883" t="s">
        <v>75</v>
      </c>
      <c r="R883" t="s">
        <v>115</v>
      </c>
      <c r="S883">
        <v>0</v>
      </c>
      <c r="T883">
        <v>0</v>
      </c>
      <c r="U883" t="s">
        <v>60</v>
      </c>
      <c r="V883">
        <v>0</v>
      </c>
      <c r="W883" t="s">
        <v>61</v>
      </c>
      <c r="X883" t="s">
        <v>3</v>
      </c>
      <c r="Y883" t="s">
        <v>127</v>
      </c>
      <c r="Z883" t="s">
        <v>94</v>
      </c>
      <c r="AA883" t="s">
        <v>64</v>
      </c>
      <c r="AB883" t="s">
        <v>167</v>
      </c>
      <c r="AC883" t="s">
        <v>143</v>
      </c>
      <c r="AD883" t="s">
        <v>904</v>
      </c>
      <c r="AE883" t="s">
        <v>904</v>
      </c>
      <c r="AF883" t="s">
        <v>905</v>
      </c>
      <c r="AG883" t="b">
        <f>IF(ISNUMBER(MATCH(G883, sales!B:B, 0)), TRUE, FALSE)</f>
        <v>0</v>
      </c>
      <c r="AH883">
        <f>COUNTIF(sales!B:B, G883)</f>
        <v>0</v>
      </c>
      <c r="AI883" t="str">
        <f>IFERROR(VLOOKUP(G883,sales!B:F,5,0),"")</f>
        <v/>
      </c>
      <c r="AJ883" t="str">
        <f t="array" ref="AJ883">IFERROR(INDEX(sales!F:F, SMALL(IF(sales!B:B=G883, ROW(sales!B:B)), 2)), "")</f>
        <v/>
      </c>
      <c r="AK883" t="str">
        <f t="array" ref="AK883">IFERROR(INDEX(sales!F:F, SMALL(IF(sales!B:B=G883, ROW(sales!B:B)), 3)), "")</f>
        <v/>
      </c>
      <c r="AL883" t="str">
        <f>IFERROR(VLOOKUP(G883,sales!B:G,6,0),"")</f>
        <v/>
      </c>
      <c r="AM883" t="str">
        <f t="array" ref="AM883">IFERROR(INDEX(sales!G:G, SMALL(IF(sales!B:B=G883, ROW(sales!B:B)),2)), "")</f>
        <v/>
      </c>
      <c r="AN883" t="str">
        <f t="array" ref="AN883">IFERROR(INDEX(sales!G:G, SMALL(IF(sales!B:B=G883, ROW(sales!B:B)), 3)), "")</f>
        <v/>
      </c>
    </row>
    <row r="884" spans="1:40" ht="20.100000000000001" customHeight="1">
      <c r="A884">
        <v>44387</v>
      </c>
      <c r="B884" t="s">
        <v>922</v>
      </c>
      <c r="C884" t="s">
        <v>51</v>
      </c>
      <c r="D884" t="s">
        <v>17</v>
      </c>
      <c r="E884">
        <v>1</v>
      </c>
      <c r="F884">
        <v>1001</v>
      </c>
      <c r="G884" t="s">
        <v>923</v>
      </c>
      <c r="H884" t="s">
        <v>922</v>
      </c>
      <c r="I884">
        <v>131.72</v>
      </c>
      <c r="J884">
        <v>2103710</v>
      </c>
      <c r="K884" t="s">
        <v>190</v>
      </c>
      <c r="L884">
        <v>2103710</v>
      </c>
      <c r="M884">
        <v>0</v>
      </c>
      <c r="N884" t="s">
        <v>3061</v>
      </c>
      <c r="O884" t="s">
        <v>74</v>
      </c>
      <c r="P884" t="s">
        <v>80</v>
      </c>
      <c r="Q884" t="s">
        <v>103</v>
      </c>
      <c r="R884" t="s">
        <v>93</v>
      </c>
      <c r="S884">
        <v>1</v>
      </c>
      <c r="T884" t="s">
        <v>104</v>
      </c>
      <c r="U884" t="s">
        <v>83</v>
      </c>
      <c r="V884">
        <v>1</v>
      </c>
      <c r="W884" t="s">
        <v>84</v>
      </c>
      <c r="X884" t="s">
        <v>4</v>
      </c>
      <c r="Y884" t="s">
        <v>85</v>
      </c>
      <c r="AA884" t="s">
        <v>86</v>
      </c>
      <c r="AB884" t="s">
        <v>167</v>
      </c>
      <c r="AC884" t="s">
        <v>143</v>
      </c>
      <c r="AD884" t="s">
        <v>904</v>
      </c>
      <c r="AE884" t="s">
        <v>904</v>
      </c>
      <c r="AF884" t="s">
        <v>905</v>
      </c>
      <c r="AG884" t="b">
        <f>IF(ISNUMBER(MATCH(G884, sales!B:B, 0)), TRUE, FALSE)</f>
        <v>0</v>
      </c>
      <c r="AH884">
        <f>COUNTIF(sales!B:B, G884)</f>
        <v>0</v>
      </c>
      <c r="AI884" t="str">
        <f>IFERROR(VLOOKUP(G884,sales!B:F,5,0),"")</f>
        <v/>
      </c>
      <c r="AJ884" t="str">
        <f t="array" ref="AJ884">IFERROR(INDEX(sales!F:F, SMALL(IF(sales!B:B=G884, ROW(sales!B:B)), 2)), "")</f>
        <v/>
      </c>
      <c r="AK884" t="str">
        <f t="array" ref="AK884">IFERROR(INDEX(sales!F:F, SMALL(IF(sales!B:B=G884, ROW(sales!B:B)), 3)), "")</f>
        <v/>
      </c>
      <c r="AL884" t="str">
        <f>IFERROR(VLOOKUP(G884,sales!B:G,6,0),"")</f>
        <v/>
      </c>
      <c r="AM884" t="str">
        <f t="array" ref="AM884">IFERROR(INDEX(sales!G:G, SMALL(IF(sales!B:B=G884, ROW(sales!B:B)),2)), "")</f>
        <v/>
      </c>
      <c r="AN884" t="str">
        <f t="array" ref="AN884">IFERROR(INDEX(sales!G:G, SMALL(IF(sales!B:B=G884, ROW(sales!B:B)), 3)), "")</f>
        <v/>
      </c>
    </row>
    <row r="885" spans="1:40" ht="20.100000000000001" customHeight="1">
      <c r="A885">
        <v>44550</v>
      </c>
      <c r="B885" t="s">
        <v>2282</v>
      </c>
      <c r="C885" t="s">
        <v>51</v>
      </c>
      <c r="D885" t="s">
        <v>2</v>
      </c>
      <c r="E885">
        <v>2</v>
      </c>
      <c r="F885">
        <v>1302</v>
      </c>
      <c r="G885" t="s">
        <v>2283</v>
      </c>
      <c r="H885" t="s">
        <v>2282</v>
      </c>
      <c r="I885">
        <v>132.22</v>
      </c>
      <c r="J885">
        <v>1846497</v>
      </c>
      <c r="K885" t="s">
        <v>190</v>
      </c>
      <c r="L885">
        <v>1846497</v>
      </c>
      <c r="N885" t="s">
        <v>3062</v>
      </c>
      <c r="O885" t="s">
        <v>56</v>
      </c>
      <c r="P885" t="s">
        <v>80</v>
      </c>
      <c r="Q885" t="s">
        <v>103</v>
      </c>
      <c r="R885" t="s">
        <v>93</v>
      </c>
      <c r="S885">
        <v>1</v>
      </c>
      <c r="T885" t="s">
        <v>82</v>
      </c>
      <c r="U885" t="s">
        <v>83</v>
      </c>
      <c r="V885">
        <v>1</v>
      </c>
      <c r="W885" t="s">
        <v>123</v>
      </c>
      <c r="X885" t="s">
        <v>4</v>
      </c>
      <c r="Y885" t="s">
        <v>85</v>
      </c>
      <c r="AA885" t="s">
        <v>86</v>
      </c>
      <c r="AB885" t="s">
        <v>87</v>
      </c>
      <c r="AC885" t="s">
        <v>143</v>
      </c>
      <c r="AD885" t="s">
        <v>2284</v>
      </c>
      <c r="AE885" t="s">
        <v>2284</v>
      </c>
      <c r="AF885" t="s">
        <v>1753</v>
      </c>
      <c r="AG885" t="b">
        <f>IF(ISNUMBER(MATCH(G885, sales!B:B, 0)), TRUE, FALSE)</f>
        <v>0</v>
      </c>
      <c r="AH885">
        <f>COUNTIF(sales!B:B, G885)</f>
        <v>0</v>
      </c>
      <c r="AI885" t="str">
        <f>IFERROR(VLOOKUP(G885,sales!B:F,5,0),"")</f>
        <v/>
      </c>
      <c r="AJ885" t="str">
        <f t="array" ref="AJ885">IFERROR(INDEX(sales!F:F, SMALL(IF(sales!B:B=G885, ROW(sales!B:B)), 2)), "")</f>
        <v/>
      </c>
      <c r="AK885" t="str">
        <f t="array" ref="AK885">IFERROR(INDEX(sales!F:F, SMALL(IF(sales!B:B=G885, ROW(sales!B:B)), 3)), "")</f>
        <v/>
      </c>
      <c r="AL885" t="str">
        <f>IFERROR(VLOOKUP(G885,sales!B:G,6,0),"")</f>
        <v/>
      </c>
      <c r="AM885" t="str">
        <f t="array" ref="AM885">IFERROR(INDEX(sales!G:G, SMALL(IF(sales!B:B=G885, ROW(sales!B:B)),2)), "")</f>
        <v/>
      </c>
      <c r="AN885" t="str">
        <f t="array" ref="AN885">IFERROR(INDEX(sales!G:G, SMALL(IF(sales!B:B=G885, ROW(sales!B:B)), 3)), "")</f>
        <v/>
      </c>
    </row>
    <row r="886" spans="1:40" ht="20.100000000000001" customHeight="1">
      <c r="A886">
        <v>44970</v>
      </c>
      <c r="B886" t="s">
        <v>1831</v>
      </c>
      <c r="C886" t="s">
        <v>51</v>
      </c>
      <c r="D886" t="s">
        <v>14</v>
      </c>
      <c r="E886">
        <v>1</v>
      </c>
      <c r="F886">
        <v>102</v>
      </c>
      <c r="G886" t="s">
        <v>1832</v>
      </c>
      <c r="H886" t="s">
        <v>1831</v>
      </c>
      <c r="I886">
        <v>122.11</v>
      </c>
      <c r="J886">
        <v>1840992</v>
      </c>
      <c r="K886" t="s">
        <v>190</v>
      </c>
      <c r="L886">
        <v>1840992</v>
      </c>
      <c r="M886" t="s">
        <v>112</v>
      </c>
      <c r="N886" t="s">
        <v>3054</v>
      </c>
      <c r="O886" t="s">
        <v>74</v>
      </c>
      <c r="P886" t="s">
        <v>80</v>
      </c>
      <c r="Q886" t="s">
        <v>103</v>
      </c>
      <c r="R886" t="s">
        <v>93</v>
      </c>
      <c r="S886">
        <v>2</v>
      </c>
      <c r="T886" t="s">
        <v>104</v>
      </c>
      <c r="U886" t="s">
        <v>83</v>
      </c>
      <c r="V886">
        <v>1</v>
      </c>
      <c r="W886" t="s">
        <v>84</v>
      </c>
      <c r="X886" t="s">
        <v>4</v>
      </c>
      <c r="Y886" t="s">
        <v>85</v>
      </c>
      <c r="AA886" t="s">
        <v>86</v>
      </c>
      <c r="AB886" t="s">
        <v>167</v>
      </c>
      <c r="AC886" t="s">
        <v>143</v>
      </c>
      <c r="AD886" t="s">
        <v>1752</v>
      </c>
      <c r="AE886" t="s">
        <v>1752</v>
      </c>
      <c r="AF886" t="s">
        <v>1753</v>
      </c>
      <c r="AG886" t="b">
        <f>IF(ISNUMBER(MATCH(G886, sales!B:B, 0)), TRUE, FALSE)</f>
        <v>0</v>
      </c>
      <c r="AH886">
        <f>COUNTIF(sales!B:B, G886)</f>
        <v>0</v>
      </c>
      <c r="AI886" t="str">
        <f>IFERROR(VLOOKUP(G886,sales!B:F,5,0),"")</f>
        <v/>
      </c>
      <c r="AJ886" t="str">
        <f t="array" ref="AJ886">IFERROR(INDEX(sales!F:F, SMALL(IF(sales!B:B=G886, ROW(sales!B:B)), 2)), "")</f>
        <v/>
      </c>
      <c r="AK886" t="str">
        <f t="array" ref="AK886">IFERROR(INDEX(sales!F:F, SMALL(IF(sales!B:B=G886, ROW(sales!B:B)), 3)), "")</f>
        <v/>
      </c>
      <c r="AL886" t="str">
        <f>IFERROR(VLOOKUP(G886,sales!B:G,6,0),"")</f>
        <v/>
      </c>
      <c r="AM886" t="str">
        <f t="array" ref="AM886">IFERROR(INDEX(sales!G:G, SMALL(IF(sales!B:B=G886, ROW(sales!B:B)),2)), "")</f>
        <v/>
      </c>
      <c r="AN886" t="str">
        <f t="array" ref="AN886">IFERROR(INDEX(sales!G:G, SMALL(IF(sales!B:B=G886, ROW(sales!B:B)), 3)), "")</f>
        <v/>
      </c>
    </row>
    <row r="887" spans="1:40" ht="20.100000000000001" customHeight="1">
      <c r="A887">
        <v>44884</v>
      </c>
      <c r="B887" t="s">
        <v>584</v>
      </c>
      <c r="C887" t="s">
        <v>51</v>
      </c>
      <c r="D887" t="s">
        <v>14</v>
      </c>
      <c r="E887">
        <v>1</v>
      </c>
      <c r="F887">
        <v>201</v>
      </c>
      <c r="G887" t="s">
        <v>585</v>
      </c>
      <c r="H887" t="s">
        <v>584</v>
      </c>
      <c r="I887">
        <v>131.49</v>
      </c>
      <c r="J887">
        <v>1818889</v>
      </c>
      <c r="K887" t="s">
        <v>190</v>
      </c>
      <c r="L887">
        <v>1818889</v>
      </c>
      <c r="M887">
        <v>0</v>
      </c>
      <c r="N887" t="s">
        <v>3056</v>
      </c>
      <c r="O887" t="s">
        <v>133</v>
      </c>
      <c r="P887" t="s">
        <v>219</v>
      </c>
      <c r="Q887" t="s">
        <v>103</v>
      </c>
      <c r="R887" t="s">
        <v>93</v>
      </c>
      <c r="S887">
        <v>1</v>
      </c>
      <c r="T887" t="s">
        <v>104</v>
      </c>
      <c r="U887" t="s">
        <v>83</v>
      </c>
      <c r="V887">
        <v>1</v>
      </c>
      <c r="W887" t="s">
        <v>84</v>
      </c>
      <c r="X887" t="s">
        <v>4</v>
      </c>
      <c r="Y887" t="s">
        <v>85</v>
      </c>
      <c r="AA887" t="s">
        <v>86</v>
      </c>
      <c r="AB887" t="s">
        <v>65</v>
      </c>
      <c r="AC887" t="s">
        <v>66</v>
      </c>
      <c r="AD887" t="s">
        <v>516</v>
      </c>
      <c r="AE887" t="s">
        <v>200</v>
      </c>
      <c r="AF887" t="s">
        <v>69</v>
      </c>
      <c r="AG887" t="b">
        <f>IF(ISNUMBER(MATCH(G887, sales!B:B, 0)), TRUE, FALSE)</f>
        <v>0</v>
      </c>
      <c r="AH887">
        <f>COUNTIF(sales!B:B, G887)</f>
        <v>0</v>
      </c>
      <c r="AI887" t="str">
        <f>IFERROR(VLOOKUP(G887,sales!B:F,5,0),"")</f>
        <v/>
      </c>
      <c r="AJ887" t="str">
        <f t="array" ref="AJ887">IFERROR(INDEX(sales!F:F, SMALL(IF(sales!B:B=G887, ROW(sales!B:B)), 2)), "")</f>
        <v/>
      </c>
      <c r="AK887" t="str">
        <f t="array" ref="AK887">IFERROR(INDEX(sales!F:F, SMALL(IF(sales!B:B=G887, ROW(sales!B:B)), 3)), "")</f>
        <v/>
      </c>
      <c r="AL887" t="str">
        <f>IFERROR(VLOOKUP(G887,sales!B:G,6,0),"")</f>
        <v/>
      </c>
      <c r="AM887" t="str">
        <f t="array" ref="AM887">IFERROR(INDEX(sales!G:G, SMALL(IF(sales!B:B=G887, ROW(sales!B:B)),2)), "")</f>
        <v/>
      </c>
      <c r="AN887" t="str">
        <f t="array" ref="AN887">IFERROR(INDEX(sales!G:G, SMALL(IF(sales!B:B=G887, ROW(sales!B:B)), 3)), "")</f>
        <v/>
      </c>
    </row>
    <row r="888" spans="1:40" ht="20.100000000000001" customHeight="1">
      <c r="A888">
        <v>44711</v>
      </c>
      <c r="B888" t="s">
        <v>705</v>
      </c>
      <c r="C888" t="s">
        <v>51</v>
      </c>
      <c r="D888" t="s">
        <v>22</v>
      </c>
      <c r="E888">
        <v>1</v>
      </c>
      <c r="F888">
        <v>201</v>
      </c>
      <c r="G888" t="s">
        <v>706</v>
      </c>
      <c r="H888" t="s">
        <v>705</v>
      </c>
      <c r="I888">
        <v>130.75</v>
      </c>
      <c r="J888">
        <v>1791144</v>
      </c>
      <c r="K888" t="s">
        <v>190</v>
      </c>
      <c r="L888">
        <v>1791144</v>
      </c>
      <c r="M888">
        <v>0</v>
      </c>
      <c r="N888" t="s">
        <v>3062</v>
      </c>
      <c r="O888" t="s">
        <v>74</v>
      </c>
      <c r="P888" t="s">
        <v>219</v>
      </c>
      <c r="Q888" t="s">
        <v>103</v>
      </c>
      <c r="R888" t="s">
        <v>93</v>
      </c>
      <c r="S888">
        <v>1</v>
      </c>
      <c r="T888" t="s">
        <v>104</v>
      </c>
      <c r="U888" t="s">
        <v>83</v>
      </c>
      <c r="V888">
        <v>1</v>
      </c>
      <c r="W888" t="s">
        <v>84</v>
      </c>
      <c r="X888" t="s">
        <v>4</v>
      </c>
      <c r="Y888" t="s">
        <v>85</v>
      </c>
      <c r="AA888" t="s">
        <v>86</v>
      </c>
      <c r="AB888" t="s">
        <v>108</v>
      </c>
      <c r="AC888" t="s">
        <v>66</v>
      </c>
      <c r="AD888" t="s">
        <v>700</v>
      </c>
      <c r="AE888" t="s">
        <v>669</v>
      </c>
      <c r="AF888" t="s">
        <v>69</v>
      </c>
      <c r="AG888" t="b">
        <f>IF(ISNUMBER(MATCH(G888, sales!B:B, 0)), TRUE, FALSE)</f>
        <v>0</v>
      </c>
      <c r="AH888">
        <f>COUNTIF(sales!B:B, G888)</f>
        <v>0</v>
      </c>
      <c r="AI888" t="str">
        <f>IFERROR(VLOOKUP(G888,sales!B:F,5,0),"")</f>
        <v/>
      </c>
      <c r="AJ888" t="str">
        <f t="array" ref="AJ888">IFERROR(INDEX(sales!F:F, SMALL(IF(sales!B:B=G888, ROW(sales!B:B)), 2)), "")</f>
        <v/>
      </c>
      <c r="AK888" t="str">
        <f t="array" ref="AK888">IFERROR(INDEX(sales!F:F, SMALL(IF(sales!B:B=G888, ROW(sales!B:B)), 3)), "")</f>
        <v/>
      </c>
      <c r="AL888" t="str">
        <f>IFERROR(VLOOKUP(G888,sales!B:G,6,0),"")</f>
        <v/>
      </c>
      <c r="AM888" t="str">
        <f t="array" ref="AM888">IFERROR(INDEX(sales!G:G, SMALL(IF(sales!B:B=G888, ROW(sales!B:B)),2)), "")</f>
        <v/>
      </c>
      <c r="AN888" t="str">
        <f t="array" ref="AN888">IFERROR(INDEX(sales!G:G, SMALL(IF(sales!B:B=G888, ROW(sales!B:B)), 3)), "")</f>
        <v/>
      </c>
    </row>
    <row r="889" spans="1:40" ht="20.100000000000001" customHeight="1">
      <c r="A889">
        <v>44557</v>
      </c>
      <c r="B889" t="s">
        <v>1484</v>
      </c>
      <c r="C889" t="s">
        <v>51</v>
      </c>
      <c r="D889" t="s">
        <v>22</v>
      </c>
      <c r="E889">
        <v>1</v>
      </c>
      <c r="F889">
        <v>1501</v>
      </c>
      <c r="G889" t="s">
        <v>1485</v>
      </c>
      <c r="H889" t="s">
        <v>1484</v>
      </c>
      <c r="I889">
        <v>130.75</v>
      </c>
      <c r="J889">
        <v>2057895</v>
      </c>
      <c r="K889" t="s">
        <v>72</v>
      </c>
      <c r="L889">
        <v>1537895</v>
      </c>
      <c r="M889" t="s">
        <v>112</v>
      </c>
      <c r="N889" t="s">
        <v>3069</v>
      </c>
      <c r="O889" t="s">
        <v>56</v>
      </c>
      <c r="P889" t="s">
        <v>80</v>
      </c>
      <c r="Q889" t="s">
        <v>103</v>
      </c>
      <c r="R889" t="s">
        <v>93</v>
      </c>
      <c r="S889">
        <v>1</v>
      </c>
      <c r="T889" t="s">
        <v>82</v>
      </c>
      <c r="U889" t="s">
        <v>83</v>
      </c>
      <c r="V889">
        <v>1</v>
      </c>
      <c r="W889" t="s">
        <v>123</v>
      </c>
      <c r="X889" t="s">
        <v>4</v>
      </c>
      <c r="Y889" t="s">
        <v>85</v>
      </c>
      <c r="AA889" t="s">
        <v>86</v>
      </c>
      <c r="AB889" t="s">
        <v>65</v>
      </c>
      <c r="AC889" t="s">
        <v>143</v>
      </c>
      <c r="AD889" t="s">
        <v>1363</v>
      </c>
      <c r="AE889" t="s">
        <v>1363</v>
      </c>
      <c r="AF889" t="s">
        <v>905</v>
      </c>
      <c r="AG889" t="b">
        <f>IF(ISNUMBER(MATCH(G889, sales!B:B, 0)), TRUE, FALSE)</f>
        <v>0</v>
      </c>
      <c r="AH889">
        <f>COUNTIF(sales!B:B, G889)</f>
        <v>0</v>
      </c>
      <c r="AI889" t="str">
        <f>IFERROR(VLOOKUP(G889,sales!B:F,5,0),"")</f>
        <v/>
      </c>
      <c r="AJ889" t="str">
        <f t="array" ref="AJ889">IFERROR(INDEX(sales!F:F, SMALL(IF(sales!B:B=G889, ROW(sales!B:B)), 2)), "")</f>
        <v/>
      </c>
      <c r="AK889" t="str">
        <f t="array" ref="AK889">IFERROR(INDEX(sales!F:F, SMALL(IF(sales!B:B=G889, ROW(sales!B:B)), 3)), "")</f>
        <v/>
      </c>
      <c r="AL889" t="str">
        <f>IFERROR(VLOOKUP(G889,sales!B:G,6,0),"")</f>
        <v/>
      </c>
      <c r="AM889" t="str">
        <f t="array" ref="AM889">IFERROR(INDEX(sales!G:G, SMALL(IF(sales!B:B=G889, ROW(sales!B:B)),2)), "")</f>
        <v/>
      </c>
      <c r="AN889" t="str">
        <f t="array" ref="AN889">IFERROR(INDEX(sales!G:G, SMALL(IF(sales!B:B=G889, ROW(sales!B:B)), 3)), "")</f>
        <v/>
      </c>
    </row>
    <row r="890" spans="1:40" ht="20.100000000000001" customHeight="1">
      <c r="A890">
        <v>44347</v>
      </c>
      <c r="B890" t="s">
        <v>105</v>
      </c>
      <c r="C890" t="s">
        <v>51</v>
      </c>
      <c r="D890" t="s">
        <v>18</v>
      </c>
      <c r="E890">
        <v>2</v>
      </c>
      <c r="F890">
        <v>902</v>
      </c>
      <c r="G890" t="s">
        <v>106</v>
      </c>
      <c r="H890" t="s">
        <v>105</v>
      </c>
      <c r="I890">
        <v>131.12</v>
      </c>
      <c r="J890">
        <v>2065105</v>
      </c>
      <c r="K890" t="s">
        <v>72</v>
      </c>
      <c r="L890">
        <v>1465105</v>
      </c>
      <c r="M890" t="s">
        <v>107</v>
      </c>
      <c r="N890" t="s">
        <v>3069</v>
      </c>
      <c r="O890" t="s">
        <v>56</v>
      </c>
      <c r="P890" t="s">
        <v>57</v>
      </c>
      <c r="Q890" t="s">
        <v>103</v>
      </c>
      <c r="R890" t="s">
        <v>93</v>
      </c>
      <c r="S890">
        <v>1</v>
      </c>
      <c r="T890" t="s">
        <v>82</v>
      </c>
      <c r="U890" t="s">
        <v>83</v>
      </c>
      <c r="V890">
        <v>0</v>
      </c>
      <c r="W890" t="s">
        <v>61</v>
      </c>
      <c r="X890" t="s">
        <v>3</v>
      </c>
      <c r="Y890" t="s">
        <v>62</v>
      </c>
      <c r="Z890" t="s">
        <v>94</v>
      </c>
      <c r="AA890" t="s">
        <v>95</v>
      </c>
      <c r="AB890" t="s">
        <v>108</v>
      </c>
      <c r="AC890" t="s">
        <v>66</v>
      </c>
      <c r="AD890" t="s">
        <v>88</v>
      </c>
      <c r="AE890" t="s">
        <v>68</v>
      </c>
      <c r="AF890" t="s">
        <v>69</v>
      </c>
      <c r="AG890" t="b">
        <f>IF(ISNUMBER(MATCH(G890, sales!B:B, 0)), TRUE, FALSE)</f>
        <v>0</v>
      </c>
      <c r="AH890">
        <f>COUNTIF(sales!B:B, G890)</f>
        <v>0</v>
      </c>
      <c r="AI890" t="str">
        <f>IFERROR(VLOOKUP(G890,sales!B:F,5,0),"")</f>
        <v/>
      </c>
      <c r="AJ890" t="str">
        <f t="array" ref="AJ890">IFERROR(INDEX(sales!F:F, SMALL(IF(sales!B:B=G890, ROW(sales!B:B)), 2)), "")</f>
        <v/>
      </c>
      <c r="AK890" t="str">
        <f t="array" ref="AK890">IFERROR(INDEX(sales!F:F, SMALL(IF(sales!B:B=G890, ROW(sales!B:B)), 3)), "")</f>
        <v/>
      </c>
      <c r="AL890" t="str">
        <f>IFERROR(VLOOKUP(G890,sales!B:G,6,0),"")</f>
        <v/>
      </c>
      <c r="AM890" t="str">
        <f t="array" ref="AM890">IFERROR(INDEX(sales!G:G, SMALL(IF(sales!B:B=G890, ROW(sales!B:B)),2)), "")</f>
        <v/>
      </c>
      <c r="AN890" t="str">
        <f t="array" ref="AN890">IFERROR(INDEX(sales!G:G, SMALL(IF(sales!B:B=G890, ROW(sales!B:B)), 3)), "")</f>
        <v/>
      </c>
    </row>
    <row r="891" spans="1:40" ht="20.100000000000001" customHeight="1">
      <c r="A891">
        <v>44736</v>
      </c>
      <c r="B891" t="s">
        <v>978</v>
      </c>
      <c r="C891" t="s">
        <v>51</v>
      </c>
      <c r="D891" t="s">
        <v>21</v>
      </c>
      <c r="E891">
        <v>1</v>
      </c>
      <c r="F891">
        <v>802</v>
      </c>
      <c r="G891" t="s">
        <v>979</v>
      </c>
      <c r="H891" t="s">
        <v>978</v>
      </c>
      <c r="I891">
        <v>130.9</v>
      </c>
      <c r="J891">
        <v>2059593</v>
      </c>
      <c r="K891" t="s">
        <v>111</v>
      </c>
      <c r="L891">
        <v>1459593</v>
      </c>
      <c r="M891" t="s">
        <v>107</v>
      </c>
      <c r="N891" t="s">
        <v>3054</v>
      </c>
      <c r="O891" t="s">
        <v>56</v>
      </c>
      <c r="P891" t="s">
        <v>80</v>
      </c>
      <c r="Q891" t="s">
        <v>103</v>
      </c>
      <c r="R891" t="s">
        <v>93</v>
      </c>
      <c r="S891">
        <v>1</v>
      </c>
      <c r="T891" t="s">
        <v>104</v>
      </c>
      <c r="U891" t="s">
        <v>83</v>
      </c>
      <c r="V891">
        <v>0</v>
      </c>
      <c r="W891" t="s">
        <v>61</v>
      </c>
      <c r="X891" t="s">
        <v>3</v>
      </c>
      <c r="Y891" t="s">
        <v>62</v>
      </c>
      <c r="Z891" t="s">
        <v>94</v>
      </c>
      <c r="AA891" t="s">
        <v>95</v>
      </c>
      <c r="AB891" t="s">
        <v>262</v>
      </c>
      <c r="AC891" t="s">
        <v>143</v>
      </c>
      <c r="AD891" t="s">
        <v>904</v>
      </c>
      <c r="AE891" t="s">
        <v>904</v>
      </c>
      <c r="AF891" t="s">
        <v>905</v>
      </c>
      <c r="AG891" t="b">
        <f>IF(ISNUMBER(MATCH(G891, sales!B:B, 0)), TRUE, FALSE)</f>
        <v>0</v>
      </c>
      <c r="AH891">
        <f>COUNTIF(sales!B:B, G891)</f>
        <v>0</v>
      </c>
      <c r="AI891" t="str">
        <f>IFERROR(VLOOKUP(G891,sales!B:F,5,0),"")</f>
        <v/>
      </c>
      <c r="AJ891" t="str">
        <f t="array" ref="AJ891">IFERROR(INDEX(sales!F:F, SMALL(IF(sales!B:B=G891, ROW(sales!B:B)), 2)), "")</f>
        <v/>
      </c>
      <c r="AK891" t="str">
        <f t="array" ref="AK891">IFERROR(INDEX(sales!F:F, SMALL(IF(sales!B:B=G891, ROW(sales!B:B)), 3)), "")</f>
        <v/>
      </c>
      <c r="AL891" t="str">
        <f>IFERROR(VLOOKUP(G891,sales!B:G,6,0),"")</f>
        <v/>
      </c>
      <c r="AM891" t="str">
        <f t="array" ref="AM891">IFERROR(INDEX(sales!G:G, SMALL(IF(sales!B:B=G891, ROW(sales!B:B)),2)), "")</f>
        <v/>
      </c>
      <c r="AN891" t="str">
        <f t="array" ref="AN891">IFERROR(INDEX(sales!G:G, SMALL(IF(sales!B:B=G891, ROW(sales!B:B)), 3)), "")</f>
        <v/>
      </c>
    </row>
    <row r="892" spans="1:40" ht="20.100000000000001" customHeight="1">
      <c r="A892">
        <v>44347</v>
      </c>
      <c r="B892" t="s">
        <v>672</v>
      </c>
      <c r="C892" t="s">
        <v>51</v>
      </c>
      <c r="D892" t="s">
        <v>7</v>
      </c>
      <c r="E892">
        <v>1</v>
      </c>
      <c r="F892">
        <v>601</v>
      </c>
      <c r="G892" t="s">
        <v>673</v>
      </c>
      <c r="H892" t="s">
        <v>672</v>
      </c>
      <c r="I892">
        <v>143.79</v>
      </c>
      <c r="J892">
        <v>2397649</v>
      </c>
      <c r="K892" t="s">
        <v>72</v>
      </c>
      <c r="L892">
        <v>1447649</v>
      </c>
      <c r="M892" t="s">
        <v>54</v>
      </c>
      <c r="N892" t="s">
        <v>3058</v>
      </c>
      <c r="O892" t="s">
        <v>74</v>
      </c>
      <c r="P892" t="s">
        <v>219</v>
      </c>
      <c r="Q892" t="s">
        <v>103</v>
      </c>
      <c r="R892" t="s">
        <v>93</v>
      </c>
      <c r="S892">
        <v>2</v>
      </c>
      <c r="T892" t="s">
        <v>104</v>
      </c>
      <c r="U892" t="s">
        <v>83</v>
      </c>
      <c r="V892">
        <v>1</v>
      </c>
      <c r="W892" t="s">
        <v>123</v>
      </c>
      <c r="X892" t="s">
        <v>4</v>
      </c>
      <c r="Y892" t="s">
        <v>85</v>
      </c>
      <c r="AA892" t="s">
        <v>86</v>
      </c>
      <c r="AB892" t="s">
        <v>167</v>
      </c>
      <c r="AC892" t="s">
        <v>66</v>
      </c>
      <c r="AD892" t="s">
        <v>668</v>
      </c>
      <c r="AE892" t="s">
        <v>669</v>
      </c>
      <c r="AF892" t="s">
        <v>69</v>
      </c>
      <c r="AG892" t="b">
        <f>IF(ISNUMBER(MATCH(G892, sales!B:B, 0)), TRUE, FALSE)</f>
        <v>0</v>
      </c>
      <c r="AH892">
        <f>COUNTIF(sales!B:B, G892)</f>
        <v>0</v>
      </c>
      <c r="AI892" t="str">
        <f>IFERROR(VLOOKUP(G892,sales!B:F,5,0),"")</f>
        <v/>
      </c>
      <c r="AJ892" t="str">
        <f t="array" ref="AJ892">IFERROR(INDEX(sales!F:F, SMALL(IF(sales!B:B=G892, ROW(sales!B:B)), 2)), "")</f>
        <v/>
      </c>
      <c r="AK892" t="str">
        <f t="array" ref="AK892">IFERROR(INDEX(sales!F:F, SMALL(IF(sales!B:B=G892, ROW(sales!B:B)), 3)), "")</f>
        <v/>
      </c>
      <c r="AL892" t="str">
        <f>IFERROR(VLOOKUP(G892,sales!B:G,6,0),"")</f>
        <v/>
      </c>
      <c r="AM892" t="str">
        <f t="array" ref="AM892">IFERROR(INDEX(sales!G:G, SMALL(IF(sales!B:B=G892, ROW(sales!B:B)),2)), "")</f>
        <v/>
      </c>
      <c r="AN892" t="str">
        <f t="array" ref="AN892">IFERROR(INDEX(sales!G:G, SMALL(IF(sales!B:B=G892, ROW(sales!B:B)), 3)), "")</f>
        <v/>
      </c>
    </row>
    <row r="893" spans="1:40" ht="20.100000000000001" customHeight="1">
      <c r="A893">
        <v>44839</v>
      </c>
      <c r="B893" t="s">
        <v>2091</v>
      </c>
      <c r="C893" t="s">
        <v>51</v>
      </c>
      <c r="D893" t="s">
        <v>20</v>
      </c>
      <c r="E893">
        <v>1</v>
      </c>
      <c r="F893">
        <v>901</v>
      </c>
      <c r="G893" t="s">
        <v>2092</v>
      </c>
      <c r="H893" t="s">
        <v>2091</v>
      </c>
      <c r="I893">
        <v>130.69999999999999</v>
      </c>
      <c r="J893">
        <v>2145849</v>
      </c>
      <c r="K893" t="s">
        <v>111</v>
      </c>
      <c r="L893">
        <v>1445849</v>
      </c>
      <c r="M893" t="s">
        <v>174</v>
      </c>
      <c r="N893" t="s">
        <v>3054</v>
      </c>
      <c r="O893" t="s">
        <v>74</v>
      </c>
      <c r="P893" t="s">
        <v>57</v>
      </c>
      <c r="Q893" t="s">
        <v>103</v>
      </c>
      <c r="R893" t="s">
        <v>93</v>
      </c>
      <c r="S893">
        <v>1</v>
      </c>
      <c r="T893" t="s">
        <v>82</v>
      </c>
      <c r="U893" t="s">
        <v>83</v>
      </c>
      <c r="V893">
        <v>1</v>
      </c>
      <c r="W893" t="s">
        <v>123</v>
      </c>
      <c r="X893" t="s">
        <v>3</v>
      </c>
      <c r="Y893" t="s">
        <v>62</v>
      </c>
      <c r="Z893" t="s">
        <v>94</v>
      </c>
      <c r="AA893" t="s">
        <v>95</v>
      </c>
      <c r="AB893" t="s">
        <v>65</v>
      </c>
      <c r="AC893" t="s">
        <v>143</v>
      </c>
      <c r="AD893" t="s">
        <v>2026</v>
      </c>
      <c r="AE893" t="s">
        <v>2026</v>
      </c>
      <c r="AF893" t="s">
        <v>1753</v>
      </c>
      <c r="AG893" t="b">
        <f>IF(ISNUMBER(MATCH(G893, sales!B:B, 0)), TRUE, FALSE)</f>
        <v>0</v>
      </c>
      <c r="AH893">
        <f>COUNTIF(sales!B:B, G893)</f>
        <v>0</v>
      </c>
      <c r="AI893" t="str">
        <f>IFERROR(VLOOKUP(G893,sales!B:F,5,0),"")</f>
        <v/>
      </c>
      <c r="AJ893" t="str">
        <f t="array" ref="AJ893">IFERROR(INDEX(sales!F:F, SMALL(IF(sales!B:B=G893, ROW(sales!B:B)), 2)), "")</f>
        <v/>
      </c>
      <c r="AK893" t="str">
        <f t="array" ref="AK893">IFERROR(INDEX(sales!F:F, SMALL(IF(sales!B:B=G893, ROW(sales!B:B)), 3)), "")</f>
        <v/>
      </c>
      <c r="AL893" t="str">
        <f>IFERROR(VLOOKUP(G893,sales!B:G,6,0),"")</f>
        <v/>
      </c>
      <c r="AM893" t="str">
        <f t="array" ref="AM893">IFERROR(INDEX(sales!G:G, SMALL(IF(sales!B:B=G893, ROW(sales!B:B)),2)), "")</f>
        <v/>
      </c>
      <c r="AN893" t="str">
        <f t="array" ref="AN893">IFERROR(INDEX(sales!G:G, SMALL(IF(sales!B:B=G893, ROW(sales!B:B)), 3)), "")</f>
        <v/>
      </c>
    </row>
    <row r="894" spans="1:40" ht="20.100000000000001" customHeight="1">
      <c r="A894">
        <v>44347</v>
      </c>
      <c r="B894" t="s">
        <v>1917</v>
      </c>
      <c r="C894" t="s">
        <v>51</v>
      </c>
      <c r="D894" t="s">
        <v>7</v>
      </c>
      <c r="E894">
        <v>1</v>
      </c>
      <c r="F894">
        <v>401</v>
      </c>
      <c r="G894" t="s">
        <v>1918</v>
      </c>
      <c r="H894" t="s">
        <v>1917</v>
      </c>
      <c r="I894">
        <v>143.79</v>
      </c>
      <c r="J894">
        <v>2354376</v>
      </c>
      <c r="K894" t="s">
        <v>53</v>
      </c>
      <c r="L894">
        <v>1414376</v>
      </c>
      <c r="M894" t="s">
        <v>107</v>
      </c>
      <c r="N894" t="s">
        <v>3058</v>
      </c>
      <c r="O894" t="s">
        <v>74</v>
      </c>
      <c r="P894" t="s">
        <v>219</v>
      </c>
      <c r="Q894" t="s">
        <v>103</v>
      </c>
      <c r="R894" t="s">
        <v>93</v>
      </c>
      <c r="S894">
        <v>1</v>
      </c>
      <c r="T894" t="s">
        <v>191</v>
      </c>
      <c r="U894" t="s">
        <v>83</v>
      </c>
      <c r="V894">
        <v>1</v>
      </c>
      <c r="W894" t="s">
        <v>84</v>
      </c>
      <c r="X894" t="s">
        <v>4</v>
      </c>
      <c r="Y894" t="s">
        <v>85</v>
      </c>
      <c r="AA894" t="s">
        <v>86</v>
      </c>
      <c r="AB894" t="s">
        <v>87</v>
      </c>
      <c r="AC894" t="s">
        <v>143</v>
      </c>
      <c r="AD894" t="s">
        <v>1909</v>
      </c>
      <c r="AE894" t="s">
        <v>1909</v>
      </c>
      <c r="AF894" t="s">
        <v>1753</v>
      </c>
      <c r="AG894" t="b">
        <f>IF(ISNUMBER(MATCH(G894, sales!B:B, 0)), TRUE, FALSE)</f>
        <v>0</v>
      </c>
      <c r="AH894">
        <f>COUNTIF(sales!B:B, G894)</f>
        <v>0</v>
      </c>
      <c r="AI894" t="str">
        <f>IFERROR(VLOOKUP(G894,sales!B:F,5,0),"")</f>
        <v/>
      </c>
      <c r="AJ894" t="str">
        <f t="array" ref="AJ894">IFERROR(INDEX(sales!F:F, SMALL(IF(sales!B:B=G894, ROW(sales!B:B)), 2)), "")</f>
        <v/>
      </c>
      <c r="AK894" t="str">
        <f t="array" ref="AK894">IFERROR(INDEX(sales!F:F, SMALL(IF(sales!B:B=G894, ROW(sales!B:B)), 3)), "")</f>
        <v/>
      </c>
      <c r="AL894" t="str">
        <f>IFERROR(VLOOKUP(G894,sales!B:G,6,0),"")</f>
        <v/>
      </c>
      <c r="AM894" t="str">
        <f t="array" ref="AM894">IFERROR(INDEX(sales!G:G, SMALL(IF(sales!B:B=G894, ROW(sales!B:B)),2)), "")</f>
        <v/>
      </c>
      <c r="AN894" t="str">
        <f t="array" ref="AN894">IFERROR(INDEX(sales!G:G, SMALL(IF(sales!B:B=G894, ROW(sales!B:B)), 3)), "")</f>
        <v/>
      </c>
    </row>
    <row r="895" spans="1:40" ht="20.100000000000001" customHeight="1">
      <c r="A895">
        <v>44348</v>
      </c>
      <c r="B895" t="s">
        <v>1388</v>
      </c>
      <c r="C895" t="s">
        <v>51</v>
      </c>
      <c r="D895" t="s">
        <v>7</v>
      </c>
      <c r="E895">
        <v>2</v>
      </c>
      <c r="F895">
        <v>902</v>
      </c>
      <c r="G895" t="s">
        <v>1389</v>
      </c>
      <c r="H895" t="s">
        <v>1388</v>
      </c>
      <c r="I895">
        <v>143.79</v>
      </c>
      <c r="J895">
        <v>2189464</v>
      </c>
      <c r="K895" t="s">
        <v>53</v>
      </c>
      <c r="L895">
        <v>1319464</v>
      </c>
      <c r="M895" t="s">
        <v>107</v>
      </c>
      <c r="N895" t="s">
        <v>3069</v>
      </c>
      <c r="O895" t="s">
        <v>74</v>
      </c>
      <c r="P895" t="s">
        <v>219</v>
      </c>
      <c r="Q895" t="s">
        <v>103</v>
      </c>
      <c r="R895" t="s">
        <v>93</v>
      </c>
      <c r="S895">
        <v>1</v>
      </c>
      <c r="T895" t="s">
        <v>191</v>
      </c>
      <c r="U895" t="s">
        <v>83</v>
      </c>
      <c r="V895">
        <v>1</v>
      </c>
      <c r="W895" t="s">
        <v>84</v>
      </c>
      <c r="X895" t="s">
        <v>4</v>
      </c>
      <c r="Y895" t="s">
        <v>85</v>
      </c>
      <c r="AA895" t="s">
        <v>86</v>
      </c>
      <c r="AB895" t="s">
        <v>407</v>
      </c>
      <c r="AC895" t="s">
        <v>143</v>
      </c>
      <c r="AD895" t="s">
        <v>1385</v>
      </c>
      <c r="AE895" t="s">
        <v>1363</v>
      </c>
      <c r="AF895" t="s">
        <v>905</v>
      </c>
      <c r="AG895" t="b">
        <f>IF(ISNUMBER(MATCH(G895, sales!B:B, 0)), TRUE, FALSE)</f>
        <v>0</v>
      </c>
      <c r="AH895">
        <f>COUNTIF(sales!B:B, G895)</f>
        <v>0</v>
      </c>
      <c r="AI895" t="str">
        <f>IFERROR(VLOOKUP(G895,sales!B:F,5,0),"")</f>
        <v/>
      </c>
      <c r="AJ895" t="str">
        <f t="array" ref="AJ895">IFERROR(INDEX(sales!F:F, SMALL(IF(sales!B:B=G895, ROW(sales!B:B)), 2)), "")</f>
        <v/>
      </c>
      <c r="AK895" t="str">
        <f t="array" ref="AK895">IFERROR(INDEX(sales!F:F, SMALL(IF(sales!B:B=G895, ROW(sales!B:B)), 3)), "")</f>
        <v/>
      </c>
      <c r="AL895" t="str">
        <f>IFERROR(VLOOKUP(G895,sales!B:G,6,0),"")</f>
        <v/>
      </c>
      <c r="AM895" t="str">
        <f t="array" ref="AM895">IFERROR(INDEX(sales!G:G, SMALL(IF(sales!B:B=G895, ROW(sales!B:B)),2)), "")</f>
        <v/>
      </c>
      <c r="AN895" t="str">
        <f t="array" ref="AN895">IFERROR(INDEX(sales!G:G, SMALL(IF(sales!B:B=G895, ROW(sales!B:B)), 3)), "")</f>
        <v/>
      </c>
    </row>
    <row r="896" spans="1:40" ht="20.100000000000001" customHeight="1">
      <c r="A896">
        <v>44387</v>
      </c>
      <c r="B896" t="s">
        <v>1428</v>
      </c>
      <c r="C896" t="s">
        <v>51</v>
      </c>
      <c r="D896" t="s">
        <v>17</v>
      </c>
      <c r="E896">
        <v>2</v>
      </c>
      <c r="F896">
        <v>1102</v>
      </c>
      <c r="G896" t="s">
        <v>1429</v>
      </c>
      <c r="H896" t="s">
        <v>1428</v>
      </c>
      <c r="I896">
        <v>131.72</v>
      </c>
      <c r="J896">
        <v>2116839</v>
      </c>
      <c r="K896" t="s">
        <v>53</v>
      </c>
      <c r="L896">
        <v>1316839</v>
      </c>
      <c r="M896" t="s">
        <v>174</v>
      </c>
      <c r="N896" t="s">
        <v>3058</v>
      </c>
      <c r="O896" t="s">
        <v>74</v>
      </c>
      <c r="P896" t="s">
        <v>80</v>
      </c>
      <c r="Q896" t="s">
        <v>103</v>
      </c>
      <c r="R896" t="s">
        <v>93</v>
      </c>
      <c r="S896">
        <v>1</v>
      </c>
      <c r="T896" t="s">
        <v>82</v>
      </c>
      <c r="U896" t="s">
        <v>60</v>
      </c>
      <c r="V896">
        <v>1</v>
      </c>
      <c r="W896" t="s">
        <v>123</v>
      </c>
      <c r="X896" t="s">
        <v>4</v>
      </c>
      <c r="Y896" t="s">
        <v>85</v>
      </c>
      <c r="AA896" t="s">
        <v>86</v>
      </c>
      <c r="AB896" t="s">
        <v>167</v>
      </c>
      <c r="AC896" t="s">
        <v>143</v>
      </c>
      <c r="AD896" t="s">
        <v>1385</v>
      </c>
      <c r="AE896" t="s">
        <v>1363</v>
      </c>
      <c r="AF896" t="s">
        <v>905</v>
      </c>
      <c r="AG896" t="b">
        <f>IF(ISNUMBER(MATCH(G896, sales!B:B, 0)), TRUE, FALSE)</f>
        <v>0</v>
      </c>
      <c r="AH896">
        <f>COUNTIF(sales!B:B, G896)</f>
        <v>0</v>
      </c>
      <c r="AI896" t="str">
        <f>IFERROR(VLOOKUP(G896,sales!B:F,5,0),"")</f>
        <v/>
      </c>
      <c r="AJ896" t="str">
        <f t="array" ref="AJ896">IFERROR(INDEX(sales!F:F, SMALL(IF(sales!B:B=G896, ROW(sales!B:B)), 2)), "")</f>
        <v/>
      </c>
      <c r="AK896" t="str">
        <f t="array" ref="AK896">IFERROR(INDEX(sales!F:F, SMALL(IF(sales!B:B=G896, ROW(sales!B:B)), 3)), "")</f>
        <v/>
      </c>
      <c r="AL896" t="str">
        <f>IFERROR(VLOOKUP(G896,sales!B:G,6,0),"")</f>
        <v/>
      </c>
      <c r="AM896" t="str">
        <f t="array" ref="AM896">IFERROR(INDEX(sales!G:G, SMALL(IF(sales!B:B=G896, ROW(sales!B:B)),2)), "")</f>
        <v/>
      </c>
      <c r="AN896" t="str">
        <f t="array" ref="AN896">IFERROR(INDEX(sales!G:G, SMALL(IF(sales!B:B=G896, ROW(sales!B:B)), 3)), "")</f>
        <v/>
      </c>
    </row>
    <row r="897" spans="1:40" ht="20.100000000000001" customHeight="1">
      <c r="A897">
        <v>44387</v>
      </c>
      <c r="B897" t="s">
        <v>242</v>
      </c>
      <c r="C897" t="s">
        <v>51</v>
      </c>
      <c r="D897" t="s">
        <v>17</v>
      </c>
      <c r="E897">
        <v>1</v>
      </c>
      <c r="F897">
        <v>601</v>
      </c>
      <c r="G897" t="s">
        <v>243</v>
      </c>
      <c r="H897" t="s">
        <v>242</v>
      </c>
      <c r="I897">
        <v>131.72</v>
      </c>
      <c r="J897">
        <v>2100982</v>
      </c>
      <c r="K897" t="s">
        <v>53</v>
      </c>
      <c r="L897">
        <v>1260982</v>
      </c>
      <c r="M897" t="s">
        <v>174</v>
      </c>
      <c r="N897" t="s">
        <v>3056</v>
      </c>
      <c r="O897" t="s">
        <v>149</v>
      </c>
      <c r="P897" t="s">
        <v>57</v>
      </c>
      <c r="Q897" t="s">
        <v>103</v>
      </c>
      <c r="R897" t="s">
        <v>220</v>
      </c>
      <c r="S897">
        <v>1</v>
      </c>
      <c r="T897" t="s">
        <v>104</v>
      </c>
      <c r="U897" t="s">
        <v>83</v>
      </c>
      <c r="V897">
        <v>0</v>
      </c>
      <c r="W897" t="s">
        <v>61</v>
      </c>
      <c r="X897" t="s">
        <v>3</v>
      </c>
      <c r="Y897" t="s">
        <v>244</v>
      </c>
      <c r="Z897" t="s">
        <v>77</v>
      </c>
      <c r="AA897" t="s">
        <v>95</v>
      </c>
      <c r="AB897" t="s">
        <v>87</v>
      </c>
      <c r="AC897" t="s">
        <v>66</v>
      </c>
      <c r="AD897" t="s">
        <v>209</v>
      </c>
      <c r="AE897" t="s">
        <v>201</v>
      </c>
      <c r="AF897" t="s">
        <v>69</v>
      </c>
      <c r="AG897" t="b">
        <f>IF(ISNUMBER(MATCH(G897, sales!B:B, 0)), TRUE, FALSE)</f>
        <v>0</v>
      </c>
      <c r="AH897">
        <f>COUNTIF(sales!B:B, G897)</f>
        <v>0</v>
      </c>
      <c r="AI897" t="str">
        <f>IFERROR(VLOOKUP(G897,sales!B:F,5,0),"")</f>
        <v/>
      </c>
      <c r="AJ897" t="str">
        <f t="array" ref="AJ897">IFERROR(INDEX(sales!F:F, SMALL(IF(sales!B:B=G897, ROW(sales!B:B)), 2)), "")</f>
        <v/>
      </c>
      <c r="AK897" t="str">
        <f t="array" ref="AK897">IFERROR(INDEX(sales!F:F, SMALL(IF(sales!B:B=G897, ROW(sales!B:B)), 3)), "")</f>
        <v/>
      </c>
      <c r="AL897" t="str">
        <f>IFERROR(VLOOKUP(G897,sales!B:G,6,0),"")</f>
        <v/>
      </c>
      <c r="AM897" t="str">
        <f t="array" ref="AM897">IFERROR(INDEX(sales!G:G, SMALL(IF(sales!B:B=G897, ROW(sales!B:B)),2)), "")</f>
        <v/>
      </c>
      <c r="AN897" t="str">
        <f t="array" ref="AN897">IFERROR(INDEX(sales!G:G, SMALL(IF(sales!B:B=G897, ROW(sales!B:B)), 3)), "")</f>
        <v/>
      </c>
    </row>
    <row r="898" spans="1:40" ht="20.100000000000001" customHeight="1">
      <c r="A898">
        <v>44347</v>
      </c>
      <c r="B898" t="s">
        <v>1408</v>
      </c>
      <c r="C898" t="s">
        <v>51</v>
      </c>
      <c r="D898" t="s">
        <v>18</v>
      </c>
      <c r="E898">
        <v>2</v>
      </c>
      <c r="F898">
        <v>502</v>
      </c>
      <c r="G898" t="s">
        <v>1409</v>
      </c>
      <c r="H898" t="s">
        <v>1408</v>
      </c>
      <c r="I898">
        <v>131.12</v>
      </c>
      <c r="J898">
        <v>2032222</v>
      </c>
      <c r="K898" t="s">
        <v>72</v>
      </c>
      <c r="L898">
        <v>1232222</v>
      </c>
      <c r="M898" t="s">
        <v>107</v>
      </c>
      <c r="N898" t="s">
        <v>3058</v>
      </c>
      <c r="O898" t="s">
        <v>74</v>
      </c>
      <c r="P898" t="s">
        <v>57</v>
      </c>
      <c r="Q898" t="s">
        <v>103</v>
      </c>
      <c r="R898" t="s">
        <v>93</v>
      </c>
      <c r="S898">
        <v>0</v>
      </c>
      <c r="T898">
        <v>0</v>
      </c>
      <c r="U898" t="s">
        <v>60</v>
      </c>
      <c r="V898">
        <v>0</v>
      </c>
      <c r="W898" t="s">
        <v>61</v>
      </c>
      <c r="X898" t="s">
        <v>3</v>
      </c>
      <c r="Y898" t="s">
        <v>119</v>
      </c>
      <c r="AA898" t="s">
        <v>64</v>
      </c>
      <c r="AB898" t="s">
        <v>167</v>
      </c>
      <c r="AC898" t="s">
        <v>143</v>
      </c>
      <c r="AD898" t="s">
        <v>1363</v>
      </c>
      <c r="AE898" t="s">
        <v>1363</v>
      </c>
      <c r="AF898" t="s">
        <v>905</v>
      </c>
      <c r="AG898" t="b">
        <f>IF(ISNUMBER(MATCH(G898, sales!B:B, 0)), TRUE, FALSE)</f>
        <v>0</v>
      </c>
      <c r="AH898">
        <f>COUNTIF(sales!B:B, G898)</f>
        <v>0</v>
      </c>
      <c r="AI898" t="str">
        <f>IFERROR(VLOOKUP(G898,sales!B:F,5,0),"")</f>
        <v/>
      </c>
      <c r="AJ898" t="str">
        <f t="array" ref="AJ898">IFERROR(INDEX(sales!F:F, SMALL(IF(sales!B:B=G898, ROW(sales!B:B)), 2)), "")</f>
        <v/>
      </c>
      <c r="AK898" t="str">
        <f t="array" ref="AK898">IFERROR(INDEX(sales!F:F, SMALL(IF(sales!B:B=G898, ROW(sales!B:B)), 3)), "")</f>
        <v/>
      </c>
      <c r="AL898" t="str">
        <f>IFERROR(VLOOKUP(G898,sales!B:G,6,0),"")</f>
        <v/>
      </c>
      <c r="AM898" t="str">
        <f t="array" ref="AM898">IFERROR(INDEX(sales!G:G, SMALL(IF(sales!B:B=G898, ROW(sales!B:B)),2)), "")</f>
        <v/>
      </c>
      <c r="AN898" t="str">
        <f t="array" ref="AN898">IFERROR(INDEX(sales!G:G, SMALL(IF(sales!B:B=G898, ROW(sales!B:B)), 3)), "")</f>
        <v/>
      </c>
    </row>
    <row r="899" spans="1:40" ht="20.100000000000001" customHeight="1">
      <c r="A899">
        <v>44347</v>
      </c>
      <c r="B899" t="s">
        <v>1623</v>
      </c>
      <c r="C899" t="s">
        <v>51</v>
      </c>
      <c r="D899" t="s">
        <v>18</v>
      </c>
      <c r="E899">
        <v>1</v>
      </c>
      <c r="F899">
        <v>301</v>
      </c>
      <c r="G899" t="s">
        <v>1624</v>
      </c>
      <c r="H899" t="s">
        <v>1623</v>
      </c>
      <c r="I899">
        <v>131.12</v>
      </c>
      <c r="J899">
        <v>2012490</v>
      </c>
      <c r="K899" t="s">
        <v>72</v>
      </c>
      <c r="L899">
        <v>1212490</v>
      </c>
      <c r="M899" t="s">
        <v>174</v>
      </c>
      <c r="N899" t="s">
        <v>3063</v>
      </c>
      <c r="O899" t="s">
        <v>74</v>
      </c>
      <c r="P899" t="s">
        <v>80</v>
      </c>
      <c r="Q899" t="s">
        <v>103</v>
      </c>
      <c r="R899" t="s">
        <v>163</v>
      </c>
      <c r="S899">
        <v>1</v>
      </c>
      <c r="T899" t="s">
        <v>104</v>
      </c>
      <c r="U899" t="s">
        <v>83</v>
      </c>
      <c r="V899">
        <v>0</v>
      </c>
      <c r="W899" t="s">
        <v>61</v>
      </c>
      <c r="X899" t="s">
        <v>3</v>
      </c>
      <c r="Y899" t="s">
        <v>62</v>
      </c>
      <c r="Z899" t="s">
        <v>94</v>
      </c>
      <c r="AA899" t="s">
        <v>95</v>
      </c>
      <c r="AB899" t="s">
        <v>108</v>
      </c>
      <c r="AC899" t="s">
        <v>1096</v>
      </c>
      <c r="AD899" t="s">
        <v>1589</v>
      </c>
      <c r="AE899" t="s">
        <v>1589</v>
      </c>
      <c r="AF899" t="s">
        <v>905</v>
      </c>
      <c r="AG899" t="b">
        <f>IF(ISNUMBER(MATCH(G899, sales!B:B, 0)), TRUE, FALSE)</f>
        <v>0</v>
      </c>
      <c r="AH899">
        <f>COUNTIF(sales!B:B, G899)</f>
        <v>0</v>
      </c>
      <c r="AI899" t="str">
        <f>IFERROR(VLOOKUP(G899,sales!B:F,5,0),"")</f>
        <v/>
      </c>
      <c r="AJ899" t="str">
        <f t="array" ref="AJ899">IFERROR(INDEX(sales!F:F, SMALL(IF(sales!B:B=G899, ROW(sales!B:B)), 2)), "")</f>
        <v/>
      </c>
      <c r="AK899" t="str">
        <f t="array" ref="AK899">IFERROR(INDEX(sales!F:F, SMALL(IF(sales!B:B=G899, ROW(sales!B:B)), 3)), "")</f>
        <v/>
      </c>
      <c r="AL899" t="str">
        <f>IFERROR(VLOOKUP(G899,sales!B:G,6,0),"")</f>
        <v/>
      </c>
      <c r="AM899" t="str">
        <f t="array" ref="AM899">IFERROR(INDEX(sales!G:G, SMALL(IF(sales!B:B=G899, ROW(sales!B:B)),2)), "")</f>
        <v/>
      </c>
      <c r="AN899" t="str">
        <f t="array" ref="AN899">IFERROR(INDEX(sales!G:G, SMALL(IF(sales!B:B=G899, ROW(sales!B:B)), 3)), "")</f>
        <v/>
      </c>
    </row>
    <row r="900" spans="1:40" ht="20.100000000000001" customHeight="1">
      <c r="A900">
        <v>44347</v>
      </c>
      <c r="B900" t="s">
        <v>424</v>
      </c>
      <c r="C900" t="s">
        <v>51</v>
      </c>
      <c r="D900" t="s">
        <v>5</v>
      </c>
      <c r="E900">
        <v>2</v>
      </c>
      <c r="F900">
        <v>1101</v>
      </c>
      <c r="G900" t="s">
        <v>425</v>
      </c>
      <c r="H900" t="s">
        <v>424</v>
      </c>
      <c r="I900">
        <v>130.84</v>
      </c>
      <c r="J900">
        <v>2006619</v>
      </c>
      <c r="K900" t="s">
        <v>53</v>
      </c>
      <c r="L900">
        <v>1206619</v>
      </c>
      <c r="M900" t="s">
        <v>174</v>
      </c>
      <c r="N900" t="s">
        <v>3069</v>
      </c>
      <c r="O900" t="s">
        <v>56</v>
      </c>
      <c r="P900" t="s">
        <v>57</v>
      </c>
      <c r="Q900" t="s">
        <v>103</v>
      </c>
      <c r="R900" t="s">
        <v>171</v>
      </c>
      <c r="S900">
        <v>1</v>
      </c>
      <c r="T900" t="s">
        <v>82</v>
      </c>
      <c r="U900" t="s">
        <v>83</v>
      </c>
      <c r="V900">
        <v>0</v>
      </c>
      <c r="W900" t="s">
        <v>61</v>
      </c>
      <c r="X900" t="s">
        <v>3</v>
      </c>
      <c r="Y900" t="s">
        <v>62</v>
      </c>
      <c r="Z900" t="s">
        <v>77</v>
      </c>
      <c r="AA900" t="s">
        <v>95</v>
      </c>
      <c r="AB900" t="s">
        <v>167</v>
      </c>
      <c r="AC900" t="s">
        <v>66</v>
      </c>
      <c r="AD900" t="s">
        <v>426</v>
      </c>
      <c r="AE900" t="s">
        <v>416</v>
      </c>
      <c r="AF900" t="s">
        <v>69</v>
      </c>
      <c r="AG900" t="b">
        <f>IF(ISNUMBER(MATCH(G900, sales!B:B, 0)), TRUE, FALSE)</f>
        <v>0</v>
      </c>
      <c r="AH900">
        <f>COUNTIF(sales!B:B, G900)</f>
        <v>0</v>
      </c>
      <c r="AI900" t="str">
        <f>IFERROR(VLOOKUP(G900,sales!B:F,5,0),"")</f>
        <v/>
      </c>
      <c r="AJ900" t="str">
        <f t="array" ref="AJ900">IFERROR(INDEX(sales!F:F, SMALL(IF(sales!B:B=G900, ROW(sales!B:B)), 2)), "")</f>
        <v/>
      </c>
      <c r="AK900" t="str">
        <f t="array" ref="AK900">IFERROR(INDEX(sales!F:F, SMALL(IF(sales!B:B=G900, ROW(sales!B:B)), 3)), "")</f>
        <v/>
      </c>
      <c r="AL900" t="str">
        <f>IFERROR(VLOOKUP(G900,sales!B:G,6,0),"")</f>
        <v/>
      </c>
      <c r="AM900" t="str">
        <f t="array" ref="AM900">IFERROR(INDEX(sales!G:G, SMALL(IF(sales!B:B=G900, ROW(sales!B:B)),2)), "")</f>
        <v/>
      </c>
      <c r="AN900" t="str">
        <f t="array" ref="AN900">IFERROR(INDEX(sales!G:G, SMALL(IF(sales!B:B=G900, ROW(sales!B:B)), 3)), "")</f>
        <v/>
      </c>
    </row>
    <row r="901" spans="1:40" ht="20.100000000000001" customHeight="1">
      <c r="A901">
        <v>44347</v>
      </c>
      <c r="B901" t="s">
        <v>1600</v>
      </c>
      <c r="C901" t="s">
        <v>51</v>
      </c>
      <c r="D901" t="s">
        <v>5</v>
      </c>
      <c r="E901">
        <v>1</v>
      </c>
      <c r="F901">
        <v>1701</v>
      </c>
      <c r="G901" t="s">
        <v>1601</v>
      </c>
      <c r="H901" t="s">
        <v>1600</v>
      </c>
      <c r="I901">
        <v>130.91999999999999</v>
      </c>
      <c r="J901">
        <v>1995486</v>
      </c>
      <c r="K901" t="s">
        <v>53</v>
      </c>
      <c r="L901">
        <v>1205486</v>
      </c>
      <c r="M901" t="s">
        <v>107</v>
      </c>
      <c r="N901" t="s">
        <v>3069</v>
      </c>
      <c r="O901" t="s">
        <v>56</v>
      </c>
      <c r="P901" t="s">
        <v>57</v>
      </c>
      <c r="Q901" t="s">
        <v>103</v>
      </c>
      <c r="R901" t="s">
        <v>93</v>
      </c>
      <c r="S901">
        <v>1</v>
      </c>
      <c r="T901" t="s">
        <v>104</v>
      </c>
      <c r="U901" t="s">
        <v>83</v>
      </c>
      <c r="V901">
        <v>0</v>
      </c>
      <c r="W901" t="s">
        <v>61</v>
      </c>
      <c r="X901" t="s">
        <v>3</v>
      </c>
      <c r="Y901" t="s">
        <v>244</v>
      </c>
      <c r="Z901" t="s">
        <v>231</v>
      </c>
      <c r="AA901" t="s">
        <v>95</v>
      </c>
      <c r="AB901" t="s">
        <v>407</v>
      </c>
      <c r="AC901" t="s">
        <v>1096</v>
      </c>
      <c r="AD901" t="s">
        <v>1589</v>
      </c>
      <c r="AE901" t="s">
        <v>1589</v>
      </c>
      <c r="AF901" t="s">
        <v>905</v>
      </c>
      <c r="AG901" t="b">
        <f>IF(ISNUMBER(MATCH(G901, sales!B:B, 0)), TRUE, FALSE)</f>
        <v>0</v>
      </c>
      <c r="AH901">
        <f>COUNTIF(sales!B:B, G901)</f>
        <v>0</v>
      </c>
      <c r="AI901" t="str">
        <f>IFERROR(VLOOKUP(G901,sales!B:F,5,0),"")</f>
        <v/>
      </c>
      <c r="AJ901" t="str">
        <f t="array" ref="AJ901">IFERROR(INDEX(sales!F:F, SMALL(IF(sales!B:B=G901, ROW(sales!B:B)), 2)), "")</f>
        <v/>
      </c>
      <c r="AK901" t="str">
        <f t="array" ref="AK901">IFERROR(INDEX(sales!F:F, SMALL(IF(sales!B:B=G901, ROW(sales!B:B)), 3)), "")</f>
        <v/>
      </c>
      <c r="AL901" t="str">
        <f>IFERROR(VLOOKUP(G901,sales!B:G,6,0),"")</f>
        <v/>
      </c>
      <c r="AM901" t="str">
        <f t="array" ref="AM901">IFERROR(INDEX(sales!G:G, SMALL(IF(sales!B:B=G901, ROW(sales!B:B)),2)), "")</f>
        <v/>
      </c>
      <c r="AN901" t="str">
        <f t="array" ref="AN901">IFERROR(INDEX(sales!G:G, SMALL(IF(sales!B:B=G901, ROW(sales!B:B)), 3)), "")</f>
        <v/>
      </c>
    </row>
    <row r="902" spans="1:40" ht="20.100000000000001" customHeight="1">
      <c r="A902">
        <v>44347</v>
      </c>
      <c r="B902" t="s">
        <v>1366</v>
      </c>
      <c r="C902" t="s">
        <v>51</v>
      </c>
      <c r="D902" t="s">
        <v>5</v>
      </c>
      <c r="E902">
        <v>1</v>
      </c>
      <c r="F902">
        <v>401</v>
      </c>
      <c r="G902" t="s">
        <v>1367</v>
      </c>
      <c r="H902" t="s">
        <v>1366</v>
      </c>
      <c r="I902">
        <v>130.91999999999999</v>
      </c>
      <c r="J902">
        <v>1954222</v>
      </c>
      <c r="K902" t="s">
        <v>72</v>
      </c>
      <c r="L902">
        <v>1174222</v>
      </c>
      <c r="M902" t="s">
        <v>107</v>
      </c>
      <c r="N902" t="s">
        <v>3069</v>
      </c>
      <c r="O902" t="s">
        <v>74</v>
      </c>
      <c r="P902" t="s">
        <v>80</v>
      </c>
      <c r="Q902" t="s">
        <v>103</v>
      </c>
      <c r="R902" t="s">
        <v>93</v>
      </c>
      <c r="S902">
        <v>0</v>
      </c>
      <c r="T902">
        <v>0</v>
      </c>
      <c r="U902" t="s">
        <v>60</v>
      </c>
      <c r="V902">
        <v>0</v>
      </c>
      <c r="W902" t="s">
        <v>61</v>
      </c>
      <c r="X902" t="s">
        <v>3</v>
      </c>
      <c r="Y902" t="s">
        <v>127</v>
      </c>
      <c r="Z902" t="s">
        <v>94</v>
      </c>
      <c r="AA902" t="s">
        <v>64</v>
      </c>
      <c r="AB902" t="s">
        <v>65</v>
      </c>
      <c r="AC902" t="s">
        <v>143</v>
      </c>
      <c r="AD902" t="s">
        <v>1362</v>
      </c>
      <c r="AE902" t="s">
        <v>1363</v>
      </c>
      <c r="AF902" t="s">
        <v>905</v>
      </c>
      <c r="AG902" t="b">
        <f>IF(ISNUMBER(MATCH(G902, sales!B:B, 0)), TRUE, FALSE)</f>
        <v>0</v>
      </c>
      <c r="AH902">
        <f>COUNTIF(sales!B:B, G902)</f>
        <v>0</v>
      </c>
      <c r="AI902" t="str">
        <f>IFERROR(VLOOKUP(G902,sales!B:F,5,0),"")</f>
        <v/>
      </c>
      <c r="AJ902" t="str">
        <f t="array" ref="AJ902">IFERROR(INDEX(sales!F:F, SMALL(IF(sales!B:B=G902, ROW(sales!B:B)), 2)), "")</f>
        <v/>
      </c>
      <c r="AK902" t="str">
        <f t="array" ref="AK902">IFERROR(INDEX(sales!F:F, SMALL(IF(sales!B:B=G902, ROW(sales!B:B)), 3)), "")</f>
        <v/>
      </c>
      <c r="AL902" t="str">
        <f>IFERROR(VLOOKUP(G902,sales!B:G,6,0),"")</f>
        <v/>
      </c>
      <c r="AM902" t="str">
        <f t="array" ref="AM902">IFERROR(INDEX(sales!G:G, SMALL(IF(sales!B:B=G902, ROW(sales!B:B)),2)), "")</f>
        <v/>
      </c>
      <c r="AN902" t="str">
        <f t="array" ref="AN902">IFERROR(INDEX(sales!G:G, SMALL(IF(sales!B:B=G902, ROW(sales!B:B)), 3)), "")</f>
        <v/>
      </c>
    </row>
    <row r="903" spans="1:40" ht="20.100000000000001" customHeight="1">
      <c r="A903">
        <v>44347</v>
      </c>
      <c r="B903" t="s">
        <v>417</v>
      </c>
      <c r="C903" t="s">
        <v>51</v>
      </c>
      <c r="D903" t="s">
        <v>5</v>
      </c>
      <c r="E903">
        <v>1</v>
      </c>
      <c r="F903">
        <v>502</v>
      </c>
      <c r="G903" t="s">
        <v>418</v>
      </c>
      <c r="H903" t="s">
        <v>417</v>
      </c>
      <c r="I903">
        <v>130.84</v>
      </c>
      <c r="J903">
        <v>1927054</v>
      </c>
      <c r="K903" t="s">
        <v>53</v>
      </c>
      <c r="L903">
        <v>1157054</v>
      </c>
      <c r="M903" t="s">
        <v>107</v>
      </c>
      <c r="N903" t="s">
        <v>3054</v>
      </c>
      <c r="O903" t="s">
        <v>74</v>
      </c>
      <c r="P903" t="s">
        <v>80</v>
      </c>
      <c r="Q903" t="s">
        <v>103</v>
      </c>
      <c r="R903" t="s">
        <v>93</v>
      </c>
      <c r="S903">
        <v>1</v>
      </c>
      <c r="T903" t="s">
        <v>82</v>
      </c>
      <c r="U903" t="s">
        <v>83</v>
      </c>
      <c r="V903">
        <v>0</v>
      </c>
      <c r="W903" t="s">
        <v>61</v>
      </c>
      <c r="X903" t="s">
        <v>3</v>
      </c>
      <c r="Y903" t="s">
        <v>127</v>
      </c>
      <c r="Z903" t="s">
        <v>94</v>
      </c>
      <c r="AA903" t="s">
        <v>95</v>
      </c>
      <c r="AB903" t="s">
        <v>236</v>
      </c>
      <c r="AC903" t="s">
        <v>66</v>
      </c>
      <c r="AD903" t="s">
        <v>416</v>
      </c>
      <c r="AE903" t="s">
        <v>416</v>
      </c>
      <c r="AF903" t="s">
        <v>69</v>
      </c>
      <c r="AG903" t="b">
        <f>IF(ISNUMBER(MATCH(G903, sales!B:B, 0)), TRUE, FALSE)</f>
        <v>0</v>
      </c>
      <c r="AH903">
        <f>COUNTIF(sales!B:B, G903)</f>
        <v>0</v>
      </c>
      <c r="AI903" t="str">
        <f>IFERROR(VLOOKUP(G903,sales!B:F,5,0),"")</f>
        <v/>
      </c>
      <c r="AJ903" t="str">
        <f t="array" ref="AJ903">IFERROR(INDEX(sales!F:F, SMALL(IF(sales!B:B=G903, ROW(sales!B:B)), 2)), "")</f>
        <v/>
      </c>
      <c r="AK903" t="str">
        <f t="array" ref="AK903">IFERROR(INDEX(sales!F:F, SMALL(IF(sales!B:B=G903, ROW(sales!B:B)), 3)), "")</f>
        <v/>
      </c>
      <c r="AL903" t="str">
        <f>IFERROR(VLOOKUP(G903,sales!B:G,6,0),"")</f>
        <v/>
      </c>
      <c r="AM903" t="str">
        <f t="array" ref="AM903">IFERROR(INDEX(sales!G:G, SMALL(IF(sales!B:B=G903, ROW(sales!B:B)),2)), "")</f>
        <v/>
      </c>
      <c r="AN903" t="str">
        <f t="array" ref="AN903">IFERROR(INDEX(sales!G:G, SMALL(IF(sales!B:B=G903, ROW(sales!B:B)), 3)), "")</f>
        <v/>
      </c>
    </row>
    <row r="904" spans="1:40" ht="20.100000000000001" customHeight="1">
      <c r="A904">
        <v>44525</v>
      </c>
      <c r="B904" t="s">
        <v>1189</v>
      </c>
      <c r="C904" t="s">
        <v>51</v>
      </c>
      <c r="D904" t="s">
        <v>12</v>
      </c>
      <c r="E904">
        <v>1</v>
      </c>
      <c r="F904">
        <v>802</v>
      </c>
      <c r="G904" t="s">
        <v>1190</v>
      </c>
      <c r="H904" t="s">
        <v>1189</v>
      </c>
      <c r="I904">
        <v>113.72</v>
      </c>
      <c r="J904">
        <v>1694872</v>
      </c>
      <c r="K904" t="s">
        <v>111</v>
      </c>
      <c r="L904">
        <v>1154872</v>
      </c>
      <c r="M904" t="s">
        <v>112</v>
      </c>
      <c r="N904" t="s">
        <v>3065</v>
      </c>
      <c r="O904" t="s">
        <v>56</v>
      </c>
      <c r="P904" t="s">
        <v>80</v>
      </c>
      <c r="Q904" t="s">
        <v>103</v>
      </c>
      <c r="R904" t="s">
        <v>220</v>
      </c>
      <c r="S904">
        <v>1</v>
      </c>
      <c r="T904" t="s">
        <v>104</v>
      </c>
      <c r="U904" t="s">
        <v>83</v>
      </c>
      <c r="V904">
        <v>0</v>
      </c>
      <c r="W904" t="s">
        <v>61</v>
      </c>
      <c r="X904" t="s">
        <v>3</v>
      </c>
      <c r="Y904" t="s">
        <v>119</v>
      </c>
      <c r="Z904" t="s">
        <v>94</v>
      </c>
      <c r="AA904" t="s">
        <v>86</v>
      </c>
      <c r="AB904" t="s">
        <v>167</v>
      </c>
      <c r="AC904" t="s">
        <v>1096</v>
      </c>
      <c r="AD904" t="s">
        <v>1174</v>
      </c>
      <c r="AE904" t="s">
        <v>1174</v>
      </c>
      <c r="AF904" t="s">
        <v>905</v>
      </c>
      <c r="AG904" t="b">
        <f>IF(ISNUMBER(MATCH(G904, sales!B:B, 0)), TRUE, FALSE)</f>
        <v>0</v>
      </c>
      <c r="AH904">
        <f>COUNTIF(sales!B:B, G904)</f>
        <v>0</v>
      </c>
      <c r="AI904" t="str">
        <f>IFERROR(VLOOKUP(G904,sales!B:F,5,0),"")</f>
        <v/>
      </c>
      <c r="AJ904" t="str">
        <f t="array" ref="AJ904">IFERROR(INDEX(sales!F:F, SMALL(IF(sales!B:B=G904, ROW(sales!B:B)), 2)), "")</f>
        <v/>
      </c>
      <c r="AK904" t="str">
        <f t="array" ref="AK904">IFERROR(INDEX(sales!F:F, SMALL(IF(sales!B:B=G904, ROW(sales!B:B)), 3)), "")</f>
        <v/>
      </c>
      <c r="AL904" t="str">
        <f>IFERROR(VLOOKUP(G904,sales!B:G,6,0),"")</f>
        <v/>
      </c>
      <c r="AM904" t="str">
        <f t="array" ref="AM904">IFERROR(INDEX(sales!G:G, SMALL(IF(sales!B:B=G904, ROW(sales!B:B)),2)), "")</f>
        <v/>
      </c>
      <c r="AN904" t="str">
        <f t="array" ref="AN904">IFERROR(INDEX(sales!G:G, SMALL(IF(sales!B:B=G904, ROW(sales!B:B)), 3)), "")</f>
        <v/>
      </c>
    </row>
    <row r="905" spans="1:40" ht="20.100000000000001" customHeight="1">
      <c r="A905">
        <v>44752</v>
      </c>
      <c r="B905" t="s">
        <v>1514</v>
      </c>
      <c r="C905" t="s">
        <v>51</v>
      </c>
      <c r="D905" t="s">
        <v>10</v>
      </c>
      <c r="E905">
        <v>1</v>
      </c>
      <c r="F905">
        <v>702</v>
      </c>
      <c r="G905" t="s">
        <v>1515</v>
      </c>
      <c r="H905" t="s">
        <v>1514</v>
      </c>
      <c r="I905">
        <v>113.93</v>
      </c>
      <c r="J905">
        <v>1777729</v>
      </c>
      <c r="K905" t="s">
        <v>72</v>
      </c>
      <c r="L905">
        <v>1127729</v>
      </c>
      <c r="M905" t="s">
        <v>107</v>
      </c>
      <c r="N905" t="s">
        <v>3054</v>
      </c>
      <c r="O905" t="s">
        <v>74</v>
      </c>
      <c r="P905" t="s">
        <v>80</v>
      </c>
      <c r="Q905" t="s">
        <v>103</v>
      </c>
      <c r="R905" t="s">
        <v>220</v>
      </c>
      <c r="S905">
        <v>0</v>
      </c>
      <c r="T905">
        <v>0</v>
      </c>
      <c r="U905" t="s">
        <v>76</v>
      </c>
      <c r="V905">
        <v>0</v>
      </c>
      <c r="W905" t="s">
        <v>61</v>
      </c>
      <c r="X905" t="s">
        <v>3</v>
      </c>
      <c r="Y905" t="s">
        <v>127</v>
      </c>
      <c r="Z905" t="s">
        <v>63</v>
      </c>
      <c r="AA905" t="s">
        <v>64</v>
      </c>
      <c r="AB905" t="s">
        <v>167</v>
      </c>
      <c r="AC905" t="s">
        <v>143</v>
      </c>
      <c r="AD905" t="s">
        <v>1385</v>
      </c>
      <c r="AE905" t="s">
        <v>1363</v>
      </c>
      <c r="AF905" t="s">
        <v>905</v>
      </c>
      <c r="AG905" t="b">
        <f>IF(ISNUMBER(MATCH(G905, sales!B:B, 0)), TRUE, FALSE)</f>
        <v>0</v>
      </c>
      <c r="AH905">
        <f>COUNTIF(sales!B:B, G905)</f>
        <v>0</v>
      </c>
      <c r="AI905" t="str">
        <f>IFERROR(VLOOKUP(G905,sales!B:F,5,0),"")</f>
        <v/>
      </c>
      <c r="AJ905" t="str">
        <f t="array" ref="AJ905">IFERROR(INDEX(sales!F:F, SMALL(IF(sales!B:B=G905, ROW(sales!B:B)), 2)), "")</f>
        <v/>
      </c>
      <c r="AK905" t="str">
        <f t="array" ref="AK905">IFERROR(INDEX(sales!F:F, SMALL(IF(sales!B:B=G905, ROW(sales!B:B)), 3)), "")</f>
        <v/>
      </c>
      <c r="AL905" t="str">
        <f>IFERROR(VLOOKUP(G905,sales!B:G,6,0),"")</f>
        <v/>
      </c>
      <c r="AM905" t="str">
        <f t="array" ref="AM905">IFERROR(INDEX(sales!G:G, SMALL(IF(sales!B:B=G905, ROW(sales!B:B)),2)), "")</f>
        <v/>
      </c>
      <c r="AN905" t="str">
        <f t="array" ref="AN905">IFERROR(INDEX(sales!G:G, SMALL(IF(sales!B:B=G905, ROW(sales!B:B)), 3)), "")</f>
        <v/>
      </c>
    </row>
    <row r="906" spans="1:40" ht="20.100000000000001" customHeight="1">
      <c r="A906">
        <v>44745</v>
      </c>
      <c r="B906" t="s">
        <v>1840</v>
      </c>
      <c r="C906" t="s">
        <v>51</v>
      </c>
      <c r="D906" t="s">
        <v>10</v>
      </c>
      <c r="E906">
        <v>1</v>
      </c>
      <c r="F906">
        <v>901</v>
      </c>
      <c r="G906" t="s">
        <v>1841</v>
      </c>
      <c r="H906" t="s">
        <v>1840</v>
      </c>
      <c r="I906">
        <v>113.97</v>
      </c>
      <c r="J906">
        <v>1824159</v>
      </c>
      <c r="K906" t="s">
        <v>72</v>
      </c>
      <c r="L906">
        <v>1104159</v>
      </c>
      <c r="M906" t="s">
        <v>54</v>
      </c>
      <c r="N906" t="s">
        <v>3058</v>
      </c>
      <c r="O906" t="s">
        <v>74</v>
      </c>
      <c r="P906" t="s">
        <v>80</v>
      </c>
      <c r="Q906" t="s">
        <v>103</v>
      </c>
      <c r="R906" t="s">
        <v>220</v>
      </c>
      <c r="S906">
        <v>1</v>
      </c>
      <c r="T906" t="s">
        <v>104</v>
      </c>
      <c r="U906" t="s">
        <v>83</v>
      </c>
      <c r="V906">
        <v>1</v>
      </c>
      <c r="W906" t="s">
        <v>84</v>
      </c>
      <c r="X906" t="s">
        <v>4</v>
      </c>
      <c r="Y906" t="s">
        <v>85</v>
      </c>
      <c r="AA906" t="s">
        <v>86</v>
      </c>
      <c r="AB906" t="s">
        <v>96</v>
      </c>
      <c r="AC906" t="s">
        <v>143</v>
      </c>
      <c r="AD906" t="s">
        <v>1752</v>
      </c>
      <c r="AE906" t="s">
        <v>1752</v>
      </c>
      <c r="AF906" t="s">
        <v>1753</v>
      </c>
      <c r="AG906" t="b">
        <f>IF(ISNUMBER(MATCH(G906, sales!B:B, 0)), TRUE, FALSE)</f>
        <v>0</v>
      </c>
      <c r="AH906">
        <f>COUNTIF(sales!B:B, G906)</f>
        <v>0</v>
      </c>
      <c r="AI906" t="str">
        <f>IFERROR(VLOOKUP(G906,sales!B:F,5,0),"")</f>
        <v/>
      </c>
      <c r="AJ906" t="str">
        <f t="array" ref="AJ906">IFERROR(INDEX(sales!F:F, SMALL(IF(sales!B:B=G906, ROW(sales!B:B)), 2)), "")</f>
        <v/>
      </c>
      <c r="AK906" t="str">
        <f t="array" ref="AK906">IFERROR(INDEX(sales!F:F, SMALL(IF(sales!B:B=G906, ROW(sales!B:B)), 3)), "")</f>
        <v/>
      </c>
      <c r="AL906" t="str">
        <f>IFERROR(VLOOKUP(G906,sales!B:G,6,0),"")</f>
        <v/>
      </c>
      <c r="AM906" t="str">
        <f t="array" ref="AM906">IFERROR(INDEX(sales!G:G, SMALL(IF(sales!B:B=G906, ROW(sales!B:B)),2)), "")</f>
        <v/>
      </c>
      <c r="AN906" t="str">
        <f t="array" ref="AN906">IFERROR(INDEX(sales!G:G, SMALL(IF(sales!B:B=G906, ROW(sales!B:B)), 3)), "")</f>
        <v/>
      </c>
    </row>
    <row r="907" spans="1:40" ht="20.100000000000001" customHeight="1">
      <c r="A907">
        <v>44991</v>
      </c>
      <c r="B907" t="s">
        <v>2274</v>
      </c>
      <c r="C907" t="s">
        <v>51</v>
      </c>
      <c r="D907" t="s">
        <v>15</v>
      </c>
      <c r="E907">
        <v>2</v>
      </c>
      <c r="F907">
        <v>301</v>
      </c>
      <c r="G907" t="s">
        <v>2275</v>
      </c>
      <c r="H907" t="s">
        <v>2274</v>
      </c>
      <c r="I907">
        <v>130.71</v>
      </c>
      <c r="J907">
        <v>1958559</v>
      </c>
      <c r="K907" t="s">
        <v>72</v>
      </c>
      <c r="L907">
        <v>1058559</v>
      </c>
      <c r="M907" t="s">
        <v>174</v>
      </c>
      <c r="N907" t="s">
        <v>3054</v>
      </c>
      <c r="O907" t="s">
        <v>74</v>
      </c>
      <c r="P907" t="s">
        <v>80</v>
      </c>
      <c r="Q907" t="s">
        <v>103</v>
      </c>
      <c r="R907" t="s">
        <v>171</v>
      </c>
      <c r="S907">
        <v>1</v>
      </c>
      <c r="T907" t="s">
        <v>104</v>
      </c>
      <c r="U907" t="s">
        <v>83</v>
      </c>
      <c r="V907">
        <v>1</v>
      </c>
      <c r="W907" t="s">
        <v>123</v>
      </c>
      <c r="X907" t="s">
        <v>4</v>
      </c>
      <c r="Y907" t="s">
        <v>85</v>
      </c>
      <c r="AA907" t="s">
        <v>86</v>
      </c>
      <c r="AB907" t="s">
        <v>65</v>
      </c>
      <c r="AC907" t="s">
        <v>143</v>
      </c>
      <c r="AD907" t="s">
        <v>2219</v>
      </c>
      <c r="AE907" t="s">
        <v>2219</v>
      </c>
      <c r="AF907" t="s">
        <v>1753</v>
      </c>
      <c r="AG907" t="b">
        <f>IF(ISNUMBER(MATCH(G907, sales!B:B, 0)), TRUE, FALSE)</f>
        <v>0</v>
      </c>
      <c r="AH907">
        <f>COUNTIF(sales!B:B, G907)</f>
        <v>0</v>
      </c>
      <c r="AI907" t="str">
        <f>IFERROR(VLOOKUP(G907,sales!B:F,5,0),"")</f>
        <v/>
      </c>
      <c r="AJ907" t="str">
        <f t="array" ref="AJ907">IFERROR(INDEX(sales!F:F, SMALL(IF(sales!B:B=G907, ROW(sales!B:B)), 2)), "")</f>
        <v/>
      </c>
      <c r="AK907" t="str">
        <f t="array" ref="AK907">IFERROR(INDEX(sales!F:F, SMALL(IF(sales!B:B=G907, ROW(sales!B:B)), 3)), "")</f>
        <v/>
      </c>
      <c r="AL907" t="str">
        <f>IFERROR(VLOOKUP(G907,sales!B:G,6,0),"")</f>
        <v/>
      </c>
      <c r="AM907" t="str">
        <f t="array" ref="AM907">IFERROR(INDEX(sales!G:G, SMALL(IF(sales!B:B=G907, ROW(sales!B:B)),2)), "")</f>
        <v/>
      </c>
      <c r="AN907" t="str">
        <f t="array" ref="AN907">IFERROR(INDEX(sales!G:G, SMALL(IF(sales!B:B=G907, ROW(sales!B:B)), 3)), "")</f>
        <v/>
      </c>
    </row>
    <row r="908" spans="1:40" ht="20.100000000000001" customHeight="1">
      <c r="A908">
        <v>44712</v>
      </c>
      <c r="B908" t="s">
        <v>315</v>
      </c>
      <c r="C908" t="s">
        <v>51</v>
      </c>
      <c r="D908" t="s">
        <v>14</v>
      </c>
      <c r="E908">
        <v>2</v>
      </c>
      <c r="F908">
        <v>1002</v>
      </c>
      <c r="G908" t="s">
        <v>316</v>
      </c>
      <c r="H908" t="s">
        <v>315</v>
      </c>
      <c r="I908">
        <v>131.49</v>
      </c>
      <c r="J908">
        <v>2100214</v>
      </c>
      <c r="K908" t="s">
        <v>72</v>
      </c>
      <c r="L908">
        <v>1000214</v>
      </c>
      <c r="M908" t="s">
        <v>174</v>
      </c>
      <c r="N908" t="s">
        <v>3054</v>
      </c>
      <c r="O908" t="s">
        <v>56</v>
      </c>
      <c r="P908" t="s">
        <v>80</v>
      </c>
      <c r="Q908" t="s">
        <v>103</v>
      </c>
      <c r="R908" t="s">
        <v>317</v>
      </c>
      <c r="S908">
        <v>1</v>
      </c>
      <c r="T908" t="s">
        <v>82</v>
      </c>
      <c r="U908" t="s">
        <v>83</v>
      </c>
      <c r="V908">
        <v>1</v>
      </c>
      <c r="W908" t="s">
        <v>123</v>
      </c>
      <c r="X908" t="s">
        <v>4</v>
      </c>
      <c r="Y908" t="s">
        <v>85</v>
      </c>
      <c r="AA908" t="s">
        <v>86</v>
      </c>
      <c r="AB908" t="s">
        <v>87</v>
      </c>
      <c r="AC908" t="s">
        <v>66</v>
      </c>
      <c r="AD908" t="s">
        <v>288</v>
      </c>
      <c r="AE908" t="s">
        <v>288</v>
      </c>
      <c r="AF908" t="s">
        <v>69</v>
      </c>
      <c r="AG908" t="b">
        <f>IF(ISNUMBER(MATCH(G908, sales!B:B, 0)), TRUE, FALSE)</f>
        <v>0</v>
      </c>
      <c r="AH908">
        <f>COUNTIF(sales!B:B, G908)</f>
        <v>0</v>
      </c>
      <c r="AI908" t="str">
        <f>IFERROR(VLOOKUP(G908,sales!B:F,5,0),"")</f>
        <v/>
      </c>
      <c r="AJ908" t="str">
        <f t="array" ref="AJ908">IFERROR(INDEX(sales!F:F, SMALL(IF(sales!B:B=G908, ROW(sales!B:B)), 2)), "")</f>
        <v/>
      </c>
      <c r="AK908" t="str">
        <f t="array" ref="AK908">IFERROR(INDEX(sales!F:F, SMALL(IF(sales!B:B=G908, ROW(sales!B:B)), 3)), "")</f>
        <v/>
      </c>
      <c r="AL908" t="str">
        <f>IFERROR(VLOOKUP(G908,sales!B:G,6,0),"")</f>
        <v/>
      </c>
      <c r="AM908" t="str">
        <f t="array" ref="AM908">IFERROR(INDEX(sales!G:G, SMALL(IF(sales!B:B=G908, ROW(sales!B:B)),2)), "")</f>
        <v/>
      </c>
      <c r="AN908" t="str">
        <f t="array" ref="AN908">IFERROR(INDEX(sales!G:G, SMALL(IF(sales!B:B=G908, ROW(sales!B:B)), 3)), "")</f>
        <v/>
      </c>
    </row>
    <row r="909" spans="1:40" ht="20.100000000000001" customHeight="1">
      <c r="A909">
        <v>44472</v>
      </c>
      <c r="B909" t="s">
        <v>2112</v>
      </c>
      <c r="C909" t="s">
        <v>51</v>
      </c>
      <c r="D909" t="s">
        <v>6</v>
      </c>
      <c r="E909">
        <v>1</v>
      </c>
      <c r="F909">
        <v>1301</v>
      </c>
      <c r="G909" t="s">
        <v>2113</v>
      </c>
      <c r="H909" t="s">
        <v>2112</v>
      </c>
      <c r="I909">
        <v>113.73</v>
      </c>
      <c r="J909">
        <v>1868027</v>
      </c>
      <c r="K909" t="s">
        <v>72</v>
      </c>
      <c r="L909">
        <v>998027</v>
      </c>
      <c r="M909" t="s">
        <v>174</v>
      </c>
      <c r="N909" t="s">
        <v>3055</v>
      </c>
      <c r="O909" t="s">
        <v>56</v>
      </c>
      <c r="P909" t="s">
        <v>80</v>
      </c>
      <c r="Q909" t="s">
        <v>103</v>
      </c>
      <c r="R909" t="s">
        <v>171</v>
      </c>
      <c r="S909">
        <v>1</v>
      </c>
      <c r="T909" t="s">
        <v>104</v>
      </c>
      <c r="U909" t="s">
        <v>83</v>
      </c>
      <c r="V909">
        <v>1</v>
      </c>
      <c r="W909" t="s">
        <v>123</v>
      </c>
      <c r="X909" t="s">
        <v>4</v>
      </c>
      <c r="Y909" t="s">
        <v>85</v>
      </c>
      <c r="AA909" t="s">
        <v>86</v>
      </c>
      <c r="AB909" t="s">
        <v>65</v>
      </c>
      <c r="AC909" t="s">
        <v>1096</v>
      </c>
      <c r="AD909" t="s">
        <v>2101</v>
      </c>
      <c r="AE909" t="s">
        <v>2096</v>
      </c>
      <c r="AF909" t="s">
        <v>1753</v>
      </c>
      <c r="AG909" t="b">
        <f>IF(ISNUMBER(MATCH(G909, sales!B:B, 0)), TRUE, FALSE)</f>
        <v>0</v>
      </c>
      <c r="AH909">
        <f>COUNTIF(sales!B:B, G909)</f>
        <v>0</v>
      </c>
      <c r="AI909" t="str">
        <f>IFERROR(VLOOKUP(G909,sales!B:F,5,0),"")</f>
        <v/>
      </c>
      <c r="AJ909" t="str">
        <f t="array" ref="AJ909">IFERROR(INDEX(sales!F:F, SMALL(IF(sales!B:B=G909, ROW(sales!B:B)), 2)), "")</f>
        <v/>
      </c>
      <c r="AK909" t="str">
        <f t="array" ref="AK909">IFERROR(INDEX(sales!F:F, SMALL(IF(sales!B:B=G909, ROW(sales!B:B)), 3)), "")</f>
        <v/>
      </c>
      <c r="AL909" t="str">
        <f>IFERROR(VLOOKUP(G909,sales!B:G,6,0),"")</f>
        <v/>
      </c>
      <c r="AM909" t="str">
        <f t="array" ref="AM909">IFERROR(INDEX(sales!G:G, SMALL(IF(sales!B:B=G909, ROW(sales!B:B)),2)), "")</f>
        <v/>
      </c>
      <c r="AN909" t="str">
        <f t="array" ref="AN909">IFERROR(INDEX(sales!G:G, SMALL(IF(sales!B:B=G909, ROW(sales!B:B)), 3)), "")</f>
        <v/>
      </c>
    </row>
    <row r="910" spans="1:40" ht="20.100000000000001" customHeight="1">
      <c r="A910">
        <v>44387</v>
      </c>
      <c r="B910" t="s">
        <v>686</v>
      </c>
      <c r="C910" t="s">
        <v>51</v>
      </c>
      <c r="D910" t="s">
        <v>17</v>
      </c>
      <c r="E910">
        <v>2</v>
      </c>
      <c r="F910">
        <v>902</v>
      </c>
      <c r="G910" t="s">
        <v>687</v>
      </c>
      <c r="H910" t="s">
        <v>686</v>
      </c>
      <c r="I910">
        <v>131.72</v>
      </c>
      <c r="J910">
        <v>2108911</v>
      </c>
      <c r="K910" t="s">
        <v>53</v>
      </c>
      <c r="L910">
        <v>958911</v>
      </c>
      <c r="M910" t="s">
        <v>54</v>
      </c>
      <c r="N910" t="s">
        <v>3069</v>
      </c>
      <c r="O910" t="s">
        <v>74</v>
      </c>
      <c r="P910" t="s">
        <v>80</v>
      </c>
      <c r="Q910" t="s">
        <v>103</v>
      </c>
      <c r="R910" t="s">
        <v>171</v>
      </c>
      <c r="S910">
        <v>1</v>
      </c>
      <c r="T910" t="s">
        <v>104</v>
      </c>
      <c r="U910" t="s">
        <v>83</v>
      </c>
      <c r="V910">
        <v>0</v>
      </c>
      <c r="W910" t="s">
        <v>61</v>
      </c>
      <c r="X910" t="s">
        <v>3</v>
      </c>
      <c r="Y910" t="s">
        <v>127</v>
      </c>
      <c r="Z910" t="s">
        <v>94</v>
      </c>
      <c r="AA910" t="s">
        <v>95</v>
      </c>
      <c r="AB910" t="s">
        <v>87</v>
      </c>
      <c r="AC910" t="s">
        <v>66</v>
      </c>
      <c r="AD910" t="s">
        <v>676</v>
      </c>
      <c r="AE910" t="s">
        <v>669</v>
      </c>
      <c r="AF910" t="s">
        <v>69</v>
      </c>
      <c r="AG910" t="b">
        <f>IF(ISNUMBER(MATCH(G910, sales!B:B, 0)), TRUE, FALSE)</f>
        <v>0</v>
      </c>
      <c r="AH910">
        <f>COUNTIF(sales!B:B, G910)</f>
        <v>0</v>
      </c>
      <c r="AI910" t="str">
        <f>IFERROR(VLOOKUP(G910,sales!B:F,5,0),"")</f>
        <v/>
      </c>
      <c r="AJ910" t="str">
        <f t="array" ref="AJ910">IFERROR(INDEX(sales!F:F, SMALL(IF(sales!B:B=G910, ROW(sales!B:B)), 2)), "")</f>
        <v/>
      </c>
      <c r="AK910" t="str">
        <f t="array" ref="AK910">IFERROR(INDEX(sales!F:F, SMALL(IF(sales!B:B=G910, ROW(sales!B:B)), 3)), "")</f>
        <v/>
      </c>
      <c r="AL910" t="str">
        <f>IFERROR(VLOOKUP(G910,sales!B:G,6,0),"")</f>
        <v/>
      </c>
      <c r="AM910" t="str">
        <f t="array" ref="AM910">IFERROR(INDEX(sales!G:G, SMALL(IF(sales!B:B=G910, ROW(sales!B:B)),2)), "")</f>
        <v/>
      </c>
      <c r="AN910" t="str">
        <f t="array" ref="AN910">IFERROR(INDEX(sales!G:G, SMALL(IF(sales!B:B=G910, ROW(sales!B:B)), 3)), "")</f>
        <v/>
      </c>
    </row>
    <row r="911" spans="1:40" ht="20.100000000000001" customHeight="1">
      <c r="A911">
        <v>44717</v>
      </c>
      <c r="B911" t="s">
        <v>2252</v>
      </c>
      <c r="C911" t="s">
        <v>51</v>
      </c>
      <c r="D911" t="s">
        <v>14</v>
      </c>
      <c r="E911">
        <v>2</v>
      </c>
      <c r="F911">
        <v>1101</v>
      </c>
      <c r="G911" t="s">
        <v>2253</v>
      </c>
      <c r="H911" t="s">
        <v>2252</v>
      </c>
      <c r="I911">
        <v>131.41999999999999</v>
      </c>
      <c r="J911">
        <v>2048438</v>
      </c>
      <c r="K911" t="s">
        <v>53</v>
      </c>
      <c r="L911">
        <v>898438</v>
      </c>
      <c r="M911" t="s">
        <v>174</v>
      </c>
      <c r="N911" t="s">
        <v>3061</v>
      </c>
      <c r="O911" t="s">
        <v>74</v>
      </c>
      <c r="P911" t="s">
        <v>80</v>
      </c>
      <c r="Q911" t="s">
        <v>103</v>
      </c>
      <c r="R911" t="s">
        <v>93</v>
      </c>
      <c r="S911">
        <v>1</v>
      </c>
      <c r="T911" t="s">
        <v>82</v>
      </c>
      <c r="U911" t="s">
        <v>83</v>
      </c>
      <c r="V911">
        <v>1</v>
      </c>
      <c r="W911" t="s">
        <v>123</v>
      </c>
      <c r="X911" t="s">
        <v>3</v>
      </c>
      <c r="Y911" t="s">
        <v>85</v>
      </c>
      <c r="Z911" t="s">
        <v>220</v>
      </c>
      <c r="AA911" t="s">
        <v>86</v>
      </c>
      <c r="AB911" t="s">
        <v>108</v>
      </c>
      <c r="AC911" t="s">
        <v>143</v>
      </c>
      <c r="AD911" t="s">
        <v>2219</v>
      </c>
      <c r="AE911" t="s">
        <v>2219</v>
      </c>
      <c r="AF911" t="s">
        <v>1753</v>
      </c>
      <c r="AG911" t="b">
        <f>IF(ISNUMBER(MATCH(G911, sales!B:B, 0)), TRUE, FALSE)</f>
        <v>0</v>
      </c>
      <c r="AH911">
        <f>COUNTIF(sales!B:B, G911)</f>
        <v>0</v>
      </c>
      <c r="AI911" t="str">
        <f>IFERROR(VLOOKUP(G911,sales!B:F,5,0),"")</f>
        <v/>
      </c>
      <c r="AJ911" t="str">
        <f t="array" ref="AJ911">IFERROR(INDEX(sales!F:F, SMALL(IF(sales!B:B=G911, ROW(sales!B:B)), 2)), "")</f>
        <v/>
      </c>
      <c r="AK911" t="str">
        <f t="array" ref="AK911">IFERROR(INDEX(sales!F:F, SMALL(IF(sales!B:B=G911, ROW(sales!B:B)), 3)), "")</f>
        <v/>
      </c>
      <c r="AL911" t="str">
        <f>IFERROR(VLOOKUP(G911,sales!B:G,6,0),"")</f>
        <v/>
      </c>
      <c r="AM911" t="str">
        <f t="array" ref="AM911">IFERROR(INDEX(sales!G:G, SMALL(IF(sales!B:B=G911, ROW(sales!B:B)),2)), "")</f>
        <v/>
      </c>
      <c r="AN911" t="str">
        <f t="array" ref="AN911">IFERROR(INDEX(sales!G:G, SMALL(IF(sales!B:B=G911, ROW(sales!B:B)), 3)), "")</f>
        <v/>
      </c>
    </row>
    <row r="912" spans="1:40" ht="20.100000000000001" customHeight="1">
      <c r="A912">
        <v>44387</v>
      </c>
      <c r="B912" t="s">
        <v>1236</v>
      </c>
      <c r="C912" t="s">
        <v>51</v>
      </c>
      <c r="D912" t="s">
        <v>17</v>
      </c>
      <c r="E912">
        <v>2</v>
      </c>
      <c r="F912">
        <v>1101</v>
      </c>
      <c r="G912" t="s">
        <v>1237</v>
      </c>
      <c r="H912" t="s">
        <v>1236</v>
      </c>
      <c r="I912">
        <v>131.79</v>
      </c>
      <c r="J912">
        <v>2144406</v>
      </c>
      <c r="K912" t="s">
        <v>53</v>
      </c>
      <c r="L912">
        <v>864406</v>
      </c>
      <c r="M912" t="s">
        <v>91</v>
      </c>
      <c r="N912" t="s">
        <v>3054</v>
      </c>
      <c r="O912" t="s">
        <v>74</v>
      </c>
      <c r="P912" t="s">
        <v>80</v>
      </c>
      <c r="Q912" t="s">
        <v>103</v>
      </c>
      <c r="R912" t="s">
        <v>163</v>
      </c>
      <c r="S912">
        <v>1</v>
      </c>
      <c r="T912" t="s">
        <v>104</v>
      </c>
      <c r="U912" t="s">
        <v>83</v>
      </c>
      <c r="V912">
        <v>1</v>
      </c>
      <c r="W912" t="s">
        <v>84</v>
      </c>
      <c r="X912" t="s">
        <v>4</v>
      </c>
      <c r="Y912" t="s">
        <v>85</v>
      </c>
      <c r="AA912" t="s">
        <v>86</v>
      </c>
      <c r="AB912" t="s">
        <v>65</v>
      </c>
      <c r="AC912" t="s">
        <v>143</v>
      </c>
      <c r="AD912" t="s">
        <v>1209</v>
      </c>
      <c r="AE912" t="s">
        <v>1209</v>
      </c>
      <c r="AF912" t="s">
        <v>905</v>
      </c>
      <c r="AG912" t="b">
        <f>IF(ISNUMBER(MATCH(G912, sales!B:B, 0)), TRUE, FALSE)</f>
        <v>0</v>
      </c>
      <c r="AH912">
        <f>COUNTIF(sales!B:B, G912)</f>
        <v>0</v>
      </c>
      <c r="AI912" t="str">
        <f>IFERROR(VLOOKUP(G912,sales!B:F,5,0),"")</f>
        <v/>
      </c>
      <c r="AJ912" t="str">
        <f t="array" ref="AJ912">IFERROR(INDEX(sales!F:F, SMALL(IF(sales!B:B=G912, ROW(sales!B:B)), 2)), "")</f>
        <v/>
      </c>
      <c r="AK912" t="str">
        <f t="array" ref="AK912">IFERROR(INDEX(sales!F:F, SMALL(IF(sales!B:B=G912, ROW(sales!B:B)), 3)), "")</f>
        <v/>
      </c>
      <c r="AL912" t="str">
        <f>IFERROR(VLOOKUP(G912,sales!B:G,6,0),"")</f>
        <v/>
      </c>
      <c r="AM912" t="str">
        <f t="array" ref="AM912">IFERROR(INDEX(sales!G:G, SMALL(IF(sales!B:B=G912, ROW(sales!B:B)),2)), "")</f>
        <v/>
      </c>
      <c r="AN912" t="str">
        <f t="array" ref="AN912">IFERROR(INDEX(sales!G:G, SMALL(IF(sales!B:B=G912, ROW(sales!B:B)), 3)), "")</f>
        <v/>
      </c>
    </row>
    <row r="913" spans="1:40" ht="20.100000000000001" customHeight="1">
      <c r="A913">
        <v>44387</v>
      </c>
      <c r="B913" t="s">
        <v>2430</v>
      </c>
      <c r="C913" t="s">
        <v>51</v>
      </c>
      <c r="D913" t="s">
        <v>17</v>
      </c>
      <c r="E913">
        <v>2</v>
      </c>
      <c r="F913">
        <v>1201</v>
      </c>
      <c r="G913" t="s">
        <v>2431</v>
      </c>
      <c r="H913" t="s">
        <v>2430</v>
      </c>
      <c r="I913">
        <v>131.79</v>
      </c>
      <c r="J913">
        <v>2148372</v>
      </c>
      <c r="K913" t="s">
        <v>53</v>
      </c>
      <c r="L913">
        <v>848372</v>
      </c>
      <c r="M913" t="s">
        <v>54</v>
      </c>
      <c r="N913" t="s">
        <v>3061</v>
      </c>
      <c r="O913" t="s">
        <v>56</v>
      </c>
      <c r="P913" t="s">
        <v>80</v>
      </c>
      <c r="Q913" t="s">
        <v>103</v>
      </c>
      <c r="R913" t="s">
        <v>163</v>
      </c>
      <c r="S913">
        <v>1</v>
      </c>
      <c r="T913" t="s">
        <v>82</v>
      </c>
      <c r="U913" t="s">
        <v>83</v>
      </c>
      <c r="V913">
        <v>1</v>
      </c>
      <c r="W913" t="s">
        <v>123</v>
      </c>
      <c r="X913" t="s">
        <v>4</v>
      </c>
      <c r="Y913" t="s">
        <v>85</v>
      </c>
      <c r="AA913" t="s">
        <v>86</v>
      </c>
      <c r="AB913" t="s">
        <v>65</v>
      </c>
      <c r="AC913" t="s">
        <v>143</v>
      </c>
      <c r="AD913" t="s">
        <v>2197</v>
      </c>
      <c r="AE913" t="s">
        <v>2228</v>
      </c>
      <c r="AF913" t="s">
        <v>1753</v>
      </c>
      <c r="AG913" t="b">
        <f>IF(ISNUMBER(MATCH(G913, sales!B:B, 0)), TRUE, FALSE)</f>
        <v>0</v>
      </c>
      <c r="AH913">
        <f>COUNTIF(sales!B:B, G913)</f>
        <v>0</v>
      </c>
      <c r="AI913" t="str">
        <f>IFERROR(VLOOKUP(G913,sales!B:F,5,0),"")</f>
        <v/>
      </c>
      <c r="AJ913" t="str">
        <f t="array" ref="AJ913">IFERROR(INDEX(sales!F:F, SMALL(IF(sales!B:B=G913, ROW(sales!B:B)), 2)), "")</f>
        <v/>
      </c>
      <c r="AK913" t="str">
        <f t="array" ref="AK913">IFERROR(INDEX(sales!F:F, SMALL(IF(sales!B:B=G913, ROW(sales!B:B)), 3)), "")</f>
        <v/>
      </c>
      <c r="AL913" t="str">
        <f>IFERROR(VLOOKUP(G913,sales!B:G,6,0),"")</f>
        <v/>
      </c>
      <c r="AM913" t="str">
        <f t="array" ref="AM913">IFERROR(INDEX(sales!G:G, SMALL(IF(sales!B:B=G913, ROW(sales!B:B)),2)), "")</f>
        <v/>
      </c>
      <c r="AN913" t="str">
        <f t="array" ref="AN913">IFERROR(INDEX(sales!G:G, SMALL(IF(sales!B:B=G913, ROW(sales!B:B)), 3)), "")</f>
        <v/>
      </c>
    </row>
    <row r="914" spans="1:40" ht="20.100000000000001" customHeight="1">
      <c r="A914">
        <v>44793</v>
      </c>
      <c r="B914" t="s">
        <v>1039</v>
      </c>
      <c r="C914" t="s">
        <v>51</v>
      </c>
      <c r="D914" t="s">
        <v>9</v>
      </c>
      <c r="E914">
        <v>2</v>
      </c>
      <c r="F914">
        <v>1202</v>
      </c>
      <c r="G914" t="s">
        <v>1040</v>
      </c>
      <c r="H914" t="s">
        <v>1039</v>
      </c>
      <c r="I914">
        <v>113.98</v>
      </c>
      <c r="J914">
        <v>1732000</v>
      </c>
      <c r="K914" t="s">
        <v>72</v>
      </c>
      <c r="L914">
        <v>842000</v>
      </c>
      <c r="M914" t="s">
        <v>174</v>
      </c>
      <c r="N914" t="s">
        <v>3063</v>
      </c>
      <c r="O914" t="s">
        <v>74</v>
      </c>
      <c r="P914" t="s">
        <v>57</v>
      </c>
      <c r="Q914" t="s">
        <v>103</v>
      </c>
      <c r="R914" t="s">
        <v>93</v>
      </c>
      <c r="S914">
        <v>1</v>
      </c>
      <c r="T914" t="s">
        <v>82</v>
      </c>
      <c r="U914" t="s">
        <v>83</v>
      </c>
      <c r="V914">
        <v>1</v>
      </c>
      <c r="W914" t="s">
        <v>84</v>
      </c>
      <c r="X914" t="s">
        <v>4</v>
      </c>
      <c r="Y914" t="s">
        <v>85</v>
      </c>
      <c r="AA914" t="s">
        <v>86</v>
      </c>
      <c r="AB914" t="s">
        <v>65</v>
      </c>
      <c r="AC914" t="s">
        <v>143</v>
      </c>
      <c r="AD914" t="s">
        <v>1012</v>
      </c>
      <c r="AE914" t="s">
        <v>1012</v>
      </c>
      <c r="AF914" t="s">
        <v>905</v>
      </c>
      <c r="AG914" t="b">
        <f>IF(ISNUMBER(MATCH(G914, sales!B:B, 0)), TRUE, FALSE)</f>
        <v>0</v>
      </c>
      <c r="AH914">
        <f>COUNTIF(sales!B:B, G914)</f>
        <v>0</v>
      </c>
      <c r="AI914" t="str">
        <f>IFERROR(VLOOKUP(G914,sales!B:F,5,0),"")</f>
        <v/>
      </c>
      <c r="AJ914" t="str">
        <f t="array" ref="AJ914">IFERROR(INDEX(sales!F:F, SMALL(IF(sales!B:B=G914, ROW(sales!B:B)), 2)), "")</f>
        <v/>
      </c>
      <c r="AK914" t="str">
        <f t="array" ref="AK914">IFERROR(INDEX(sales!F:F, SMALL(IF(sales!B:B=G914, ROW(sales!B:B)), 3)), "")</f>
        <v/>
      </c>
      <c r="AL914" t="str">
        <f>IFERROR(VLOOKUP(G914,sales!B:G,6,0),"")</f>
        <v/>
      </c>
      <c r="AM914" t="str">
        <f t="array" ref="AM914">IFERROR(INDEX(sales!G:G, SMALL(IF(sales!B:B=G914, ROW(sales!B:B)),2)), "")</f>
        <v/>
      </c>
      <c r="AN914" t="str">
        <f t="array" ref="AN914">IFERROR(INDEX(sales!G:G, SMALL(IF(sales!B:B=G914, ROW(sales!B:B)), 3)), "")</f>
        <v/>
      </c>
    </row>
    <row r="915" spans="1:40" ht="20.100000000000001" customHeight="1">
      <c r="A915">
        <v>44840</v>
      </c>
      <c r="B915" t="s">
        <v>1090</v>
      </c>
      <c r="C915" t="s">
        <v>51</v>
      </c>
      <c r="D915" t="s">
        <v>15</v>
      </c>
      <c r="E915">
        <v>1</v>
      </c>
      <c r="F915">
        <v>802</v>
      </c>
      <c r="G915" t="s">
        <v>1091</v>
      </c>
      <c r="H915" t="s">
        <v>1090</v>
      </c>
      <c r="I915">
        <v>130.71</v>
      </c>
      <c r="J915">
        <v>2045932</v>
      </c>
      <c r="K915" t="s">
        <v>72</v>
      </c>
      <c r="L915">
        <v>825932</v>
      </c>
      <c r="M915" t="s">
        <v>54</v>
      </c>
      <c r="N915" t="s">
        <v>3069</v>
      </c>
      <c r="O915" t="s">
        <v>74</v>
      </c>
      <c r="P915" t="s">
        <v>219</v>
      </c>
      <c r="Q915" t="s">
        <v>103</v>
      </c>
      <c r="R915" t="s">
        <v>93</v>
      </c>
      <c r="S915">
        <v>1</v>
      </c>
      <c r="T915" t="s">
        <v>104</v>
      </c>
      <c r="U915" t="s">
        <v>83</v>
      </c>
      <c r="V915">
        <v>1</v>
      </c>
      <c r="W915" t="s">
        <v>84</v>
      </c>
      <c r="X915" t="s">
        <v>4</v>
      </c>
      <c r="Y915" t="s">
        <v>85</v>
      </c>
      <c r="AA915" t="s">
        <v>86</v>
      </c>
      <c r="AB915" t="s">
        <v>65</v>
      </c>
      <c r="AC915" t="s">
        <v>143</v>
      </c>
      <c r="AD915" t="s">
        <v>1061</v>
      </c>
      <c r="AE915" t="s">
        <v>1061</v>
      </c>
      <c r="AF915" t="s">
        <v>905</v>
      </c>
      <c r="AG915" t="b">
        <f>IF(ISNUMBER(MATCH(G915, sales!B:B, 0)), TRUE, FALSE)</f>
        <v>0</v>
      </c>
      <c r="AH915">
        <f>COUNTIF(sales!B:B, G915)</f>
        <v>0</v>
      </c>
      <c r="AI915" t="str">
        <f>IFERROR(VLOOKUP(G915,sales!B:F,5,0),"")</f>
        <v/>
      </c>
      <c r="AJ915" t="str">
        <f t="array" ref="AJ915">IFERROR(INDEX(sales!F:F, SMALL(IF(sales!B:B=G915, ROW(sales!B:B)), 2)), "")</f>
        <v/>
      </c>
      <c r="AK915" t="str">
        <f t="array" ref="AK915">IFERROR(INDEX(sales!F:F, SMALL(IF(sales!B:B=G915, ROW(sales!B:B)), 3)), "")</f>
        <v/>
      </c>
      <c r="AL915" t="str">
        <f>IFERROR(VLOOKUP(G915,sales!B:G,6,0),"")</f>
        <v/>
      </c>
      <c r="AM915" t="str">
        <f t="array" ref="AM915">IFERROR(INDEX(sales!G:G, SMALL(IF(sales!B:B=G915, ROW(sales!B:B)),2)), "")</f>
        <v/>
      </c>
      <c r="AN915" t="str">
        <f t="array" ref="AN915">IFERROR(INDEX(sales!G:G, SMALL(IF(sales!B:B=G915, ROW(sales!B:B)), 3)), "")</f>
        <v/>
      </c>
    </row>
    <row r="916" spans="1:40" ht="20.100000000000001" customHeight="1">
      <c r="A916">
        <v>44347</v>
      </c>
      <c r="B916" t="s">
        <v>681</v>
      </c>
      <c r="C916" t="s">
        <v>51</v>
      </c>
      <c r="D916" t="s">
        <v>19</v>
      </c>
      <c r="E916">
        <v>2</v>
      </c>
      <c r="F916">
        <v>901</v>
      </c>
      <c r="G916" t="s">
        <v>682</v>
      </c>
      <c r="H916" t="s">
        <v>681</v>
      </c>
      <c r="I916">
        <v>143.75</v>
      </c>
      <c r="J916">
        <v>2351061</v>
      </c>
      <c r="K916" t="s">
        <v>53</v>
      </c>
      <c r="L916">
        <v>721061</v>
      </c>
      <c r="M916" t="s">
        <v>91</v>
      </c>
      <c r="N916" t="s">
        <v>3058</v>
      </c>
      <c r="O916" t="s">
        <v>74</v>
      </c>
      <c r="P916" t="s">
        <v>219</v>
      </c>
      <c r="Q916" t="s">
        <v>103</v>
      </c>
      <c r="R916" t="s">
        <v>93</v>
      </c>
      <c r="S916">
        <v>1</v>
      </c>
      <c r="T916" t="s">
        <v>104</v>
      </c>
      <c r="U916" t="s">
        <v>83</v>
      </c>
      <c r="V916">
        <v>0</v>
      </c>
      <c r="W916" t="s">
        <v>61</v>
      </c>
      <c r="X916" t="s">
        <v>3</v>
      </c>
      <c r="Y916" t="s">
        <v>127</v>
      </c>
      <c r="Z916" t="s">
        <v>94</v>
      </c>
      <c r="AA916" t="s">
        <v>95</v>
      </c>
      <c r="AB916" t="s">
        <v>87</v>
      </c>
      <c r="AC916" t="s">
        <v>66</v>
      </c>
      <c r="AD916" t="s">
        <v>683</v>
      </c>
      <c r="AE916" t="s">
        <v>669</v>
      </c>
      <c r="AF916" t="s">
        <v>69</v>
      </c>
      <c r="AG916" t="b">
        <f>IF(ISNUMBER(MATCH(G916, sales!B:B, 0)), TRUE, FALSE)</f>
        <v>0</v>
      </c>
      <c r="AH916">
        <f>COUNTIF(sales!B:B, G916)</f>
        <v>0</v>
      </c>
      <c r="AI916" t="str">
        <f>IFERROR(VLOOKUP(G916,sales!B:F,5,0),"")</f>
        <v/>
      </c>
      <c r="AJ916" t="str">
        <f t="array" ref="AJ916">IFERROR(INDEX(sales!F:F, SMALL(IF(sales!B:B=G916, ROW(sales!B:B)), 2)), "")</f>
        <v/>
      </c>
      <c r="AK916" t="str">
        <f t="array" ref="AK916">IFERROR(INDEX(sales!F:F, SMALL(IF(sales!B:B=G916, ROW(sales!B:B)), 3)), "")</f>
        <v/>
      </c>
      <c r="AL916" t="str">
        <f>IFERROR(VLOOKUP(G916,sales!B:G,6,0),"")</f>
        <v/>
      </c>
      <c r="AM916" t="str">
        <f t="array" ref="AM916">IFERROR(INDEX(sales!G:G, SMALL(IF(sales!B:B=G916, ROW(sales!B:B)),2)), "")</f>
        <v/>
      </c>
      <c r="AN916" t="str">
        <f t="array" ref="AN916">IFERROR(INDEX(sales!G:G, SMALL(IF(sales!B:B=G916, ROW(sales!B:B)), 3)), "")</f>
        <v/>
      </c>
    </row>
    <row r="917" spans="1:40" ht="20.100000000000001" customHeight="1">
      <c r="A917">
        <v>44780</v>
      </c>
      <c r="B917" t="s">
        <v>1989</v>
      </c>
      <c r="C917" t="s">
        <v>51</v>
      </c>
      <c r="D917" t="s">
        <v>14</v>
      </c>
      <c r="E917">
        <v>2</v>
      </c>
      <c r="F917">
        <v>602</v>
      </c>
      <c r="G917" t="s">
        <v>1990</v>
      </c>
      <c r="H917" t="s">
        <v>1989</v>
      </c>
      <c r="I917">
        <v>131.49</v>
      </c>
      <c r="J917">
        <v>2026615</v>
      </c>
      <c r="K917" t="s">
        <v>53</v>
      </c>
      <c r="L917">
        <v>706615</v>
      </c>
      <c r="M917" t="s">
        <v>54</v>
      </c>
      <c r="N917" t="s">
        <v>3058</v>
      </c>
      <c r="O917" t="s">
        <v>149</v>
      </c>
      <c r="P917" t="s">
        <v>80</v>
      </c>
      <c r="Q917" t="s">
        <v>103</v>
      </c>
      <c r="R917" t="s">
        <v>93</v>
      </c>
      <c r="S917">
        <v>1</v>
      </c>
      <c r="T917" t="s">
        <v>82</v>
      </c>
      <c r="U917" t="s">
        <v>83</v>
      </c>
      <c r="V917">
        <v>1</v>
      </c>
      <c r="W917" t="s">
        <v>84</v>
      </c>
      <c r="X917" t="s">
        <v>4</v>
      </c>
      <c r="Y917" t="s">
        <v>85</v>
      </c>
      <c r="AA917" t="s">
        <v>86</v>
      </c>
      <c r="AB917" t="s">
        <v>65</v>
      </c>
      <c r="AC917" t="s">
        <v>143</v>
      </c>
      <c r="AD917" t="s">
        <v>1908</v>
      </c>
      <c r="AE917" t="s">
        <v>1909</v>
      </c>
      <c r="AF917" t="s">
        <v>1753</v>
      </c>
      <c r="AG917" t="b">
        <f>IF(ISNUMBER(MATCH(G917, sales!B:B, 0)), TRUE, FALSE)</f>
        <v>0</v>
      </c>
      <c r="AH917">
        <f>COUNTIF(sales!B:B, G917)</f>
        <v>0</v>
      </c>
      <c r="AI917" t="str">
        <f>IFERROR(VLOOKUP(G917,sales!B:F,5,0),"")</f>
        <v/>
      </c>
      <c r="AJ917" t="str">
        <f t="array" ref="AJ917">IFERROR(INDEX(sales!F:F, SMALL(IF(sales!B:B=G917, ROW(sales!B:B)), 2)), "")</f>
        <v/>
      </c>
      <c r="AK917" t="str">
        <f t="array" ref="AK917">IFERROR(INDEX(sales!F:F, SMALL(IF(sales!B:B=G917, ROW(sales!B:B)), 3)), "")</f>
        <v/>
      </c>
      <c r="AL917" t="str">
        <f>IFERROR(VLOOKUP(G917,sales!B:G,6,0),"")</f>
        <v/>
      </c>
      <c r="AM917" t="str">
        <f t="array" ref="AM917">IFERROR(INDEX(sales!G:G, SMALL(IF(sales!B:B=G917, ROW(sales!B:B)),2)), "")</f>
        <v/>
      </c>
      <c r="AN917" t="str">
        <f t="array" ref="AN917">IFERROR(INDEX(sales!G:G, SMALL(IF(sales!B:B=G917, ROW(sales!B:B)), 3)), "")</f>
        <v/>
      </c>
    </row>
    <row r="918" spans="1:40" ht="20.100000000000001" customHeight="1">
      <c r="A918">
        <v>44347</v>
      </c>
      <c r="B918" t="s">
        <v>730</v>
      </c>
      <c r="C918" t="s">
        <v>51</v>
      </c>
      <c r="D918" t="s">
        <v>5</v>
      </c>
      <c r="E918">
        <v>2</v>
      </c>
      <c r="F918">
        <v>1301</v>
      </c>
      <c r="G918" t="s">
        <v>731</v>
      </c>
      <c r="H918" t="s">
        <v>730</v>
      </c>
      <c r="I918">
        <v>130.84</v>
      </c>
      <c r="J918">
        <v>2026307</v>
      </c>
      <c r="K918" t="s">
        <v>53</v>
      </c>
      <c r="L918">
        <v>706307</v>
      </c>
      <c r="M918" t="s">
        <v>91</v>
      </c>
      <c r="N918" t="s">
        <v>3069</v>
      </c>
      <c r="O918" t="s">
        <v>56</v>
      </c>
      <c r="P918" t="s">
        <v>57</v>
      </c>
      <c r="Q918" t="s">
        <v>103</v>
      </c>
      <c r="R918" t="s">
        <v>93</v>
      </c>
      <c r="S918">
        <v>1</v>
      </c>
      <c r="T918" t="s">
        <v>82</v>
      </c>
      <c r="U918" t="s">
        <v>83</v>
      </c>
      <c r="V918">
        <v>1</v>
      </c>
      <c r="W918" t="s">
        <v>123</v>
      </c>
      <c r="X918" t="s">
        <v>4</v>
      </c>
      <c r="Y918" t="s">
        <v>85</v>
      </c>
      <c r="AA918" t="s">
        <v>95</v>
      </c>
      <c r="AB918" t="s">
        <v>65</v>
      </c>
      <c r="AC918" t="s">
        <v>66</v>
      </c>
      <c r="AD918" t="s">
        <v>68</v>
      </c>
      <c r="AE918" t="s">
        <v>729</v>
      </c>
      <c r="AF918" t="s">
        <v>69</v>
      </c>
      <c r="AG918" t="b">
        <f>IF(ISNUMBER(MATCH(G918, sales!B:B, 0)), TRUE, FALSE)</f>
        <v>0</v>
      </c>
      <c r="AH918">
        <f>COUNTIF(sales!B:B, G918)</f>
        <v>0</v>
      </c>
      <c r="AI918" t="str">
        <f>IFERROR(VLOOKUP(G918,sales!B:F,5,0),"")</f>
        <v/>
      </c>
      <c r="AJ918" t="str">
        <f t="array" ref="AJ918">IFERROR(INDEX(sales!F:F, SMALL(IF(sales!B:B=G918, ROW(sales!B:B)), 2)), "")</f>
        <v/>
      </c>
      <c r="AK918" t="str">
        <f t="array" ref="AK918">IFERROR(INDEX(sales!F:F, SMALL(IF(sales!B:B=G918, ROW(sales!B:B)), 3)), "")</f>
        <v/>
      </c>
      <c r="AL918" t="str">
        <f>IFERROR(VLOOKUP(G918,sales!B:G,6,0),"")</f>
        <v/>
      </c>
      <c r="AM918" t="str">
        <f t="array" ref="AM918">IFERROR(INDEX(sales!G:G, SMALL(IF(sales!B:B=G918, ROW(sales!B:B)),2)), "")</f>
        <v/>
      </c>
      <c r="AN918" t="str">
        <f t="array" ref="AN918">IFERROR(INDEX(sales!G:G, SMALL(IF(sales!B:B=G918, ROW(sales!B:B)), 3)), "")</f>
        <v/>
      </c>
    </row>
    <row r="919" spans="1:40" ht="20.100000000000001" customHeight="1">
      <c r="A919">
        <v>44369</v>
      </c>
      <c r="B919" t="s">
        <v>2392</v>
      </c>
      <c r="C919" t="s">
        <v>51</v>
      </c>
      <c r="D919" t="s">
        <v>5</v>
      </c>
      <c r="E919">
        <v>1</v>
      </c>
      <c r="F919">
        <v>1801</v>
      </c>
      <c r="G919" t="s">
        <v>2393</v>
      </c>
      <c r="H919" t="s">
        <v>2392</v>
      </c>
      <c r="I919">
        <v>130.91999999999999</v>
      </c>
      <c r="J919">
        <v>1929044</v>
      </c>
      <c r="K919" t="s">
        <v>53</v>
      </c>
      <c r="L919">
        <v>699044</v>
      </c>
      <c r="M919" t="s">
        <v>91</v>
      </c>
      <c r="N919" t="s">
        <v>3056</v>
      </c>
      <c r="O919" t="s">
        <v>74</v>
      </c>
      <c r="P919" t="s">
        <v>80</v>
      </c>
      <c r="Q919" t="s">
        <v>103</v>
      </c>
      <c r="R919" t="s">
        <v>171</v>
      </c>
      <c r="S919">
        <v>1</v>
      </c>
      <c r="T919" t="s">
        <v>104</v>
      </c>
      <c r="U919" t="s">
        <v>83</v>
      </c>
      <c r="V919">
        <v>1</v>
      </c>
      <c r="W919" t="s">
        <v>123</v>
      </c>
      <c r="X919" t="s">
        <v>3</v>
      </c>
      <c r="Y919" t="s">
        <v>244</v>
      </c>
      <c r="Z919" t="s">
        <v>220</v>
      </c>
      <c r="AA919" t="s">
        <v>86</v>
      </c>
      <c r="AB919" t="s">
        <v>108</v>
      </c>
      <c r="AC919" t="s">
        <v>143</v>
      </c>
      <c r="AD919" t="s">
        <v>2197</v>
      </c>
      <c r="AE919" t="s">
        <v>2228</v>
      </c>
      <c r="AF919" t="s">
        <v>1753</v>
      </c>
      <c r="AG919" t="b">
        <f>IF(ISNUMBER(MATCH(G919, sales!B:B, 0)), TRUE, FALSE)</f>
        <v>0</v>
      </c>
      <c r="AH919">
        <f>COUNTIF(sales!B:B, G919)</f>
        <v>0</v>
      </c>
      <c r="AI919" t="str">
        <f>IFERROR(VLOOKUP(G919,sales!B:F,5,0),"")</f>
        <v/>
      </c>
      <c r="AJ919" t="str">
        <f t="array" ref="AJ919">IFERROR(INDEX(sales!F:F, SMALL(IF(sales!B:B=G919, ROW(sales!B:B)), 2)), "")</f>
        <v/>
      </c>
      <c r="AK919" t="str">
        <f t="array" ref="AK919">IFERROR(INDEX(sales!F:F, SMALL(IF(sales!B:B=G919, ROW(sales!B:B)), 3)), "")</f>
        <v/>
      </c>
      <c r="AL919" t="str">
        <f>IFERROR(VLOOKUP(G919,sales!B:G,6,0),"")</f>
        <v/>
      </c>
      <c r="AM919" t="str">
        <f t="array" ref="AM919">IFERROR(INDEX(sales!G:G, SMALL(IF(sales!B:B=G919, ROW(sales!B:B)),2)), "")</f>
        <v/>
      </c>
      <c r="AN919" t="str">
        <f t="array" ref="AN919">IFERROR(INDEX(sales!G:G, SMALL(IF(sales!B:B=G919, ROW(sales!B:B)), 3)), "")</f>
        <v/>
      </c>
    </row>
    <row r="920" spans="1:40" ht="20.100000000000001" customHeight="1">
      <c r="A920">
        <v>44473</v>
      </c>
      <c r="B920" t="s">
        <v>1956</v>
      </c>
      <c r="C920" t="s">
        <v>51</v>
      </c>
      <c r="D920" t="s">
        <v>6</v>
      </c>
      <c r="E920">
        <v>2</v>
      </c>
      <c r="F920">
        <v>702</v>
      </c>
      <c r="G920" t="s">
        <v>1957</v>
      </c>
      <c r="H920" t="s">
        <v>1956</v>
      </c>
      <c r="I920">
        <v>113.73</v>
      </c>
      <c r="J920">
        <v>1829080</v>
      </c>
      <c r="K920" t="s">
        <v>72</v>
      </c>
      <c r="L920">
        <v>659080</v>
      </c>
      <c r="M920" t="s">
        <v>91</v>
      </c>
      <c r="N920" t="s">
        <v>3058</v>
      </c>
      <c r="O920" t="s">
        <v>149</v>
      </c>
      <c r="P920" t="s">
        <v>80</v>
      </c>
      <c r="Q920" t="s">
        <v>103</v>
      </c>
      <c r="R920" t="s">
        <v>93</v>
      </c>
      <c r="S920">
        <v>1</v>
      </c>
      <c r="T920" t="s">
        <v>82</v>
      </c>
      <c r="U920" t="s">
        <v>83</v>
      </c>
      <c r="V920">
        <v>1</v>
      </c>
      <c r="W920" t="s">
        <v>61</v>
      </c>
      <c r="X920" t="s">
        <v>3</v>
      </c>
      <c r="Y920" t="s">
        <v>244</v>
      </c>
      <c r="Z920" t="s">
        <v>231</v>
      </c>
      <c r="AA920" t="s">
        <v>95</v>
      </c>
      <c r="AB920" t="s">
        <v>108</v>
      </c>
      <c r="AC920" t="s">
        <v>1096</v>
      </c>
      <c r="AD920" t="s">
        <v>1916</v>
      </c>
      <c r="AE920" t="s">
        <v>1909</v>
      </c>
      <c r="AF920" t="s">
        <v>1753</v>
      </c>
      <c r="AG920" t="b">
        <f>IF(ISNUMBER(MATCH(G920, sales!B:B, 0)), TRUE, FALSE)</f>
        <v>0</v>
      </c>
      <c r="AH920">
        <f>COUNTIF(sales!B:B, G920)</f>
        <v>0</v>
      </c>
      <c r="AI920" t="str">
        <f>IFERROR(VLOOKUP(G920,sales!B:F,5,0),"")</f>
        <v/>
      </c>
      <c r="AJ920" t="str">
        <f t="array" ref="AJ920">IFERROR(INDEX(sales!F:F, SMALL(IF(sales!B:B=G920, ROW(sales!B:B)), 2)), "")</f>
        <v/>
      </c>
      <c r="AK920" t="str">
        <f t="array" ref="AK920">IFERROR(INDEX(sales!F:F, SMALL(IF(sales!B:B=G920, ROW(sales!B:B)), 3)), "")</f>
        <v/>
      </c>
      <c r="AL920" t="str">
        <f>IFERROR(VLOOKUP(G920,sales!B:G,6,0),"")</f>
        <v/>
      </c>
      <c r="AM920" t="str">
        <f t="array" ref="AM920">IFERROR(INDEX(sales!G:G, SMALL(IF(sales!B:B=G920, ROW(sales!B:B)),2)), "")</f>
        <v/>
      </c>
      <c r="AN920" t="str">
        <f t="array" ref="AN920">IFERROR(INDEX(sales!G:G, SMALL(IF(sales!B:B=G920, ROW(sales!B:B)), 3)), "")</f>
        <v/>
      </c>
    </row>
    <row r="921" spans="1:40" ht="20.100000000000001" customHeight="1">
      <c r="A921">
        <v>44387</v>
      </c>
      <c r="B921" t="s">
        <v>1302</v>
      </c>
      <c r="C921" t="s">
        <v>51</v>
      </c>
      <c r="D921" t="s">
        <v>17</v>
      </c>
      <c r="E921">
        <v>1</v>
      </c>
      <c r="F921">
        <v>1302</v>
      </c>
      <c r="G921" t="s">
        <v>1303</v>
      </c>
      <c r="H921" t="s">
        <v>1302</v>
      </c>
      <c r="I921">
        <v>131.79</v>
      </c>
      <c r="J921">
        <v>2152338</v>
      </c>
      <c r="K921" t="s">
        <v>53</v>
      </c>
      <c r="L921">
        <v>652338</v>
      </c>
      <c r="M921" t="s">
        <v>223</v>
      </c>
      <c r="N921" t="s">
        <v>3054</v>
      </c>
      <c r="O921" t="s">
        <v>74</v>
      </c>
      <c r="P921" t="s">
        <v>80</v>
      </c>
      <c r="Q921" t="s">
        <v>103</v>
      </c>
      <c r="R921" t="s">
        <v>93</v>
      </c>
      <c r="S921">
        <v>1</v>
      </c>
      <c r="T921" t="s">
        <v>104</v>
      </c>
      <c r="U921" t="s">
        <v>83</v>
      </c>
      <c r="V921">
        <v>1</v>
      </c>
      <c r="W921" t="s">
        <v>123</v>
      </c>
      <c r="X921" t="s">
        <v>3</v>
      </c>
      <c r="Y921" t="s">
        <v>62</v>
      </c>
      <c r="Z921" t="s">
        <v>94</v>
      </c>
      <c r="AA921" t="s">
        <v>86</v>
      </c>
      <c r="AB921" t="s">
        <v>87</v>
      </c>
      <c r="AC921" t="s">
        <v>143</v>
      </c>
      <c r="AD921" t="s">
        <v>1295</v>
      </c>
      <c r="AE921" t="s">
        <v>1295</v>
      </c>
      <c r="AF921" t="s">
        <v>905</v>
      </c>
      <c r="AG921" t="b">
        <f>IF(ISNUMBER(MATCH(G921, sales!B:B, 0)), TRUE, FALSE)</f>
        <v>0</v>
      </c>
      <c r="AH921">
        <f>COUNTIF(sales!B:B, G921)</f>
        <v>0</v>
      </c>
      <c r="AI921" t="str">
        <f>IFERROR(VLOOKUP(G921,sales!B:F,5,0),"")</f>
        <v/>
      </c>
      <c r="AJ921" t="str">
        <f t="array" ref="AJ921">IFERROR(INDEX(sales!F:F, SMALL(IF(sales!B:B=G921, ROW(sales!B:B)), 2)), "")</f>
        <v/>
      </c>
      <c r="AK921" t="str">
        <f t="array" ref="AK921">IFERROR(INDEX(sales!F:F, SMALL(IF(sales!B:B=G921, ROW(sales!B:B)), 3)), "")</f>
        <v/>
      </c>
      <c r="AL921" t="str">
        <f>IFERROR(VLOOKUP(G921,sales!B:G,6,0),"")</f>
        <v/>
      </c>
      <c r="AM921" t="str">
        <f t="array" ref="AM921">IFERROR(INDEX(sales!G:G, SMALL(IF(sales!B:B=G921, ROW(sales!B:B)),2)), "")</f>
        <v/>
      </c>
      <c r="AN921" t="str">
        <f t="array" ref="AN921">IFERROR(INDEX(sales!G:G, SMALL(IF(sales!B:B=G921, ROW(sales!B:B)), 3)), "")</f>
        <v/>
      </c>
    </row>
    <row r="922" spans="1:40" ht="20.100000000000001" customHeight="1">
      <c r="A922">
        <v>44347</v>
      </c>
      <c r="B922" t="s">
        <v>2222</v>
      </c>
      <c r="C922" t="s">
        <v>51</v>
      </c>
      <c r="D922" t="s">
        <v>18</v>
      </c>
      <c r="E922">
        <v>1</v>
      </c>
      <c r="F922">
        <v>1502</v>
      </c>
      <c r="G922" t="s">
        <v>2223</v>
      </c>
      <c r="H922" t="s">
        <v>2222</v>
      </c>
      <c r="I922">
        <v>131.05000000000001</v>
      </c>
      <c r="J922">
        <v>2096870</v>
      </c>
      <c r="K922" t="s">
        <v>53</v>
      </c>
      <c r="L922">
        <v>636870</v>
      </c>
      <c r="M922" t="s">
        <v>91</v>
      </c>
      <c r="N922" t="s">
        <v>3067</v>
      </c>
      <c r="O922" t="s">
        <v>56</v>
      </c>
      <c r="P922" t="s">
        <v>80</v>
      </c>
      <c r="Q922" t="s">
        <v>103</v>
      </c>
      <c r="R922" t="s">
        <v>163</v>
      </c>
      <c r="S922">
        <v>0</v>
      </c>
      <c r="T922">
        <v>0</v>
      </c>
      <c r="U922" t="s">
        <v>60</v>
      </c>
      <c r="V922">
        <v>0</v>
      </c>
      <c r="W922" t="s">
        <v>61</v>
      </c>
      <c r="X922" t="s">
        <v>3</v>
      </c>
      <c r="Y922" t="s">
        <v>127</v>
      </c>
      <c r="Z922" t="s">
        <v>94</v>
      </c>
      <c r="AA922" t="s">
        <v>64</v>
      </c>
      <c r="AB922" t="s">
        <v>167</v>
      </c>
      <c r="AC922" t="s">
        <v>143</v>
      </c>
      <c r="AD922" t="s">
        <v>2219</v>
      </c>
      <c r="AE922" t="s">
        <v>2219</v>
      </c>
      <c r="AF922" t="s">
        <v>1753</v>
      </c>
      <c r="AG922" t="b">
        <f>IF(ISNUMBER(MATCH(G922, sales!B:B, 0)), TRUE, FALSE)</f>
        <v>0</v>
      </c>
      <c r="AH922">
        <f>COUNTIF(sales!B:B, G922)</f>
        <v>0</v>
      </c>
      <c r="AI922" t="str">
        <f>IFERROR(VLOOKUP(G922,sales!B:F,5,0),"")</f>
        <v/>
      </c>
      <c r="AJ922" t="str">
        <f t="array" ref="AJ922">IFERROR(INDEX(sales!F:F, SMALL(IF(sales!B:B=G922, ROW(sales!B:B)), 2)), "")</f>
        <v/>
      </c>
      <c r="AK922" t="str">
        <f t="array" ref="AK922">IFERROR(INDEX(sales!F:F, SMALL(IF(sales!B:B=G922, ROW(sales!B:B)), 3)), "")</f>
        <v/>
      </c>
      <c r="AL922" t="str">
        <f>IFERROR(VLOOKUP(G922,sales!B:G,6,0),"")</f>
        <v/>
      </c>
      <c r="AM922" t="str">
        <f t="array" ref="AM922">IFERROR(INDEX(sales!G:G, SMALL(IF(sales!B:B=G922, ROW(sales!B:B)),2)), "")</f>
        <v/>
      </c>
      <c r="AN922" t="str">
        <f t="array" ref="AN922">IFERROR(INDEX(sales!G:G, SMALL(IF(sales!B:B=G922, ROW(sales!B:B)), 3)), "")</f>
        <v/>
      </c>
    </row>
    <row r="923" spans="1:40" ht="20.100000000000001" customHeight="1">
      <c r="A923">
        <v>44719</v>
      </c>
      <c r="B923" t="s">
        <v>313</v>
      </c>
      <c r="C923" t="s">
        <v>51</v>
      </c>
      <c r="D923" t="s">
        <v>14</v>
      </c>
      <c r="E923">
        <v>2</v>
      </c>
      <c r="F923">
        <v>1602</v>
      </c>
      <c r="G923" t="s">
        <v>314</v>
      </c>
      <c r="H923" t="s">
        <v>313</v>
      </c>
      <c r="I923">
        <v>131.49</v>
      </c>
      <c r="J923">
        <v>2101821</v>
      </c>
      <c r="K923" t="s">
        <v>72</v>
      </c>
      <c r="L923">
        <v>631821</v>
      </c>
      <c r="M923" t="s">
        <v>91</v>
      </c>
      <c r="N923" t="s">
        <v>3069</v>
      </c>
      <c r="O923" t="s">
        <v>56</v>
      </c>
      <c r="P923" t="s">
        <v>80</v>
      </c>
      <c r="Q923" t="s">
        <v>103</v>
      </c>
      <c r="R923" t="s">
        <v>93</v>
      </c>
      <c r="S923">
        <v>1</v>
      </c>
      <c r="T923" t="s">
        <v>104</v>
      </c>
      <c r="U923" t="s">
        <v>83</v>
      </c>
      <c r="V923">
        <v>0</v>
      </c>
      <c r="W923" t="s">
        <v>61</v>
      </c>
      <c r="X923" t="s">
        <v>3</v>
      </c>
      <c r="Y923" t="s">
        <v>127</v>
      </c>
      <c r="Z923" t="s">
        <v>94</v>
      </c>
      <c r="AA923" t="s">
        <v>95</v>
      </c>
      <c r="AB923" t="s">
        <v>167</v>
      </c>
      <c r="AC923" t="s">
        <v>66</v>
      </c>
      <c r="AD923" t="s">
        <v>288</v>
      </c>
      <c r="AE923" t="s">
        <v>288</v>
      </c>
      <c r="AF923" t="s">
        <v>69</v>
      </c>
      <c r="AG923" t="b">
        <f>IF(ISNUMBER(MATCH(G923, sales!B:B, 0)), TRUE, FALSE)</f>
        <v>0</v>
      </c>
      <c r="AH923">
        <f>COUNTIF(sales!B:B, G923)</f>
        <v>0</v>
      </c>
      <c r="AI923" t="str">
        <f>IFERROR(VLOOKUP(G923,sales!B:F,5,0),"")</f>
        <v/>
      </c>
      <c r="AJ923" t="str">
        <f t="array" ref="AJ923">IFERROR(INDEX(sales!F:F, SMALL(IF(sales!B:B=G923, ROW(sales!B:B)), 2)), "")</f>
        <v/>
      </c>
      <c r="AK923" t="str">
        <f t="array" ref="AK923">IFERROR(INDEX(sales!F:F, SMALL(IF(sales!B:B=G923, ROW(sales!B:B)), 3)), "")</f>
        <v/>
      </c>
      <c r="AL923" t="str">
        <f>IFERROR(VLOOKUP(G923,sales!B:G,6,0),"")</f>
        <v/>
      </c>
      <c r="AM923" t="str">
        <f t="array" ref="AM923">IFERROR(INDEX(sales!G:G, SMALL(IF(sales!B:B=G923, ROW(sales!B:B)),2)), "")</f>
        <v/>
      </c>
      <c r="AN923" t="str">
        <f t="array" ref="AN923">IFERROR(INDEX(sales!G:G, SMALL(IF(sales!B:B=G923, ROW(sales!B:B)), 3)), "")</f>
        <v/>
      </c>
    </row>
    <row r="924" spans="1:40" ht="20.100000000000001" customHeight="1">
      <c r="A924">
        <v>44745</v>
      </c>
      <c r="B924" t="s">
        <v>401</v>
      </c>
      <c r="C924" t="s">
        <v>51</v>
      </c>
      <c r="D924" t="s">
        <v>21</v>
      </c>
      <c r="E924">
        <v>1</v>
      </c>
      <c r="F924">
        <v>501</v>
      </c>
      <c r="G924" t="s">
        <v>402</v>
      </c>
      <c r="H924" t="s">
        <v>401</v>
      </c>
      <c r="I924">
        <v>130.97</v>
      </c>
      <c r="J924">
        <v>2095976</v>
      </c>
      <c r="K924" t="s">
        <v>72</v>
      </c>
      <c r="L924">
        <v>628976</v>
      </c>
      <c r="M924" t="s">
        <v>54</v>
      </c>
      <c r="N924" t="s">
        <v>3069</v>
      </c>
      <c r="O924" t="s">
        <v>149</v>
      </c>
      <c r="P924" t="s">
        <v>57</v>
      </c>
      <c r="Q924" t="s">
        <v>103</v>
      </c>
      <c r="R924" t="s">
        <v>163</v>
      </c>
      <c r="S924">
        <v>1</v>
      </c>
      <c r="T924" t="s">
        <v>104</v>
      </c>
      <c r="U924" t="s">
        <v>60</v>
      </c>
      <c r="V924">
        <v>0</v>
      </c>
      <c r="W924" t="s">
        <v>61</v>
      </c>
      <c r="X924" t="s">
        <v>3</v>
      </c>
      <c r="Y924" t="s">
        <v>119</v>
      </c>
      <c r="Z924" t="s">
        <v>94</v>
      </c>
      <c r="AA924" t="s">
        <v>95</v>
      </c>
      <c r="AB924" t="s">
        <v>108</v>
      </c>
      <c r="AC924" t="s">
        <v>66</v>
      </c>
      <c r="AD924" t="s">
        <v>348</v>
      </c>
      <c r="AE924" t="s">
        <v>348</v>
      </c>
      <c r="AF924" t="s">
        <v>69</v>
      </c>
      <c r="AG924" t="b">
        <f>IF(ISNUMBER(MATCH(G924, sales!B:B, 0)), TRUE, FALSE)</f>
        <v>0</v>
      </c>
      <c r="AH924">
        <f>COUNTIF(sales!B:B, G924)</f>
        <v>0</v>
      </c>
      <c r="AI924" t="str">
        <f>IFERROR(VLOOKUP(G924,sales!B:F,5,0),"")</f>
        <v/>
      </c>
      <c r="AJ924" t="str">
        <f t="array" ref="AJ924">IFERROR(INDEX(sales!F:F, SMALL(IF(sales!B:B=G924, ROW(sales!B:B)), 2)), "")</f>
        <v/>
      </c>
      <c r="AK924" t="str">
        <f t="array" ref="AK924">IFERROR(INDEX(sales!F:F, SMALL(IF(sales!B:B=G924, ROW(sales!B:B)), 3)), "")</f>
        <v/>
      </c>
      <c r="AL924" t="str">
        <f>IFERROR(VLOOKUP(G924,sales!B:G,6,0),"")</f>
        <v/>
      </c>
      <c r="AM924" t="str">
        <f t="array" ref="AM924">IFERROR(INDEX(sales!G:G, SMALL(IF(sales!B:B=G924, ROW(sales!B:B)),2)), "")</f>
        <v/>
      </c>
      <c r="AN924" t="str">
        <f t="array" ref="AN924">IFERROR(INDEX(sales!G:G, SMALL(IF(sales!B:B=G924, ROW(sales!B:B)), 3)), "")</f>
        <v/>
      </c>
    </row>
    <row r="925" spans="1:40" ht="20.100000000000001" customHeight="1">
      <c r="A925">
        <v>44795</v>
      </c>
      <c r="B925" t="s">
        <v>1071</v>
      </c>
      <c r="C925" t="s">
        <v>51</v>
      </c>
      <c r="D925" t="s">
        <v>21</v>
      </c>
      <c r="E925">
        <v>2</v>
      </c>
      <c r="F925">
        <v>801</v>
      </c>
      <c r="G925" t="s">
        <v>1072</v>
      </c>
      <c r="H925" t="s">
        <v>1071</v>
      </c>
      <c r="I925">
        <v>130.9</v>
      </c>
      <c r="J925">
        <v>2088280</v>
      </c>
      <c r="K925" t="s">
        <v>53</v>
      </c>
      <c r="L925">
        <v>628280</v>
      </c>
      <c r="M925" t="s">
        <v>223</v>
      </c>
      <c r="N925" t="s">
        <v>3056</v>
      </c>
      <c r="O925" t="s">
        <v>74</v>
      </c>
      <c r="P925" t="s">
        <v>219</v>
      </c>
      <c r="Q925" t="s">
        <v>103</v>
      </c>
      <c r="R925" t="s">
        <v>93</v>
      </c>
      <c r="S925">
        <v>2</v>
      </c>
      <c r="T925" t="s">
        <v>104</v>
      </c>
      <c r="U925" t="s">
        <v>83</v>
      </c>
      <c r="V925">
        <v>1</v>
      </c>
      <c r="W925" t="s">
        <v>123</v>
      </c>
      <c r="X925" t="s">
        <v>4</v>
      </c>
      <c r="Y925" t="s">
        <v>85</v>
      </c>
      <c r="AA925" t="s">
        <v>86</v>
      </c>
      <c r="AB925" t="s">
        <v>1068</v>
      </c>
      <c r="AC925" t="s">
        <v>143</v>
      </c>
      <c r="AD925" t="s">
        <v>1061</v>
      </c>
      <c r="AE925" t="s">
        <v>1061</v>
      </c>
      <c r="AF925" t="s">
        <v>905</v>
      </c>
      <c r="AG925" t="b">
        <f>IF(ISNUMBER(MATCH(G925, sales!B:B, 0)), TRUE, FALSE)</f>
        <v>0</v>
      </c>
      <c r="AH925">
        <f>COUNTIF(sales!B:B, G925)</f>
        <v>0</v>
      </c>
      <c r="AI925" t="str">
        <f>IFERROR(VLOOKUP(G925,sales!B:F,5,0),"")</f>
        <v/>
      </c>
      <c r="AJ925" t="str">
        <f t="array" ref="AJ925">IFERROR(INDEX(sales!F:F, SMALL(IF(sales!B:B=G925, ROW(sales!B:B)), 2)), "")</f>
        <v/>
      </c>
      <c r="AK925" t="str">
        <f t="array" ref="AK925">IFERROR(INDEX(sales!F:F, SMALL(IF(sales!B:B=G925, ROW(sales!B:B)), 3)), "")</f>
        <v/>
      </c>
      <c r="AL925" t="str">
        <f>IFERROR(VLOOKUP(G925,sales!B:G,6,0),"")</f>
        <v/>
      </c>
      <c r="AM925" t="str">
        <f t="array" ref="AM925">IFERROR(INDEX(sales!G:G, SMALL(IF(sales!B:B=G925, ROW(sales!B:B)),2)), "")</f>
        <v/>
      </c>
      <c r="AN925" t="str">
        <f t="array" ref="AN925">IFERROR(INDEX(sales!G:G, SMALL(IF(sales!B:B=G925, ROW(sales!B:B)), 3)), "")</f>
        <v/>
      </c>
    </row>
    <row r="926" spans="1:40" ht="20.100000000000001" customHeight="1">
      <c r="A926">
        <v>44846</v>
      </c>
      <c r="B926" t="s">
        <v>1168</v>
      </c>
      <c r="C926" t="s">
        <v>51</v>
      </c>
      <c r="D926" t="s">
        <v>15</v>
      </c>
      <c r="E926">
        <v>1</v>
      </c>
      <c r="F926">
        <v>701</v>
      </c>
      <c r="G926" t="s">
        <v>1169</v>
      </c>
      <c r="H926" t="s">
        <v>1168</v>
      </c>
      <c r="I926">
        <v>130.78</v>
      </c>
      <c r="J926">
        <v>2066739</v>
      </c>
      <c r="K926" t="s">
        <v>53</v>
      </c>
      <c r="L926">
        <v>626739</v>
      </c>
      <c r="M926" t="s">
        <v>223</v>
      </c>
      <c r="N926" t="s">
        <v>3065</v>
      </c>
      <c r="O926" t="s">
        <v>74</v>
      </c>
      <c r="P926" t="s">
        <v>57</v>
      </c>
      <c r="Q926" t="s">
        <v>103</v>
      </c>
      <c r="R926" t="s">
        <v>93</v>
      </c>
      <c r="S926">
        <v>1</v>
      </c>
      <c r="T926" t="s">
        <v>104</v>
      </c>
      <c r="U926" t="s">
        <v>83</v>
      </c>
      <c r="V926">
        <v>0</v>
      </c>
      <c r="W926" t="s">
        <v>61</v>
      </c>
      <c r="X926" t="s">
        <v>3</v>
      </c>
      <c r="Y926" t="s">
        <v>127</v>
      </c>
      <c r="Z926" t="s">
        <v>94</v>
      </c>
      <c r="AA926" t="s">
        <v>95</v>
      </c>
      <c r="AB926" t="s">
        <v>108</v>
      </c>
      <c r="AC926" t="s">
        <v>143</v>
      </c>
      <c r="AD926" t="s">
        <v>1165</v>
      </c>
      <c r="AE926" t="s">
        <v>1098</v>
      </c>
      <c r="AF926" t="s">
        <v>905</v>
      </c>
      <c r="AG926" t="b">
        <f>IF(ISNUMBER(MATCH(G926, sales!B:B, 0)), TRUE, FALSE)</f>
        <v>0</v>
      </c>
      <c r="AH926">
        <f>COUNTIF(sales!B:B, G926)</f>
        <v>0</v>
      </c>
      <c r="AI926" t="str">
        <f>IFERROR(VLOOKUP(G926,sales!B:F,5,0),"")</f>
        <v/>
      </c>
      <c r="AJ926" t="str">
        <f t="array" ref="AJ926">IFERROR(INDEX(sales!F:F, SMALL(IF(sales!B:B=G926, ROW(sales!B:B)), 2)), "")</f>
        <v/>
      </c>
      <c r="AK926" t="str">
        <f t="array" ref="AK926">IFERROR(INDEX(sales!F:F, SMALL(IF(sales!B:B=G926, ROW(sales!B:B)), 3)), "")</f>
        <v/>
      </c>
      <c r="AL926" t="str">
        <f>IFERROR(VLOOKUP(G926,sales!B:G,6,0),"")</f>
        <v/>
      </c>
      <c r="AM926" t="str">
        <f t="array" ref="AM926">IFERROR(INDEX(sales!G:G, SMALL(IF(sales!B:B=G926, ROW(sales!B:B)),2)), "")</f>
        <v/>
      </c>
      <c r="AN926" t="str">
        <f t="array" ref="AN926">IFERROR(INDEX(sales!G:G, SMALL(IF(sales!B:B=G926, ROW(sales!B:B)), 3)), "")</f>
        <v/>
      </c>
    </row>
    <row r="927" spans="1:40" ht="20.100000000000001" customHeight="1">
      <c r="A927">
        <v>44647</v>
      </c>
      <c r="B927" t="s">
        <v>389</v>
      </c>
      <c r="C927" t="s">
        <v>51</v>
      </c>
      <c r="D927" t="s">
        <v>22</v>
      </c>
      <c r="E927">
        <v>2</v>
      </c>
      <c r="F927">
        <v>1202</v>
      </c>
      <c r="G927" t="s">
        <v>390</v>
      </c>
      <c r="H927" t="s">
        <v>389</v>
      </c>
      <c r="I927">
        <v>130.75</v>
      </c>
      <c r="J927">
        <v>2052775</v>
      </c>
      <c r="K927" t="s">
        <v>72</v>
      </c>
      <c r="L927">
        <v>622775</v>
      </c>
      <c r="M927" t="s">
        <v>54</v>
      </c>
      <c r="N927" t="s">
        <v>3069</v>
      </c>
      <c r="O927" t="s">
        <v>133</v>
      </c>
      <c r="P927" t="s">
        <v>219</v>
      </c>
      <c r="Q927" t="s">
        <v>103</v>
      </c>
      <c r="R927" t="s">
        <v>163</v>
      </c>
      <c r="S927">
        <v>1</v>
      </c>
      <c r="T927" t="s">
        <v>104</v>
      </c>
      <c r="U927" t="s">
        <v>83</v>
      </c>
      <c r="V927">
        <v>1</v>
      </c>
      <c r="W927" t="s">
        <v>84</v>
      </c>
      <c r="X927" t="s">
        <v>4</v>
      </c>
      <c r="Y927" t="s">
        <v>85</v>
      </c>
      <c r="AA927" t="s">
        <v>86</v>
      </c>
      <c r="AB927" t="s">
        <v>87</v>
      </c>
      <c r="AC927" t="s">
        <v>66</v>
      </c>
      <c r="AD927" t="s">
        <v>348</v>
      </c>
      <c r="AE927" t="s">
        <v>348</v>
      </c>
      <c r="AF927" t="s">
        <v>69</v>
      </c>
      <c r="AG927" t="b">
        <f>IF(ISNUMBER(MATCH(G927, sales!B:B, 0)), TRUE, FALSE)</f>
        <v>0</v>
      </c>
      <c r="AH927">
        <f>COUNTIF(sales!B:B, G927)</f>
        <v>0</v>
      </c>
      <c r="AI927" t="str">
        <f>IFERROR(VLOOKUP(G927,sales!B:F,5,0),"")</f>
        <v/>
      </c>
      <c r="AJ927" t="str">
        <f t="array" ref="AJ927">IFERROR(INDEX(sales!F:F, SMALL(IF(sales!B:B=G927, ROW(sales!B:B)), 2)), "")</f>
        <v/>
      </c>
      <c r="AK927" t="str">
        <f t="array" ref="AK927">IFERROR(INDEX(sales!F:F, SMALL(IF(sales!B:B=G927, ROW(sales!B:B)), 3)), "")</f>
        <v/>
      </c>
      <c r="AL927" t="str">
        <f>IFERROR(VLOOKUP(G927,sales!B:G,6,0),"")</f>
        <v/>
      </c>
      <c r="AM927" t="str">
        <f t="array" ref="AM927">IFERROR(INDEX(sales!G:G, SMALL(IF(sales!B:B=G927, ROW(sales!B:B)),2)), "")</f>
        <v/>
      </c>
      <c r="AN927" t="str">
        <f t="array" ref="AN927">IFERROR(INDEX(sales!G:G, SMALL(IF(sales!B:B=G927, ROW(sales!B:B)), 3)), "")</f>
        <v/>
      </c>
    </row>
    <row r="928" spans="1:40" ht="20.100000000000001" customHeight="1">
      <c r="A928">
        <v>44870</v>
      </c>
      <c r="B928" t="s">
        <v>1544</v>
      </c>
      <c r="C928" t="s">
        <v>51</v>
      </c>
      <c r="D928" t="s">
        <v>20</v>
      </c>
      <c r="E928">
        <v>2</v>
      </c>
      <c r="F928">
        <v>902</v>
      </c>
      <c r="G928" t="s">
        <v>1545</v>
      </c>
      <c r="H928" t="s">
        <v>1544</v>
      </c>
      <c r="I928">
        <v>130.69999999999999</v>
      </c>
      <c r="J928">
        <v>2062506</v>
      </c>
      <c r="K928" t="s">
        <v>72</v>
      </c>
      <c r="L928">
        <v>622506</v>
      </c>
      <c r="M928" t="s">
        <v>223</v>
      </c>
      <c r="N928" t="s">
        <v>3069</v>
      </c>
      <c r="O928" t="s">
        <v>133</v>
      </c>
      <c r="P928" t="s">
        <v>80</v>
      </c>
      <c r="Q928" t="s">
        <v>103</v>
      </c>
      <c r="R928" t="s">
        <v>93</v>
      </c>
      <c r="S928">
        <v>1</v>
      </c>
      <c r="T928" t="s">
        <v>82</v>
      </c>
      <c r="U928" t="s">
        <v>60</v>
      </c>
      <c r="V928">
        <v>1</v>
      </c>
      <c r="W928" t="s">
        <v>123</v>
      </c>
      <c r="X928" t="s">
        <v>4</v>
      </c>
      <c r="Y928" t="s">
        <v>85</v>
      </c>
      <c r="AA928" t="s">
        <v>86</v>
      </c>
      <c r="AB928" t="s">
        <v>65</v>
      </c>
      <c r="AC928" t="s">
        <v>143</v>
      </c>
      <c r="AD928" t="s">
        <v>1363</v>
      </c>
      <c r="AE928" t="s">
        <v>1363</v>
      </c>
      <c r="AF928" t="s">
        <v>905</v>
      </c>
      <c r="AG928" t="b">
        <f>IF(ISNUMBER(MATCH(G928, sales!B:B, 0)), TRUE, FALSE)</f>
        <v>0</v>
      </c>
      <c r="AH928">
        <f>COUNTIF(sales!B:B, G928)</f>
        <v>0</v>
      </c>
      <c r="AI928" t="str">
        <f>IFERROR(VLOOKUP(G928,sales!B:F,5,0),"")</f>
        <v/>
      </c>
      <c r="AJ928" t="str">
        <f t="array" ref="AJ928">IFERROR(INDEX(sales!F:F, SMALL(IF(sales!B:B=G928, ROW(sales!B:B)), 2)), "")</f>
        <v/>
      </c>
      <c r="AK928" t="str">
        <f t="array" ref="AK928">IFERROR(INDEX(sales!F:F, SMALL(IF(sales!B:B=G928, ROW(sales!B:B)), 3)), "")</f>
        <v/>
      </c>
      <c r="AL928" t="str">
        <f>IFERROR(VLOOKUP(G928,sales!B:G,6,0),"")</f>
        <v/>
      </c>
      <c r="AM928" t="str">
        <f t="array" ref="AM928">IFERROR(INDEX(sales!G:G, SMALL(IF(sales!B:B=G928, ROW(sales!B:B)),2)), "")</f>
        <v/>
      </c>
      <c r="AN928" t="str">
        <f t="array" ref="AN928">IFERROR(INDEX(sales!G:G, SMALL(IF(sales!B:B=G928, ROW(sales!B:B)), 3)), "")</f>
        <v/>
      </c>
    </row>
    <row r="929" spans="1:40" ht="20.100000000000001" customHeight="1">
      <c r="A929">
        <v>44347</v>
      </c>
      <c r="B929" t="s">
        <v>1370</v>
      </c>
      <c r="C929" t="s">
        <v>51</v>
      </c>
      <c r="D929" t="s">
        <v>5</v>
      </c>
      <c r="E929">
        <v>2</v>
      </c>
      <c r="F929">
        <v>801</v>
      </c>
      <c r="G929" t="s">
        <v>1371</v>
      </c>
      <c r="H929" t="s">
        <v>1370</v>
      </c>
      <c r="I929">
        <v>130.84</v>
      </c>
      <c r="J929">
        <v>1980368</v>
      </c>
      <c r="K929" t="s">
        <v>53</v>
      </c>
      <c r="L929">
        <v>620368</v>
      </c>
      <c r="M929" t="s">
        <v>223</v>
      </c>
      <c r="N929" t="s">
        <v>3056</v>
      </c>
      <c r="O929" t="s">
        <v>74</v>
      </c>
      <c r="P929" t="s">
        <v>80</v>
      </c>
      <c r="Q929" t="s">
        <v>103</v>
      </c>
      <c r="R929" t="s">
        <v>93</v>
      </c>
      <c r="S929">
        <v>0</v>
      </c>
      <c r="T929">
        <v>0</v>
      </c>
      <c r="U929" t="s">
        <v>60</v>
      </c>
      <c r="V929">
        <v>0</v>
      </c>
      <c r="W929" t="s">
        <v>61</v>
      </c>
      <c r="X929" t="s">
        <v>3</v>
      </c>
      <c r="Y929" t="s">
        <v>127</v>
      </c>
      <c r="Z929" t="s">
        <v>94</v>
      </c>
      <c r="AA929" t="s">
        <v>64</v>
      </c>
      <c r="AB929" t="s">
        <v>262</v>
      </c>
      <c r="AC929" t="s">
        <v>143</v>
      </c>
      <c r="AD929" t="s">
        <v>1363</v>
      </c>
      <c r="AE929" t="s">
        <v>1363</v>
      </c>
      <c r="AF929" t="s">
        <v>905</v>
      </c>
      <c r="AG929" t="b">
        <f>IF(ISNUMBER(MATCH(G929, sales!B:B, 0)), TRUE, FALSE)</f>
        <v>0</v>
      </c>
      <c r="AH929">
        <f>COUNTIF(sales!B:B, G929)</f>
        <v>0</v>
      </c>
      <c r="AI929" t="str">
        <f>IFERROR(VLOOKUP(G929,sales!B:F,5,0),"")</f>
        <v/>
      </c>
      <c r="AJ929" t="str">
        <f t="array" ref="AJ929">IFERROR(INDEX(sales!F:F, SMALL(IF(sales!B:B=G929, ROW(sales!B:B)), 2)), "")</f>
        <v/>
      </c>
      <c r="AK929" t="str">
        <f t="array" ref="AK929">IFERROR(INDEX(sales!F:F, SMALL(IF(sales!B:B=G929, ROW(sales!B:B)), 3)), "")</f>
        <v/>
      </c>
      <c r="AL929" t="str">
        <f>IFERROR(VLOOKUP(G929,sales!B:G,6,0),"")</f>
        <v/>
      </c>
      <c r="AM929" t="str">
        <f t="array" ref="AM929">IFERROR(INDEX(sales!G:G, SMALL(IF(sales!B:B=G929, ROW(sales!B:B)),2)), "")</f>
        <v/>
      </c>
      <c r="AN929" t="str">
        <f t="array" ref="AN929">IFERROR(INDEX(sales!G:G, SMALL(IF(sales!B:B=G929, ROW(sales!B:B)), 3)), "")</f>
        <v/>
      </c>
    </row>
    <row r="930" spans="1:40" ht="20.100000000000001" customHeight="1">
      <c r="A930">
        <v>44347</v>
      </c>
      <c r="B930" t="s">
        <v>101</v>
      </c>
      <c r="C930" t="s">
        <v>51</v>
      </c>
      <c r="D930" t="s">
        <v>18</v>
      </c>
      <c r="E930">
        <v>1</v>
      </c>
      <c r="F930">
        <v>802</v>
      </c>
      <c r="G930" t="s">
        <v>102</v>
      </c>
      <c r="H930" t="s">
        <v>101</v>
      </c>
      <c r="I930">
        <v>131.05000000000001</v>
      </c>
      <c r="J930">
        <v>2024563</v>
      </c>
      <c r="K930" t="s">
        <v>72</v>
      </c>
      <c r="L930">
        <v>614563</v>
      </c>
      <c r="M930" t="s">
        <v>91</v>
      </c>
      <c r="N930" t="s">
        <v>3069</v>
      </c>
      <c r="O930" t="s">
        <v>56</v>
      </c>
      <c r="P930" t="s">
        <v>80</v>
      </c>
      <c r="Q930" t="s">
        <v>103</v>
      </c>
      <c r="R930" t="s">
        <v>93</v>
      </c>
      <c r="S930">
        <v>1</v>
      </c>
      <c r="T930" t="s">
        <v>104</v>
      </c>
      <c r="U930" t="s">
        <v>83</v>
      </c>
      <c r="V930">
        <v>0</v>
      </c>
      <c r="W930" t="s">
        <v>61</v>
      </c>
      <c r="X930" t="s">
        <v>3</v>
      </c>
      <c r="Y930" t="s">
        <v>62</v>
      </c>
      <c r="Z930" t="s">
        <v>94</v>
      </c>
      <c r="AA930" t="s">
        <v>95</v>
      </c>
      <c r="AB930" t="s">
        <v>87</v>
      </c>
      <c r="AC930" t="s">
        <v>66</v>
      </c>
      <c r="AD930" t="s">
        <v>88</v>
      </c>
      <c r="AE930" t="s">
        <v>68</v>
      </c>
      <c r="AF930" t="s">
        <v>69</v>
      </c>
      <c r="AG930" t="b">
        <f>IF(ISNUMBER(MATCH(G930, sales!B:B, 0)), TRUE, FALSE)</f>
        <v>0</v>
      </c>
      <c r="AH930">
        <f>COUNTIF(sales!B:B, G930)</f>
        <v>0</v>
      </c>
      <c r="AI930" t="str">
        <f>IFERROR(VLOOKUP(G930,sales!B:F,5,0),"")</f>
        <v/>
      </c>
      <c r="AJ930" t="str">
        <f t="array" ref="AJ930">IFERROR(INDEX(sales!F:F, SMALL(IF(sales!B:B=G930, ROW(sales!B:B)), 2)), "")</f>
        <v/>
      </c>
      <c r="AK930" t="str">
        <f t="array" ref="AK930">IFERROR(INDEX(sales!F:F, SMALL(IF(sales!B:B=G930, ROW(sales!B:B)), 3)), "")</f>
        <v/>
      </c>
      <c r="AL930" t="str">
        <f>IFERROR(VLOOKUP(G930,sales!B:G,6,0),"")</f>
        <v/>
      </c>
      <c r="AM930" t="str">
        <f t="array" ref="AM930">IFERROR(INDEX(sales!G:G, SMALL(IF(sales!B:B=G930, ROW(sales!B:B)),2)), "")</f>
        <v/>
      </c>
      <c r="AN930" t="str">
        <f t="array" ref="AN930">IFERROR(INDEX(sales!G:G, SMALL(IF(sales!B:B=G930, ROW(sales!B:B)), 3)), "")</f>
        <v/>
      </c>
    </row>
    <row r="931" spans="1:40" ht="20.100000000000001" customHeight="1">
      <c r="A931">
        <v>44626</v>
      </c>
      <c r="B931" t="s">
        <v>159</v>
      </c>
      <c r="C931" t="s">
        <v>51</v>
      </c>
      <c r="D931" t="s">
        <v>22</v>
      </c>
      <c r="E931">
        <v>2</v>
      </c>
      <c r="F931">
        <v>402</v>
      </c>
      <c r="G931" t="s">
        <v>160</v>
      </c>
      <c r="H931" t="s">
        <v>159</v>
      </c>
      <c r="I931">
        <v>130.75</v>
      </c>
      <c r="J931">
        <v>1883207</v>
      </c>
      <c r="K931" t="s">
        <v>72</v>
      </c>
      <c r="L931">
        <v>573207</v>
      </c>
      <c r="M931" t="s">
        <v>91</v>
      </c>
      <c r="N931" t="s">
        <v>3069</v>
      </c>
      <c r="O931" t="s">
        <v>56</v>
      </c>
      <c r="P931" t="s">
        <v>80</v>
      </c>
      <c r="Q931" t="s">
        <v>103</v>
      </c>
      <c r="R931" t="s">
        <v>93</v>
      </c>
      <c r="S931">
        <v>0</v>
      </c>
      <c r="T931">
        <v>0</v>
      </c>
      <c r="U931" t="s">
        <v>60</v>
      </c>
      <c r="V931">
        <v>0</v>
      </c>
      <c r="W931" t="s">
        <v>61</v>
      </c>
      <c r="X931" t="s">
        <v>3</v>
      </c>
      <c r="Y931" t="s">
        <v>62</v>
      </c>
      <c r="Z931" t="s">
        <v>63</v>
      </c>
      <c r="AA931" t="s">
        <v>64</v>
      </c>
      <c r="AB931" t="s">
        <v>87</v>
      </c>
      <c r="AC931" t="s">
        <v>66</v>
      </c>
      <c r="AD931" t="s">
        <v>116</v>
      </c>
      <c r="AE931" t="s">
        <v>68</v>
      </c>
      <c r="AF931" t="s">
        <v>69</v>
      </c>
      <c r="AG931" t="b">
        <f>IF(ISNUMBER(MATCH(G931, sales!B:B, 0)), TRUE, FALSE)</f>
        <v>0</v>
      </c>
      <c r="AH931">
        <f>COUNTIF(sales!B:B, G931)</f>
        <v>0</v>
      </c>
      <c r="AI931" t="str">
        <f>IFERROR(VLOOKUP(G931,sales!B:F,5,0),"")</f>
        <v/>
      </c>
      <c r="AJ931" t="str">
        <f t="array" ref="AJ931">IFERROR(INDEX(sales!F:F, SMALL(IF(sales!B:B=G931, ROW(sales!B:B)), 2)), "")</f>
        <v/>
      </c>
      <c r="AK931" t="str">
        <f t="array" ref="AK931">IFERROR(INDEX(sales!F:F, SMALL(IF(sales!B:B=G931, ROW(sales!B:B)), 3)), "")</f>
        <v/>
      </c>
      <c r="AL931" t="str">
        <f>IFERROR(VLOOKUP(G931,sales!B:G,6,0),"")</f>
        <v/>
      </c>
      <c r="AM931" t="str">
        <f t="array" ref="AM931">IFERROR(INDEX(sales!G:G, SMALL(IF(sales!B:B=G931, ROW(sales!B:B)),2)), "")</f>
        <v/>
      </c>
      <c r="AN931" t="str">
        <f t="array" ref="AN931">IFERROR(INDEX(sales!G:G, SMALL(IF(sales!B:B=G931, ROW(sales!B:B)), 3)), "")</f>
        <v/>
      </c>
    </row>
    <row r="932" spans="1:40" ht="20.100000000000001" customHeight="1">
      <c r="A932">
        <v>44391</v>
      </c>
      <c r="B932" t="s">
        <v>2097</v>
      </c>
      <c r="C932" t="s">
        <v>51</v>
      </c>
      <c r="D932" t="s">
        <v>5</v>
      </c>
      <c r="E932">
        <v>2</v>
      </c>
      <c r="F932">
        <v>1801</v>
      </c>
      <c r="G932" t="s">
        <v>2098</v>
      </c>
      <c r="H932" t="s">
        <v>2097</v>
      </c>
      <c r="I932">
        <v>130.84</v>
      </c>
      <c r="J932">
        <v>1901615</v>
      </c>
      <c r="K932" t="s">
        <v>53</v>
      </c>
      <c r="L932">
        <v>571615</v>
      </c>
      <c r="M932" t="s">
        <v>54</v>
      </c>
      <c r="N932" t="s">
        <v>3069</v>
      </c>
      <c r="O932" t="s">
        <v>74</v>
      </c>
      <c r="P932" t="s">
        <v>80</v>
      </c>
      <c r="Q932" t="s">
        <v>103</v>
      </c>
      <c r="R932" t="s">
        <v>171</v>
      </c>
      <c r="S932">
        <v>1</v>
      </c>
      <c r="T932" t="s">
        <v>104</v>
      </c>
      <c r="U932" t="s">
        <v>83</v>
      </c>
      <c r="V932">
        <v>0</v>
      </c>
      <c r="W932" t="s">
        <v>123</v>
      </c>
      <c r="X932" t="s">
        <v>4</v>
      </c>
      <c r="Y932" t="s">
        <v>85</v>
      </c>
      <c r="AA932" t="s">
        <v>86</v>
      </c>
      <c r="AB932" t="s">
        <v>108</v>
      </c>
      <c r="AC932" t="s">
        <v>1096</v>
      </c>
      <c r="AD932" t="s">
        <v>2095</v>
      </c>
      <c r="AE932" t="s">
        <v>2096</v>
      </c>
      <c r="AF932" t="s">
        <v>1753</v>
      </c>
      <c r="AG932" t="b">
        <f>IF(ISNUMBER(MATCH(G932, sales!B:B, 0)), TRUE, FALSE)</f>
        <v>0</v>
      </c>
      <c r="AH932">
        <f>COUNTIF(sales!B:B, G932)</f>
        <v>0</v>
      </c>
      <c r="AI932" t="str">
        <f>IFERROR(VLOOKUP(G932,sales!B:F,5,0),"")</f>
        <v/>
      </c>
      <c r="AJ932" t="str">
        <f t="array" ref="AJ932">IFERROR(INDEX(sales!F:F, SMALL(IF(sales!B:B=G932, ROW(sales!B:B)), 2)), "")</f>
        <v/>
      </c>
      <c r="AK932" t="str">
        <f t="array" ref="AK932">IFERROR(INDEX(sales!F:F, SMALL(IF(sales!B:B=G932, ROW(sales!B:B)), 3)), "")</f>
        <v/>
      </c>
      <c r="AL932" t="str">
        <f>IFERROR(VLOOKUP(G932,sales!B:G,6,0),"")</f>
        <v/>
      </c>
      <c r="AM932" t="str">
        <f t="array" ref="AM932">IFERROR(INDEX(sales!G:G, SMALL(IF(sales!B:B=G932, ROW(sales!B:B)),2)), "")</f>
        <v/>
      </c>
      <c r="AN932" t="str">
        <f t="array" ref="AN932">IFERROR(INDEX(sales!G:G, SMALL(IF(sales!B:B=G932, ROW(sales!B:B)), 3)), "")</f>
        <v/>
      </c>
    </row>
    <row r="933" spans="1:40" ht="20.100000000000001" customHeight="1">
      <c r="A933">
        <v>44448</v>
      </c>
      <c r="B933" t="s">
        <v>1648</v>
      </c>
      <c r="C933" t="s">
        <v>51</v>
      </c>
      <c r="D933" t="s">
        <v>6</v>
      </c>
      <c r="E933">
        <v>2</v>
      </c>
      <c r="F933">
        <v>802</v>
      </c>
      <c r="G933" t="s">
        <v>1649</v>
      </c>
      <c r="H933" t="s">
        <v>1648</v>
      </c>
      <c r="I933">
        <v>113.73</v>
      </c>
      <c r="J933">
        <v>1878209</v>
      </c>
      <c r="K933" t="s">
        <v>72</v>
      </c>
      <c r="L933">
        <v>568209</v>
      </c>
      <c r="M933" t="s">
        <v>91</v>
      </c>
      <c r="N933" t="s">
        <v>3056</v>
      </c>
      <c r="O933" t="s">
        <v>133</v>
      </c>
      <c r="P933" t="s">
        <v>80</v>
      </c>
      <c r="Q933" t="s">
        <v>103</v>
      </c>
      <c r="R933" t="s">
        <v>163</v>
      </c>
      <c r="S933">
        <v>1</v>
      </c>
      <c r="T933" t="s">
        <v>104</v>
      </c>
      <c r="U933" t="s">
        <v>83</v>
      </c>
      <c r="V933">
        <v>0</v>
      </c>
      <c r="W933" t="s">
        <v>61</v>
      </c>
      <c r="X933" t="s">
        <v>3</v>
      </c>
      <c r="Y933" t="s">
        <v>62</v>
      </c>
      <c r="Z933" t="s">
        <v>231</v>
      </c>
      <c r="AA933" t="s">
        <v>95</v>
      </c>
      <c r="AB933" t="s">
        <v>87</v>
      </c>
      <c r="AC933" t="s">
        <v>1096</v>
      </c>
      <c r="AD933" t="s">
        <v>1595</v>
      </c>
      <c r="AE933" t="s">
        <v>1589</v>
      </c>
      <c r="AF933" t="s">
        <v>905</v>
      </c>
      <c r="AG933" t="b">
        <f>IF(ISNUMBER(MATCH(G933, sales!B:B, 0)), TRUE, FALSE)</f>
        <v>0</v>
      </c>
      <c r="AH933">
        <f>COUNTIF(sales!B:B, G933)</f>
        <v>0</v>
      </c>
      <c r="AI933" t="str">
        <f>IFERROR(VLOOKUP(G933,sales!B:F,5,0),"")</f>
        <v/>
      </c>
      <c r="AJ933" t="str">
        <f t="array" ref="AJ933">IFERROR(INDEX(sales!F:F, SMALL(IF(sales!B:B=G933, ROW(sales!B:B)), 2)), "")</f>
        <v/>
      </c>
      <c r="AK933" t="str">
        <f t="array" ref="AK933">IFERROR(INDEX(sales!F:F, SMALL(IF(sales!B:B=G933, ROW(sales!B:B)), 3)), "")</f>
        <v/>
      </c>
      <c r="AL933" t="str">
        <f>IFERROR(VLOOKUP(G933,sales!B:G,6,0),"")</f>
        <v/>
      </c>
      <c r="AM933" t="str">
        <f t="array" ref="AM933">IFERROR(INDEX(sales!G:G, SMALL(IF(sales!B:B=G933, ROW(sales!B:B)),2)), "")</f>
        <v/>
      </c>
      <c r="AN933" t="str">
        <f t="array" ref="AN933">IFERROR(INDEX(sales!G:G, SMALL(IF(sales!B:B=G933, ROW(sales!B:B)), 3)), "")</f>
        <v/>
      </c>
    </row>
    <row r="934" spans="1:40" ht="20.100000000000001" customHeight="1">
      <c r="A934">
        <v>44742</v>
      </c>
      <c r="B934" t="s">
        <v>497</v>
      </c>
      <c r="C934" t="s">
        <v>51</v>
      </c>
      <c r="D934" t="s">
        <v>10</v>
      </c>
      <c r="E934">
        <v>1</v>
      </c>
      <c r="F934">
        <v>1302</v>
      </c>
      <c r="G934" t="s">
        <v>498</v>
      </c>
      <c r="H934" t="s">
        <v>497</v>
      </c>
      <c r="I934">
        <v>113.93</v>
      </c>
      <c r="J934">
        <v>1812071</v>
      </c>
      <c r="K934" t="s">
        <v>72</v>
      </c>
      <c r="L934">
        <v>552071</v>
      </c>
      <c r="M934" t="s">
        <v>91</v>
      </c>
      <c r="N934" t="s">
        <v>3063</v>
      </c>
      <c r="O934" t="s">
        <v>56</v>
      </c>
      <c r="P934" t="s">
        <v>57</v>
      </c>
      <c r="Q934" t="s">
        <v>103</v>
      </c>
      <c r="R934" t="s">
        <v>93</v>
      </c>
      <c r="S934">
        <v>1</v>
      </c>
      <c r="T934" t="s">
        <v>82</v>
      </c>
      <c r="U934" t="s">
        <v>83</v>
      </c>
      <c r="V934">
        <v>1</v>
      </c>
      <c r="W934" t="s">
        <v>84</v>
      </c>
      <c r="X934" t="s">
        <v>4</v>
      </c>
      <c r="Y934" t="s">
        <v>85</v>
      </c>
      <c r="AA934" t="s">
        <v>95</v>
      </c>
      <c r="AB934" t="s">
        <v>167</v>
      </c>
      <c r="AC934" t="s">
        <v>66</v>
      </c>
      <c r="AD934" t="s">
        <v>492</v>
      </c>
      <c r="AE934" t="s">
        <v>416</v>
      </c>
      <c r="AF934" t="s">
        <v>69</v>
      </c>
      <c r="AG934" t="b">
        <f>IF(ISNUMBER(MATCH(G934, sales!B:B, 0)), TRUE, FALSE)</f>
        <v>0</v>
      </c>
      <c r="AH934">
        <f>COUNTIF(sales!B:B, G934)</f>
        <v>0</v>
      </c>
      <c r="AI934" t="str">
        <f>IFERROR(VLOOKUP(G934,sales!B:F,5,0),"")</f>
        <v/>
      </c>
      <c r="AJ934" t="str">
        <f t="array" ref="AJ934">IFERROR(INDEX(sales!F:F, SMALL(IF(sales!B:B=G934, ROW(sales!B:B)), 2)), "")</f>
        <v/>
      </c>
      <c r="AK934" t="str">
        <f t="array" ref="AK934">IFERROR(INDEX(sales!F:F, SMALL(IF(sales!B:B=G934, ROW(sales!B:B)), 3)), "")</f>
        <v/>
      </c>
      <c r="AL934" t="str">
        <f>IFERROR(VLOOKUP(G934,sales!B:G,6,0),"")</f>
        <v/>
      </c>
      <c r="AM934" t="str">
        <f t="array" ref="AM934">IFERROR(INDEX(sales!G:G, SMALL(IF(sales!B:B=G934, ROW(sales!B:B)),2)), "")</f>
        <v/>
      </c>
      <c r="AN934" t="str">
        <f t="array" ref="AN934">IFERROR(INDEX(sales!G:G, SMALL(IF(sales!B:B=G934, ROW(sales!B:B)), 3)), "")</f>
        <v/>
      </c>
    </row>
    <row r="935" spans="1:40" ht="20.100000000000001" customHeight="1">
      <c r="A935">
        <v>44514</v>
      </c>
      <c r="B935" t="s">
        <v>383</v>
      </c>
      <c r="C935" t="s">
        <v>51</v>
      </c>
      <c r="D935" t="s">
        <v>11</v>
      </c>
      <c r="E935">
        <v>2</v>
      </c>
      <c r="F935">
        <v>601</v>
      </c>
      <c r="G935" t="s">
        <v>384</v>
      </c>
      <c r="H935" t="s">
        <v>383</v>
      </c>
      <c r="I935">
        <v>113.66</v>
      </c>
      <c r="J935">
        <v>1693978</v>
      </c>
      <c r="K935" t="s">
        <v>72</v>
      </c>
      <c r="L935">
        <v>513978</v>
      </c>
      <c r="M935" t="s">
        <v>54</v>
      </c>
      <c r="N935" t="s">
        <v>3058</v>
      </c>
      <c r="O935" t="s">
        <v>149</v>
      </c>
      <c r="P935" t="s">
        <v>57</v>
      </c>
      <c r="Q935" t="s">
        <v>103</v>
      </c>
      <c r="R935" t="s">
        <v>93</v>
      </c>
      <c r="S935">
        <v>1</v>
      </c>
      <c r="T935" t="s">
        <v>82</v>
      </c>
      <c r="U935" t="s">
        <v>83</v>
      </c>
      <c r="V935">
        <v>0</v>
      </c>
      <c r="W935" t="s">
        <v>61</v>
      </c>
      <c r="X935" t="s">
        <v>3</v>
      </c>
      <c r="Y935" t="s">
        <v>62</v>
      </c>
      <c r="Z935" t="s">
        <v>94</v>
      </c>
      <c r="AA935" t="s">
        <v>95</v>
      </c>
      <c r="AB935" t="s">
        <v>342</v>
      </c>
      <c r="AC935" t="s">
        <v>66</v>
      </c>
      <c r="AD935" t="s">
        <v>378</v>
      </c>
      <c r="AE935" t="s">
        <v>348</v>
      </c>
      <c r="AF935" t="s">
        <v>69</v>
      </c>
      <c r="AG935" t="b">
        <f>IF(ISNUMBER(MATCH(G935, sales!B:B, 0)), TRUE, FALSE)</f>
        <v>0</v>
      </c>
      <c r="AH935">
        <f>COUNTIF(sales!B:B, G935)</f>
        <v>0</v>
      </c>
      <c r="AI935" t="str">
        <f>IFERROR(VLOOKUP(G935,sales!B:F,5,0),"")</f>
        <v/>
      </c>
      <c r="AJ935" t="str">
        <f t="array" ref="AJ935">IFERROR(INDEX(sales!F:F, SMALL(IF(sales!B:B=G935, ROW(sales!B:B)), 2)), "")</f>
        <v/>
      </c>
      <c r="AK935" t="str">
        <f t="array" ref="AK935">IFERROR(INDEX(sales!F:F, SMALL(IF(sales!B:B=G935, ROW(sales!B:B)), 3)), "")</f>
        <v/>
      </c>
      <c r="AL935" t="str">
        <f>IFERROR(VLOOKUP(G935,sales!B:G,6,0),"")</f>
        <v/>
      </c>
      <c r="AM935" t="str">
        <f t="array" ref="AM935">IFERROR(INDEX(sales!G:G, SMALL(IF(sales!B:B=G935, ROW(sales!B:B)),2)), "")</f>
        <v/>
      </c>
      <c r="AN935" t="str">
        <f t="array" ref="AN935">IFERROR(INDEX(sales!G:G, SMALL(IF(sales!B:B=G935, ROW(sales!B:B)), 3)), "")</f>
        <v/>
      </c>
    </row>
    <row r="936" spans="1:40" ht="20.100000000000001" customHeight="1">
      <c r="A936">
        <v>44534</v>
      </c>
      <c r="B936" t="s">
        <v>1448</v>
      </c>
      <c r="C936" t="s">
        <v>51</v>
      </c>
      <c r="D936" t="s">
        <v>11</v>
      </c>
      <c r="E936">
        <v>2</v>
      </c>
      <c r="F936">
        <v>902</v>
      </c>
      <c r="G936" t="s">
        <v>1449</v>
      </c>
      <c r="H936" t="s">
        <v>1448</v>
      </c>
      <c r="I936">
        <v>113.7</v>
      </c>
      <c r="J936">
        <v>1688870</v>
      </c>
      <c r="K936" t="s">
        <v>72</v>
      </c>
      <c r="L936">
        <v>508870</v>
      </c>
      <c r="M936" t="s">
        <v>174</v>
      </c>
      <c r="N936" t="s">
        <v>3069</v>
      </c>
      <c r="O936" t="s">
        <v>74</v>
      </c>
      <c r="P936" t="s">
        <v>80</v>
      </c>
      <c r="Q936" t="s">
        <v>103</v>
      </c>
      <c r="R936" t="s">
        <v>93</v>
      </c>
      <c r="S936">
        <v>0</v>
      </c>
      <c r="T936">
        <v>0</v>
      </c>
      <c r="U936" t="s">
        <v>100</v>
      </c>
      <c r="V936">
        <v>0</v>
      </c>
      <c r="W936" t="s">
        <v>61</v>
      </c>
      <c r="X936" t="s">
        <v>3</v>
      </c>
      <c r="Y936" t="s">
        <v>127</v>
      </c>
      <c r="Z936" t="s">
        <v>63</v>
      </c>
      <c r="AA936" t="s">
        <v>64</v>
      </c>
      <c r="AB936" t="s">
        <v>167</v>
      </c>
      <c r="AC936" t="s">
        <v>143</v>
      </c>
      <c r="AD936" t="s">
        <v>1363</v>
      </c>
      <c r="AE936" t="s">
        <v>1363</v>
      </c>
      <c r="AF936" t="s">
        <v>905</v>
      </c>
      <c r="AG936" t="b">
        <f>IF(ISNUMBER(MATCH(G936, sales!B:B, 0)), TRUE, FALSE)</f>
        <v>0</v>
      </c>
      <c r="AH936">
        <f>COUNTIF(sales!B:B, G936)</f>
        <v>0</v>
      </c>
      <c r="AI936" t="str">
        <f>IFERROR(VLOOKUP(G936,sales!B:F,5,0),"")</f>
        <v/>
      </c>
      <c r="AJ936" t="str">
        <f t="array" ref="AJ936">IFERROR(INDEX(sales!F:F, SMALL(IF(sales!B:B=G936, ROW(sales!B:B)), 2)), "")</f>
        <v/>
      </c>
      <c r="AK936" t="str">
        <f t="array" ref="AK936">IFERROR(INDEX(sales!F:F, SMALL(IF(sales!B:B=G936, ROW(sales!B:B)), 3)), "")</f>
        <v/>
      </c>
      <c r="AL936" t="str">
        <f>IFERROR(VLOOKUP(G936,sales!B:G,6,0),"")</f>
        <v/>
      </c>
      <c r="AM936" t="str">
        <f t="array" ref="AM936">IFERROR(INDEX(sales!G:G, SMALL(IF(sales!B:B=G936, ROW(sales!B:B)),2)), "")</f>
        <v/>
      </c>
      <c r="AN936" t="str">
        <f t="array" ref="AN936">IFERROR(INDEX(sales!G:G, SMALL(IF(sales!B:B=G936, ROW(sales!B:B)), 3)), "")</f>
        <v/>
      </c>
    </row>
    <row r="937" spans="1:40" ht="20.100000000000001" customHeight="1">
      <c r="A937">
        <v>44840</v>
      </c>
      <c r="B937" t="s">
        <v>2280</v>
      </c>
      <c r="C937" t="s">
        <v>51</v>
      </c>
      <c r="D937" t="s">
        <v>20</v>
      </c>
      <c r="E937">
        <v>1</v>
      </c>
      <c r="F937">
        <v>1102</v>
      </c>
      <c r="G937" t="s">
        <v>2281</v>
      </c>
      <c r="H937" t="s">
        <v>2280</v>
      </c>
      <c r="I937">
        <v>130.62</v>
      </c>
      <c r="J937">
        <v>2124847</v>
      </c>
      <c r="K937" t="s">
        <v>53</v>
      </c>
      <c r="L937">
        <v>504847</v>
      </c>
      <c r="M937" t="s">
        <v>54</v>
      </c>
      <c r="N937" t="s">
        <v>3056</v>
      </c>
      <c r="O937" t="s">
        <v>74</v>
      </c>
      <c r="P937" t="s">
        <v>80</v>
      </c>
      <c r="Q937" t="s">
        <v>103</v>
      </c>
      <c r="R937" t="s">
        <v>93</v>
      </c>
      <c r="S937">
        <v>1</v>
      </c>
      <c r="T937" t="s">
        <v>191</v>
      </c>
      <c r="U937" t="s">
        <v>83</v>
      </c>
      <c r="V937">
        <v>1</v>
      </c>
      <c r="W937" t="s">
        <v>123</v>
      </c>
      <c r="X937" t="s">
        <v>4</v>
      </c>
      <c r="Y937" t="s">
        <v>85</v>
      </c>
      <c r="AA937" t="s">
        <v>86</v>
      </c>
      <c r="AB937" t="s">
        <v>108</v>
      </c>
      <c r="AC937" t="s">
        <v>143</v>
      </c>
      <c r="AD937" t="s">
        <v>2219</v>
      </c>
      <c r="AE937" t="s">
        <v>2219</v>
      </c>
      <c r="AF937" t="s">
        <v>1753</v>
      </c>
      <c r="AG937" t="b">
        <f>IF(ISNUMBER(MATCH(G937, sales!B:B, 0)), TRUE, FALSE)</f>
        <v>0</v>
      </c>
      <c r="AH937">
        <f>COUNTIF(sales!B:B, G937)</f>
        <v>0</v>
      </c>
      <c r="AI937" t="str">
        <f>IFERROR(VLOOKUP(G937,sales!B:F,5,0),"")</f>
        <v/>
      </c>
      <c r="AJ937" t="str">
        <f t="array" ref="AJ937">IFERROR(INDEX(sales!F:F, SMALL(IF(sales!B:B=G937, ROW(sales!B:B)), 2)), "")</f>
        <v/>
      </c>
      <c r="AK937" t="str">
        <f t="array" ref="AK937">IFERROR(INDEX(sales!F:F, SMALL(IF(sales!B:B=G937, ROW(sales!B:B)), 3)), "")</f>
        <v/>
      </c>
      <c r="AL937" t="str">
        <f>IFERROR(VLOOKUP(G937,sales!B:G,6,0),"")</f>
        <v/>
      </c>
      <c r="AM937" t="str">
        <f t="array" ref="AM937">IFERROR(INDEX(sales!G:G, SMALL(IF(sales!B:B=G937, ROW(sales!B:B)),2)), "")</f>
        <v/>
      </c>
      <c r="AN937" t="str">
        <f t="array" ref="AN937">IFERROR(INDEX(sales!G:G, SMALL(IF(sales!B:B=G937, ROW(sales!B:B)), 3)), "")</f>
        <v/>
      </c>
    </row>
    <row r="938" spans="1:40" ht="20.100000000000001" customHeight="1">
      <c r="A938">
        <v>44539</v>
      </c>
      <c r="B938" t="s">
        <v>1446</v>
      </c>
      <c r="C938" t="s">
        <v>51</v>
      </c>
      <c r="D938" t="s">
        <v>6</v>
      </c>
      <c r="E938">
        <v>1</v>
      </c>
      <c r="F938">
        <v>1401</v>
      </c>
      <c r="G938" t="s">
        <v>1447</v>
      </c>
      <c r="H938" t="s">
        <v>1446</v>
      </c>
      <c r="I938">
        <v>113.73</v>
      </c>
      <c r="J938">
        <v>1671717</v>
      </c>
      <c r="K938" t="s">
        <v>53</v>
      </c>
      <c r="L938">
        <v>501717</v>
      </c>
      <c r="M938" t="s">
        <v>54</v>
      </c>
      <c r="N938" t="s">
        <v>3058</v>
      </c>
      <c r="O938" t="s">
        <v>133</v>
      </c>
      <c r="P938" t="s">
        <v>57</v>
      </c>
      <c r="Q938" t="s">
        <v>103</v>
      </c>
      <c r="R938" t="s">
        <v>93</v>
      </c>
      <c r="S938">
        <v>0</v>
      </c>
      <c r="T938">
        <v>0</v>
      </c>
      <c r="U938" t="s">
        <v>60</v>
      </c>
      <c r="V938">
        <v>0</v>
      </c>
      <c r="W938" t="s">
        <v>61</v>
      </c>
      <c r="X938" t="s">
        <v>3</v>
      </c>
      <c r="Y938" t="s">
        <v>119</v>
      </c>
      <c r="Z938" t="s">
        <v>94</v>
      </c>
      <c r="AA938" t="s">
        <v>64</v>
      </c>
      <c r="AB938" t="s">
        <v>87</v>
      </c>
      <c r="AC938" t="s">
        <v>143</v>
      </c>
      <c r="AD938" t="s">
        <v>1363</v>
      </c>
      <c r="AE938" t="s">
        <v>1363</v>
      </c>
      <c r="AF938" t="s">
        <v>905</v>
      </c>
      <c r="AG938" t="b">
        <f>IF(ISNUMBER(MATCH(G938, sales!B:B, 0)), TRUE, FALSE)</f>
        <v>0</v>
      </c>
      <c r="AH938">
        <f>COUNTIF(sales!B:B, G938)</f>
        <v>0</v>
      </c>
      <c r="AI938" t="str">
        <f>IFERROR(VLOOKUP(G938,sales!B:F,5,0),"")</f>
        <v/>
      </c>
      <c r="AJ938" t="str">
        <f t="array" ref="AJ938">IFERROR(INDEX(sales!F:F, SMALL(IF(sales!B:B=G938, ROW(sales!B:B)), 2)), "")</f>
        <v/>
      </c>
      <c r="AK938" t="str">
        <f t="array" ref="AK938">IFERROR(INDEX(sales!F:F, SMALL(IF(sales!B:B=G938, ROW(sales!B:B)), 3)), "")</f>
        <v/>
      </c>
      <c r="AL938" t="str">
        <f>IFERROR(VLOOKUP(G938,sales!B:G,6,0),"")</f>
        <v/>
      </c>
      <c r="AM938" t="str">
        <f t="array" ref="AM938">IFERROR(INDEX(sales!G:G, SMALL(IF(sales!B:B=G938, ROW(sales!B:B)),2)), "")</f>
        <v/>
      </c>
      <c r="AN938" t="str">
        <f t="array" ref="AN938">IFERROR(INDEX(sales!G:G, SMALL(IF(sales!B:B=G938, ROW(sales!B:B)), 3)), "")</f>
        <v/>
      </c>
    </row>
    <row r="939" spans="1:40" ht="20.100000000000001" customHeight="1">
      <c r="A939">
        <v>44759</v>
      </c>
      <c r="B939" t="s">
        <v>2459</v>
      </c>
      <c r="C939" t="s">
        <v>51</v>
      </c>
      <c r="D939" t="s">
        <v>10</v>
      </c>
      <c r="E939">
        <v>2</v>
      </c>
      <c r="F939">
        <v>1702</v>
      </c>
      <c r="G939" t="s">
        <v>2460</v>
      </c>
      <c r="H939" t="s">
        <v>2459</v>
      </c>
      <c r="I939">
        <v>113.97</v>
      </c>
      <c r="J939">
        <v>1634798</v>
      </c>
      <c r="K939" t="s">
        <v>53</v>
      </c>
      <c r="L939">
        <v>494798</v>
      </c>
      <c r="M939" t="s">
        <v>54</v>
      </c>
      <c r="N939" t="s">
        <v>3056</v>
      </c>
      <c r="O939" t="s">
        <v>56</v>
      </c>
      <c r="P939" t="s">
        <v>80</v>
      </c>
      <c r="Q939" t="s">
        <v>103</v>
      </c>
      <c r="R939" t="s">
        <v>171</v>
      </c>
      <c r="S939">
        <v>1</v>
      </c>
      <c r="T939" t="s">
        <v>104</v>
      </c>
      <c r="U939" t="s">
        <v>83</v>
      </c>
      <c r="V939">
        <v>1</v>
      </c>
      <c r="W939" t="s">
        <v>123</v>
      </c>
      <c r="X939" t="s">
        <v>3</v>
      </c>
      <c r="Y939" t="s">
        <v>244</v>
      </c>
      <c r="Z939" t="s">
        <v>231</v>
      </c>
      <c r="AA939" t="s">
        <v>95</v>
      </c>
      <c r="AB939" t="s">
        <v>65</v>
      </c>
      <c r="AC939" t="s">
        <v>143</v>
      </c>
      <c r="AD939" t="s">
        <v>2228</v>
      </c>
      <c r="AE939" t="s">
        <v>2228</v>
      </c>
      <c r="AF939" t="s">
        <v>1753</v>
      </c>
      <c r="AG939" t="b">
        <f>IF(ISNUMBER(MATCH(G939, sales!B:B, 0)), TRUE, FALSE)</f>
        <v>0</v>
      </c>
      <c r="AH939">
        <f>COUNTIF(sales!B:B, G939)</f>
        <v>0</v>
      </c>
      <c r="AI939" t="str">
        <f>IFERROR(VLOOKUP(G939,sales!B:F,5,0),"")</f>
        <v/>
      </c>
      <c r="AJ939" t="str">
        <f t="array" ref="AJ939">IFERROR(INDEX(sales!F:F, SMALL(IF(sales!B:B=G939, ROW(sales!B:B)), 2)), "")</f>
        <v/>
      </c>
      <c r="AK939" t="str">
        <f t="array" ref="AK939">IFERROR(INDEX(sales!F:F, SMALL(IF(sales!B:B=G939, ROW(sales!B:B)), 3)), "")</f>
        <v/>
      </c>
      <c r="AL939" t="str">
        <f>IFERROR(VLOOKUP(G939,sales!B:G,6,0),"")</f>
        <v/>
      </c>
      <c r="AM939" t="str">
        <f t="array" ref="AM939">IFERROR(INDEX(sales!G:G, SMALL(IF(sales!B:B=G939, ROW(sales!B:B)),2)), "")</f>
        <v/>
      </c>
      <c r="AN939" t="str">
        <f t="array" ref="AN939">IFERROR(INDEX(sales!G:G, SMALL(IF(sales!B:B=G939, ROW(sales!B:B)), 3)), "")</f>
        <v/>
      </c>
    </row>
    <row r="940" spans="1:40" ht="20.100000000000001" customHeight="1">
      <c r="A940">
        <v>44553</v>
      </c>
      <c r="B940" t="s">
        <v>1454</v>
      </c>
      <c r="C940" t="s">
        <v>51</v>
      </c>
      <c r="D940" t="s">
        <v>11</v>
      </c>
      <c r="E940">
        <v>1</v>
      </c>
      <c r="F940">
        <v>402</v>
      </c>
      <c r="G940" t="s">
        <v>1455</v>
      </c>
      <c r="H940" t="s">
        <v>1454</v>
      </c>
      <c r="I940">
        <v>113.66</v>
      </c>
      <c r="J940">
        <v>1634375</v>
      </c>
      <c r="K940" t="s">
        <v>72</v>
      </c>
      <c r="L940">
        <v>494375</v>
      </c>
      <c r="M940" t="s">
        <v>107</v>
      </c>
      <c r="N940" t="s">
        <v>3058</v>
      </c>
      <c r="O940" t="s">
        <v>133</v>
      </c>
      <c r="P940" t="s">
        <v>57</v>
      </c>
      <c r="Q940" t="s">
        <v>103</v>
      </c>
      <c r="R940" t="s">
        <v>93</v>
      </c>
      <c r="S940">
        <v>0</v>
      </c>
      <c r="T940">
        <v>0</v>
      </c>
      <c r="U940" t="s">
        <v>60</v>
      </c>
      <c r="V940">
        <v>0</v>
      </c>
      <c r="W940" t="s">
        <v>61</v>
      </c>
      <c r="X940" t="s">
        <v>3</v>
      </c>
      <c r="Y940" t="s">
        <v>127</v>
      </c>
      <c r="Z940" t="s">
        <v>94</v>
      </c>
      <c r="AA940" t="s">
        <v>64</v>
      </c>
      <c r="AB940" t="s">
        <v>65</v>
      </c>
      <c r="AC940" t="s">
        <v>143</v>
      </c>
      <c r="AD940" t="s">
        <v>1385</v>
      </c>
      <c r="AE940" t="s">
        <v>1363</v>
      </c>
      <c r="AF940" t="s">
        <v>905</v>
      </c>
      <c r="AG940" t="b">
        <f>IF(ISNUMBER(MATCH(G940, sales!B:B, 0)), TRUE, FALSE)</f>
        <v>0</v>
      </c>
      <c r="AH940">
        <f>COUNTIF(sales!B:B, G940)</f>
        <v>0</v>
      </c>
      <c r="AI940" t="str">
        <f>IFERROR(VLOOKUP(G940,sales!B:F,5,0),"")</f>
        <v/>
      </c>
      <c r="AJ940" t="str">
        <f t="array" ref="AJ940">IFERROR(INDEX(sales!F:F, SMALL(IF(sales!B:B=G940, ROW(sales!B:B)), 2)), "")</f>
        <v/>
      </c>
      <c r="AK940" t="str">
        <f t="array" ref="AK940">IFERROR(INDEX(sales!F:F, SMALL(IF(sales!B:B=G940, ROW(sales!B:B)), 3)), "")</f>
        <v/>
      </c>
      <c r="AL940" t="str">
        <f>IFERROR(VLOOKUP(G940,sales!B:G,6,0),"")</f>
        <v/>
      </c>
      <c r="AM940" t="str">
        <f t="array" ref="AM940">IFERROR(INDEX(sales!G:G, SMALL(IF(sales!B:B=G940, ROW(sales!B:B)),2)), "")</f>
        <v/>
      </c>
      <c r="AN940" t="str">
        <f t="array" ref="AN940">IFERROR(INDEX(sales!G:G, SMALL(IF(sales!B:B=G940, ROW(sales!B:B)), 3)), "")</f>
        <v/>
      </c>
    </row>
    <row r="941" spans="1:40" ht="20.100000000000001" customHeight="1">
      <c r="A941">
        <v>44541</v>
      </c>
      <c r="B941" t="s">
        <v>1316</v>
      </c>
      <c r="C941" t="s">
        <v>51</v>
      </c>
      <c r="D941" t="s">
        <v>12</v>
      </c>
      <c r="E941">
        <v>2</v>
      </c>
      <c r="F941">
        <v>502</v>
      </c>
      <c r="G941" t="s">
        <v>1317</v>
      </c>
      <c r="H941" t="s">
        <v>1316</v>
      </c>
      <c r="I941">
        <v>113.76</v>
      </c>
      <c r="J941">
        <v>1635823</v>
      </c>
      <c r="K941" t="s">
        <v>72</v>
      </c>
      <c r="L941">
        <v>490823</v>
      </c>
      <c r="M941" t="s">
        <v>91</v>
      </c>
      <c r="N941" t="s">
        <v>3054</v>
      </c>
      <c r="O941" t="s">
        <v>74</v>
      </c>
      <c r="P941" t="s">
        <v>80</v>
      </c>
      <c r="Q941" t="s">
        <v>103</v>
      </c>
      <c r="R941" t="s">
        <v>93</v>
      </c>
      <c r="S941">
        <v>1</v>
      </c>
      <c r="T941" t="s">
        <v>104</v>
      </c>
      <c r="U941" t="s">
        <v>83</v>
      </c>
      <c r="V941">
        <v>0</v>
      </c>
      <c r="W941" t="s">
        <v>61</v>
      </c>
      <c r="X941" t="s">
        <v>3</v>
      </c>
      <c r="Y941" t="s">
        <v>62</v>
      </c>
      <c r="Z941" t="s">
        <v>231</v>
      </c>
      <c r="AA941" t="s">
        <v>86</v>
      </c>
      <c r="AB941" t="s">
        <v>167</v>
      </c>
      <c r="AC941" t="s">
        <v>143</v>
      </c>
      <c r="AD941" t="s">
        <v>1295</v>
      </c>
      <c r="AE941" t="s">
        <v>1295</v>
      </c>
      <c r="AF941" t="s">
        <v>905</v>
      </c>
      <c r="AG941" t="b">
        <f>IF(ISNUMBER(MATCH(G941, sales!B:B, 0)), TRUE, FALSE)</f>
        <v>0</v>
      </c>
      <c r="AH941">
        <f>COUNTIF(sales!B:B, G941)</f>
        <v>0</v>
      </c>
      <c r="AI941" t="str">
        <f>IFERROR(VLOOKUP(G941,sales!B:F,5,0),"")</f>
        <v/>
      </c>
      <c r="AJ941" t="str">
        <f t="array" ref="AJ941">IFERROR(INDEX(sales!F:F, SMALL(IF(sales!B:B=G941, ROW(sales!B:B)), 2)), "")</f>
        <v/>
      </c>
      <c r="AK941" t="str">
        <f t="array" ref="AK941">IFERROR(INDEX(sales!F:F, SMALL(IF(sales!B:B=G941, ROW(sales!B:B)), 3)), "")</f>
        <v/>
      </c>
      <c r="AL941" t="str">
        <f>IFERROR(VLOOKUP(G941,sales!B:G,6,0),"")</f>
        <v/>
      </c>
      <c r="AM941" t="str">
        <f t="array" ref="AM941">IFERROR(INDEX(sales!G:G, SMALL(IF(sales!B:B=G941, ROW(sales!B:B)),2)), "")</f>
        <v/>
      </c>
      <c r="AN941" t="str">
        <f t="array" ref="AN941">IFERROR(INDEX(sales!G:G, SMALL(IF(sales!B:B=G941, ROW(sales!B:B)), 3)), "")</f>
        <v/>
      </c>
    </row>
    <row r="942" spans="1:40" ht="20.100000000000001" customHeight="1">
      <c r="A942">
        <v>44873</v>
      </c>
      <c r="B942" t="s">
        <v>405</v>
      </c>
      <c r="C942" t="s">
        <v>51</v>
      </c>
      <c r="D942" t="s">
        <v>20</v>
      </c>
      <c r="E942">
        <v>2</v>
      </c>
      <c r="F942">
        <v>702</v>
      </c>
      <c r="G942" t="s">
        <v>406</v>
      </c>
      <c r="H942" t="s">
        <v>405</v>
      </c>
      <c r="I942">
        <v>130.69999999999999</v>
      </c>
      <c r="J942">
        <v>1968782</v>
      </c>
      <c r="K942" t="s">
        <v>53</v>
      </c>
      <c r="L942">
        <v>398782</v>
      </c>
      <c r="M942" t="s">
        <v>54</v>
      </c>
      <c r="N942" t="s">
        <v>3056</v>
      </c>
      <c r="O942" t="s">
        <v>74</v>
      </c>
      <c r="P942" t="s">
        <v>80</v>
      </c>
      <c r="Q942" t="s">
        <v>103</v>
      </c>
      <c r="R942" t="s">
        <v>163</v>
      </c>
      <c r="S942">
        <v>1</v>
      </c>
      <c r="T942" t="s">
        <v>104</v>
      </c>
      <c r="U942" t="s">
        <v>83</v>
      </c>
      <c r="V942">
        <v>1</v>
      </c>
      <c r="W942" t="s">
        <v>123</v>
      </c>
      <c r="X942" t="s">
        <v>4</v>
      </c>
      <c r="Y942" t="s">
        <v>85</v>
      </c>
      <c r="AA942" t="s">
        <v>86</v>
      </c>
      <c r="AB942" t="s">
        <v>407</v>
      </c>
      <c r="AC942" t="s">
        <v>66</v>
      </c>
      <c r="AD942" t="s">
        <v>348</v>
      </c>
      <c r="AE942" t="s">
        <v>348</v>
      </c>
      <c r="AF942" t="s">
        <v>69</v>
      </c>
      <c r="AG942" t="b">
        <f>IF(ISNUMBER(MATCH(G942, sales!B:B, 0)), TRUE, FALSE)</f>
        <v>0</v>
      </c>
      <c r="AH942">
        <f>COUNTIF(sales!B:B, G942)</f>
        <v>0</v>
      </c>
      <c r="AI942" t="str">
        <f>IFERROR(VLOOKUP(G942,sales!B:F,5,0),"")</f>
        <v/>
      </c>
      <c r="AJ942" t="str">
        <f t="array" ref="AJ942">IFERROR(INDEX(sales!F:F, SMALL(IF(sales!B:B=G942, ROW(sales!B:B)), 2)), "")</f>
        <v/>
      </c>
      <c r="AK942" t="str">
        <f t="array" ref="AK942">IFERROR(INDEX(sales!F:F, SMALL(IF(sales!B:B=G942, ROW(sales!B:B)), 3)), "")</f>
        <v/>
      </c>
      <c r="AL942" t="str">
        <f>IFERROR(VLOOKUP(G942,sales!B:G,6,0),"")</f>
        <v/>
      </c>
      <c r="AM942" t="str">
        <f t="array" ref="AM942">IFERROR(INDEX(sales!G:G, SMALL(IF(sales!B:B=G942, ROW(sales!B:B)),2)), "")</f>
        <v/>
      </c>
      <c r="AN942" t="str">
        <f t="array" ref="AN942">IFERROR(INDEX(sales!G:G, SMALL(IF(sales!B:B=G942, ROW(sales!B:B)), 3)), "")</f>
        <v/>
      </c>
    </row>
    <row r="943" spans="1:40" ht="20.100000000000001" customHeight="1">
      <c r="A943">
        <v>44347</v>
      </c>
      <c r="B943" t="s">
        <v>811</v>
      </c>
      <c r="C943" t="s">
        <v>51</v>
      </c>
      <c r="D943" t="s">
        <v>7</v>
      </c>
      <c r="E943">
        <v>2</v>
      </c>
      <c r="F943">
        <v>401</v>
      </c>
      <c r="G943" t="s">
        <v>812</v>
      </c>
      <c r="H943" t="s">
        <v>811</v>
      </c>
      <c r="I943">
        <v>143.79</v>
      </c>
      <c r="J943">
        <v>2412073</v>
      </c>
      <c r="K943" t="s">
        <v>111</v>
      </c>
      <c r="L943">
        <v>2112073</v>
      </c>
      <c r="M943" t="s">
        <v>112</v>
      </c>
      <c r="N943" t="s">
        <v>3061</v>
      </c>
      <c r="O943" t="s">
        <v>56</v>
      </c>
      <c r="P943" t="s">
        <v>57</v>
      </c>
      <c r="Q943" t="s">
        <v>58</v>
      </c>
      <c r="R943" t="s">
        <v>59</v>
      </c>
      <c r="S943">
        <v>0</v>
      </c>
      <c r="T943">
        <v>0</v>
      </c>
      <c r="U943" t="s">
        <v>100</v>
      </c>
      <c r="V943">
        <v>0</v>
      </c>
      <c r="W943" t="s">
        <v>61</v>
      </c>
      <c r="X943" t="s">
        <v>3</v>
      </c>
      <c r="Y943" t="s">
        <v>62</v>
      </c>
      <c r="Z943" t="s">
        <v>63</v>
      </c>
      <c r="AA943" t="s">
        <v>64</v>
      </c>
      <c r="AB943" t="s">
        <v>167</v>
      </c>
      <c r="AC943" t="s">
        <v>66</v>
      </c>
      <c r="AD943" t="s">
        <v>794</v>
      </c>
      <c r="AE943" t="s">
        <v>795</v>
      </c>
      <c r="AF943" t="s">
        <v>69</v>
      </c>
      <c r="AG943" t="b">
        <f>IF(ISNUMBER(MATCH(G943, sales!B:B, 0)), TRUE, FALSE)</f>
        <v>0</v>
      </c>
      <c r="AH943">
        <f>COUNTIF(sales!B:B, G943)</f>
        <v>0</v>
      </c>
      <c r="AI943" t="str">
        <f>IFERROR(VLOOKUP(G943,sales!B:F,5,0),"")</f>
        <v/>
      </c>
      <c r="AJ943" t="str">
        <f t="array" ref="AJ943">IFERROR(INDEX(sales!F:F, SMALL(IF(sales!B:B=G943, ROW(sales!B:B)), 2)), "")</f>
        <v/>
      </c>
      <c r="AK943" t="str">
        <f t="array" ref="AK943">IFERROR(INDEX(sales!F:F, SMALL(IF(sales!B:B=G943, ROW(sales!B:B)), 3)), "")</f>
        <v/>
      </c>
      <c r="AL943" t="str">
        <f>IFERROR(VLOOKUP(G943,sales!B:G,6,0),"")</f>
        <v/>
      </c>
      <c r="AM943" t="str">
        <f t="array" ref="AM943">IFERROR(INDEX(sales!G:G, SMALL(IF(sales!B:B=G943, ROW(sales!B:B)),2)), "")</f>
        <v/>
      </c>
      <c r="AN943" t="str">
        <f t="array" ref="AN943">IFERROR(INDEX(sales!G:G, SMALL(IF(sales!B:B=G943, ROW(sales!B:B)), 3)), "")</f>
        <v/>
      </c>
    </row>
    <row r="944" spans="1:40" ht="20.100000000000001" customHeight="1">
      <c r="A944">
        <v>44347</v>
      </c>
      <c r="B944" t="s">
        <v>427</v>
      </c>
      <c r="C944" t="s">
        <v>51</v>
      </c>
      <c r="D944" t="s">
        <v>5</v>
      </c>
      <c r="E944">
        <v>2</v>
      </c>
      <c r="F944">
        <v>1501</v>
      </c>
      <c r="G944" t="s">
        <v>428</v>
      </c>
      <c r="H944" t="s">
        <v>427</v>
      </c>
      <c r="I944">
        <v>130.84</v>
      </c>
      <c r="J944">
        <v>2030952</v>
      </c>
      <c r="K944" t="s">
        <v>190</v>
      </c>
      <c r="L944">
        <v>2030952</v>
      </c>
      <c r="M944">
        <v>0</v>
      </c>
      <c r="N944" t="s">
        <v>3056</v>
      </c>
      <c r="O944" t="s">
        <v>56</v>
      </c>
      <c r="P944" t="s">
        <v>57</v>
      </c>
      <c r="Q944" t="s">
        <v>58</v>
      </c>
      <c r="R944" t="s">
        <v>59</v>
      </c>
      <c r="S944">
        <v>1</v>
      </c>
      <c r="T944" t="s">
        <v>82</v>
      </c>
      <c r="U944" t="s">
        <v>83</v>
      </c>
      <c r="V944">
        <v>0</v>
      </c>
      <c r="W944" t="s">
        <v>61</v>
      </c>
      <c r="X944" t="s">
        <v>3</v>
      </c>
      <c r="Y944" t="s">
        <v>62</v>
      </c>
      <c r="Z944" t="s">
        <v>94</v>
      </c>
      <c r="AA944" t="s">
        <v>95</v>
      </c>
      <c r="AB944" t="s">
        <v>65</v>
      </c>
      <c r="AC944" t="s">
        <v>66</v>
      </c>
      <c r="AD944" t="s">
        <v>423</v>
      </c>
      <c r="AE944" t="s">
        <v>416</v>
      </c>
      <c r="AF944" t="s">
        <v>69</v>
      </c>
      <c r="AG944" t="b">
        <f>IF(ISNUMBER(MATCH(G944, sales!B:B, 0)), TRUE, FALSE)</f>
        <v>0</v>
      </c>
      <c r="AH944">
        <f>COUNTIF(sales!B:B, G944)</f>
        <v>0</v>
      </c>
      <c r="AI944" t="str">
        <f>IFERROR(VLOOKUP(G944,sales!B:F,5,0),"")</f>
        <v/>
      </c>
      <c r="AJ944" t="str">
        <f t="array" ref="AJ944">IFERROR(INDEX(sales!F:F, SMALL(IF(sales!B:B=G944, ROW(sales!B:B)), 2)), "")</f>
        <v/>
      </c>
      <c r="AK944" t="str">
        <f t="array" ref="AK944">IFERROR(INDEX(sales!F:F, SMALL(IF(sales!B:B=G944, ROW(sales!B:B)), 3)), "")</f>
        <v/>
      </c>
      <c r="AL944" t="str">
        <f>IFERROR(VLOOKUP(G944,sales!B:G,6,0),"")</f>
        <v/>
      </c>
      <c r="AM944" t="str">
        <f t="array" ref="AM944">IFERROR(INDEX(sales!G:G, SMALL(IF(sales!B:B=G944, ROW(sales!B:B)),2)), "")</f>
        <v/>
      </c>
      <c r="AN944" t="str">
        <f t="array" ref="AN944">IFERROR(INDEX(sales!G:G, SMALL(IF(sales!B:B=G944, ROW(sales!B:B)), 3)), "")</f>
        <v/>
      </c>
    </row>
    <row r="945" spans="1:40" ht="20.100000000000001" customHeight="1">
      <c r="A945">
        <v>44857</v>
      </c>
      <c r="B945" t="s">
        <v>1580</v>
      </c>
      <c r="C945" t="s">
        <v>51</v>
      </c>
      <c r="D945" t="s">
        <v>15</v>
      </c>
      <c r="E945">
        <v>1</v>
      </c>
      <c r="F945">
        <v>501</v>
      </c>
      <c r="G945" t="s">
        <v>1581</v>
      </c>
      <c r="H945" t="s">
        <v>1580</v>
      </c>
      <c r="I945">
        <v>130.78</v>
      </c>
      <c r="J945">
        <v>2008440</v>
      </c>
      <c r="K945" t="s">
        <v>190</v>
      </c>
      <c r="L945">
        <v>2008440</v>
      </c>
      <c r="M945">
        <v>0</v>
      </c>
      <c r="N945" t="s">
        <v>3054</v>
      </c>
      <c r="O945" t="s">
        <v>56</v>
      </c>
      <c r="P945" t="s">
        <v>80</v>
      </c>
      <c r="Q945" t="s">
        <v>58</v>
      </c>
      <c r="R945" t="s">
        <v>115</v>
      </c>
      <c r="S945">
        <v>1</v>
      </c>
      <c r="T945" t="s">
        <v>104</v>
      </c>
      <c r="U945" t="s">
        <v>83</v>
      </c>
      <c r="V945">
        <v>1</v>
      </c>
      <c r="W945" t="s">
        <v>84</v>
      </c>
      <c r="X945" t="s">
        <v>4</v>
      </c>
      <c r="Y945" t="s">
        <v>85</v>
      </c>
      <c r="AA945" t="s">
        <v>86</v>
      </c>
      <c r="AB945" t="s">
        <v>65</v>
      </c>
      <c r="AC945" t="s">
        <v>143</v>
      </c>
      <c r="AD945" t="s">
        <v>1556</v>
      </c>
      <c r="AE945" t="s">
        <v>1556</v>
      </c>
      <c r="AF945" t="s">
        <v>905</v>
      </c>
      <c r="AG945" t="b">
        <f>IF(ISNUMBER(MATCH(G945, sales!B:B, 0)), TRUE, FALSE)</f>
        <v>0</v>
      </c>
      <c r="AH945">
        <f>COUNTIF(sales!B:B, G945)</f>
        <v>0</v>
      </c>
      <c r="AI945" t="str">
        <f>IFERROR(VLOOKUP(G945,sales!B:F,5,0),"")</f>
        <v/>
      </c>
      <c r="AJ945" t="str">
        <f t="array" ref="AJ945">IFERROR(INDEX(sales!F:F, SMALL(IF(sales!B:B=G945, ROW(sales!B:B)), 2)), "")</f>
        <v/>
      </c>
      <c r="AK945" t="str">
        <f t="array" ref="AK945">IFERROR(INDEX(sales!F:F, SMALL(IF(sales!B:B=G945, ROW(sales!B:B)), 3)), "")</f>
        <v/>
      </c>
      <c r="AL945" t="str">
        <f>IFERROR(VLOOKUP(G945,sales!B:G,6,0),"")</f>
        <v/>
      </c>
      <c r="AM945" t="str">
        <f t="array" ref="AM945">IFERROR(INDEX(sales!G:G, SMALL(IF(sales!B:B=G945, ROW(sales!B:B)),2)), "")</f>
        <v/>
      </c>
      <c r="AN945" t="str">
        <f t="array" ref="AN945">IFERROR(INDEX(sales!G:G, SMALL(IF(sales!B:B=G945, ROW(sales!B:B)), 3)), "")</f>
        <v/>
      </c>
    </row>
    <row r="946" spans="1:40" ht="20.100000000000001" customHeight="1">
      <c r="A946">
        <v>45017</v>
      </c>
      <c r="B946" t="s">
        <v>410</v>
      </c>
      <c r="C946" t="s">
        <v>51</v>
      </c>
      <c r="D946" t="s">
        <v>14</v>
      </c>
      <c r="E946">
        <v>1</v>
      </c>
      <c r="F946">
        <v>402</v>
      </c>
      <c r="G946" t="s">
        <v>411</v>
      </c>
      <c r="H946" t="s">
        <v>410</v>
      </c>
      <c r="I946">
        <v>131.41999999999999</v>
      </c>
      <c r="J946">
        <v>1984255</v>
      </c>
      <c r="K946" t="s">
        <v>53</v>
      </c>
      <c r="L946">
        <v>1984255</v>
      </c>
      <c r="M946" t="s">
        <v>91</v>
      </c>
      <c r="N946" t="s">
        <v>3065</v>
      </c>
      <c r="O946" t="s">
        <v>56</v>
      </c>
      <c r="P946" t="s">
        <v>57</v>
      </c>
      <c r="Q946" t="s">
        <v>58</v>
      </c>
      <c r="R946" t="s">
        <v>163</v>
      </c>
      <c r="S946">
        <v>1</v>
      </c>
      <c r="T946" t="s">
        <v>82</v>
      </c>
      <c r="U946" t="s">
        <v>83</v>
      </c>
      <c r="V946">
        <v>0</v>
      </c>
      <c r="W946" t="s">
        <v>61</v>
      </c>
      <c r="X946" t="s">
        <v>3</v>
      </c>
      <c r="Y946" t="s">
        <v>127</v>
      </c>
      <c r="Z946" t="s">
        <v>94</v>
      </c>
      <c r="AA946" t="s">
        <v>95</v>
      </c>
      <c r="AB946" t="s">
        <v>87</v>
      </c>
      <c r="AC946" t="s">
        <v>66</v>
      </c>
      <c r="AD946" t="s">
        <v>412</v>
      </c>
      <c r="AE946" t="s">
        <v>412</v>
      </c>
      <c r="AF946" t="s">
        <v>69</v>
      </c>
      <c r="AG946" t="b">
        <f>IF(ISNUMBER(MATCH(G946, sales!B:B, 0)), TRUE, FALSE)</f>
        <v>0</v>
      </c>
      <c r="AH946">
        <f>COUNTIF(sales!B:B, G946)</f>
        <v>0</v>
      </c>
      <c r="AI946" t="str">
        <f>IFERROR(VLOOKUP(G946,sales!B:F,5,0),"")</f>
        <v/>
      </c>
      <c r="AJ946" t="str">
        <f t="array" ref="AJ946">IFERROR(INDEX(sales!F:F, SMALL(IF(sales!B:B=G946, ROW(sales!B:B)), 2)), "")</f>
        <v/>
      </c>
      <c r="AK946" t="str">
        <f t="array" ref="AK946">IFERROR(INDEX(sales!F:F, SMALL(IF(sales!B:B=G946, ROW(sales!B:B)), 3)), "")</f>
        <v/>
      </c>
      <c r="AL946" t="str">
        <f>IFERROR(VLOOKUP(G946,sales!B:G,6,0),"")</f>
        <v/>
      </c>
      <c r="AM946" t="str">
        <f t="array" ref="AM946">IFERROR(INDEX(sales!G:G, SMALL(IF(sales!B:B=G946, ROW(sales!B:B)),2)), "")</f>
        <v/>
      </c>
      <c r="AN946" t="str">
        <f t="array" ref="AN946">IFERROR(INDEX(sales!G:G, SMALL(IF(sales!B:B=G946, ROW(sales!B:B)), 3)), "")</f>
        <v/>
      </c>
    </row>
    <row r="947" spans="1:40" ht="20.100000000000001" customHeight="1">
      <c r="A947">
        <v>44823</v>
      </c>
      <c r="B947" t="s">
        <v>2386</v>
      </c>
      <c r="C947" t="s">
        <v>51</v>
      </c>
      <c r="D947" t="s">
        <v>15</v>
      </c>
      <c r="E947">
        <v>1</v>
      </c>
      <c r="F947">
        <v>502</v>
      </c>
      <c r="G947" t="s">
        <v>2387</v>
      </c>
      <c r="H947" t="s">
        <v>2386</v>
      </c>
      <c r="I947">
        <v>130.71</v>
      </c>
      <c r="J947">
        <v>1959366</v>
      </c>
      <c r="K947" t="s">
        <v>190</v>
      </c>
      <c r="L947">
        <v>1959366</v>
      </c>
      <c r="M947">
        <v>0</v>
      </c>
      <c r="N947" t="s">
        <v>3063</v>
      </c>
      <c r="O947" t="s">
        <v>56</v>
      </c>
      <c r="P947" t="s">
        <v>57</v>
      </c>
      <c r="Q947" t="s">
        <v>58</v>
      </c>
      <c r="R947" t="s">
        <v>115</v>
      </c>
      <c r="S947">
        <v>0</v>
      </c>
      <c r="T947">
        <v>0</v>
      </c>
      <c r="U947" t="s">
        <v>60</v>
      </c>
      <c r="V947">
        <v>1</v>
      </c>
      <c r="W947" t="s">
        <v>123</v>
      </c>
      <c r="X947" t="s">
        <v>4</v>
      </c>
      <c r="Y947" t="s">
        <v>85</v>
      </c>
      <c r="AA947" t="s">
        <v>709</v>
      </c>
      <c r="AB947" t="s">
        <v>2374</v>
      </c>
      <c r="AC947" t="s">
        <v>143</v>
      </c>
      <c r="AD947" t="s">
        <v>2315</v>
      </c>
      <c r="AE947" t="s">
        <v>2315</v>
      </c>
      <c r="AF947" t="s">
        <v>1753</v>
      </c>
      <c r="AG947" t="b">
        <f>IF(ISNUMBER(MATCH(G947, sales!B:B, 0)), TRUE, FALSE)</f>
        <v>0</v>
      </c>
      <c r="AH947">
        <f>COUNTIF(sales!B:B, G947)</f>
        <v>0</v>
      </c>
      <c r="AI947" t="str">
        <f>IFERROR(VLOOKUP(G947,sales!B:F,5,0),"")</f>
        <v/>
      </c>
      <c r="AJ947" t="str">
        <f t="array" ref="AJ947">IFERROR(INDEX(sales!F:F, SMALL(IF(sales!B:B=G947, ROW(sales!B:B)), 2)), "")</f>
        <v/>
      </c>
      <c r="AK947" t="str">
        <f t="array" ref="AK947">IFERROR(INDEX(sales!F:F, SMALL(IF(sales!B:B=G947, ROW(sales!B:B)), 3)), "")</f>
        <v/>
      </c>
      <c r="AL947" t="str">
        <f>IFERROR(VLOOKUP(G947,sales!B:G,6,0),"")</f>
        <v/>
      </c>
      <c r="AM947" t="str">
        <f t="array" ref="AM947">IFERROR(INDEX(sales!G:G, SMALL(IF(sales!B:B=G947, ROW(sales!B:B)),2)), "")</f>
        <v/>
      </c>
      <c r="AN947" t="str">
        <f t="array" ref="AN947">IFERROR(INDEX(sales!G:G, SMALL(IF(sales!B:B=G947, ROW(sales!B:B)), 3)), "")</f>
        <v/>
      </c>
    </row>
    <row r="948" spans="1:40" ht="20.100000000000001" customHeight="1">
      <c r="A948">
        <v>44597</v>
      </c>
      <c r="B948" t="s">
        <v>470</v>
      </c>
      <c r="C948" t="s">
        <v>51</v>
      </c>
      <c r="D948" t="s">
        <v>2</v>
      </c>
      <c r="E948">
        <v>1</v>
      </c>
      <c r="F948">
        <v>301</v>
      </c>
      <c r="G948" t="s">
        <v>471</v>
      </c>
      <c r="H948" t="s">
        <v>470</v>
      </c>
      <c r="I948">
        <v>132.22</v>
      </c>
      <c r="J948">
        <v>1933502</v>
      </c>
      <c r="K948" t="s">
        <v>190</v>
      </c>
      <c r="L948">
        <v>1933502</v>
      </c>
      <c r="M948">
        <v>0</v>
      </c>
      <c r="N948" t="s">
        <v>3065</v>
      </c>
      <c r="O948" t="s">
        <v>74</v>
      </c>
      <c r="P948" t="s">
        <v>80</v>
      </c>
      <c r="Q948" t="s">
        <v>58</v>
      </c>
      <c r="R948" t="s">
        <v>59</v>
      </c>
      <c r="S948">
        <v>1</v>
      </c>
      <c r="T948" t="s">
        <v>82</v>
      </c>
      <c r="U948" t="s">
        <v>83</v>
      </c>
      <c r="V948">
        <v>0</v>
      </c>
      <c r="W948" t="s">
        <v>61</v>
      </c>
      <c r="X948" t="s">
        <v>3</v>
      </c>
      <c r="Y948" t="s">
        <v>62</v>
      </c>
      <c r="Z948" t="s">
        <v>94</v>
      </c>
      <c r="AA948" t="s">
        <v>95</v>
      </c>
      <c r="AB948" t="s">
        <v>87</v>
      </c>
      <c r="AC948" t="s">
        <v>66</v>
      </c>
      <c r="AD948" t="s">
        <v>431</v>
      </c>
      <c r="AE948" t="s">
        <v>416</v>
      </c>
      <c r="AF948" t="s">
        <v>69</v>
      </c>
      <c r="AG948" t="b">
        <f>IF(ISNUMBER(MATCH(G948, sales!B:B, 0)), TRUE, FALSE)</f>
        <v>0</v>
      </c>
      <c r="AH948">
        <f>COUNTIF(sales!B:B, G948)</f>
        <v>0</v>
      </c>
      <c r="AI948" t="str">
        <f>IFERROR(VLOOKUP(G948,sales!B:F,5,0),"")</f>
        <v/>
      </c>
      <c r="AJ948" t="str">
        <f t="array" ref="AJ948">IFERROR(INDEX(sales!F:F, SMALL(IF(sales!B:B=G948, ROW(sales!B:B)), 2)), "")</f>
        <v/>
      </c>
      <c r="AK948" t="str">
        <f t="array" ref="AK948">IFERROR(INDEX(sales!F:F, SMALL(IF(sales!B:B=G948, ROW(sales!B:B)), 3)), "")</f>
        <v/>
      </c>
      <c r="AL948" t="str">
        <f>IFERROR(VLOOKUP(G948,sales!B:G,6,0),"")</f>
        <v/>
      </c>
      <c r="AM948" t="str">
        <f t="array" ref="AM948">IFERROR(INDEX(sales!G:G, SMALL(IF(sales!B:B=G948, ROW(sales!B:B)),2)), "")</f>
        <v/>
      </c>
      <c r="AN948" t="str">
        <f t="array" ref="AN948">IFERROR(INDEX(sales!G:G, SMALL(IF(sales!B:B=G948, ROW(sales!B:B)), 3)), "")</f>
        <v/>
      </c>
    </row>
    <row r="949" spans="1:40" ht="20.100000000000001" customHeight="1">
      <c r="A949">
        <v>44891</v>
      </c>
      <c r="B949" t="s">
        <v>1092</v>
      </c>
      <c r="C949" t="s">
        <v>51</v>
      </c>
      <c r="D949" t="s">
        <v>15</v>
      </c>
      <c r="E949">
        <v>1</v>
      </c>
      <c r="F949">
        <v>1801</v>
      </c>
      <c r="G949" t="s">
        <v>1093</v>
      </c>
      <c r="H949" t="s">
        <v>1092</v>
      </c>
      <c r="I949">
        <v>130.78</v>
      </c>
      <c r="J949">
        <v>1880000</v>
      </c>
      <c r="K949" t="s">
        <v>190</v>
      </c>
      <c r="L949">
        <v>1880000</v>
      </c>
      <c r="M949">
        <v>0</v>
      </c>
      <c r="N949" t="s">
        <v>3055</v>
      </c>
      <c r="O949" t="s">
        <v>56</v>
      </c>
      <c r="P949" t="s">
        <v>57</v>
      </c>
      <c r="Q949" t="s">
        <v>58</v>
      </c>
      <c r="R949" t="s">
        <v>115</v>
      </c>
      <c r="S949">
        <v>1</v>
      </c>
      <c r="T949" t="s">
        <v>82</v>
      </c>
      <c r="U949" t="s">
        <v>83</v>
      </c>
      <c r="V949">
        <v>0</v>
      </c>
      <c r="W949" t="s">
        <v>61</v>
      </c>
      <c r="X949" t="s">
        <v>3</v>
      </c>
      <c r="Y949" t="s">
        <v>127</v>
      </c>
      <c r="Z949" t="s">
        <v>94</v>
      </c>
      <c r="AA949" t="s">
        <v>95</v>
      </c>
      <c r="AB949" t="s">
        <v>1068</v>
      </c>
      <c r="AC949" t="s">
        <v>143</v>
      </c>
      <c r="AD949" t="s">
        <v>1061</v>
      </c>
      <c r="AE949" t="s">
        <v>1061</v>
      </c>
      <c r="AF949" t="s">
        <v>905</v>
      </c>
      <c r="AG949" t="b">
        <f>IF(ISNUMBER(MATCH(G949, sales!B:B, 0)), TRUE, FALSE)</f>
        <v>0</v>
      </c>
      <c r="AH949">
        <f>COUNTIF(sales!B:B, G949)</f>
        <v>0</v>
      </c>
      <c r="AI949" t="str">
        <f>IFERROR(VLOOKUP(G949,sales!B:F,5,0),"")</f>
        <v/>
      </c>
      <c r="AJ949" t="str">
        <f t="array" ref="AJ949">IFERROR(INDEX(sales!F:F, SMALL(IF(sales!B:B=G949, ROW(sales!B:B)), 2)), "")</f>
        <v/>
      </c>
      <c r="AK949" t="str">
        <f t="array" ref="AK949">IFERROR(INDEX(sales!F:F, SMALL(IF(sales!B:B=G949, ROW(sales!B:B)), 3)), "")</f>
        <v/>
      </c>
      <c r="AL949" t="str">
        <f>IFERROR(VLOOKUP(G949,sales!B:G,6,0),"")</f>
        <v/>
      </c>
      <c r="AM949" t="str">
        <f t="array" ref="AM949">IFERROR(INDEX(sales!G:G, SMALL(IF(sales!B:B=G949, ROW(sales!B:B)),2)), "")</f>
        <v/>
      </c>
      <c r="AN949" t="str">
        <f t="array" ref="AN949">IFERROR(INDEX(sales!G:G, SMALL(IF(sales!B:B=G949, ROW(sales!B:B)), 3)), "")</f>
        <v/>
      </c>
    </row>
    <row r="950" spans="1:40" ht="20.100000000000001" customHeight="1">
      <c r="A950">
        <v>44618</v>
      </c>
      <c r="B950" t="s">
        <v>269</v>
      </c>
      <c r="C950" t="s">
        <v>51</v>
      </c>
      <c r="D950" t="s">
        <v>22</v>
      </c>
      <c r="E950">
        <v>1</v>
      </c>
      <c r="F950">
        <v>302</v>
      </c>
      <c r="G950" t="s">
        <v>270</v>
      </c>
      <c r="H950" t="s">
        <v>269</v>
      </c>
      <c r="I950">
        <v>130.68</v>
      </c>
      <c r="J950">
        <v>1856061</v>
      </c>
      <c r="K950" t="s">
        <v>190</v>
      </c>
      <c r="L950">
        <v>1856061</v>
      </c>
      <c r="M950">
        <v>0</v>
      </c>
      <c r="N950" t="s">
        <v>3061</v>
      </c>
      <c r="O950" t="s">
        <v>149</v>
      </c>
      <c r="P950" t="s">
        <v>57</v>
      </c>
      <c r="Q950" t="s">
        <v>58</v>
      </c>
      <c r="R950" t="s">
        <v>59</v>
      </c>
      <c r="S950">
        <v>0</v>
      </c>
      <c r="T950">
        <v>0</v>
      </c>
      <c r="U950" t="s">
        <v>76</v>
      </c>
      <c r="V950">
        <v>0</v>
      </c>
      <c r="W950" t="s">
        <v>61</v>
      </c>
      <c r="X950" t="s">
        <v>3</v>
      </c>
      <c r="Y950" t="s">
        <v>127</v>
      </c>
      <c r="Z950" t="s">
        <v>94</v>
      </c>
      <c r="AA950" t="s">
        <v>64</v>
      </c>
      <c r="AB950" t="s">
        <v>120</v>
      </c>
      <c r="AC950" t="s">
        <v>66</v>
      </c>
      <c r="AD950" t="s">
        <v>201</v>
      </c>
      <c r="AE950" t="s">
        <v>201</v>
      </c>
      <c r="AF950" t="s">
        <v>69</v>
      </c>
      <c r="AG950" t="b">
        <f>IF(ISNUMBER(MATCH(G950, sales!B:B, 0)), TRUE, FALSE)</f>
        <v>0</v>
      </c>
      <c r="AH950">
        <f>COUNTIF(sales!B:B, G950)</f>
        <v>0</v>
      </c>
      <c r="AI950" t="str">
        <f>IFERROR(VLOOKUP(G950,sales!B:F,5,0),"")</f>
        <v/>
      </c>
      <c r="AJ950" t="str">
        <f t="array" ref="AJ950">IFERROR(INDEX(sales!F:F, SMALL(IF(sales!B:B=G950, ROW(sales!B:B)), 2)), "")</f>
        <v/>
      </c>
      <c r="AK950" t="str">
        <f t="array" ref="AK950">IFERROR(INDEX(sales!F:F, SMALL(IF(sales!B:B=G950, ROW(sales!B:B)), 3)), "")</f>
        <v/>
      </c>
      <c r="AL950" t="str">
        <f>IFERROR(VLOOKUP(G950,sales!B:G,6,0),"")</f>
        <v/>
      </c>
      <c r="AM950" t="str">
        <f t="array" ref="AM950">IFERROR(INDEX(sales!G:G, SMALL(IF(sales!B:B=G950, ROW(sales!B:B)),2)), "")</f>
        <v/>
      </c>
      <c r="AN950" t="str">
        <f t="array" ref="AN950">IFERROR(INDEX(sales!G:G, SMALL(IF(sales!B:B=G950, ROW(sales!B:B)), 3)), "")</f>
        <v/>
      </c>
    </row>
    <row r="951" spans="1:40" ht="20.100000000000001" customHeight="1">
      <c r="A951">
        <v>44878</v>
      </c>
      <c r="B951" t="s">
        <v>1340</v>
      </c>
      <c r="C951" t="s">
        <v>51</v>
      </c>
      <c r="D951" t="s">
        <v>14</v>
      </c>
      <c r="E951">
        <v>1</v>
      </c>
      <c r="F951">
        <v>1702</v>
      </c>
      <c r="G951" t="s">
        <v>1341</v>
      </c>
      <c r="H951" t="s">
        <v>1340</v>
      </c>
      <c r="I951">
        <v>131.41999999999999</v>
      </c>
      <c r="J951">
        <v>1848889</v>
      </c>
      <c r="K951" t="s">
        <v>190</v>
      </c>
      <c r="L951">
        <v>1848889</v>
      </c>
      <c r="M951">
        <v>0</v>
      </c>
      <c r="N951" t="s">
        <v>3066</v>
      </c>
      <c r="O951" t="s">
        <v>114</v>
      </c>
      <c r="P951" t="s">
        <v>57</v>
      </c>
      <c r="Q951" t="s">
        <v>58</v>
      </c>
      <c r="R951" t="s">
        <v>220</v>
      </c>
      <c r="S951">
        <v>0</v>
      </c>
      <c r="T951">
        <v>0</v>
      </c>
      <c r="U951" t="s">
        <v>100</v>
      </c>
      <c r="V951">
        <v>1</v>
      </c>
      <c r="W951" t="s">
        <v>84</v>
      </c>
      <c r="X951" t="s">
        <v>4</v>
      </c>
      <c r="Y951" t="s">
        <v>85</v>
      </c>
      <c r="AA951" t="s">
        <v>709</v>
      </c>
      <c r="AB951" t="s">
        <v>87</v>
      </c>
      <c r="AC951" t="s">
        <v>143</v>
      </c>
      <c r="AD951" t="s">
        <v>1295</v>
      </c>
      <c r="AE951" t="s">
        <v>1295</v>
      </c>
      <c r="AF951" t="s">
        <v>905</v>
      </c>
      <c r="AG951" t="b">
        <f>IF(ISNUMBER(MATCH(G951, sales!B:B, 0)), TRUE, FALSE)</f>
        <v>0</v>
      </c>
      <c r="AH951">
        <f>COUNTIF(sales!B:B, G951)</f>
        <v>0</v>
      </c>
      <c r="AI951" t="str">
        <f>IFERROR(VLOOKUP(G951,sales!B:F,5,0),"")</f>
        <v/>
      </c>
      <c r="AJ951" t="str">
        <f t="array" ref="AJ951">IFERROR(INDEX(sales!F:F, SMALL(IF(sales!B:B=G951, ROW(sales!B:B)), 2)), "")</f>
        <v/>
      </c>
      <c r="AK951" t="str">
        <f t="array" ref="AK951">IFERROR(INDEX(sales!F:F, SMALL(IF(sales!B:B=G951, ROW(sales!B:B)), 3)), "")</f>
        <v/>
      </c>
      <c r="AL951" t="str">
        <f>IFERROR(VLOOKUP(G951,sales!B:G,6,0),"")</f>
        <v/>
      </c>
      <c r="AM951" t="str">
        <f t="array" ref="AM951">IFERROR(INDEX(sales!G:G, SMALL(IF(sales!B:B=G951, ROW(sales!B:B)),2)), "")</f>
        <v/>
      </c>
      <c r="AN951" t="str">
        <f t="array" ref="AN951">IFERROR(INDEX(sales!G:G, SMALL(IF(sales!B:B=G951, ROW(sales!B:B)), 3)), "")</f>
        <v/>
      </c>
    </row>
    <row r="952" spans="1:40" ht="20.100000000000001" customHeight="1">
      <c r="A952" t="s">
        <v>2202</v>
      </c>
      <c r="B952" t="s">
        <v>2375</v>
      </c>
      <c r="C952" t="s">
        <v>51</v>
      </c>
      <c r="D952" t="s">
        <v>10</v>
      </c>
      <c r="E952">
        <v>1</v>
      </c>
      <c r="F952">
        <v>1401</v>
      </c>
      <c r="G952" t="s">
        <v>2376</v>
      </c>
      <c r="H952" t="s">
        <v>2375</v>
      </c>
      <c r="I952">
        <v>113.97</v>
      </c>
      <c r="J952">
        <v>1847061</v>
      </c>
      <c r="K952" t="s">
        <v>53</v>
      </c>
      <c r="L952">
        <v>1847061</v>
      </c>
      <c r="M952" t="s">
        <v>174</v>
      </c>
      <c r="N952" t="s">
        <v>3063</v>
      </c>
      <c r="O952" t="s">
        <v>56</v>
      </c>
      <c r="P952" t="s">
        <v>57</v>
      </c>
      <c r="Q952" t="s">
        <v>58</v>
      </c>
      <c r="R952" t="s">
        <v>59</v>
      </c>
      <c r="S952">
        <v>0</v>
      </c>
      <c r="T952">
        <v>0</v>
      </c>
      <c r="U952" t="s">
        <v>1783</v>
      </c>
      <c r="V952">
        <v>0</v>
      </c>
      <c r="W952" t="s">
        <v>61</v>
      </c>
      <c r="X952" t="s">
        <v>3</v>
      </c>
      <c r="Y952" t="s">
        <v>119</v>
      </c>
      <c r="Z952" t="s">
        <v>63</v>
      </c>
      <c r="AA952" t="s">
        <v>64</v>
      </c>
      <c r="AB952" t="s">
        <v>65</v>
      </c>
      <c r="AC952" t="s">
        <v>143</v>
      </c>
      <c r="AD952" t="s">
        <v>2315</v>
      </c>
      <c r="AE952" t="s">
        <v>2315</v>
      </c>
      <c r="AF952" t="s">
        <v>1753</v>
      </c>
      <c r="AG952" t="b">
        <f>IF(ISNUMBER(MATCH(G952, sales!B:B, 0)), TRUE, FALSE)</f>
        <v>0</v>
      </c>
      <c r="AH952">
        <f>COUNTIF(sales!B:B, G952)</f>
        <v>0</v>
      </c>
      <c r="AI952" t="str">
        <f>IFERROR(VLOOKUP(G952,sales!B:F,5,0),"")</f>
        <v/>
      </c>
      <c r="AJ952" t="str">
        <f t="array" ref="AJ952">IFERROR(INDEX(sales!F:F, SMALL(IF(sales!B:B=G952, ROW(sales!B:B)), 2)), "")</f>
        <v/>
      </c>
      <c r="AK952" t="str">
        <f t="array" ref="AK952">IFERROR(INDEX(sales!F:F, SMALL(IF(sales!B:B=G952, ROW(sales!B:B)), 3)), "")</f>
        <v/>
      </c>
      <c r="AL952" t="str">
        <f>IFERROR(VLOOKUP(G952,sales!B:G,6,0),"")</f>
        <v/>
      </c>
      <c r="AM952" t="str">
        <f t="array" ref="AM952">IFERROR(INDEX(sales!G:G, SMALL(IF(sales!B:B=G952, ROW(sales!B:B)),2)), "")</f>
        <v/>
      </c>
      <c r="AN952" t="str">
        <f t="array" ref="AN952">IFERROR(INDEX(sales!G:G, SMALL(IF(sales!B:B=G952, ROW(sales!B:B)), 3)), "")</f>
        <v/>
      </c>
    </row>
    <row r="953" spans="1:40" ht="20.100000000000001" customHeight="1">
      <c r="A953">
        <v>44387</v>
      </c>
      <c r="B953" t="s">
        <v>1430</v>
      </c>
      <c r="C953" t="s">
        <v>51</v>
      </c>
      <c r="D953" t="s">
        <v>17</v>
      </c>
      <c r="E953">
        <v>2</v>
      </c>
      <c r="F953">
        <v>501</v>
      </c>
      <c r="G953" t="s">
        <v>1431</v>
      </c>
      <c r="H953" t="s">
        <v>1430</v>
      </c>
      <c r="I953">
        <v>131.79</v>
      </c>
      <c r="J953">
        <v>2111354</v>
      </c>
      <c r="K953" t="s">
        <v>111</v>
      </c>
      <c r="L953">
        <v>1811354</v>
      </c>
      <c r="M953" t="s">
        <v>112</v>
      </c>
      <c r="N953" t="s">
        <v>3063</v>
      </c>
      <c r="O953" t="s">
        <v>74</v>
      </c>
      <c r="P953" t="s">
        <v>80</v>
      </c>
      <c r="Q953" t="s">
        <v>58</v>
      </c>
      <c r="R953" t="s">
        <v>59</v>
      </c>
      <c r="S953">
        <v>0</v>
      </c>
      <c r="T953">
        <v>0</v>
      </c>
      <c r="U953" t="s">
        <v>60</v>
      </c>
      <c r="V953">
        <v>0</v>
      </c>
      <c r="W953" t="s">
        <v>61</v>
      </c>
      <c r="X953" t="s">
        <v>3</v>
      </c>
      <c r="Y953" t="s">
        <v>119</v>
      </c>
      <c r="Z953" t="s">
        <v>94</v>
      </c>
      <c r="AA953" t="s">
        <v>64</v>
      </c>
      <c r="AB953" t="s">
        <v>108</v>
      </c>
      <c r="AC953" t="s">
        <v>143</v>
      </c>
      <c r="AD953" t="s">
        <v>1362</v>
      </c>
      <c r="AE953" t="s">
        <v>1363</v>
      </c>
      <c r="AF953" t="s">
        <v>905</v>
      </c>
      <c r="AG953" t="b">
        <f>IF(ISNUMBER(MATCH(G953, sales!B:B, 0)), TRUE, FALSE)</f>
        <v>0</v>
      </c>
      <c r="AH953">
        <f>COUNTIF(sales!B:B, G953)</f>
        <v>0</v>
      </c>
      <c r="AI953" t="str">
        <f>IFERROR(VLOOKUP(G953,sales!B:F,5,0),"")</f>
        <v/>
      </c>
      <c r="AJ953" t="str">
        <f t="array" ref="AJ953">IFERROR(INDEX(sales!F:F, SMALL(IF(sales!B:B=G953, ROW(sales!B:B)), 2)), "")</f>
        <v/>
      </c>
      <c r="AK953" t="str">
        <f t="array" ref="AK953">IFERROR(INDEX(sales!F:F, SMALL(IF(sales!B:B=G953, ROW(sales!B:B)), 3)), "")</f>
        <v/>
      </c>
      <c r="AL953" t="str">
        <f>IFERROR(VLOOKUP(G953,sales!B:G,6,0),"")</f>
        <v/>
      </c>
      <c r="AM953" t="str">
        <f t="array" ref="AM953">IFERROR(INDEX(sales!G:G, SMALL(IF(sales!B:B=G953, ROW(sales!B:B)),2)), "")</f>
        <v/>
      </c>
      <c r="AN953" t="str">
        <f t="array" ref="AN953">IFERROR(INDEX(sales!G:G, SMALL(IF(sales!B:B=G953, ROW(sales!B:B)), 3)), "")</f>
        <v/>
      </c>
    </row>
    <row r="954" spans="1:40" ht="20.100000000000001" customHeight="1">
      <c r="A954">
        <v>44752</v>
      </c>
      <c r="B954" t="s">
        <v>1348</v>
      </c>
      <c r="C954" t="s">
        <v>51</v>
      </c>
      <c r="D954" t="s">
        <v>10</v>
      </c>
      <c r="E954">
        <v>1</v>
      </c>
      <c r="F954">
        <v>1502</v>
      </c>
      <c r="G954" t="s">
        <v>1349</v>
      </c>
      <c r="H954" t="s">
        <v>1348</v>
      </c>
      <c r="I954">
        <v>113.93</v>
      </c>
      <c r="J954">
        <v>1804125</v>
      </c>
      <c r="K954" t="s">
        <v>190</v>
      </c>
      <c r="L954">
        <v>1804125</v>
      </c>
      <c r="M954">
        <v>0</v>
      </c>
      <c r="N954" t="s">
        <v>3069</v>
      </c>
      <c r="O954" t="s">
        <v>133</v>
      </c>
      <c r="P954" t="s">
        <v>219</v>
      </c>
      <c r="Q954" t="s">
        <v>58</v>
      </c>
      <c r="R954" t="s">
        <v>59</v>
      </c>
      <c r="S954">
        <v>1</v>
      </c>
      <c r="T954" t="s">
        <v>104</v>
      </c>
      <c r="U954" t="s">
        <v>83</v>
      </c>
      <c r="V954">
        <v>0</v>
      </c>
      <c r="W954" t="s">
        <v>61</v>
      </c>
      <c r="X954" t="s">
        <v>3</v>
      </c>
      <c r="Y954" t="s">
        <v>119</v>
      </c>
      <c r="Z954" t="s">
        <v>220</v>
      </c>
      <c r="AA954" t="s">
        <v>86</v>
      </c>
      <c r="AB954" t="s">
        <v>96</v>
      </c>
      <c r="AC954" t="s">
        <v>143</v>
      </c>
      <c r="AD954" t="s">
        <v>1295</v>
      </c>
      <c r="AE954" t="s">
        <v>1295</v>
      </c>
      <c r="AF954" t="s">
        <v>905</v>
      </c>
      <c r="AG954" t="b">
        <f>IF(ISNUMBER(MATCH(G954, sales!B:B, 0)), TRUE, FALSE)</f>
        <v>0</v>
      </c>
      <c r="AH954">
        <f>COUNTIF(sales!B:B, G954)</f>
        <v>0</v>
      </c>
      <c r="AI954" t="str">
        <f>IFERROR(VLOOKUP(G954,sales!B:F,5,0),"")</f>
        <v/>
      </c>
      <c r="AJ954" t="str">
        <f t="array" ref="AJ954">IFERROR(INDEX(sales!F:F, SMALL(IF(sales!B:B=G954, ROW(sales!B:B)), 2)), "")</f>
        <v/>
      </c>
      <c r="AK954" t="str">
        <f t="array" ref="AK954">IFERROR(INDEX(sales!F:F, SMALL(IF(sales!B:B=G954, ROW(sales!B:B)), 3)), "")</f>
        <v/>
      </c>
      <c r="AL954" t="str">
        <f>IFERROR(VLOOKUP(G954,sales!B:G,6,0),"")</f>
        <v/>
      </c>
      <c r="AM954" t="str">
        <f t="array" ref="AM954">IFERROR(INDEX(sales!G:G, SMALL(IF(sales!B:B=G954, ROW(sales!B:B)),2)), "")</f>
        <v/>
      </c>
      <c r="AN954" t="str">
        <f t="array" ref="AN954">IFERROR(INDEX(sales!G:G, SMALL(IF(sales!B:B=G954, ROW(sales!B:B)), 3)), "")</f>
        <v/>
      </c>
    </row>
    <row r="955" spans="1:40" ht="20.100000000000001" customHeight="1">
      <c r="A955">
        <v>44553</v>
      </c>
      <c r="B955" t="s">
        <v>850</v>
      </c>
      <c r="C955" t="s">
        <v>51</v>
      </c>
      <c r="D955" t="s">
        <v>6</v>
      </c>
      <c r="E955">
        <v>1</v>
      </c>
      <c r="F955">
        <v>502</v>
      </c>
      <c r="G955" t="s">
        <v>851</v>
      </c>
      <c r="H955" t="s">
        <v>850</v>
      </c>
      <c r="I955">
        <v>113.69</v>
      </c>
      <c r="J955">
        <v>1783866</v>
      </c>
      <c r="K955" t="s">
        <v>190</v>
      </c>
      <c r="L955">
        <v>1783866</v>
      </c>
      <c r="M955">
        <v>0</v>
      </c>
      <c r="N955" t="s">
        <v>3060</v>
      </c>
      <c r="O955" t="s">
        <v>149</v>
      </c>
      <c r="P955" t="s">
        <v>57</v>
      </c>
      <c r="Q955" t="s">
        <v>58</v>
      </c>
      <c r="R955" t="s">
        <v>59</v>
      </c>
      <c r="S955">
        <v>1</v>
      </c>
      <c r="T955" t="s">
        <v>82</v>
      </c>
      <c r="U955" t="s">
        <v>83</v>
      </c>
      <c r="V955">
        <v>1</v>
      </c>
      <c r="W955" t="s">
        <v>84</v>
      </c>
      <c r="X955" t="s">
        <v>4</v>
      </c>
      <c r="Y955" t="s">
        <v>85</v>
      </c>
      <c r="AA955" t="s">
        <v>86</v>
      </c>
      <c r="AB955" t="s">
        <v>65</v>
      </c>
      <c r="AC955" t="s">
        <v>66</v>
      </c>
      <c r="AD955" t="s">
        <v>795</v>
      </c>
      <c r="AE955" t="s">
        <v>795</v>
      </c>
      <c r="AF955" t="s">
        <v>69</v>
      </c>
      <c r="AG955" t="b">
        <f>IF(ISNUMBER(MATCH(G955, sales!B:B, 0)), TRUE, FALSE)</f>
        <v>0</v>
      </c>
      <c r="AH955">
        <f>COUNTIF(sales!B:B, G955)</f>
        <v>0</v>
      </c>
      <c r="AI955" t="str">
        <f>IFERROR(VLOOKUP(G955,sales!B:F,5,0),"")</f>
        <v/>
      </c>
      <c r="AJ955" t="str">
        <f t="array" ref="AJ955">IFERROR(INDEX(sales!F:F, SMALL(IF(sales!B:B=G955, ROW(sales!B:B)), 2)), "")</f>
        <v/>
      </c>
      <c r="AK955" t="str">
        <f t="array" ref="AK955">IFERROR(INDEX(sales!F:F, SMALL(IF(sales!B:B=G955, ROW(sales!B:B)), 3)), "")</f>
        <v/>
      </c>
      <c r="AL955" t="str">
        <f>IFERROR(VLOOKUP(G955,sales!B:G,6,0),"")</f>
        <v/>
      </c>
      <c r="AM955" t="str">
        <f t="array" ref="AM955">IFERROR(INDEX(sales!G:G, SMALL(IF(sales!B:B=G955, ROW(sales!B:B)),2)), "")</f>
        <v/>
      </c>
      <c r="AN955" t="str">
        <f t="array" ref="AN955">IFERROR(INDEX(sales!G:G, SMALL(IF(sales!B:B=G955, ROW(sales!B:B)), 3)), "")</f>
        <v/>
      </c>
    </row>
    <row r="956" spans="1:40" ht="20.100000000000001" customHeight="1">
      <c r="A956">
        <v>44830</v>
      </c>
      <c r="B956" t="s">
        <v>1698</v>
      </c>
      <c r="C956" t="s">
        <v>51</v>
      </c>
      <c r="D956" t="s">
        <v>9</v>
      </c>
      <c r="E956">
        <v>1</v>
      </c>
      <c r="F956">
        <v>1602</v>
      </c>
      <c r="G956" t="s">
        <v>1699</v>
      </c>
      <c r="H956" t="s">
        <v>1698</v>
      </c>
      <c r="I956">
        <v>113.98</v>
      </c>
      <c r="J956">
        <v>1770745</v>
      </c>
      <c r="K956" t="s">
        <v>190</v>
      </c>
      <c r="L956">
        <v>1770745</v>
      </c>
      <c r="N956" t="s">
        <v>3063</v>
      </c>
      <c r="O956" t="s">
        <v>56</v>
      </c>
      <c r="P956" t="s">
        <v>57</v>
      </c>
      <c r="Q956" t="s">
        <v>58</v>
      </c>
      <c r="R956" t="s">
        <v>115</v>
      </c>
      <c r="S956">
        <v>1</v>
      </c>
      <c r="T956" t="s">
        <v>104</v>
      </c>
      <c r="U956" t="s">
        <v>83</v>
      </c>
      <c r="V956">
        <v>1</v>
      </c>
      <c r="W956" t="s">
        <v>123</v>
      </c>
      <c r="X956" t="s">
        <v>3</v>
      </c>
      <c r="Y956" t="s">
        <v>119</v>
      </c>
      <c r="Z956" t="s">
        <v>94</v>
      </c>
      <c r="AA956" t="s">
        <v>95</v>
      </c>
      <c r="AB956" t="s">
        <v>1068</v>
      </c>
      <c r="AC956" t="s">
        <v>1096</v>
      </c>
      <c r="AD956" t="s">
        <v>1589</v>
      </c>
      <c r="AE956" t="s">
        <v>1589</v>
      </c>
      <c r="AF956" t="s">
        <v>905</v>
      </c>
      <c r="AG956" t="b">
        <f>IF(ISNUMBER(MATCH(G956, sales!B:B, 0)), TRUE, FALSE)</f>
        <v>0</v>
      </c>
      <c r="AH956">
        <f>COUNTIF(sales!B:B, G956)</f>
        <v>0</v>
      </c>
      <c r="AI956" t="str">
        <f>IFERROR(VLOOKUP(G956,sales!B:F,5,0),"")</f>
        <v/>
      </c>
      <c r="AJ956" t="str">
        <f t="array" ref="AJ956">IFERROR(INDEX(sales!F:F, SMALL(IF(sales!B:B=G956, ROW(sales!B:B)), 2)), "")</f>
        <v/>
      </c>
      <c r="AK956" t="str">
        <f t="array" ref="AK956">IFERROR(INDEX(sales!F:F, SMALL(IF(sales!B:B=G956, ROW(sales!B:B)), 3)), "")</f>
        <v/>
      </c>
      <c r="AL956" t="str">
        <f>IFERROR(VLOOKUP(G956,sales!B:G,6,0),"")</f>
        <v/>
      </c>
      <c r="AM956" t="str">
        <f t="array" ref="AM956">IFERROR(INDEX(sales!G:G, SMALL(IF(sales!B:B=G956, ROW(sales!B:B)),2)), "")</f>
        <v/>
      </c>
      <c r="AN956" t="str">
        <f t="array" ref="AN956">IFERROR(INDEX(sales!G:G, SMALL(IF(sales!B:B=G956, ROW(sales!B:B)), 3)), "")</f>
        <v/>
      </c>
    </row>
    <row r="957" spans="1:40" ht="20.100000000000001" customHeight="1">
      <c r="A957">
        <v>44736</v>
      </c>
      <c r="B957" t="s">
        <v>277</v>
      </c>
      <c r="C957" t="s">
        <v>51</v>
      </c>
      <c r="D957" t="s">
        <v>21</v>
      </c>
      <c r="E957">
        <v>1</v>
      </c>
      <c r="F957">
        <v>601</v>
      </c>
      <c r="G957" t="s">
        <v>278</v>
      </c>
      <c r="H957" t="s">
        <v>277</v>
      </c>
      <c r="I957">
        <v>130.97</v>
      </c>
      <c r="J957">
        <v>2102557</v>
      </c>
      <c r="K957" t="s">
        <v>111</v>
      </c>
      <c r="L957">
        <v>1752557</v>
      </c>
      <c r="M957" t="s">
        <v>112</v>
      </c>
      <c r="N957" t="s">
        <v>3054</v>
      </c>
      <c r="O957" t="s">
        <v>56</v>
      </c>
      <c r="P957" t="s">
        <v>80</v>
      </c>
      <c r="Q957" t="s">
        <v>58</v>
      </c>
      <c r="R957" t="s">
        <v>59</v>
      </c>
      <c r="S957">
        <v>1</v>
      </c>
      <c r="T957" t="s">
        <v>191</v>
      </c>
      <c r="U957" t="s">
        <v>83</v>
      </c>
      <c r="V957">
        <v>0</v>
      </c>
      <c r="W957" t="s">
        <v>61</v>
      </c>
      <c r="X957" t="s">
        <v>3</v>
      </c>
      <c r="Y957" t="s">
        <v>127</v>
      </c>
      <c r="Z957" t="s">
        <v>231</v>
      </c>
      <c r="AA957" t="s">
        <v>95</v>
      </c>
      <c r="AB957" t="s">
        <v>65</v>
      </c>
      <c r="AC957" t="s">
        <v>66</v>
      </c>
      <c r="AD957" t="s">
        <v>201</v>
      </c>
      <c r="AE957" t="s">
        <v>201</v>
      </c>
      <c r="AF957" t="s">
        <v>69</v>
      </c>
      <c r="AG957" t="b">
        <f>IF(ISNUMBER(MATCH(G957, sales!B:B, 0)), TRUE, FALSE)</f>
        <v>0</v>
      </c>
      <c r="AH957">
        <f>COUNTIF(sales!B:B, G957)</f>
        <v>0</v>
      </c>
      <c r="AI957" t="str">
        <f>IFERROR(VLOOKUP(G957,sales!B:F,5,0),"")</f>
        <v/>
      </c>
      <c r="AJ957" t="str">
        <f t="array" ref="AJ957">IFERROR(INDEX(sales!F:F, SMALL(IF(sales!B:B=G957, ROW(sales!B:B)), 2)), "")</f>
        <v/>
      </c>
      <c r="AK957" t="str">
        <f t="array" ref="AK957">IFERROR(INDEX(sales!F:F, SMALL(IF(sales!B:B=G957, ROW(sales!B:B)), 3)), "")</f>
        <v/>
      </c>
      <c r="AL957" t="str">
        <f>IFERROR(VLOOKUP(G957,sales!B:G,6,0),"")</f>
        <v/>
      </c>
      <c r="AM957" t="str">
        <f t="array" ref="AM957">IFERROR(INDEX(sales!G:G, SMALL(IF(sales!B:B=G957, ROW(sales!B:B)),2)), "")</f>
        <v/>
      </c>
      <c r="AN957" t="str">
        <f t="array" ref="AN957">IFERROR(INDEX(sales!G:G, SMALL(IF(sales!B:B=G957, ROW(sales!B:B)), 3)), "")</f>
        <v/>
      </c>
    </row>
    <row r="958" spans="1:40" ht="20.100000000000001" customHeight="1">
      <c r="A958">
        <v>44521</v>
      </c>
      <c r="B958" t="s">
        <v>2157</v>
      </c>
      <c r="C958" t="s">
        <v>51</v>
      </c>
      <c r="D958" t="s">
        <v>11</v>
      </c>
      <c r="E958">
        <v>2</v>
      </c>
      <c r="F958">
        <v>1001</v>
      </c>
      <c r="G958" t="s">
        <v>2158</v>
      </c>
      <c r="H958" t="s">
        <v>2157</v>
      </c>
      <c r="I958">
        <v>113.66</v>
      </c>
      <c r="J958">
        <v>1697248</v>
      </c>
      <c r="K958" t="s">
        <v>190</v>
      </c>
      <c r="L958">
        <v>1697248</v>
      </c>
      <c r="M958">
        <v>0</v>
      </c>
      <c r="N958" t="s">
        <v>3056</v>
      </c>
      <c r="O958" t="s">
        <v>56</v>
      </c>
      <c r="P958" t="s">
        <v>57</v>
      </c>
      <c r="Q958" t="s">
        <v>58</v>
      </c>
      <c r="R958" t="s">
        <v>59</v>
      </c>
      <c r="S958">
        <v>0</v>
      </c>
      <c r="T958">
        <v>0</v>
      </c>
      <c r="U958" t="s">
        <v>60</v>
      </c>
      <c r="V958">
        <v>0</v>
      </c>
      <c r="W958" t="s">
        <v>61</v>
      </c>
      <c r="X958" t="s">
        <v>3</v>
      </c>
      <c r="Y958" t="s">
        <v>119</v>
      </c>
      <c r="Z958" t="s">
        <v>1204</v>
      </c>
      <c r="AA958" t="s">
        <v>64</v>
      </c>
      <c r="AB958" t="s">
        <v>87</v>
      </c>
      <c r="AC958" t="s">
        <v>1096</v>
      </c>
      <c r="AD958" t="s">
        <v>2152</v>
      </c>
      <c r="AE958" t="s">
        <v>2152</v>
      </c>
      <c r="AF958" t="s">
        <v>1753</v>
      </c>
      <c r="AG958" t="b">
        <f>IF(ISNUMBER(MATCH(G958, sales!B:B, 0)), TRUE, FALSE)</f>
        <v>0</v>
      </c>
      <c r="AH958">
        <f>COUNTIF(sales!B:B, G958)</f>
        <v>0</v>
      </c>
      <c r="AI958" t="str">
        <f>IFERROR(VLOOKUP(G958,sales!B:F,5,0),"")</f>
        <v/>
      </c>
      <c r="AJ958" t="str">
        <f t="array" ref="AJ958">IFERROR(INDEX(sales!F:F, SMALL(IF(sales!B:B=G958, ROW(sales!B:B)), 2)), "")</f>
        <v/>
      </c>
      <c r="AK958" t="str">
        <f t="array" ref="AK958">IFERROR(INDEX(sales!F:F, SMALL(IF(sales!B:B=G958, ROW(sales!B:B)), 3)), "")</f>
        <v/>
      </c>
      <c r="AL958" t="str">
        <f>IFERROR(VLOOKUP(G958,sales!B:G,6,0),"")</f>
        <v/>
      </c>
      <c r="AM958" t="str">
        <f t="array" ref="AM958">IFERROR(INDEX(sales!G:G, SMALL(IF(sales!B:B=G958, ROW(sales!B:B)),2)), "")</f>
        <v/>
      </c>
      <c r="AN958" t="str">
        <f t="array" ref="AN958">IFERROR(INDEX(sales!G:G, SMALL(IF(sales!B:B=G958, ROW(sales!B:B)), 3)), "")</f>
        <v/>
      </c>
    </row>
    <row r="959" spans="1:40" ht="20.100000000000001" customHeight="1">
      <c r="A959">
        <v>44794</v>
      </c>
      <c r="B959" t="s">
        <v>1342</v>
      </c>
      <c r="C959" t="s">
        <v>51</v>
      </c>
      <c r="D959" t="s">
        <v>14</v>
      </c>
      <c r="E959">
        <v>1</v>
      </c>
      <c r="F959">
        <v>1302</v>
      </c>
      <c r="G959" t="s">
        <v>1343</v>
      </c>
      <c r="H959" t="s">
        <v>1342</v>
      </c>
      <c r="I959">
        <v>131.41999999999999</v>
      </c>
      <c r="J959">
        <v>2019000</v>
      </c>
      <c r="K959" t="s">
        <v>111</v>
      </c>
      <c r="L959">
        <v>1691000</v>
      </c>
      <c r="M959" t="s">
        <v>107</v>
      </c>
      <c r="N959" t="s">
        <v>3069</v>
      </c>
      <c r="O959" t="s">
        <v>149</v>
      </c>
      <c r="P959" t="s">
        <v>57</v>
      </c>
      <c r="Q959" t="s">
        <v>58</v>
      </c>
      <c r="R959" t="s">
        <v>93</v>
      </c>
      <c r="S959">
        <v>1</v>
      </c>
      <c r="T959" t="s">
        <v>104</v>
      </c>
      <c r="U959" t="s">
        <v>83</v>
      </c>
      <c r="V959">
        <v>0</v>
      </c>
      <c r="W959" t="s">
        <v>61</v>
      </c>
      <c r="X959" t="s">
        <v>3</v>
      </c>
      <c r="Y959" t="s">
        <v>119</v>
      </c>
      <c r="AA959" t="s">
        <v>86</v>
      </c>
      <c r="AB959" t="s">
        <v>167</v>
      </c>
      <c r="AC959" t="s">
        <v>143</v>
      </c>
      <c r="AD959" t="s">
        <v>1295</v>
      </c>
      <c r="AE959" t="s">
        <v>1295</v>
      </c>
      <c r="AF959" t="s">
        <v>905</v>
      </c>
      <c r="AG959" t="b">
        <f>IF(ISNUMBER(MATCH(G959, sales!B:B, 0)), TRUE, FALSE)</f>
        <v>0</v>
      </c>
      <c r="AH959">
        <f>COUNTIF(sales!B:B, G959)</f>
        <v>0</v>
      </c>
      <c r="AI959" t="str">
        <f>IFERROR(VLOOKUP(G959,sales!B:F,5,0),"")</f>
        <v/>
      </c>
      <c r="AJ959" t="str">
        <f t="array" ref="AJ959">IFERROR(INDEX(sales!F:F, SMALL(IF(sales!B:B=G959, ROW(sales!B:B)), 2)), "")</f>
        <v/>
      </c>
      <c r="AK959" t="str">
        <f t="array" ref="AK959">IFERROR(INDEX(sales!F:F, SMALL(IF(sales!B:B=G959, ROW(sales!B:B)), 3)), "")</f>
        <v/>
      </c>
      <c r="AL959" t="str">
        <f>IFERROR(VLOOKUP(G959,sales!B:G,6,0),"")</f>
        <v/>
      </c>
      <c r="AM959" t="str">
        <f t="array" ref="AM959">IFERROR(INDEX(sales!G:G, SMALL(IF(sales!B:B=G959, ROW(sales!B:B)),2)), "")</f>
        <v/>
      </c>
      <c r="AN959" t="str">
        <f t="array" ref="AN959">IFERROR(INDEX(sales!G:G, SMALL(IF(sales!B:B=G959, ROW(sales!B:B)), 3)), "")</f>
        <v/>
      </c>
    </row>
    <row r="960" spans="1:40" ht="20.100000000000001" customHeight="1">
      <c r="A960">
        <v>45002</v>
      </c>
      <c r="B960" t="s">
        <v>1563</v>
      </c>
      <c r="C960" t="s">
        <v>51</v>
      </c>
      <c r="D960" t="s">
        <v>21</v>
      </c>
      <c r="E960">
        <v>1</v>
      </c>
      <c r="F960">
        <v>1402</v>
      </c>
      <c r="G960" t="s">
        <v>1564</v>
      </c>
      <c r="H960" t="s">
        <v>1563</v>
      </c>
      <c r="I960">
        <v>109.73</v>
      </c>
      <c r="J960">
        <v>1671609</v>
      </c>
      <c r="K960" t="s">
        <v>72</v>
      </c>
      <c r="L960">
        <v>1671609</v>
      </c>
      <c r="M960" t="s">
        <v>54</v>
      </c>
      <c r="N960" t="s">
        <v>3069</v>
      </c>
      <c r="O960" t="s">
        <v>149</v>
      </c>
      <c r="P960" t="s">
        <v>57</v>
      </c>
      <c r="Q960" t="s">
        <v>58</v>
      </c>
      <c r="R960" t="s">
        <v>115</v>
      </c>
      <c r="S960">
        <v>0</v>
      </c>
      <c r="T960">
        <v>0</v>
      </c>
      <c r="U960" t="s">
        <v>60</v>
      </c>
      <c r="V960">
        <v>0</v>
      </c>
      <c r="W960" t="s">
        <v>61</v>
      </c>
      <c r="X960" t="s">
        <v>3</v>
      </c>
      <c r="Y960" t="s">
        <v>119</v>
      </c>
      <c r="Z960" t="s">
        <v>94</v>
      </c>
      <c r="AA960" t="s">
        <v>64</v>
      </c>
      <c r="AB960" t="s">
        <v>167</v>
      </c>
      <c r="AC960" t="s">
        <v>143</v>
      </c>
      <c r="AD960" t="s">
        <v>1556</v>
      </c>
      <c r="AE960" t="s">
        <v>1556</v>
      </c>
      <c r="AF960" t="s">
        <v>905</v>
      </c>
      <c r="AG960" t="b">
        <f>IF(ISNUMBER(MATCH(G960, sales!B:B, 0)), TRUE, FALSE)</f>
        <v>0</v>
      </c>
      <c r="AH960">
        <f>COUNTIF(sales!B:B, G960)</f>
        <v>0</v>
      </c>
      <c r="AI960" t="str">
        <f>IFERROR(VLOOKUP(G960,sales!B:F,5,0),"")</f>
        <v/>
      </c>
      <c r="AJ960" t="str">
        <f t="array" ref="AJ960">IFERROR(INDEX(sales!F:F, SMALL(IF(sales!B:B=G960, ROW(sales!B:B)), 2)), "")</f>
        <v/>
      </c>
      <c r="AK960" t="str">
        <f t="array" ref="AK960">IFERROR(INDEX(sales!F:F, SMALL(IF(sales!B:B=G960, ROW(sales!B:B)), 3)), "")</f>
        <v/>
      </c>
      <c r="AL960" t="str">
        <f>IFERROR(VLOOKUP(G960,sales!B:G,6,0),"")</f>
        <v/>
      </c>
      <c r="AM960" t="str">
        <f t="array" ref="AM960">IFERROR(INDEX(sales!G:G, SMALL(IF(sales!B:B=G960, ROW(sales!B:B)),2)), "")</f>
        <v/>
      </c>
      <c r="AN960" t="str">
        <f t="array" ref="AN960">IFERROR(INDEX(sales!G:G, SMALL(IF(sales!B:B=G960, ROW(sales!B:B)), 3)), "")</f>
        <v/>
      </c>
    </row>
    <row r="961" spans="1:40" ht="20.100000000000001" customHeight="1">
      <c r="A961">
        <v>44752</v>
      </c>
      <c r="B961" t="s">
        <v>839</v>
      </c>
      <c r="C961" t="s">
        <v>51</v>
      </c>
      <c r="D961" t="s">
        <v>2</v>
      </c>
      <c r="E961">
        <v>2</v>
      </c>
      <c r="F961">
        <v>301</v>
      </c>
      <c r="G961" t="s">
        <v>840</v>
      </c>
      <c r="H961" t="s">
        <v>839</v>
      </c>
      <c r="I961">
        <v>132.30000000000001</v>
      </c>
      <c r="J961">
        <v>1953018</v>
      </c>
      <c r="K961" t="s">
        <v>111</v>
      </c>
      <c r="L961">
        <v>1653018</v>
      </c>
      <c r="M961" t="s">
        <v>112</v>
      </c>
      <c r="N961" t="s">
        <v>3069</v>
      </c>
      <c r="O961" t="s">
        <v>56</v>
      </c>
      <c r="P961" t="s">
        <v>57</v>
      </c>
      <c r="Q961" t="s">
        <v>58</v>
      </c>
      <c r="R961" t="s">
        <v>59</v>
      </c>
      <c r="S961">
        <v>1</v>
      </c>
      <c r="T961" t="s">
        <v>104</v>
      </c>
      <c r="U961" t="s">
        <v>83</v>
      </c>
      <c r="V961">
        <v>0</v>
      </c>
      <c r="W961" t="s">
        <v>61</v>
      </c>
      <c r="X961" t="s">
        <v>3</v>
      </c>
      <c r="Y961" t="s">
        <v>62</v>
      </c>
      <c r="Z961" t="s">
        <v>94</v>
      </c>
      <c r="AA961" t="s">
        <v>95</v>
      </c>
      <c r="AB961" t="s">
        <v>96</v>
      </c>
      <c r="AC961" t="s">
        <v>66</v>
      </c>
      <c r="AD961" t="s">
        <v>795</v>
      </c>
      <c r="AE961" t="s">
        <v>795</v>
      </c>
      <c r="AF961" t="s">
        <v>69</v>
      </c>
      <c r="AG961" t="b">
        <f>IF(ISNUMBER(MATCH(G961, sales!B:B, 0)), TRUE, FALSE)</f>
        <v>0</v>
      </c>
      <c r="AH961">
        <f>COUNTIF(sales!B:B, G961)</f>
        <v>0</v>
      </c>
      <c r="AI961" t="str">
        <f>IFERROR(VLOOKUP(G961,sales!B:F,5,0),"")</f>
        <v/>
      </c>
      <c r="AJ961" t="str">
        <f t="array" ref="AJ961">IFERROR(INDEX(sales!F:F, SMALL(IF(sales!B:B=G961, ROW(sales!B:B)), 2)), "")</f>
        <v/>
      </c>
      <c r="AK961" t="str">
        <f t="array" ref="AK961">IFERROR(INDEX(sales!F:F, SMALL(IF(sales!B:B=G961, ROW(sales!B:B)), 3)), "")</f>
        <v/>
      </c>
      <c r="AL961" t="str">
        <f>IFERROR(VLOOKUP(G961,sales!B:G,6,0),"")</f>
        <v/>
      </c>
      <c r="AM961" t="str">
        <f t="array" ref="AM961">IFERROR(INDEX(sales!G:G, SMALL(IF(sales!B:B=G961, ROW(sales!B:B)),2)), "")</f>
        <v/>
      </c>
      <c r="AN961" t="str">
        <f t="array" ref="AN961">IFERROR(INDEX(sales!G:G, SMALL(IF(sales!B:B=G961, ROW(sales!B:B)), 3)), "")</f>
        <v/>
      </c>
    </row>
    <row r="962" spans="1:40" ht="20.100000000000001" customHeight="1">
      <c r="A962">
        <v>44535</v>
      </c>
      <c r="B962" t="s">
        <v>2231</v>
      </c>
      <c r="C962" t="s">
        <v>51</v>
      </c>
      <c r="D962" t="s">
        <v>6</v>
      </c>
      <c r="E962">
        <v>2</v>
      </c>
      <c r="F962">
        <v>401</v>
      </c>
      <c r="G962" t="s">
        <v>2232</v>
      </c>
      <c r="H962" t="s">
        <v>2231</v>
      </c>
      <c r="I962">
        <v>113.69</v>
      </c>
      <c r="J962">
        <v>1632297</v>
      </c>
      <c r="K962" t="s">
        <v>190</v>
      </c>
      <c r="L962">
        <v>1632297</v>
      </c>
      <c r="M962">
        <v>0</v>
      </c>
      <c r="N962" t="s">
        <v>3067</v>
      </c>
      <c r="O962" t="s">
        <v>114</v>
      </c>
      <c r="P962" t="s">
        <v>57</v>
      </c>
      <c r="Q962" t="s">
        <v>58</v>
      </c>
      <c r="R962" t="s">
        <v>59</v>
      </c>
      <c r="S962">
        <v>1</v>
      </c>
      <c r="T962" t="s">
        <v>104</v>
      </c>
      <c r="U962" t="s">
        <v>83</v>
      </c>
      <c r="V962">
        <v>0</v>
      </c>
      <c r="W962" t="s">
        <v>61</v>
      </c>
      <c r="X962" t="s">
        <v>3</v>
      </c>
      <c r="Y962" t="s">
        <v>127</v>
      </c>
      <c r="Z962" t="s">
        <v>94</v>
      </c>
      <c r="AA962" t="s">
        <v>95</v>
      </c>
      <c r="AB962" t="s">
        <v>108</v>
      </c>
      <c r="AC962" t="s">
        <v>143</v>
      </c>
      <c r="AD962" t="s">
        <v>2219</v>
      </c>
      <c r="AE962" t="s">
        <v>2219</v>
      </c>
      <c r="AF962" t="s">
        <v>1753</v>
      </c>
      <c r="AG962" t="b">
        <f>IF(ISNUMBER(MATCH(G962, sales!B:B, 0)), TRUE, FALSE)</f>
        <v>0</v>
      </c>
      <c r="AH962">
        <f>COUNTIF(sales!B:B, G962)</f>
        <v>0</v>
      </c>
      <c r="AI962" t="str">
        <f>IFERROR(VLOOKUP(G962,sales!B:F,5,0),"")</f>
        <v/>
      </c>
      <c r="AJ962" t="str">
        <f t="array" ref="AJ962">IFERROR(INDEX(sales!F:F, SMALL(IF(sales!B:B=G962, ROW(sales!B:B)), 2)), "")</f>
        <v/>
      </c>
      <c r="AK962" t="str">
        <f t="array" ref="AK962">IFERROR(INDEX(sales!F:F, SMALL(IF(sales!B:B=G962, ROW(sales!B:B)), 3)), "")</f>
        <v/>
      </c>
      <c r="AL962" t="str">
        <f>IFERROR(VLOOKUP(G962,sales!B:G,6,0),"")</f>
        <v/>
      </c>
      <c r="AM962" t="str">
        <f t="array" ref="AM962">IFERROR(INDEX(sales!G:G, SMALL(IF(sales!B:B=G962, ROW(sales!B:B)),2)), "")</f>
        <v/>
      </c>
      <c r="AN962" t="str">
        <f t="array" ref="AN962">IFERROR(INDEX(sales!G:G, SMALL(IF(sales!B:B=G962, ROW(sales!B:B)), 3)), "")</f>
        <v/>
      </c>
    </row>
    <row r="963" spans="1:40" ht="20.100000000000001" customHeight="1">
      <c r="A963">
        <v>44387</v>
      </c>
      <c r="B963" t="s">
        <v>1784</v>
      </c>
      <c r="C963" t="s">
        <v>51</v>
      </c>
      <c r="D963" t="s">
        <v>17</v>
      </c>
      <c r="E963">
        <v>1</v>
      </c>
      <c r="F963">
        <v>1301</v>
      </c>
      <c r="G963" t="s">
        <v>1785</v>
      </c>
      <c r="H963" t="s">
        <v>1784</v>
      </c>
      <c r="I963">
        <v>131.72</v>
      </c>
      <c r="J963">
        <v>2137982</v>
      </c>
      <c r="K963" t="s">
        <v>53</v>
      </c>
      <c r="L963">
        <v>1487982</v>
      </c>
      <c r="M963" t="s">
        <v>54</v>
      </c>
      <c r="N963" t="s">
        <v>3069</v>
      </c>
      <c r="O963" t="s">
        <v>56</v>
      </c>
      <c r="P963" t="s">
        <v>57</v>
      </c>
      <c r="Q963" t="s">
        <v>58</v>
      </c>
      <c r="R963" t="s">
        <v>59</v>
      </c>
      <c r="S963">
        <v>1</v>
      </c>
      <c r="T963" t="s">
        <v>104</v>
      </c>
      <c r="U963" t="s">
        <v>83</v>
      </c>
      <c r="V963">
        <v>0</v>
      </c>
      <c r="W963" t="s">
        <v>61</v>
      </c>
      <c r="X963" t="s">
        <v>3</v>
      </c>
      <c r="Y963" t="s">
        <v>62</v>
      </c>
      <c r="Z963" t="s">
        <v>94</v>
      </c>
      <c r="AA963" t="s">
        <v>95</v>
      </c>
      <c r="AB963" t="s">
        <v>87</v>
      </c>
      <c r="AC963" t="s">
        <v>143</v>
      </c>
      <c r="AD963" t="s">
        <v>1752</v>
      </c>
      <c r="AE963" t="s">
        <v>1752</v>
      </c>
      <c r="AF963" t="s">
        <v>1753</v>
      </c>
      <c r="AG963" t="b">
        <f>IF(ISNUMBER(MATCH(G963, sales!B:B, 0)), TRUE, FALSE)</f>
        <v>0</v>
      </c>
      <c r="AH963">
        <f>COUNTIF(sales!B:B, G963)</f>
        <v>0</v>
      </c>
      <c r="AI963" t="str">
        <f>IFERROR(VLOOKUP(G963,sales!B:F,5,0),"")</f>
        <v/>
      </c>
      <c r="AJ963" t="str">
        <f t="array" ref="AJ963">IFERROR(INDEX(sales!F:F, SMALL(IF(sales!B:B=G963, ROW(sales!B:B)), 2)), "")</f>
        <v/>
      </c>
      <c r="AK963" t="str">
        <f t="array" ref="AK963">IFERROR(INDEX(sales!F:F, SMALL(IF(sales!B:B=G963, ROW(sales!B:B)), 3)), "")</f>
        <v/>
      </c>
      <c r="AL963" t="str">
        <f>IFERROR(VLOOKUP(G963,sales!B:G,6,0),"")</f>
        <v/>
      </c>
      <c r="AM963" t="str">
        <f t="array" ref="AM963">IFERROR(INDEX(sales!G:G, SMALL(IF(sales!B:B=G963, ROW(sales!B:B)),2)), "")</f>
        <v/>
      </c>
      <c r="AN963" t="str">
        <f t="array" ref="AN963">IFERROR(INDEX(sales!G:G, SMALL(IF(sales!B:B=G963, ROW(sales!B:B)), 3)), "")</f>
        <v/>
      </c>
    </row>
    <row r="964" spans="1:40" ht="20.100000000000001" customHeight="1">
      <c r="A964">
        <v>44770</v>
      </c>
      <c r="B964" t="s">
        <v>1273</v>
      </c>
      <c r="C964" t="s">
        <v>51</v>
      </c>
      <c r="D964" t="s">
        <v>9</v>
      </c>
      <c r="E964">
        <v>1</v>
      </c>
      <c r="F964">
        <v>1201</v>
      </c>
      <c r="G964" t="s">
        <v>1274</v>
      </c>
      <c r="H964" t="s">
        <v>1273</v>
      </c>
      <c r="I964">
        <v>113.98</v>
      </c>
      <c r="J964">
        <v>1792905</v>
      </c>
      <c r="K964" t="s">
        <v>111</v>
      </c>
      <c r="L964">
        <v>1442905</v>
      </c>
      <c r="M964" t="s">
        <v>112</v>
      </c>
      <c r="N964" t="s">
        <v>3054</v>
      </c>
      <c r="O964" t="s">
        <v>74</v>
      </c>
      <c r="P964" t="s">
        <v>57</v>
      </c>
      <c r="Q964" t="s">
        <v>58</v>
      </c>
      <c r="R964" t="s">
        <v>59</v>
      </c>
      <c r="S964">
        <v>0</v>
      </c>
      <c r="T964">
        <v>0</v>
      </c>
      <c r="U964" t="s">
        <v>60</v>
      </c>
      <c r="V964">
        <v>0</v>
      </c>
      <c r="W964" t="s">
        <v>61</v>
      </c>
      <c r="X964" t="s">
        <v>3</v>
      </c>
      <c r="Y964" t="s">
        <v>62</v>
      </c>
      <c r="Z964" t="s">
        <v>63</v>
      </c>
      <c r="AA964" t="s">
        <v>64</v>
      </c>
      <c r="AB964" t="s">
        <v>120</v>
      </c>
      <c r="AC964" t="s">
        <v>143</v>
      </c>
      <c r="AD964" t="s">
        <v>1209</v>
      </c>
      <c r="AE964" t="s">
        <v>1209</v>
      </c>
      <c r="AF964" t="s">
        <v>905</v>
      </c>
      <c r="AG964" t="b">
        <f>IF(ISNUMBER(MATCH(G964, sales!B:B, 0)), TRUE, FALSE)</f>
        <v>0</v>
      </c>
      <c r="AH964">
        <f>COUNTIF(sales!B:B, G964)</f>
        <v>0</v>
      </c>
      <c r="AI964" t="str">
        <f>IFERROR(VLOOKUP(G964,sales!B:F,5,0),"")</f>
        <v/>
      </c>
      <c r="AJ964" t="str">
        <f t="array" ref="AJ964">IFERROR(INDEX(sales!F:F, SMALL(IF(sales!B:B=G964, ROW(sales!B:B)), 2)), "")</f>
        <v/>
      </c>
      <c r="AK964" t="str">
        <f t="array" ref="AK964">IFERROR(INDEX(sales!F:F, SMALL(IF(sales!B:B=G964, ROW(sales!B:B)), 3)), "")</f>
        <v/>
      </c>
      <c r="AL964" t="str">
        <f>IFERROR(VLOOKUP(G964,sales!B:G,6,0),"")</f>
        <v/>
      </c>
      <c r="AM964" t="str">
        <f t="array" ref="AM964">IFERROR(INDEX(sales!G:G, SMALL(IF(sales!B:B=G964, ROW(sales!B:B)),2)), "")</f>
        <v/>
      </c>
      <c r="AN964" t="str">
        <f t="array" ref="AN964">IFERROR(INDEX(sales!G:G, SMALL(IF(sales!B:B=G964, ROW(sales!B:B)), 3)), "")</f>
        <v/>
      </c>
    </row>
    <row r="965" spans="1:40" ht="20.100000000000001" customHeight="1">
      <c r="A965">
        <v>44440</v>
      </c>
      <c r="B965" t="s">
        <v>1434</v>
      </c>
      <c r="C965" t="s">
        <v>51</v>
      </c>
      <c r="D965" t="s">
        <v>2</v>
      </c>
      <c r="E965">
        <v>2</v>
      </c>
      <c r="F965">
        <v>502</v>
      </c>
      <c r="G965" t="s">
        <v>1435</v>
      </c>
      <c r="H965" t="s">
        <v>1434</v>
      </c>
      <c r="I965">
        <v>132.22</v>
      </c>
      <c r="J965">
        <v>2182992</v>
      </c>
      <c r="K965" t="s">
        <v>53</v>
      </c>
      <c r="L965">
        <v>1312992</v>
      </c>
      <c r="M965" t="s">
        <v>107</v>
      </c>
      <c r="N965" t="s">
        <v>3061</v>
      </c>
      <c r="O965" t="s">
        <v>74</v>
      </c>
      <c r="P965" t="s">
        <v>57</v>
      </c>
      <c r="Q965" t="s">
        <v>58</v>
      </c>
      <c r="R965" t="s">
        <v>59</v>
      </c>
      <c r="S965">
        <v>0</v>
      </c>
      <c r="T965">
        <v>0</v>
      </c>
      <c r="U965" t="s">
        <v>76</v>
      </c>
      <c r="V965">
        <v>0</v>
      </c>
      <c r="W965" t="s">
        <v>61</v>
      </c>
      <c r="X965" t="s">
        <v>3</v>
      </c>
      <c r="Y965" t="s">
        <v>62</v>
      </c>
      <c r="Z965" t="s">
        <v>94</v>
      </c>
      <c r="AA965" t="s">
        <v>64</v>
      </c>
      <c r="AB965" t="s">
        <v>65</v>
      </c>
      <c r="AC965" t="s">
        <v>143</v>
      </c>
      <c r="AD965" t="s">
        <v>1109</v>
      </c>
      <c r="AE965" t="s">
        <v>1363</v>
      </c>
      <c r="AF965" t="s">
        <v>905</v>
      </c>
      <c r="AG965" t="b">
        <f>IF(ISNUMBER(MATCH(G965, sales!B:B, 0)), TRUE, FALSE)</f>
        <v>0</v>
      </c>
      <c r="AH965">
        <f>COUNTIF(sales!B:B, G965)</f>
        <v>0</v>
      </c>
      <c r="AI965" t="str">
        <f>IFERROR(VLOOKUP(G965,sales!B:F,5,0),"")</f>
        <v/>
      </c>
      <c r="AJ965" t="str">
        <f t="array" ref="AJ965">IFERROR(INDEX(sales!F:F, SMALL(IF(sales!B:B=G965, ROW(sales!B:B)), 2)), "")</f>
        <v/>
      </c>
      <c r="AK965" t="str">
        <f t="array" ref="AK965">IFERROR(INDEX(sales!F:F, SMALL(IF(sales!B:B=G965, ROW(sales!B:B)), 3)), "")</f>
        <v/>
      </c>
      <c r="AL965" t="str">
        <f>IFERROR(VLOOKUP(G965,sales!B:G,6,0),"")</f>
        <v/>
      </c>
      <c r="AM965" t="str">
        <f t="array" ref="AM965">IFERROR(INDEX(sales!G:G, SMALL(IF(sales!B:B=G965, ROW(sales!B:B)),2)), "")</f>
        <v/>
      </c>
      <c r="AN965" t="str">
        <f t="array" ref="AN965">IFERROR(INDEX(sales!G:G, SMALL(IF(sales!B:B=G965, ROW(sales!B:B)), 3)), "")</f>
        <v/>
      </c>
    </row>
    <row r="966" spans="1:40" ht="20.100000000000001" customHeight="1">
      <c r="A966">
        <v>44370</v>
      </c>
      <c r="B966" t="s">
        <v>1230</v>
      </c>
      <c r="C966" t="s">
        <v>51</v>
      </c>
      <c r="D966" t="s">
        <v>18</v>
      </c>
      <c r="E966">
        <v>1</v>
      </c>
      <c r="F966">
        <v>1802</v>
      </c>
      <c r="G966" t="s">
        <v>1231</v>
      </c>
      <c r="H966" t="s">
        <v>1230</v>
      </c>
      <c r="I966">
        <v>131.05000000000001</v>
      </c>
      <c r="J966">
        <v>1945685</v>
      </c>
      <c r="K966" t="s">
        <v>72</v>
      </c>
      <c r="L966">
        <v>1145685</v>
      </c>
      <c r="M966" t="s">
        <v>107</v>
      </c>
      <c r="N966" t="s">
        <v>3054</v>
      </c>
      <c r="O966" t="s">
        <v>74</v>
      </c>
      <c r="P966" t="s">
        <v>80</v>
      </c>
      <c r="Q966" t="s">
        <v>58</v>
      </c>
      <c r="R966" t="s">
        <v>115</v>
      </c>
      <c r="S966">
        <v>0</v>
      </c>
      <c r="T966">
        <v>0</v>
      </c>
      <c r="U966" t="s">
        <v>60</v>
      </c>
      <c r="V966">
        <v>0</v>
      </c>
      <c r="W966" t="s">
        <v>61</v>
      </c>
      <c r="X966" t="s">
        <v>3</v>
      </c>
      <c r="Y966" t="s">
        <v>62</v>
      </c>
      <c r="Z966" t="s">
        <v>63</v>
      </c>
      <c r="AA966" t="s">
        <v>64</v>
      </c>
      <c r="AB966" t="s">
        <v>96</v>
      </c>
      <c r="AC966" t="s">
        <v>143</v>
      </c>
      <c r="AD966" t="s">
        <v>1209</v>
      </c>
      <c r="AE966" t="s">
        <v>1209</v>
      </c>
      <c r="AF966" t="s">
        <v>905</v>
      </c>
      <c r="AG966" t="b">
        <f>IF(ISNUMBER(MATCH(G966, sales!B:B, 0)), TRUE, FALSE)</f>
        <v>0</v>
      </c>
      <c r="AH966">
        <f>COUNTIF(sales!B:B, G966)</f>
        <v>0</v>
      </c>
      <c r="AI966" t="str">
        <f>IFERROR(VLOOKUP(G966,sales!B:F,5,0),"")</f>
        <v/>
      </c>
      <c r="AJ966" t="str">
        <f t="array" ref="AJ966">IFERROR(INDEX(sales!F:F, SMALL(IF(sales!B:B=G966, ROW(sales!B:B)), 2)), "")</f>
        <v/>
      </c>
      <c r="AK966" t="str">
        <f t="array" ref="AK966">IFERROR(INDEX(sales!F:F, SMALL(IF(sales!B:B=G966, ROW(sales!B:B)), 3)), "")</f>
        <v/>
      </c>
      <c r="AL966" t="str">
        <f>IFERROR(VLOOKUP(G966,sales!B:G,6,0),"")</f>
        <v/>
      </c>
      <c r="AM966" t="str">
        <f t="array" ref="AM966">IFERROR(INDEX(sales!G:G, SMALL(IF(sales!B:B=G966, ROW(sales!B:B)),2)), "")</f>
        <v/>
      </c>
      <c r="AN966" t="str">
        <f t="array" ref="AN966">IFERROR(INDEX(sales!G:G, SMALL(IF(sales!B:B=G966, ROW(sales!B:B)), 3)), "")</f>
        <v/>
      </c>
    </row>
    <row r="967" spans="1:40" ht="20.100000000000001" customHeight="1">
      <c r="A967">
        <v>44835</v>
      </c>
      <c r="B967" t="s">
        <v>1571</v>
      </c>
      <c r="C967" t="s">
        <v>51</v>
      </c>
      <c r="D967" t="s">
        <v>15</v>
      </c>
      <c r="E967">
        <v>2</v>
      </c>
      <c r="F967">
        <v>1501</v>
      </c>
      <c r="G967" t="s">
        <v>1572</v>
      </c>
      <c r="H967" t="s">
        <v>1571</v>
      </c>
      <c r="I967">
        <v>130.71</v>
      </c>
      <c r="J967">
        <v>2102409</v>
      </c>
      <c r="K967" t="s">
        <v>72</v>
      </c>
      <c r="L967">
        <v>1122409</v>
      </c>
      <c r="M967" t="s">
        <v>174</v>
      </c>
      <c r="N967" t="s">
        <v>3069</v>
      </c>
      <c r="O967" t="s">
        <v>149</v>
      </c>
      <c r="P967" t="s">
        <v>57</v>
      </c>
      <c r="Q967" t="s">
        <v>58</v>
      </c>
      <c r="R967" t="s">
        <v>115</v>
      </c>
      <c r="S967">
        <v>0</v>
      </c>
      <c r="T967">
        <v>0</v>
      </c>
      <c r="U967" t="s">
        <v>60</v>
      </c>
      <c r="V967">
        <v>0</v>
      </c>
      <c r="W967" t="s">
        <v>61</v>
      </c>
      <c r="X967" t="s">
        <v>3</v>
      </c>
      <c r="Y967" t="s">
        <v>119</v>
      </c>
      <c r="Z967" t="s">
        <v>94</v>
      </c>
      <c r="AA967" t="s">
        <v>64</v>
      </c>
      <c r="AB967" t="s">
        <v>65</v>
      </c>
      <c r="AC967" t="s">
        <v>143</v>
      </c>
      <c r="AD967" t="s">
        <v>1556</v>
      </c>
      <c r="AE967" t="s">
        <v>1556</v>
      </c>
      <c r="AF967" t="s">
        <v>905</v>
      </c>
      <c r="AG967" t="b">
        <f>IF(ISNUMBER(MATCH(G967, sales!B:B, 0)), TRUE, FALSE)</f>
        <v>0</v>
      </c>
      <c r="AH967">
        <f>COUNTIF(sales!B:B, G967)</f>
        <v>0</v>
      </c>
      <c r="AI967" t="str">
        <f>IFERROR(VLOOKUP(G967,sales!B:F,5,0),"")</f>
        <v/>
      </c>
      <c r="AJ967" t="str">
        <f t="array" ref="AJ967">IFERROR(INDEX(sales!F:F, SMALL(IF(sales!B:B=G967, ROW(sales!B:B)), 2)), "")</f>
        <v/>
      </c>
      <c r="AK967" t="str">
        <f t="array" ref="AK967">IFERROR(INDEX(sales!F:F, SMALL(IF(sales!B:B=G967, ROW(sales!B:B)), 3)), "")</f>
        <v/>
      </c>
      <c r="AL967" t="str">
        <f>IFERROR(VLOOKUP(G967,sales!B:G,6,0),"")</f>
        <v/>
      </c>
      <c r="AM967" t="str">
        <f t="array" ref="AM967">IFERROR(INDEX(sales!G:G, SMALL(IF(sales!B:B=G967, ROW(sales!B:B)),2)), "")</f>
        <v/>
      </c>
      <c r="AN967" t="str">
        <f t="array" ref="AN967">IFERROR(INDEX(sales!G:G, SMALL(IF(sales!B:B=G967, ROW(sales!B:B)), 3)), "")</f>
        <v/>
      </c>
    </row>
    <row r="968" spans="1:40" ht="20.100000000000001" customHeight="1">
      <c r="A968">
        <v>44347</v>
      </c>
      <c r="B968" t="s">
        <v>444</v>
      </c>
      <c r="C968" t="s">
        <v>51</v>
      </c>
      <c r="D968" t="s">
        <v>13</v>
      </c>
      <c r="E968">
        <v>1</v>
      </c>
      <c r="F968">
        <v>102</v>
      </c>
      <c r="G968" t="s">
        <v>445</v>
      </c>
      <c r="H968" t="s">
        <v>444</v>
      </c>
      <c r="I968">
        <v>113.96</v>
      </c>
      <c r="J968">
        <v>1809473</v>
      </c>
      <c r="K968" t="s">
        <v>53</v>
      </c>
      <c r="L968">
        <v>1109473</v>
      </c>
      <c r="M968" t="s">
        <v>112</v>
      </c>
      <c r="N968" t="s">
        <v>3069</v>
      </c>
      <c r="O968" t="s">
        <v>56</v>
      </c>
      <c r="P968" t="s">
        <v>57</v>
      </c>
      <c r="Q968" t="s">
        <v>58</v>
      </c>
      <c r="R968" t="s">
        <v>59</v>
      </c>
      <c r="S968">
        <v>1</v>
      </c>
      <c r="T968" t="s">
        <v>82</v>
      </c>
      <c r="U968" t="s">
        <v>83</v>
      </c>
      <c r="V968">
        <v>0</v>
      </c>
      <c r="W968" t="s">
        <v>61</v>
      </c>
      <c r="X968" t="s">
        <v>3</v>
      </c>
      <c r="Y968" t="s">
        <v>127</v>
      </c>
      <c r="Z968" t="s">
        <v>94</v>
      </c>
      <c r="AA968" t="s">
        <v>95</v>
      </c>
      <c r="AB968" t="s">
        <v>167</v>
      </c>
      <c r="AC968" t="s">
        <v>66</v>
      </c>
      <c r="AD968" t="s">
        <v>426</v>
      </c>
      <c r="AE968" t="s">
        <v>416</v>
      </c>
      <c r="AF968" t="s">
        <v>69</v>
      </c>
      <c r="AG968" t="b">
        <f>IF(ISNUMBER(MATCH(G968, sales!B:B, 0)), TRUE, FALSE)</f>
        <v>0</v>
      </c>
      <c r="AH968">
        <f>COUNTIF(sales!B:B, G968)</f>
        <v>0</v>
      </c>
      <c r="AI968" t="str">
        <f>IFERROR(VLOOKUP(G968,sales!B:F,5,0),"")</f>
        <v/>
      </c>
      <c r="AJ968" t="str">
        <f t="array" ref="AJ968">IFERROR(INDEX(sales!F:F, SMALL(IF(sales!B:B=G968, ROW(sales!B:B)), 2)), "")</f>
        <v/>
      </c>
      <c r="AK968" t="str">
        <f t="array" ref="AK968">IFERROR(INDEX(sales!F:F, SMALL(IF(sales!B:B=G968, ROW(sales!B:B)), 3)), "")</f>
        <v/>
      </c>
      <c r="AL968" t="str">
        <f>IFERROR(VLOOKUP(G968,sales!B:G,6,0),"")</f>
        <v/>
      </c>
      <c r="AM968" t="str">
        <f t="array" ref="AM968">IFERROR(INDEX(sales!G:G, SMALL(IF(sales!B:B=G968, ROW(sales!B:B)),2)), "")</f>
        <v/>
      </c>
      <c r="AN968" t="str">
        <f t="array" ref="AN968">IFERROR(INDEX(sales!G:G, SMALL(IF(sales!B:B=G968, ROW(sales!B:B)), 3)), "")</f>
        <v/>
      </c>
    </row>
    <row r="969" spans="1:40" ht="20.100000000000001" customHeight="1">
      <c r="A969">
        <v>44829</v>
      </c>
      <c r="B969" t="s">
        <v>2467</v>
      </c>
      <c r="C969" t="s">
        <v>51</v>
      </c>
      <c r="D969" t="s">
        <v>15</v>
      </c>
      <c r="E969">
        <v>1</v>
      </c>
      <c r="F969">
        <v>602</v>
      </c>
      <c r="G969" t="s">
        <v>2468</v>
      </c>
      <c r="H969" t="s">
        <v>2467</v>
      </c>
      <c r="I969">
        <v>130.71</v>
      </c>
      <c r="J969">
        <v>2032798</v>
      </c>
      <c r="K969" t="s">
        <v>72</v>
      </c>
      <c r="L969">
        <v>1102798</v>
      </c>
      <c r="M969" t="s">
        <v>91</v>
      </c>
      <c r="N969" t="s">
        <v>3069</v>
      </c>
      <c r="O969" t="s">
        <v>56</v>
      </c>
      <c r="P969" t="s">
        <v>80</v>
      </c>
      <c r="Q969" t="s">
        <v>58</v>
      </c>
      <c r="R969" t="s">
        <v>115</v>
      </c>
      <c r="S969">
        <v>0</v>
      </c>
      <c r="T969">
        <v>0</v>
      </c>
      <c r="U969" t="s">
        <v>60</v>
      </c>
      <c r="V969">
        <v>1</v>
      </c>
      <c r="W969" t="s">
        <v>123</v>
      </c>
      <c r="X969" t="s">
        <v>3</v>
      </c>
      <c r="Y969" t="s">
        <v>62</v>
      </c>
      <c r="Z969" t="s">
        <v>231</v>
      </c>
      <c r="AA969" t="s">
        <v>64</v>
      </c>
      <c r="AB969" t="s">
        <v>167</v>
      </c>
      <c r="AC969" t="s">
        <v>143</v>
      </c>
      <c r="AD969" t="s">
        <v>2228</v>
      </c>
      <c r="AE969" t="s">
        <v>2228</v>
      </c>
      <c r="AF969" t="s">
        <v>1753</v>
      </c>
      <c r="AG969" t="b">
        <f>IF(ISNUMBER(MATCH(G969, sales!B:B, 0)), TRUE, FALSE)</f>
        <v>0</v>
      </c>
      <c r="AH969">
        <f>COUNTIF(sales!B:B, G969)</f>
        <v>0</v>
      </c>
      <c r="AI969" t="str">
        <f>IFERROR(VLOOKUP(G969,sales!B:F,5,0),"")</f>
        <v/>
      </c>
      <c r="AJ969" t="str">
        <f t="array" ref="AJ969">IFERROR(INDEX(sales!F:F, SMALL(IF(sales!B:B=G969, ROW(sales!B:B)), 2)), "")</f>
        <v/>
      </c>
      <c r="AK969" t="str">
        <f t="array" ref="AK969">IFERROR(INDEX(sales!F:F, SMALL(IF(sales!B:B=G969, ROW(sales!B:B)), 3)), "")</f>
        <v/>
      </c>
      <c r="AL969" t="str">
        <f>IFERROR(VLOOKUP(G969,sales!B:G,6,0),"")</f>
        <v/>
      </c>
      <c r="AM969" t="str">
        <f t="array" ref="AM969">IFERROR(INDEX(sales!G:G, SMALL(IF(sales!B:B=G969, ROW(sales!B:B)),2)), "")</f>
        <v/>
      </c>
      <c r="AN969" t="str">
        <f t="array" ref="AN969">IFERROR(INDEX(sales!G:G, SMALL(IF(sales!B:B=G969, ROW(sales!B:B)), 3)), "")</f>
        <v/>
      </c>
    </row>
    <row r="970" spans="1:40" ht="20.100000000000001" customHeight="1">
      <c r="A970">
        <v>44641</v>
      </c>
      <c r="B970" t="s">
        <v>568</v>
      </c>
      <c r="C970" t="s">
        <v>51</v>
      </c>
      <c r="D970" t="s">
        <v>22</v>
      </c>
      <c r="E970">
        <v>2</v>
      </c>
      <c r="F970">
        <v>301</v>
      </c>
      <c r="G970" t="s">
        <v>569</v>
      </c>
      <c r="H970" t="s">
        <v>568</v>
      </c>
      <c r="I970">
        <v>130.68</v>
      </c>
      <c r="J970">
        <v>1868724</v>
      </c>
      <c r="K970" t="s">
        <v>72</v>
      </c>
      <c r="L970">
        <v>1068724</v>
      </c>
      <c r="M970" t="s">
        <v>174</v>
      </c>
      <c r="N970" t="s">
        <v>3058</v>
      </c>
      <c r="O970" t="s">
        <v>56</v>
      </c>
      <c r="P970" t="s">
        <v>80</v>
      </c>
      <c r="Q970" t="s">
        <v>58</v>
      </c>
      <c r="R970" t="s">
        <v>115</v>
      </c>
      <c r="S970">
        <v>1</v>
      </c>
      <c r="T970" t="s">
        <v>82</v>
      </c>
      <c r="U970" t="s">
        <v>83</v>
      </c>
      <c r="V970">
        <v>0</v>
      </c>
      <c r="W970" t="s">
        <v>61</v>
      </c>
      <c r="X970" t="s">
        <v>3</v>
      </c>
      <c r="Y970" t="s">
        <v>127</v>
      </c>
      <c r="Z970" t="s">
        <v>94</v>
      </c>
      <c r="AA970" t="s">
        <v>95</v>
      </c>
      <c r="AB970" t="s">
        <v>65</v>
      </c>
      <c r="AC970" t="s">
        <v>66</v>
      </c>
      <c r="AD970" t="s">
        <v>516</v>
      </c>
      <c r="AE970" t="s">
        <v>200</v>
      </c>
      <c r="AF970" t="s">
        <v>69</v>
      </c>
      <c r="AG970" t="b">
        <f>IF(ISNUMBER(MATCH(G970, sales!B:B, 0)), TRUE, FALSE)</f>
        <v>0</v>
      </c>
      <c r="AH970">
        <f>COUNTIF(sales!B:B, G970)</f>
        <v>0</v>
      </c>
      <c r="AI970" t="str">
        <f>IFERROR(VLOOKUP(G970,sales!B:F,5,0),"")</f>
        <v/>
      </c>
      <c r="AJ970" t="str">
        <f t="array" ref="AJ970">IFERROR(INDEX(sales!F:F, SMALL(IF(sales!B:B=G970, ROW(sales!B:B)), 2)), "")</f>
        <v/>
      </c>
      <c r="AK970" t="str">
        <f t="array" ref="AK970">IFERROR(INDEX(sales!F:F, SMALL(IF(sales!B:B=G970, ROW(sales!B:B)), 3)), "")</f>
        <v/>
      </c>
      <c r="AL970" t="str">
        <f>IFERROR(VLOOKUP(G970,sales!B:G,6,0),"")</f>
        <v/>
      </c>
      <c r="AM970" t="str">
        <f t="array" ref="AM970">IFERROR(INDEX(sales!G:G, SMALL(IF(sales!B:B=G970, ROW(sales!B:B)),2)), "")</f>
        <v/>
      </c>
      <c r="AN970" t="str">
        <f t="array" ref="AN970">IFERROR(INDEX(sales!G:G, SMALL(IF(sales!B:B=G970, ROW(sales!B:B)), 3)), "")</f>
        <v/>
      </c>
    </row>
    <row r="971" spans="1:40" ht="20.100000000000001" customHeight="1">
      <c r="A971">
        <v>44525</v>
      </c>
      <c r="B971" t="s">
        <v>1678</v>
      </c>
      <c r="C971" t="s">
        <v>51</v>
      </c>
      <c r="D971" t="s">
        <v>12</v>
      </c>
      <c r="E971">
        <v>1</v>
      </c>
      <c r="F971">
        <v>602</v>
      </c>
      <c r="G971" t="s">
        <v>1679</v>
      </c>
      <c r="H971" t="s">
        <v>1678</v>
      </c>
      <c r="I971">
        <v>113.72</v>
      </c>
      <c r="J971">
        <v>1683462</v>
      </c>
      <c r="K971" t="s">
        <v>53</v>
      </c>
      <c r="L971">
        <v>1013462</v>
      </c>
      <c r="M971" t="s">
        <v>107</v>
      </c>
      <c r="N971" t="s">
        <v>3056</v>
      </c>
      <c r="O971" t="s">
        <v>74</v>
      </c>
      <c r="P971" t="s">
        <v>57</v>
      </c>
      <c r="Q971" t="s">
        <v>58</v>
      </c>
      <c r="R971" t="s">
        <v>93</v>
      </c>
      <c r="S971">
        <v>0</v>
      </c>
      <c r="T971">
        <v>0</v>
      </c>
      <c r="U971" t="s">
        <v>100</v>
      </c>
      <c r="V971">
        <v>0</v>
      </c>
      <c r="W971" t="s">
        <v>61</v>
      </c>
      <c r="X971" t="s">
        <v>3</v>
      </c>
      <c r="Y971" t="s">
        <v>119</v>
      </c>
      <c r="Z971" t="s">
        <v>63</v>
      </c>
      <c r="AA971" t="s">
        <v>64</v>
      </c>
      <c r="AB971" t="s">
        <v>108</v>
      </c>
      <c r="AC971" t="s">
        <v>1096</v>
      </c>
      <c r="AD971" t="s">
        <v>1589</v>
      </c>
      <c r="AE971" t="s">
        <v>1589</v>
      </c>
      <c r="AF971" t="s">
        <v>905</v>
      </c>
      <c r="AG971" t="b">
        <f>IF(ISNUMBER(MATCH(G971, sales!B:B, 0)), TRUE, FALSE)</f>
        <v>0</v>
      </c>
      <c r="AH971">
        <f>COUNTIF(sales!B:B, G971)</f>
        <v>0</v>
      </c>
      <c r="AI971" t="str">
        <f>IFERROR(VLOOKUP(G971,sales!B:F,5,0),"")</f>
        <v/>
      </c>
      <c r="AJ971" t="str">
        <f t="array" ref="AJ971">IFERROR(INDEX(sales!F:F, SMALL(IF(sales!B:B=G971, ROW(sales!B:B)), 2)), "")</f>
        <v/>
      </c>
      <c r="AK971" t="str">
        <f t="array" ref="AK971">IFERROR(INDEX(sales!F:F, SMALL(IF(sales!B:B=G971, ROW(sales!B:B)), 3)), "")</f>
        <v/>
      </c>
      <c r="AL971" t="str">
        <f>IFERROR(VLOOKUP(G971,sales!B:G,6,0),"")</f>
        <v/>
      </c>
      <c r="AM971" t="str">
        <f t="array" ref="AM971">IFERROR(INDEX(sales!G:G, SMALL(IF(sales!B:B=G971, ROW(sales!B:B)),2)), "")</f>
        <v/>
      </c>
      <c r="AN971" t="str">
        <f t="array" ref="AN971">IFERROR(INDEX(sales!G:G, SMALL(IF(sales!B:B=G971, ROW(sales!B:B)), 3)), "")</f>
        <v/>
      </c>
    </row>
    <row r="972" spans="1:40" ht="20.100000000000001" customHeight="1">
      <c r="A972">
        <v>44549</v>
      </c>
      <c r="B972" t="s">
        <v>2285</v>
      </c>
      <c r="C972" t="s">
        <v>51</v>
      </c>
      <c r="D972" t="s">
        <v>6</v>
      </c>
      <c r="E972">
        <v>1</v>
      </c>
      <c r="F972">
        <v>401</v>
      </c>
      <c r="G972" t="s">
        <v>2286</v>
      </c>
      <c r="H972" t="s">
        <v>2285</v>
      </c>
      <c r="I972">
        <v>113.73</v>
      </c>
      <c r="J972">
        <v>1671717</v>
      </c>
      <c r="K972" t="s">
        <v>53</v>
      </c>
      <c r="L972">
        <v>1011717</v>
      </c>
      <c r="N972" t="s">
        <v>3061</v>
      </c>
      <c r="O972" t="s">
        <v>56</v>
      </c>
      <c r="P972" t="s">
        <v>80</v>
      </c>
      <c r="Q972" t="s">
        <v>58</v>
      </c>
      <c r="R972" t="s">
        <v>59</v>
      </c>
      <c r="S972">
        <v>0</v>
      </c>
      <c r="T972">
        <v>0</v>
      </c>
      <c r="U972" t="s">
        <v>1783</v>
      </c>
      <c r="V972">
        <v>0</v>
      </c>
      <c r="W972" t="s">
        <v>61</v>
      </c>
      <c r="X972" t="s">
        <v>3</v>
      </c>
      <c r="Y972" t="s">
        <v>119</v>
      </c>
      <c r="Z972" t="s">
        <v>77</v>
      </c>
      <c r="AA972" t="s">
        <v>64</v>
      </c>
      <c r="AB972" t="s">
        <v>65</v>
      </c>
      <c r="AC972" t="s">
        <v>143</v>
      </c>
      <c r="AD972" t="s">
        <v>2284</v>
      </c>
      <c r="AE972" t="s">
        <v>2284</v>
      </c>
      <c r="AF972" t="s">
        <v>1753</v>
      </c>
      <c r="AG972" t="b">
        <f>IF(ISNUMBER(MATCH(G972, sales!B:B, 0)), TRUE, FALSE)</f>
        <v>0</v>
      </c>
      <c r="AH972">
        <f>COUNTIF(sales!B:B, G972)</f>
        <v>0</v>
      </c>
      <c r="AI972" t="str">
        <f>IFERROR(VLOOKUP(G972,sales!B:F,5,0),"")</f>
        <v/>
      </c>
      <c r="AJ972" t="str">
        <f t="array" ref="AJ972">IFERROR(INDEX(sales!F:F, SMALL(IF(sales!B:B=G972, ROW(sales!B:B)), 2)), "")</f>
        <v/>
      </c>
      <c r="AK972" t="str">
        <f t="array" ref="AK972">IFERROR(INDEX(sales!F:F, SMALL(IF(sales!B:B=G972, ROW(sales!B:B)), 3)), "")</f>
        <v/>
      </c>
      <c r="AL972" t="str">
        <f>IFERROR(VLOOKUP(G972,sales!B:G,6,0),"")</f>
        <v/>
      </c>
      <c r="AM972" t="str">
        <f t="array" ref="AM972">IFERROR(INDEX(sales!G:G, SMALL(IF(sales!B:B=G972, ROW(sales!B:B)),2)), "")</f>
        <v/>
      </c>
      <c r="AN972" t="str">
        <f t="array" ref="AN972">IFERROR(INDEX(sales!G:G, SMALL(IF(sales!B:B=G972, ROW(sales!B:B)), 3)), "")</f>
        <v/>
      </c>
    </row>
    <row r="973" spans="1:40" ht="20.100000000000001" customHeight="1">
      <c r="A973">
        <v>44771</v>
      </c>
      <c r="B973" t="s">
        <v>1159</v>
      </c>
      <c r="C973" t="s">
        <v>51</v>
      </c>
      <c r="D973" t="s">
        <v>10</v>
      </c>
      <c r="E973">
        <v>1</v>
      </c>
      <c r="F973">
        <v>501</v>
      </c>
      <c r="G973" t="s">
        <v>1160</v>
      </c>
      <c r="H973" t="s">
        <v>1159</v>
      </c>
      <c r="I973">
        <v>113.97</v>
      </c>
      <c r="J973">
        <v>1777932</v>
      </c>
      <c r="K973" t="s">
        <v>72</v>
      </c>
      <c r="L973">
        <v>1007932</v>
      </c>
      <c r="M973" t="s">
        <v>174</v>
      </c>
      <c r="N973" t="s">
        <v>3058</v>
      </c>
      <c r="O973" t="s">
        <v>56</v>
      </c>
      <c r="P973" t="s">
        <v>57</v>
      </c>
      <c r="Q973" t="s">
        <v>58</v>
      </c>
      <c r="R973" t="s">
        <v>59</v>
      </c>
      <c r="S973">
        <v>0</v>
      </c>
      <c r="T973">
        <v>0</v>
      </c>
      <c r="U973" t="s">
        <v>76</v>
      </c>
      <c r="V973">
        <v>0</v>
      </c>
      <c r="W973" t="s">
        <v>61</v>
      </c>
      <c r="X973" t="s">
        <v>3</v>
      </c>
      <c r="Y973" t="s">
        <v>127</v>
      </c>
      <c r="Z973" t="s">
        <v>94</v>
      </c>
      <c r="AA973" t="s">
        <v>64</v>
      </c>
      <c r="AB973" t="s">
        <v>65</v>
      </c>
      <c r="AC973" t="s">
        <v>143</v>
      </c>
      <c r="AD973" t="s">
        <v>1098</v>
      </c>
      <c r="AE973" t="s">
        <v>1098</v>
      </c>
      <c r="AF973" t="s">
        <v>905</v>
      </c>
      <c r="AG973" t="b">
        <f>IF(ISNUMBER(MATCH(G973, sales!B:B, 0)), TRUE, FALSE)</f>
        <v>0</v>
      </c>
      <c r="AH973">
        <f>COUNTIF(sales!B:B, G973)</f>
        <v>0</v>
      </c>
      <c r="AI973" t="str">
        <f>IFERROR(VLOOKUP(G973,sales!B:F,5,0),"")</f>
        <v/>
      </c>
      <c r="AJ973" t="str">
        <f t="array" ref="AJ973">IFERROR(INDEX(sales!F:F, SMALL(IF(sales!B:B=G973, ROW(sales!B:B)), 2)), "")</f>
        <v/>
      </c>
      <c r="AK973" t="str">
        <f t="array" ref="AK973">IFERROR(INDEX(sales!F:F, SMALL(IF(sales!B:B=G973, ROW(sales!B:B)), 3)), "")</f>
        <v/>
      </c>
      <c r="AL973" t="str">
        <f>IFERROR(VLOOKUP(G973,sales!B:G,6,0),"")</f>
        <v/>
      </c>
      <c r="AM973" t="str">
        <f t="array" ref="AM973">IFERROR(INDEX(sales!G:G, SMALL(IF(sales!B:B=G973, ROW(sales!B:B)),2)), "")</f>
        <v/>
      </c>
      <c r="AN973" t="str">
        <f t="array" ref="AN973">IFERROR(INDEX(sales!G:G, SMALL(IF(sales!B:B=G973, ROW(sales!B:B)), 3)), "")</f>
        <v/>
      </c>
    </row>
    <row r="974" spans="1:40" ht="20.100000000000001" customHeight="1">
      <c r="A974">
        <v>44770</v>
      </c>
      <c r="B974" t="s">
        <v>1346</v>
      </c>
      <c r="C974" t="s">
        <v>51</v>
      </c>
      <c r="D974" t="s">
        <v>10</v>
      </c>
      <c r="E974">
        <v>2</v>
      </c>
      <c r="F974">
        <v>601</v>
      </c>
      <c r="G974" t="s">
        <v>1347</v>
      </c>
      <c r="H974" t="s">
        <v>1346</v>
      </c>
      <c r="I974">
        <v>113.93</v>
      </c>
      <c r="J974">
        <v>1777308</v>
      </c>
      <c r="K974" t="s">
        <v>53</v>
      </c>
      <c r="L974">
        <v>1007308</v>
      </c>
      <c r="M974" t="s">
        <v>54</v>
      </c>
      <c r="N974" t="s">
        <v>3069</v>
      </c>
      <c r="O974" t="s">
        <v>56</v>
      </c>
      <c r="P974" t="s">
        <v>57</v>
      </c>
      <c r="Q974" t="s">
        <v>58</v>
      </c>
      <c r="R974" t="s">
        <v>59</v>
      </c>
      <c r="S974">
        <v>1</v>
      </c>
      <c r="T974" t="s">
        <v>104</v>
      </c>
      <c r="U974" t="s">
        <v>83</v>
      </c>
      <c r="V974">
        <v>1</v>
      </c>
      <c r="W974" t="s">
        <v>123</v>
      </c>
      <c r="X974" t="s">
        <v>3</v>
      </c>
      <c r="Y974" t="s">
        <v>119</v>
      </c>
      <c r="Z974" t="s">
        <v>94</v>
      </c>
      <c r="AA974" t="s">
        <v>95</v>
      </c>
      <c r="AB974" t="s">
        <v>167</v>
      </c>
      <c r="AC974" t="s">
        <v>143</v>
      </c>
      <c r="AD974" t="s">
        <v>1295</v>
      </c>
      <c r="AE974" t="s">
        <v>1295</v>
      </c>
      <c r="AF974" t="s">
        <v>905</v>
      </c>
      <c r="AG974" t="b">
        <f>IF(ISNUMBER(MATCH(G974, sales!B:B, 0)), TRUE, FALSE)</f>
        <v>0</v>
      </c>
      <c r="AH974">
        <f>COUNTIF(sales!B:B, G974)</f>
        <v>0</v>
      </c>
      <c r="AI974" t="str">
        <f>IFERROR(VLOOKUP(G974,sales!B:F,5,0),"")</f>
        <v/>
      </c>
      <c r="AJ974" t="str">
        <f t="array" ref="AJ974">IFERROR(INDEX(sales!F:F, SMALL(IF(sales!B:B=G974, ROW(sales!B:B)), 2)), "")</f>
        <v/>
      </c>
      <c r="AK974" t="str">
        <f t="array" ref="AK974">IFERROR(INDEX(sales!F:F, SMALL(IF(sales!B:B=G974, ROW(sales!B:B)), 3)), "")</f>
        <v/>
      </c>
      <c r="AL974" t="str">
        <f>IFERROR(VLOOKUP(G974,sales!B:G,6,0),"")</f>
        <v/>
      </c>
      <c r="AM974" t="str">
        <f t="array" ref="AM974">IFERROR(INDEX(sales!G:G, SMALL(IF(sales!B:B=G974, ROW(sales!B:B)),2)), "")</f>
        <v/>
      </c>
      <c r="AN974" t="str">
        <f t="array" ref="AN974">IFERROR(INDEX(sales!G:G, SMALL(IF(sales!B:B=G974, ROW(sales!B:B)), 3)), "")</f>
        <v/>
      </c>
    </row>
    <row r="975" spans="1:40" ht="20.100000000000001" customHeight="1">
      <c r="A975">
        <v>44513</v>
      </c>
      <c r="B975" t="s">
        <v>1666</v>
      </c>
      <c r="C975" t="s">
        <v>51</v>
      </c>
      <c r="D975" t="s">
        <v>11</v>
      </c>
      <c r="E975">
        <v>1</v>
      </c>
      <c r="F975">
        <v>1001</v>
      </c>
      <c r="G975" t="s">
        <v>1667</v>
      </c>
      <c r="H975" t="s">
        <v>1666</v>
      </c>
      <c r="I975">
        <v>113.7</v>
      </c>
      <c r="J975">
        <v>1748466</v>
      </c>
      <c r="K975" t="s">
        <v>72</v>
      </c>
      <c r="L975">
        <v>1003466</v>
      </c>
      <c r="M975" t="s">
        <v>174</v>
      </c>
      <c r="N975" t="s">
        <v>3069</v>
      </c>
      <c r="O975" t="s">
        <v>74</v>
      </c>
      <c r="P975" t="s">
        <v>57</v>
      </c>
      <c r="Q975" t="s">
        <v>58</v>
      </c>
      <c r="R975" t="s">
        <v>115</v>
      </c>
      <c r="S975">
        <v>0</v>
      </c>
      <c r="T975">
        <v>0</v>
      </c>
      <c r="U975" t="s">
        <v>60</v>
      </c>
      <c r="V975">
        <v>0</v>
      </c>
      <c r="W975" t="s">
        <v>61</v>
      </c>
      <c r="X975" t="s">
        <v>3</v>
      </c>
      <c r="Y975" t="s">
        <v>119</v>
      </c>
      <c r="Z975" t="s">
        <v>63</v>
      </c>
      <c r="AA975" t="s">
        <v>64</v>
      </c>
      <c r="AB975" t="s">
        <v>108</v>
      </c>
      <c r="AC975" t="s">
        <v>1096</v>
      </c>
      <c r="AD975" t="s">
        <v>1592</v>
      </c>
      <c r="AE975" t="s">
        <v>1589</v>
      </c>
      <c r="AF975" t="s">
        <v>905</v>
      </c>
      <c r="AG975" t="b">
        <f>IF(ISNUMBER(MATCH(G975, sales!B:B, 0)), TRUE, FALSE)</f>
        <v>0</v>
      </c>
      <c r="AH975">
        <f>COUNTIF(sales!B:B, G975)</f>
        <v>0</v>
      </c>
      <c r="AI975" t="str">
        <f>IFERROR(VLOOKUP(G975,sales!B:F,5,0),"")</f>
        <v/>
      </c>
      <c r="AJ975" t="str">
        <f t="array" ref="AJ975">IFERROR(INDEX(sales!F:F, SMALL(IF(sales!B:B=G975, ROW(sales!B:B)), 2)), "")</f>
        <v/>
      </c>
      <c r="AK975" t="str">
        <f t="array" ref="AK975">IFERROR(INDEX(sales!F:F, SMALL(IF(sales!B:B=G975, ROW(sales!B:B)), 3)), "")</f>
        <v/>
      </c>
      <c r="AL975" t="str">
        <f>IFERROR(VLOOKUP(G975,sales!B:G,6,0),"")</f>
        <v/>
      </c>
      <c r="AM975" t="str">
        <f t="array" ref="AM975">IFERROR(INDEX(sales!G:G, SMALL(IF(sales!B:B=G975, ROW(sales!B:B)),2)), "")</f>
        <v/>
      </c>
      <c r="AN975" t="str">
        <f t="array" ref="AN975">IFERROR(INDEX(sales!G:G, SMALL(IF(sales!B:B=G975, ROW(sales!B:B)), 3)), "")</f>
        <v/>
      </c>
    </row>
    <row r="976" spans="1:40" ht="20.100000000000001" customHeight="1">
      <c r="A976">
        <v>44907</v>
      </c>
      <c r="B976" t="s">
        <v>899</v>
      </c>
      <c r="C976" t="s">
        <v>51</v>
      </c>
      <c r="D976" t="s">
        <v>15</v>
      </c>
      <c r="E976">
        <v>1</v>
      </c>
      <c r="F976">
        <v>201</v>
      </c>
      <c r="G976" t="s">
        <v>900</v>
      </c>
      <c r="H976" t="s">
        <v>899</v>
      </c>
      <c r="I976">
        <v>130.78</v>
      </c>
      <c r="J976">
        <v>1752688</v>
      </c>
      <c r="K976" t="s">
        <v>72</v>
      </c>
      <c r="L976">
        <v>1002688</v>
      </c>
      <c r="M976" t="s">
        <v>54</v>
      </c>
      <c r="N976" t="s">
        <v>3056</v>
      </c>
      <c r="O976" t="s">
        <v>74</v>
      </c>
      <c r="P976" t="s">
        <v>80</v>
      </c>
      <c r="Q976" t="s">
        <v>58</v>
      </c>
      <c r="R976" t="s">
        <v>115</v>
      </c>
      <c r="S976">
        <v>1</v>
      </c>
      <c r="T976" t="s">
        <v>104</v>
      </c>
      <c r="U976" t="s">
        <v>83</v>
      </c>
      <c r="V976">
        <v>0</v>
      </c>
      <c r="W976" t="s">
        <v>61</v>
      </c>
      <c r="X976" t="s">
        <v>3</v>
      </c>
      <c r="Y976" t="s">
        <v>62</v>
      </c>
      <c r="Z976" t="s">
        <v>94</v>
      </c>
      <c r="AA976" t="s">
        <v>95</v>
      </c>
      <c r="AB976" t="s">
        <v>108</v>
      </c>
      <c r="AC976" t="s">
        <v>66</v>
      </c>
      <c r="AD976" t="s">
        <v>795</v>
      </c>
      <c r="AE976" t="s">
        <v>795</v>
      </c>
      <c r="AF976" t="s">
        <v>69</v>
      </c>
      <c r="AG976" t="b">
        <f>IF(ISNUMBER(MATCH(G976, sales!B:B, 0)), TRUE, FALSE)</f>
        <v>0</v>
      </c>
      <c r="AH976">
        <f>COUNTIF(sales!B:B, G976)</f>
        <v>0</v>
      </c>
      <c r="AI976" t="str">
        <f>IFERROR(VLOOKUP(G976,sales!B:F,5,0),"")</f>
        <v/>
      </c>
      <c r="AJ976" t="str">
        <f t="array" ref="AJ976">IFERROR(INDEX(sales!F:F, SMALL(IF(sales!B:B=G976, ROW(sales!B:B)), 2)), "")</f>
        <v/>
      </c>
      <c r="AK976" t="str">
        <f t="array" ref="AK976">IFERROR(INDEX(sales!F:F, SMALL(IF(sales!B:B=G976, ROW(sales!B:B)), 3)), "")</f>
        <v/>
      </c>
      <c r="AL976" t="str">
        <f>IFERROR(VLOOKUP(G976,sales!B:G,6,0),"")</f>
        <v/>
      </c>
      <c r="AM976" t="str">
        <f t="array" ref="AM976">IFERROR(INDEX(sales!G:G, SMALL(IF(sales!B:B=G976, ROW(sales!B:B)),2)), "")</f>
        <v/>
      </c>
      <c r="AN976" t="str">
        <f t="array" ref="AN976">IFERROR(INDEX(sales!G:G, SMALL(IF(sales!B:B=G976, ROW(sales!B:B)), 3)), "")</f>
        <v/>
      </c>
    </row>
    <row r="977" spans="1:40" ht="20.100000000000001" customHeight="1">
      <c r="A977">
        <v>44787</v>
      </c>
      <c r="B977" t="s">
        <v>1882</v>
      </c>
      <c r="C977" t="s">
        <v>51</v>
      </c>
      <c r="D977" t="s">
        <v>9</v>
      </c>
      <c r="E977">
        <v>2</v>
      </c>
      <c r="F977">
        <v>701</v>
      </c>
      <c r="G977" t="s">
        <v>1883</v>
      </c>
      <c r="H977" t="s">
        <v>1882</v>
      </c>
      <c r="I977">
        <v>113.98</v>
      </c>
      <c r="J977">
        <v>1753244</v>
      </c>
      <c r="K977" t="s">
        <v>72</v>
      </c>
      <c r="L977">
        <v>983244</v>
      </c>
      <c r="M977" t="s">
        <v>174</v>
      </c>
      <c r="N977" t="s">
        <v>3059</v>
      </c>
      <c r="O977" t="s">
        <v>149</v>
      </c>
      <c r="P977" t="s">
        <v>57</v>
      </c>
      <c r="Q977" t="s">
        <v>58</v>
      </c>
      <c r="R977" t="s">
        <v>59</v>
      </c>
      <c r="S977">
        <v>0</v>
      </c>
      <c r="T977">
        <v>0</v>
      </c>
      <c r="U977" t="s">
        <v>60</v>
      </c>
      <c r="V977">
        <v>0</v>
      </c>
      <c r="W977" t="s">
        <v>61</v>
      </c>
      <c r="X977" t="s">
        <v>3</v>
      </c>
      <c r="Y977" t="s">
        <v>127</v>
      </c>
      <c r="Z977" t="s">
        <v>94</v>
      </c>
      <c r="AA977" t="s">
        <v>64</v>
      </c>
      <c r="AB977" t="s">
        <v>167</v>
      </c>
      <c r="AC977" t="s">
        <v>1096</v>
      </c>
      <c r="AD977" t="s">
        <v>1097</v>
      </c>
      <c r="AE977" t="s">
        <v>1847</v>
      </c>
      <c r="AF977" t="s">
        <v>1753</v>
      </c>
      <c r="AG977" t="b">
        <f>IF(ISNUMBER(MATCH(G977, sales!B:B, 0)), TRUE, FALSE)</f>
        <v>0</v>
      </c>
      <c r="AH977">
        <f>COUNTIF(sales!B:B, G977)</f>
        <v>0</v>
      </c>
      <c r="AI977" t="str">
        <f>IFERROR(VLOOKUP(G977,sales!B:F,5,0),"")</f>
        <v/>
      </c>
      <c r="AJ977" t="str">
        <f t="array" ref="AJ977">IFERROR(INDEX(sales!F:F, SMALL(IF(sales!B:B=G977, ROW(sales!B:B)), 2)), "")</f>
        <v/>
      </c>
      <c r="AK977" t="str">
        <f t="array" ref="AK977">IFERROR(INDEX(sales!F:F, SMALL(IF(sales!B:B=G977, ROW(sales!B:B)), 3)), "")</f>
        <v/>
      </c>
      <c r="AL977" t="str">
        <f>IFERROR(VLOOKUP(G977,sales!B:G,6,0),"")</f>
        <v/>
      </c>
      <c r="AM977" t="str">
        <f t="array" ref="AM977">IFERROR(INDEX(sales!G:G, SMALL(IF(sales!B:B=G977, ROW(sales!B:B)),2)), "")</f>
        <v/>
      </c>
      <c r="AN977" t="str">
        <f t="array" ref="AN977">IFERROR(INDEX(sales!G:G, SMALL(IF(sales!B:B=G977, ROW(sales!B:B)), 3)), "")</f>
        <v/>
      </c>
    </row>
    <row r="978" spans="1:40" ht="20.100000000000001" customHeight="1">
      <c r="A978">
        <v>44736</v>
      </c>
      <c r="B978" t="s">
        <v>323</v>
      </c>
      <c r="C978" t="s">
        <v>51</v>
      </c>
      <c r="D978" t="s">
        <v>21</v>
      </c>
      <c r="E978">
        <v>2</v>
      </c>
      <c r="F978">
        <v>601</v>
      </c>
      <c r="G978" t="s">
        <v>324</v>
      </c>
      <c r="H978" t="s">
        <v>323</v>
      </c>
      <c r="I978">
        <v>130.9</v>
      </c>
      <c r="J978">
        <v>2064107</v>
      </c>
      <c r="K978" t="s">
        <v>72</v>
      </c>
      <c r="L978">
        <v>964107</v>
      </c>
      <c r="M978" t="s">
        <v>54</v>
      </c>
      <c r="N978" t="s">
        <v>3065</v>
      </c>
      <c r="O978" t="s">
        <v>149</v>
      </c>
      <c r="P978" t="s">
        <v>80</v>
      </c>
      <c r="Q978" t="s">
        <v>58</v>
      </c>
      <c r="R978" t="s">
        <v>115</v>
      </c>
      <c r="S978">
        <v>0</v>
      </c>
      <c r="T978">
        <v>0</v>
      </c>
      <c r="U978" t="s">
        <v>60</v>
      </c>
      <c r="V978">
        <v>0</v>
      </c>
      <c r="W978" t="s">
        <v>61</v>
      </c>
      <c r="X978" t="s">
        <v>3</v>
      </c>
      <c r="Y978" t="s">
        <v>127</v>
      </c>
      <c r="Z978" t="s">
        <v>94</v>
      </c>
      <c r="AA978" t="s">
        <v>64</v>
      </c>
      <c r="AB978" t="s">
        <v>108</v>
      </c>
      <c r="AC978" t="s">
        <v>66</v>
      </c>
      <c r="AD978" t="s">
        <v>288</v>
      </c>
      <c r="AE978" t="s">
        <v>288</v>
      </c>
      <c r="AF978" t="s">
        <v>69</v>
      </c>
      <c r="AG978" t="b">
        <f>IF(ISNUMBER(MATCH(G978, sales!B:B, 0)), TRUE, FALSE)</f>
        <v>0</v>
      </c>
      <c r="AH978">
        <f>COUNTIF(sales!B:B, G978)</f>
        <v>0</v>
      </c>
      <c r="AI978" t="str">
        <f>IFERROR(VLOOKUP(G978,sales!B:F,5,0),"")</f>
        <v/>
      </c>
      <c r="AJ978" t="str">
        <f t="array" ref="AJ978">IFERROR(INDEX(sales!F:F, SMALL(IF(sales!B:B=G978, ROW(sales!B:B)), 2)), "")</f>
        <v/>
      </c>
      <c r="AK978" t="str">
        <f t="array" ref="AK978">IFERROR(INDEX(sales!F:F, SMALL(IF(sales!B:B=G978, ROW(sales!B:B)), 3)), "")</f>
        <v/>
      </c>
      <c r="AL978" t="str">
        <f>IFERROR(VLOOKUP(G978,sales!B:G,6,0),"")</f>
        <v/>
      </c>
      <c r="AM978" t="str">
        <f t="array" ref="AM978">IFERROR(INDEX(sales!G:G, SMALL(IF(sales!B:B=G978, ROW(sales!B:B)),2)), "")</f>
        <v/>
      </c>
      <c r="AN978" t="str">
        <f t="array" ref="AN978">IFERROR(INDEX(sales!G:G, SMALL(IF(sales!B:B=G978, ROW(sales!B:B)), 3)), "")</f>
        <v/>
      </c>
    </row>
    <row r="979" spans="1:40" ht="20.100000000000001" customHeight="1">
      <c r="A979">
        <v>44839</v>
      </c>
      <c r="B979" t="s">
        <v>343</v>
      </c>
      <c r="C979" t="s">
        <v>51</v>
      </c>
      <c r="D979" t="s">
        <v>20</v>
      </c>
      <c r="E979">
        <v>2</v>
      </c>
      <c r="F979">
        <v>501</v>
      </c>
      <c r="G979" t="s">
        <v>344</v>
      </c>
      <c r="H979" t="s">
        <v>343</v>
      </c>
      <c r="I979">
        <v>130.62</v>
      </c>
      <c r="J979">
        <v>2092036</v>
      </c>
      <c r="K979" t="s">
        <v>72</v>
      </c>
      <c r="L979">
        <v>952036</v>
      </c>
      <c r="M979" t="s">
        <v>174</v>
      </c>
      <c r="N979" t="s">
        <v>3054</v>
      </c>
      <c r="O979" t="s">
        <v>56</v>
      </c>
      <c r="P979" t="s">
        <v>57</v>
      </c>
      <c r="Q979" t="s">
        <v>58</v>
      </c>
      <c r="R979" t="s">
        <v>59</v>
      </c>
      <c r="S979">
        <v>0</v>
      </c>
      <c r="T979">
        <v>0</v>
      </c>
      <c r="U979" t="s">
        <v>60</v>
      </c>
      <c r="V979">
        <v>0</v>
      </c>
      <c r="W979" t="s">
        <v>61</v>
      </c>
      <c r="X979" t="s">
        <v>3</v>
      </c>
      <c r="Y979" t="s">
        <v>127</v>
      </c>
      <c r="Z979" t="s">
        <v>63</v>
      </c>
      <c r="AA979" t="s">
        <v>64</v>
      </c>
      <c r="AB979" t="s">
        <v>167</v>
      </c>
      <c r="AC979" t="s">
        <v>66</v>
      </c>
      <c r="AD979" t="s">
        <v>331</v>
      </c>
      <c r="AE979" t="s">
        <v>288</v>
      </c>
      <c r="AF979" t="s">
        <v>69</v>
      </c>
      <c r="AG979" t="b">
        <f>IF(ISNUMBER(MATCH(G979, sales!B:B, 0)), TRUE, FALSE)</f>
        <v>0</v>
      </c>
      <c r="AH979">
        <f>COUNTIF(sales!B:B, G979)</f>
        <v>0</v>
      </c>
      <c r="AI979" t="str">
        <f>IFERROR(VLOOKUP(G979,sales!B:F,5,0),"")</f>
        <v/>
      </c>
      <c r="AJ979" t="str">
        <f t="array" ref="AJ979">IFERROR(INDEX(sales!F:F, SMALL(IF(sales!B:B=G979, ROW(sales!B:B)), 2)), "")</f>
        <v/>
      </c>
      <c r="AK979" t="str">
        <f t="array" ref="AK979">IFERROR(INDEX(sales!F:F, SMALL(IF(sales!B:B=G979, ROW(sales!B:B)), 3)), "")</f>
        <v/>
      </c>
      <c r="AL979" t="str">
        <f>IFERROR(VLOOKUP(G979,sales!B:G,6,0),"")</f>
        <v/>
      </c>
      <c r="AM979" t="str">
        <f t="array" ref="AM979">IFERROR(INDEX(sales!G:G, SMALL(IF(sales!B:B=G979, ROW(sales!B:B)),2)), "")</f>
        <v/>
      </c>
      <c r="AN979" t="str">
        <f t="array" ref="AN979">IFERROR(INDEX(sales!G:G, SMALL(IF(sales!B:B=G979, ROW(sales!B:B)), 3)), "")</f>
        <v/>
      </c>
    </row>
    <row r="980" spans="1:40" ht="20.100000000000001" customHeight="1">
      <c r="A980">
        <v>44857</v>
      </c>
      <c r="B980" t="s">
        <v>1336</v>
      </c>
      <c r="C980" t="s">
        <v>51</v>
      </c>
      <c r="D980" t="s">
        <v>14</v>
      </c>
      <c r="E980">
        <v>2</v>
      </c>
      <c r="F980">
        <v>301</v>
      </c>
      <c r="G980" t="s">
        <v>1337</v>
      </c>
      <c r="H980" t="s">
        <v>1336</v>
      </c>
      <c r="I980">
        <v>131.41999999999999</v>
      </c>
      <c r="J980">
        <v>1936000</v>
      </c>
      <c r="K980" t="s">
        <v>53</v>
      </c>
      <c r="L980">
        <v>950000</v>
      </c>
      <c r="M980" t="s">
        <v>174</v>
      </c>
      <c r="N980" t="s">
        <v>3069</v>
      </c>
      <c r="O980" t="s">
        <v>56</v>
      </c>
      <c r="P980" t="s">
        <v>57</v>
      </c>
      <c r="Q980" t="s">
        <v>58</v>
      </c>
      <c r="R980" t="s">
        <v>59</v>
      </c>
      <c r="S980">
        <v>1</v>
      </c>
      <c r="T980" t="s">
        <v>104</v>
      </c>
      <c r="U980" t="s">
        <v>83</v>
      </c>
      <c r="V980">
        <v>0</v>
      </c>
      <c r="W980" t="s">
        <v>61</v>
      </c>
      <c r="X980" t="s">
        <v>3</v>
      </c>
      <c r="Y980" t="s">
        <v>119</v>
      </c>
      <c r="Z980" t="s">
        <v>94</v>
      </c>
      <c r="AA980" t="s">
        <v>95</v>
      </c>
      <c r="AB980" t="s">
        <v>262</v>
      </c>
      <c r="AC980" t="s">
        <v>143</v>
      </c>
      <c r="AD980" t="s">
        <v>1295</v>
      </c>
      <c r="AE980" t="s">
        <v>1295</v>
      </c>
      <c r="AF980" t="s">
        <v>905</v>
      </c>
      <c r="AG980" t="b">
        <f>IF(ISNUMBER(MATCH(G980, sales!B:B, 0)), TRUE, FALSE)</f>
        <v>0</v>
      </c>
      <c r="AH980">
        <f>COUNTIF(sales!B:B, G980)</f>
        <v>0</v>
      </c>
      <c r="AI980" t="str">
        <f>IFERROR(VLOOKUP(G980,sales!B:F,5,0),"")</f>
        <v/>
      </c>
      <c r="AJ980" t="str">
        <f t="array" ref="AJ980">IFERROR(INDEX(sales!F:F, SMALL(IF(sales!B:B=G980, ROW(sales!B:B)), 2)), "")</f>
        <v/>
      </c>
      <c r="AK980" t="str">
        <f t="array" ref="AK980">IFERROR(INDEX(sales!F:F, SMALL(IF(sales!B:B=G980, ROW(sales!B:B)), 3)), "")</f>
        <v/>
      </c>
      <c r="AL980" t="str">
        <f>IFERROR(VLOOKUP(G980,sales!B:G,6,0),"")</f>
        <v/>
      </c>
      <c r="AM980" t="str">
        <f t="array" ref="AM980">IFERROR(INDEX(sales!G:G, SMALL(IF(sales!B:B=G980, ROW(sales!B:B)),2)), "")</f>
        <v/>
      </c>
      <c r="AN980" t="str">
        <f t="array" ref="AN980">IFERROR(INDEX(sales!G:G, SMALL(IF(sales!B:B=G980, ROW(sales!B:B)), 3)), "")</f>
        <v/>
      </c>
    </row>
    <row r="981" spans="1:40" ht="20.100000000000001" customHeight="1">
      <c r="A981">
        <v>44745</v>
      </c>
      <c r="B981" t="s">
        <v>658</v>
      </c>
      <c r="C981" t="s">
        <v>51</v>
      </c>
      <c r="D981" t="s">
        <v>10</v>
      </c>
      <c r="E981">
        <v>2</v>
      </c>
      <c r="F981">
        <v>1601</v>
      </c>
      <c r="G981" t="s">
        <v>659</v>
      </c>
      <c r="H981" t="s">
        <v>658</v>
      </c>
      <c r="I981">
        <v>113.93</v>
      </c>
      <c r="J981">
        <v>1846412</v>
      </c>
      <c r="K981" t="s">
        <v>53</v>
      </c>
      <c r="L981">
        <v>946412</v>
      </c>
      <c r="M981" t="s">
        <v>174</v>
      </c>
      <c r="N981" t="s">
        <v>3056</v>
      </c>
      <c r="O981" t="s">
        <v>56</v>
      </c>
      <c r="P981" t="s">
        <v>80</v>
      </c>
      <c r="Q981" t="s">
        <v>58</v>
      </c>
      <c r="R981" t="s">
        <v>317</v>
      </c>
      <c r="S981">
        <v>0</v>
      </c>
      <c r="T981">
        <v>0</v>
      </c>
      <c r="U981" t="s">
        <v>60</v>
      </c>
      <c r="V981">
        <v>0</v>
      </c>
      <c r="W981" t="s">
        <v>61</v>
      </c>
      <c r="X981" t="s">
        <v>3</v>
      </c>
      <c r="Y981" t="s">
        <v>62</v>
      </c>
      <c r="Z981" t="s">
        <v>94</v>
      </c>
      <c r="AA981" t="s">
        <v>64</v>
      </c>
      <c r="AB981" t="s">
        <v>96</v>
      </c>
      <c r="AC981" t="s">
        <v>66</v>
      </c>
      <c r="AD981" t="s">
        <v>599</v>
      </c>
      <c r="AE981" t="s">
        <v>600</v>
      </c>
      <c r="AF981" t="s">
        <v>69</v>
      </c>
      <c r="AG981" t="b">
        <f>IF(ISNUMBER(MATCH(G981, sales!B:B, 0)), TRUE, FALSE)</f>
        <v>0</v>
      </c>
      <c r="AH981">
        <f>COUNTIF(sales!B:B, G981)</f>
        <v>0</v>
      </c>
      <c r="AI981" t="str">
        <f>IFERROR(VLOOKUP(G981,sales!B:F,5,0),"")</f>
        <v/>
      </c>
      <c r="AJ981" t="str">
        <f t="array" ref="AJ981">IFERROR(INDEX(sales!F:F, SMALL(IF(sales!B:B=G981, ROW(sales!B:B)), 2)), "")</f>
        <v/>
      </c>
      <c r="AK981" t="str">
        <f t="array" ref="AK981">IFERROR(INDEX(sales!F:F, SMALL(IF(sales!B:B=G981, ROW(sales!B:B)), 3)), "")</f>
        <v/>
      </c>
      <c r="AL981" t="str">
        <f>IFERROR(VLOOKUP(G981,sales!B:G,6,0),"")</f>
        <v/>
      </c>
      <c r="AM981" t="str">
        <f t="array" ref="AM981">IFERROR(INDEX(sales!G:G, SMALL(IF(sales!B:B=G981, ROW(sales!B:B)),2)), "")</f>
        <v/>
      </c>
      <c r="AN981" t="str">
        <f t="array" ref="AN981">IFERROR(INDEX(sales!G:G, SMALL(IF(sales!B:B=G981, ROW(sales!B:B)), 3)), "")</f>
        <v/>
      </c>
    </row>
    <row r="982" spans="1:40" ht="20.100000000000001" customHeight="1">
      <c r="A982">
        <v>44442</v>
      </c>
      <c r="B982" t="s">
        <v>474</v>
      </c>
      <c r="C982" t="s">
        <v>51</v>
      </c>
      <c r="D982" t="s">
        <v>6</v>
      </c>
      <c r="E982">
        <v>1</v>
      </c>
      <c r="F982">
        <v>1601</v>
      </c>
      <c r="G982" t="s">
        <v>475</v>
      </c>
      <c r="H982" t="s">
        <v>474</v>
      </c>
      <c r="I982">
        <v>113.73</v>
      </c>
      <c r="J982">
        <v>1942196</v>
      </c>
      <c r="K982" t="s">
        <v>53</v>
      </c>
      <c r="L982">
        <v>942196</v>
      </c>
      <c r="M982" t="s">
        <v>91</v>
      </c>
      <c r="N982" t="s">
        <v>3054</v>
      </c>
      <c r="O982" t="s">
        <v>56</v>
      </c>
      <c r="P982" t="s">
        <v>57</v>
      </c>
      <c r="Q982" t="s">
        <v>58</v>
      </c>
      <c r="R982" t="s">
        <v>115</v>
      </c>
      <c r="S982">
        <v>0</v>
      </c>
      <c r="T982">
        <v>0</v>
      </c>
      <c r="U982" t="s">
        <v>76</v>
      </c>
      <c r="V982">
        <v>0</v>
      </c>
      <c r="W982" t="s">
        <v>61</v>
      </c>
      <c r="X982" t="s">
        <v>3</v>
      </c>
      <c r="Y982" t="s">
        <v>127</v>
      </c>
      <c r="Z982" t="s">
        <v>94</v>
      </c>
      <c r="AA982" t="s">
        <v>64</v>
      </c>
      <c r="AB982" t="s">
        <v>87</v>
      </c>
      <c r="AC982" t="s">
        <v>66</v>
      </c>
      <c r="AD982" t="s">
        <v>431</v>
      </c>
      <c r="AE982" t="s">
        <v>416</v>
      </c>
      <c r="AF982" t="s">
        <v>69</v>
      </c>
      <c r="AG982" t="b">
        <f>IF(ISNUMBER(MATCH(G982, sales!B:B, 0)), TRUE, FALSE)</f>
        <v>0</v>
      </c>
      <c r="AH982">
        <f>COUNTIF(sales!B:B, G982)</f>
        <v>0</v>
      </c>
      <c r="AI982" t="str">
        <f>IFERROR(VLOOKUP(G982,sales!B:F,5,0),"")</f>
        <v/>
      </c>
      <c r="AJ982" t="str">
        <f t="array" ref="AJ982">IFERROR(INDEX(sales!F:F, SMALL(IF(sales!B:B=G982, ROW(sales!B:B)), 2)), "")</f>
        <v/>
      </c>
      <c r="AK982" t="str">
        <f t="array" ref="AK982">IFERROR(INDEX(sales!F:F, SMALL(IF(sales!B:B=G982, ROW(sales!B:B)), 3)), "")</f>
        <v/>
      </c>
      <c r="AL982" t="str">
        <f>IFERROR(VLOOKUP(G982,sales!B:G,6,0),"")</f>
        <v/>
      </c>
      <c r="AM982" t="str">
        <f t="array" ref="AM982">IFERROR(INDEX(sales!G:G, SMALL(IF(sales!B:B=G982, ROW(sales!B:B)),2)), "")</f>
        <v/>
      </c>
      <c r="AN982" t="str">
        <f t="array" ref="AN982">IFERROR(INDEX(sales!G:G, SMALL(IF(sales!B:B=G982, ROW(sales!B:B)), 3)), "")</f>
        <v/>
      </c>
    </row>
    <row r="983" spans="1:40" ht="20.100000000000001" customHeight="1">
      <c r="A983">
        <v>44476</v>
      </c>
      <c r="B983" t="s">
        <v>2235</v>
      </c>
      <c r="C983" t="s">
        <v>51</v>
      </c>
      <c r="D983" t="s">
        <v>6</v>
      </c>
      <c r="E983">
        <v>1</v>
      </c>
      <c r="F983">
        <v>1502</v>
      </c>
      <c r="G983" t="s">
        <v>2236</v>
      </c>
      <c r="H983" t="s">
        <v>2235</v>
      </c>
      <c r="I983">
        <v>113.69</v>
      </c>
      <c r="J983">
        <v>1860106</v>
      </c>
      <c r="K983" t="s">
        <v>72</v>
      </c>
      <c r="L983">
        <v>930106</v>
      </c>
      <c r="M983" t="s">
        <v>107</v>
      </c>
      <c r="N983" t="s">
        <v>3062</v>
      </c>
      <c r="O983" t="s">
        <v>149</v>
      </c>
      <c r="P983" t="s">
        <v>57</v>
      </c>
      <c r="Q983" t="s">
        <v>58</v>
      </c>
      <c r="R983" t="s">
        <v>115</v>
      </c>
      <c r="S983">
        <v>0</v>
      </c>
      <c r="T983">
        <v>0</v>
      </c>
      <c r="U983" t="s">
        <v>60</v>
      </c>
      <c r="V983">
        <v>0</v>
      </c>
      <c r="W983" t="s">
        <v>61</v>
      </c>
      <c r="X983" t="s">
        <v>3</v>
      </c>
      <c r="Y983" t="s">
        <v>127</v>
      </c>
      <c r="Z983" t="s">
        <v>94</v>
      </c>
      <c r="AA983" t="s">
        <v>64</v>
      </c>
      <c r="AB983" t="s">
        <v>65</v>
      </c>
      <c r="AC983" t="s">
        <v>143</v>
      </c>
      <c r="AD983" t="s">
        <v>2219</v>
      </c>
      <c r="AE983" t="s">
        <v>2219</v>
      </c>
      <c r="AF983" t="s">
        <v>1753</v>
      </c>
      <c r="AG983" t="b">
        <f>IF(ISNUMBER(MATCH(G983, sales!B:B, 0)), TRUE, FALSE)</f>
        <v>0</v>
      </c>
      <c r="AH983">
        <f>COUNTIF(sales!B:B, G983)</f>
        <v>0</v>
      </c>
      <c r="AI983" t="str">
        <f>IFERROR(VLOOKUP(G983,sales!B:F,5,0),"")</f>
        <v/>
      </c>
      <c r="AJ983" t="str">
        <f t="array" ref="AJ983">IFERROR(INDEX(sales!F:F, SMALL(IF(sales!B:B=G983, ROW(sales!B:B)), 2)), "")</f>
        <v/>
      </c>
      <c r="AK983" t="str">
        <f t="array" ref="AK983">IFERROR(INDEX(sales!F:F, SMALL(IF(sales!B:B=G983, ROW(sales!B:B)), 3)), "")</f>
        <v/>
      </c>
      <c r="AL983" t="str">
        <f>IFERROR(VLOOKUP(G983,sales!B:G,6,0),"")</f>
        <v/>
      </c>
      <c r="AM983" t="str">
        <f t="array" ref="AM983">IFERROR(INDEX(sales!G:G, SMALL(IF(sales!B:B=G983, ROW(sales!B:B)),2)), "")</f>
        <v/>
      </c>
      <c r="AN983" t="str">
        <f t="array" ref="AN983">IFERROR(INDEX(sales!G:G, SMALL(IF(sales!B:B=G983, ROW(sales!B:B)), 3)), "")</f>
        <v/>
      </c>
    </row>
    <row r="984" spans="1:40" ht="20.100000000000001" customHeight="1">
      <c r="A984">
        <v>44541</v>
      </c>
      <c r="B984" t="s">
        <v>642</v>
      </c>
      <c r="C984" t="s">
        <v>51</v>
      </c>
      <c r="D984" t="s">
        <v>12</v>
      </c>
      <c r="E984">
        <v>2</v>
      </c>
      <c r="F984">
        <v>1702</v>
      </c>
      <c r="G984" t="s">
        <v>643</v>
      </c>
      <c r="H984" t="s">
        <v>642</v>
      </c>
      <c r="I984">
        <v>113.76</v>
      </c>
      <c r="J984">
        <v>1697909</v>
      </c>
      <c r="K984" t="s">
        <v>72</v>
      </c>
      <c r="L984">
        <v>907909</v>
      </c>
      <c r="M984" t="s">
        <v>54</v>
      </c>
      <c r="N984" t="s">
        <v>3066</v>
      </c>
      <c r="O984" t="s">
        <v>56</v>
      </c>
      <c r="P984" t="s">
        <v>57</v>
      </c>
      <c r="Q984" t="s">
        <v>58</v>
      </c>
      <c r="R984" t="s">
        <v>115</v>
      </c>
      <c r="S984">
        <v>0</v>
      </c>
      <c r="T984">
        <v>0</v>
      </c>
      <c r="U984" t="s">
        <v>60</v>
      </c>
      <c r="V984">
        <v>0</v>
      </c>
      <c r="W984" t="s">
        <v>61</v>
      </c>
      <c r="X984" t="s">
        <v>3</v>
      </c>
      <c r="Y984" t="s">
        <v>127</v>
      </c>
      <c r="Z984" t="s">
        <v>94</v>
      </c>
      <c r="AA984" t="s">
        <v>64</v>
      </c>
      <c r="AB984" t="s">
        <v>167</v>
      </c>
      <c r="AC984" t="s">
        <v>66</v>
      </c>
      <c r="AD984" t="s">
        <v>599</v>
      </c>
      <c r="AE984" t="s">
        <v>600</v>
      </c>
      <c r="AF984" t="s">
        <v>69</v>
      </c>
      <c r="AG984" t="b">
        <f>IF(ISNUMBER(MATCH(G984, sales!B:B, 0)), TRUE, FALSE)</f>
        <v>0</v>
      </c>
      <c r="AH984">
        <f>COUNTIF(sales!B:B, G984)</f>
        <v>0</v>
      </c>
      <c r="AI984" t="str">
        <f>IFERROR(VLOOKUP(G984,sales!B:F,5,0),"")</f>
        <v/>
      </c>
      <c r="AJ984" t="str">
        <f t="array" ref="AJ984">IFERROR(INDEX(sales!F:F, SMALL(IF(sales!B:B=G984, ROW(sales!B:B)), 2)), "")</f>
        <v/>
      </c>
      <c r="AK984" t="str">
        <f t="array" ref="AK984">IFERROR(INDEX(sales!F:F, SMALL(IF(sales!B:B=G984, ROW(sales!B:B)), 3)), "")</f>
        <v/>
      </c>
      <c r="AL984" t="str">
        <f>IFERROR(VLOOKUP(G984,sales!B:G,6,0),"")</f>
        <v/>
      </c>
      <c r="AM984" t="str">
        <f t="array" ref="AM984">IFERROR(INDEX(sales!G:G, SMALL(IF(sales!B:B=G984, ROW(sales!B:B)),2)), "")</f>
        <v/>
      </c>
      <c r="AN984" t="str">
        <f t="array" ref="AN984">IFERROR(INDEX(sales!G:G, SMALL(IF(sales!B:B=G984, ROW(sales!B:B)), 3)), "")</f>
        <v/>
      </c>
    </row>
    <row r="985" spans="1:40" ht="20.100000000000001" customHeight="1">
      <c r="A985">
        <v>44820</v>
      </c>
      <c r="B985" t="s">
        <v>2011</v>
      </c>
      <c r="C985" t="s">
        <v>51</v>
      </c>
      <c r="D985" t="s">
        <v>15</v>
      </c>
      <c r="E985">
        <v>1</v>
      </c>
      <c r="F985">
        <v>1202</v>
      </c>
      <c r="G985" t="s">
        <v>2012</v>
      </c>
      <c r="H985" t="s">
        <v>2011</v>
      </c>
      <c r="I985">
        <v>130.71</v>
      </c>
      <c r="J985">
        <v>2003866</v>
      </c>
      <c r="K985" t="s">
        <v>72</v>
      </c>
      <c r="L985">
        <v>903866</v>
      </c>
      <c r="M985" t="s">
        <v>91</v>
      </c>
      <c r="N985" t="s">
        <v>3061</v>
      </c>
      <c r="O985" t="s">
        <v>74</v>
      </c>
      <c r="P985" t="s">
        <v>57</v>
      </c>
      <c r="Q985" t="s">
        <v>58</v>
      </c>
      <c r="R985" t="s">
        <v>59</v>
      </c>
      <c r="S985">
        <v>0</v>
      </c>
      <c r="T985">
        <v>0</v>
      </c>
      <c r="U985" t="s">
        <v>60</v>
      </c>
      <c r="V985">
        <v>0</v>
      </c>
      <c r="W985" t="s">
        <v>61</v>
      </c>
      <c r="X985" t="s">
        <v>3</v>
      </c>
      <c r="Y985" t="s">
        <v>119</v>
      </c>
      <c r="Z985" t="s">
        <v>63</v>
      </c>
      <c r="AA985" t="s">
        <v>64</v>
      </c>
      <c r="AB985" t="s">
        <v>407</v>
      </c>
      <c r="AC985" t="s">
        <v>143</v>
      </c>
      <c r="AD985" t="s">
        <v>1908</v>
      </c>
      <c r="AE985" t="s">
        <v>1909</v>
      </c>
      <c r="AF985" t="s">
        <v>1753</v>
      </c>
      <c r="AG985" t="b">
        <f>IF(ISNUMBER(MATCH(G985, sales!B:B, 0)), TRUE, FALSE)</f>
        <v>0</v>
      </c>
      <c r="AH985">
        <f>COUNTIF(sales!B:B, G985)</f>
        <v>0</v>
      </c>
      <c r="AI985" t="str">
        <f>IFERROR(VLOOKUP(G985,sales!B:F,5,0),"")</f>
        <v/>
      </c>
      <c r="AJ985" t="str">
        <f t="array" ref="AJ985">IFERROR(INDEX(sales!F:F, SMALL(IF(sales!B:B=G985, ROW(sales!B:B)), 2)), "")</f>
        <v/>
      </c>
      <c r="AK985" t="str">
        <f t="array" ref="AK985">IFERROR(INDEX(sales!F:F, SMALL(IF(sales!B:B=G985, ROW(sales!B:B)), 3)), "")</f>
        <v/>
      </c>
      <c r="AL985" t="str">
        <f>IFERROR(VLOOKUP(G985,sales!B:G,6,0),"")</f>
        <v/>
      </c>
      <c r="AM985" t="str">
        <f t="array" ref="AM985">IFERROR(INDEX(sales!G:G, SMALL(IF(sales!B:B=G985, ROW(sales!B:B)),2)), "")</f>
        <v/>
      </c>
      <c r="AN985" t="str">
        <f t="array" ref="AN985">IFERROR(INDEX(sales!G:G, SMALL(IF(sales!B:B=G985, ROW(sales!B:B)), 3)), "")</f>
        <v/>
      </c>
    </row>
    <row r="986" spans="1:40" ht="20.100000000000001" customHeight="1">
      <c r="A986">
        <v>44838</v>
      </c>
      <c r="B986" t="s">
        <v>1728</v>
      </c>
      <c r="C986" t="s">
        <v>51</v>
      </c>
      <c r="D986" t="s">
        <v>10</v>
      </c>
      <c r="E986">
        <v>1</v>
      </c>
      <c r="F986">
        <v>1402</v>
      </c>
      <c r="G986" t="s">
        <v>1729</v>
      </c>
      <c r="H986" t="s">
        <v>1728</v>
      </c>
      <c r="I986">
        <v>94.72</v>
      </c>
      <c r="J986">
        <v>1510206</v>
      </c>
      <c r="K986" t="s">
        <v>72</v>
      </c>
      <c r="L986">
        <v>900206</v>
      </c>
      <c r="M986" t="s">
        <v>112</v>
      </c>
      <c r="N986" t="s">
        <v>3069</v>
      </c>
      <c r="O986" t="s">
        <v>149</v>
      </c>
      <c r="P986" t="s">
        <v>57</v>
      </c>
      <c r="Q986" t="s">
        <v>58</v>
      </c>
      <c r="R986" t="s">
        <v>59</v>
      </c>
      <c r="S986">
        <v>0</v>
      </c>
      <c r="T986">
        <v>0</v>
      </c>
      <c r="U986" t="s">
        <v>100</v>
      </c>
      <c r="V986">
        <v>0</v>
      </c>
      <c r="W986" t="s">
        <v>61</v>
      </c>
      <c r="X986" t="s">
        <v>3</v>
      </c>
      <c r="Y986" t="s">
        <v>119</v>
      </c>
      <c r="Z986" t="s">
        <v>63</v>
      </c>
      <c r="AA986" t="s">
        <v>64</v>
      </c>
      <c r="AB986" t="s">
        <v>65</v>
      </c>
      <c r="AC986" t="s">
        <v>1096</v>
      </c>
      <c r="AD986" t="s">
        <v>1592</v>
      </c>
      <c r="AE986" t="s">
        <v>1589</v>
      </c>
      <c r="AF986" t="s">
        <v>905</v>
      </c>
      <c r="AG986" t="b">
        <f>IF(ISNUMBER(MATCH(G986, sales!B:B, 0)), TRUE, FALSE)</f>
        <v>0</v>
      </c>
      <c r="AH986">
        <f>COUNTIF(sales!B:B, G986)</f>
        <v>0</v>
      </c>
      <c r="AI986" t="str">
        <f>IFERROR(VLOOKUP(G986,sales!B:F,5,0),"")</f>
        <v/>
      </c>
      <c r="AJ986" t="str">
        <f t="array" ref="AJ986">IFERROR(INDEX(sales!F:F, SMALL(IF(sales!B:B=G986, ROW(sales!B:B)), 2)), "")</f>
        <v/>
      </c>
      <c r="AK986" t="str">
        <f t="array" ref="AK986">IFERROR(INDEX(sales!F:F, SMALL(IF(sales!B:B=G986, ROW(sales!B:B)), 3)), "")</f>
        <v/>
      </c>
      <c r="AL986" t="str">
        <f>IFERROR(VLOOKUP(G986,sales!B:G,6,0),"")</f>
        <v/>
      </c>
      <c r="AM986" t="str">
        <f t="array" ref="AM986">IFERROR(INDEX(sales!G:G, SMALL(IF(sales!B:B=G986, ROW(sales!B:B)),2)), "")</f>
        <v/>
      </c>
      <c r="AN986" t="str">
        <f t="array" ref="AN986">IFERROR(INDEX(sales!G:G, SMALL(IF(sales!B:B=G986, ROW(sales!B:B)), 3)), "")</f>
        <v/>
      </c>
    </row>
    <row r="987" spans="1:40" ht="20.100000000000001" customHeight="1">
      <c r="A987">
        <v>44771</v>
      </c>
      <c r="B987" t="s">
        <v>486</v>
      </c>
      <c r="C987" t="s">
        <v>51</v>
      </c>
      <c r="D987" t="s">
        <v>9</v>
      </c>
      <c r="E987">
        <v>1</v>
      </c>
      <c r="F987">
        <v>902</v>
      </c>
      <c r="G987" t="s">
        <v>487</v>
      </c>
      <c r="H987" t="s">
        <v>486</v>
      </c>
      <c r="I987">
        <v>113.98</v>
      </c>
      <c r="J987">
        <v>1772097</v>
      </c>
      <c r="K987" t="s">
        <v>72</v>
      </c>
      <c r="L987">
        <v>892097</v>
      </c>
      <c r="M987" t="s">
        <v>174</v>
      </c>
      <c r="N987" t="s">
        <v>3054</v>
      </c>
      <c r="O987" t="s">
        <v>56</v>
      </c>
      <c r="P987" t="s">
        <v>57</v>
      </c>
      <c r="Q987" t="s">
        <v>58</v>
      </c>
      <c r="R987" t="s">
        <v>59</v>
      </c>
      <c r="S987">
        <v>0</v>
      </c>
      <c r="T987">
        <v>0</v>
      </c>
      <c r="U987" t="s">
        <v>60</v>
      </c>
      <c r="V987">
        <v>0</v>
      </c>
      <c r="W987" t="s">
        <v>61</v>
      </c>
      <c r="X987" t="s">
        <v>3</v>
      </c>
      <c r="Y987" t="s">
        <v>62</v>
      </c>
      <c r="Z987" t="s">
        <v>94</v>
      </c>
      <c r="AA987" t="s">
        <v>64</v>
      </c>
      <c r="AB987" t="s">
        <v>87</v>
      </c>
      <c r="AC987" t="s">
        <v>66</v>
      </c>
      <c r="AD987" t="s">
        <v>416</v>
      </c>
      <c r="AE987" t="s">
        <v>416</v>
      </c>
      <c r="AF987" t="s">
        <v>69</v>
      </c>
      <c r="AG987" t="b">
        <f>IF(ISNUMBER(MATCH(G987, sales!B:B, 0)), TRUE, FALSE)</f>
        <v>0</v>
      </c>
      <c r="AH987">
        <f>COUNTIF(sales!B:B, G987)</f>
        <v>0</v>
      </c>
      <c r="AI987" t="str">
        <f>IFERROR(VLOOKUP(G987,sales!B:F,5,0),"")</f>
        <v/>
      </c>
      <c r="AJ987" t="str">
        <f t="array" ref="AJ987">IFERROR(INDEX(sales!F:F, SMALL(IF(sales!B:B=G987, ROW(sales!B:B)), 2)), "")</f>
        <v/>
      </c>
      <c r="AK987" t="str">
        <f t="array" ref="AK987">IFERROR(INDEX(sales!F:F, SMALL(IF(sales!B:B=G987, ROW(sales!B:B)), 3)), "")</f>
        <v/>
      </c>
      <c r="AL987" t="str">
        <f>IFERROR(VLOOKUP(G987,sales!B:G,6,0),"")</f>
        <v/>
      </c>
      <c r="AM987" t="str">
        <f t="array" ref="AM987">IFERROR(INDEX(sales!G:G, SMALL(IF(sales!B:B=G987, ROW(sales!B:B)),2)), "")</f>
        <v/>
      </c>
      <c r="AN987" t="str">
        <f t="array" ref="AN987">IFERROR(INDEX(sales!G:G, SMALL(IF(sales!B:B=G987, ROW(sales!B:B)), 3)), "")</f>
        <v/>
      </c>
    </row>
    <row r="988" spans="1:40" ht="20.100000000000001" customHeight="1">
      <c r="A988">
        <v>44794</v>
      </c>
      <c r="B988" t="s">
        <v>2272</v>
      </c>
      <c r="C988" t="s">
        <v>51</v>
      </c>
      <c r="D988" t="s">
        <v>8</v>
      </c>
      <c r="E988">
        <v>1</v>
      </c>
      <c r="F988">
        <v>401</v>
      </c>
      <c r="G988" t="s">
        <v>2273</v>
      </c>
      <c r="H988" t="s">
        <v>2272</v>
      </c>
      <c r="I988">
        <v>113.88</v>
      </c>
      <c r="J988">
        <v>1777521</v>
      </c>
      <c r="K988" t="s">
        <v>72</v>
      </c>
      <c r="L988">
        <v>877521</v>
      </c>
      <c r="M988" t="s">
        <v>174</v>
      </c>
      <c r="N988" t="s">
        <v>3063</v>
      </c>
      <c r="O988" t="s">
        <v>56</v>
      </c>
      <c r="P988" t="s">
        <v>57</v>
      </c>
      <c r="Q988" t="s">
        <v>58</v>
      </c>
      <c r="R988" t="s">
        <v>115</v>
      </c>
      <c r="S988">
        <v>0</v>
      </c>
      <c r="T988">
        <v>0</v>
      </c>
      <c r="U988" t="s">
        <v>60</v>
      </c>
      <c r="V988">
        <v>0</v>
      </c>
      <c r="W988" t="s">
        <v>61</v>
      </c>
      <c r="X988" t="s">
        <v>3</v>
      </c>
      <c r="Y988" t="s">
        <v>127</v>
      </c>
      <c r="Z988" t="s">
        <v>94</v>
      </c>
      <c r="AA988" t="s">
        <v>64</v>
      </c>
      <c r="AB988" t="s">
        <v>167</v>
      </c>
      <c r="AC988" t="s">
        <v>143</v>
      </c>
      <c r="AD988" t="s">
        <v>2219</v>
      </c>
      <c r="AE988" t="s">
        <v>2219</v>
      </c>
      <c r="AF988" t="s">
        <v>1753</v>
      </c>
      <c r="AG988" t="b">
        <f>IF(ISNUMBER(MATCH(G988, sales!B:B, 0)), TRUE, FALSE)</f>
        <v>0</v>
      </c>
      <c r="AH988">
        <f>COUNTIF(sales!B:B, G988)</f>
        <v>0</v>
      </c>
      <c r="AI988" t="str">
        <f>IFERROR(VLOOKUP(G988,sales!B:F,5,0),"")</f>
        <v/>
      </c>
      <c r="AJ988" t="str">
        <f t="array" ref="AJ988">IFERROR(INDEX(sales!F:F, SMALL(IF(sales!B:B=G988, ROW(sales!B:B)), 2)), "")</f>
        <v/>
      </c>
      <c r="AK988" t="str">
        <f t="array" ref="AK988">IFERROR(INDEX(sales!F:F, SMALL(IF(sales!B:B=G988, ROW(sales!B:B)), 3)), "")</f>
        <v/>
      </c>
      <c r="AL988" t="str">
        <f>IFERROR(VLOOKUP(G988,sales!B:G,6,0),"")</f>
        <v/>
      </c>
      <c r="AM988" t="str">
        <f t="array" ref="AM988">IFERROR(INDEX(sales!G:G, SMALL(IF(sales!B:B=G988, ROW(sales!B:B)),2)), "")</f>
        <v/>
      </c>
      <c r="AN988" t="str">
        <f t="array" ref="AN988">IFERROR(INDEX(sales!G:G, SMALL(IF(sales!B:B=G988, ROW(sales!B:B)), 3)), "")</f>
        <v/>
      </c>
    </row>
    <row r="989" spans="1:40" ht="20.100000000000001" customHeight="1">
      <c r="A989">
        <v>44839</v>
      </c>
      <c r="B989" t="s">
        <v>1088</v>
      </c>
      <c r="C989" t="s">
        <v>51</v>
      </c>
      <c r="D989" t="s">
        <v>15</v>
      </c>
      <c r="E989">
        <v>2</v>
      </c>
      <c r="F989">
        <v>402</v>
      </c>
      <c r="G989" t="s">
        <v>1089</v>
      </c>
      <c r="H989" t="s">
        <v>1088</v>
      </c>
      <c r="I989">
        <v>130.78</v>
      </c>
      <c r="J989">
        <v>1946000</v>
      </c>
      <c r="K989" t="s">
        <v>72</v>
      </c>
      <c r="L989">
        <v>876000</v>
      </c>
      <c r="M989" t="s">
        <v>54</v>
      </c>
      <c r="N989" t="s">
        <v>3058</v>
      </c>
      <c r="O989" t="s">
        <v>56</v>
      </c>
      <c r="P989" t="s">
        <v>57</v>
      </c>
      <c r="Q989" t="s">
        <v>58</v>
      </c>
      <c r="R989" t="s">
        <v>59</v>
      </c>
      <c r="S989">
        <v>0</v>
      </c>
      <c r="T989">
        <v>0</v>
      </c>
      <c r="U989" t="s">
        <v>60</v>
      </c>
      <c r="V989">
        <v>0</v>
      </c>
      <c r="W989" t="s">
        <v>61</v>
      </c>
      <c r="X989" t="s">
        <v>3</v>
      </c>
      <c r="Y989" t="s">
        <v>119</v>
      </c>
      <c r="Z989" t="s">
        <v>94</v>
      </c>
      <c r="AA989" t="s">
        <v>64</v>
      </c>
      <c r="AB989" t="s">
        <v>65</v>
      </c>
      <c r="AC989" t="s">
        <v>143</v>
      </c>
      <c r="AD989" t="s">
        <v>1061</v>
      </c>
      <c r="AE989" t="s">
        <v>1061</v>
      </c>
      <c r="AF989" t="s">
        <v>905</v>
      </c>
      <c r="AG989" t="b">
        <f>IF(ISNUMBER(MATCH(G989, sales!B:B, 0)), TRUE, FALSE)</f>
        <v>0</v>
      </c>
      <c r="AH989">
        <f>COUNTIF(sales!B:B, G989)</f>
        <v>0</v>
      </c>
      <c r="AI989" t="str">
        <f>IFERROR(VLOOKUP(G989,sales!B:F,5,0),"")</f>
        <v/>
      </c>
      <c r="AJ989" t="str">
        <f t="array" ref="AJ989">IFERROR(INDEX(sales!F:F, SMALL(IF(sales!B:B=G989, ROW(sales!B:B)), 2)), "")</f>
        <v/>
      </c>
      <c r="AK989" t="str">
        <f t="array" ref="AK989">IFERROR(INDEX(sales!F:F, SMALL(IF(sales!B:B=G989, ROW(sales!B:B)), 3)), "")</f>
        <v/>
      </c>
      <c r="AL989" t="str">
        <f>IFERROR(VLOOKUP(G989,sales!B:G,6,0),"")</f>
        <v/>
      </c>
      <c r="AM989" t="str">
        <f t="array" ref="AM989">IFERROR(INDEX(sales!G:G, SMALL(IF(sales!B:B=G989, ROW(sales!B:B)),2)), "")</f>
        <v/>
      </c>
      <c r="AN989" t="str">
        <f t="array" ref="AN989">IFERROR(INDEX(sales!G:G, SMALL(IF(sales!B:B=G989, ROW(sales!B:B)), 3)), "")</f>
        <v/>
      </c>
    </row>
    <row r="990" spans="1:40" ht="20.100000000000001" customHeight="1">
      <c r="A990">
        <v>44598</v>
      </c>
      <c r="B990" t="s">
        <v>1876</v>
      </c>
      <c r="C990" t="s">
        <v>51</v>
      </c>
      <c r="D990" t="s">
        <v>22</v>
      </c>
      <c r="E990">
        <v>1</v>
      </c>
      <c r="F990">
        <v>901</v>
      </c>
      <c r="G990" t="s">
        <v>1877</v>
      </c>
      <c r="H990" t="s">
        <v>1876</v>
      </c>
      <c r="I990">
        <v>130.75</v>
      </c>
      <c r="J990">
        <v>2068140</v>
      </c>
      <c r="K990" t="s">
        <v>53</v>
      </c>
      <c r="L990">
        <v>868140</v>
      </c>
      <c r="M990" t="s">
        <v>91</v>
      </c>
      <c r="N990" t="s">
        <v>3065</v>
      </c>
      <c r="O990" t="s">
        <v>114</v>
      </c>
      <c r="P990" t="s">
        <v>57</v>
      </c>
      <c r="Q990" t="s">
        <v>58</v>
      </c>
      <c r="R990" t="s">
        <v>59</v>
      </c>
      <c r="S990">
        <v>0</v>
      </c>
      <c r="T990">
        <v>0</v>
      </c>
      <c r="U990" t="s">
        <v>60</v>
      </c>
      <c r="V990">
        <v>0</v>
      </c>
      <c r="W990" t="s">
        <v>61</v>
      </c>
      <c r="X990" t="s">
        <v>3</v>
      </c>
      <c r="Y990" t="s">
        <v>62</v>
      </c>
      <c r="Z990" t="s">
        <v>231</v>
      </c>
      <c r="AA990" t="s">
        <v>64</v>
      </c>
      <c r="AB990" t="s">
        <v>108</v>
      </c>
      <c r="AC990" t="s">
        <v>143</v>
      </c>
      <c r="AD990" t="s">
        <v>1846</v>
      </c>
      <c r="AE990" t="s">
        <v>1847</v>
      </c>
      <c r="AF990" t="s">
        <v>1753</v>
      </c>
      <c r="AG990" t="b">
        <f>IF(ISNUMBER(MATCH(G990, sales!B:B, 0)), TRUE, FALSE)</f>
        <v>0</v>
      </c>
      <c r="AH990">
        <f>COUNTIF(sales!B:B, G990)</f>
        <v>0</v>
      </c>
      <c r="AI990" t="str">
        <f>IFERROR(VLOOKUP(G990,sales!B:F,5,0),"")</f>
        <v/>
      </c>
      <c r="AJ990" t="str">
        <f t="array" ref="AJ990">IFERROR(INDEX(sales!F:F, SMALL(IF(sales!B:B=G990, ROW(sales!B:B)), 2)), "")</f>
        <v/>
      </c>
      <c r="AK990" t="str">
        <f t="array" ref="AK990">IFERROR(INDEX(sales!F:F, SMALL(IF(sales!B:B=G990, ROW(sales!B:B)), 3)), "")</f>
        <v/>
      </c>
      <c r="AL990" t="str">
        <f>IFERROR(VLOOKUP(G990,sales!B:G,6,0),"")</f>
        <v/>
      </c>
      <c r="AM990" t="str">
        <f t="array" ref="AM990">IFERROR(INDEX(sales!G:G, SMALL(IF(sales!B:B=G990, ROW(sales!B:B)),2)), "")</f>
        <v/>
      </c>
      <c r="AN990" t="str">
        <f t="array" ref="AN990">IFERROR(INDEX(sales!G:G, SMALL(IF(sales!B:B=G990, ROW(sales!B:B)), 3)), "")</f>
        <v/>
      </c>
    </row>
    <row r="991" spans="1:40" ht="20.100000000000001" customHeight="1">
      <c r="A991">
        <v>44742</v>
      </c>
      <c r="B991" t="s">
        <v>2179</v>
      </c>
      <c r="C991" t="s">
        <v>51</v>
      </c>
      <c r="D991" t="s">
        <v>10</v>
      </c>
      <c r="E991">
        <v>1</v>
      </c>
      <c r="F991">
        <v>602</v>
      </c>
      <c r="G991" t="s">
        <v>2180</v>
      </c>
      <c r="H991" t="s">
        <v>2179</v>
      </c>
      <c r="I991">
        <v>113.93</v>
      </c>
      <c r="J991">
        <v>1753154</v>
      </c>
      <c r="K991" t="s">
        <v>72</v>
      </c>
      <c r="L991">
        <v>863154</v>
      </c>
      <c r="M991" t="s">
        <v>174</v>
      </c>
      <c r="N991" t="s">
        <v>3069</v>
      </c>
      <c r="O991" t="s">
        <v>74</v>
      </c>
      <c r="P991" t="s">
        <v>80</v>
      </c>
      <c r="Q991" t="s">
        <v>58</v>
      </c>
      <c r="R991" t="s">
        <v>139</v>
      </c>
      <c r="S991">
        <v>1</v>
      </c>
      <c r="T991" t="s">
        <v>104</v>
      </c>
      <c r="U991" t="s">
        <v>83</v>
      </c>
      <c r="V991">
        <v>0</v>
      </c>
      <c r="W991" t="s">
        <v>61</v>
      </c>
      <c r="X991" t="s">
        <v>3</v>
      </c>
      <c r="Y991" t="s">
        <v>62</v>
      </c>
      <c r="Z991" t="s">
        <v>1204</v>
      </c>
      <c r="AA991" t="s">
        <v>95</v>
      </c>
      <c r="AB991" t="s">
        <v>120</v>
      </c>
      <c r="AC991" t="s">
        <v>1096</v>
      </c>
      <c r="AD991" t="s">
        <v>2152</v>
      </c>
      <c r="AE991" t="s">
        <v>2152</v>
      </c>
      <c r="AF991" t="s">
        <v>1753</v>
      </c>
      <c r="AG991" t="b">
        <f>IF(ISNUMBER(MATCH(G991, sales!B:B, 0)), TRUE, FALSE)</f>
        <v>0</v>
      </c>
      <c r="AH991">
        <f>COUNTIF(sales!B:B, G991)</f>
        <v>0</v>
      </c>
      <c r="AI991" t="str">
        <f>IFERROR(VLOOKUP(G991,sales!B:F,5,0),"")</f>
        <v/>
      </c>
      <c r="AJ991" t="str">
        <f t="array" ref="AJ991">IFERROR(INDEX(sales!F:F, SMALL(IF(sales!B:B=G991, ROW(sales!B:B)), 2)), "")</f>
        <v/>
      </c>
      <c r="AK991" t="str">
        <f t="array" ref="AK991">IFERROR(INDEX(sales!F:F, SMALL(IF(sales!B:B=G991, ROW(sales!B:B)), 3)), "")</f>
        <v/>
      </c>
      <c r="AL991" t="str">
        <f>IFERROR(VLOOKUP(G991,sales!B:G,6,0),"")</f>
        <v/>
      </c>
      <c r="AM991" t="str">
        <f t="array" ref="AM991">IFERROR(INDEX(sales!G:G, SMALL(IF(sales!B:B=G991, ROW(sales!B:B)),2)), "")</f>
        <v/>
      </c>
      <c r="AN991" t="str">
        <f t="array" ref="AN991">IFERROR(INDEX(sales!G:G, SMALL(IF(sales!B:B=G991, ROW(sales!B:B)), 3)), "")</f>
        <v/>
      </c>
    </row>
    <row r="992" spans="1:40" ht="20.100000000000001" customHeight="1">
      <c r="A992">
        <v>44387</v>
      </c>
      <c r="B992" t="s">
        <v>1635</v>
      </c>
      <c r="C992" t="s">
        <v>51</v>
      </c>
      <c r="D992" t="s">
        <v>17</v>
      </c>
      <c r="E992">
        <v>1</v>
      </c>
      <c r="F992">
        <v>902</v>
      </c>
      <c r="G992" t="s">
        <v>1636</v>
      </c>
      <c r="H992" t="s">
        <v>1635</v>
      </c>
      <c r="I992">
        <v>131.79</v>
      </c>
      <c r="J992">
        <v>2136473</v>
      </c>
      <c r="K992" t="s">
        <v>53</v>
      </c>
      <c r="L992">
        <v>856473</v>
      </c>
      <c r="M992" t="s">
        <v>54</v>
      </c>
      <c r="N992" t="s">
        <v>3069</v>
      </c>
      <c r="O992" t="s">
        <v>56</v>
      </c>
      <c r="P992" t="s">
        <v>57</v>
      </c>
      <c r="Q992" t="s">
        <v>58</v>
      </c>
      <c r="R992" t="s">
        <v>59</v>
      </c>
      <c r="S992">
        <v>1</v>
      </c>
      <c r="T992" t="s">
        <v>82</v>
      </c>
      <c r="U992" t="s">
        <v>83</v>
      </c>
      <c r="V992">
        <v>1</v>
      </c>
      <c r="W992" t="s">
        <v>84</v>
      </c>
      <c r="X992" t="s">
        <v>4</v>
      </c>
      <c r="Y992" t="s">
        <v>85</v>
      </c>
      <c r="AA992" t="s">
        <v>86</v>
      </c>
      <c r="AB992" t="s">
        <v>167</v>
      </c>
      <c r="AC992" t="s">
        <v>1096</v>
      </c>
      <c r="AD992" t="s">
        <v>1592</v>
      </c>
      <c r="AE992" t="s">
        <v>1589</v>
      </c>
      <c r="AF992" t="s">
        <v>905</v>
      </c>
      <c r="AG992" t="b">
        <f>IF(ISNUMBER(MATCH(G992, sales!B:B, 0)), TRUE, FALSE)</f>
        <v>0</v>
      </c>
      <c r="AH992">
        <f>COUNTIF(sales!B:B, G992)</f>
        <v>0</v>
      </c>
      <c r="AI992" t="str">
        <f>IFERROR(VLOOKUP(G992,sales!B:F,5,0),"")</f>
        <v/>
      </c>
      <c r="AJ992" t="str">
        <f t="array" ref="AJ992">IFERROR(INDEX(sales!F:F, SMALL(IF(sales!B:B=G992, ROW(sales!B:B)), 2)), "")</f>
        <v/>
      </c>
      <c r="AK992" t="str">
        <f t="array" ref="AK992">IFERROR(INDEX(sales!F:F, SMALL(IF(sales!B:B=G992, ROW(sales!B:B)), 3)), "")</f>
        <v/>
      </c>
      <c r="AL992" t="str">
        <f>IFERROR(VLOOKUP(G992,sales!B:G,6,0),"")</f>
        <v/>
      </c>
      <c r="AM992" t="str">
        <f t="array" ref="AM992">IFERROR(INDEX(sales!G:G, SMALL(IF(sales!B:B=G992, ROW(sales!B:B)),2)), "")</f>
        <v/>
      </c>
      <c r="AN992" t="str">
        <f t="array" ref="AN992">IFERROR(INDEX(sales!G:G, SMALL(IF(sales!B:B=G992, ROW(sales!B:B)), 3)), "")</f>
        <v/>
      </c>
    </row>
    <row r="993" spans="1:40" ht="20.100000000000001" customHeight="1">
      <c r="A993">
        <v>44347</v>
      </c>
      <c r="B993" t="s">
        <v>524</v>
      </c>
      <c r="C993" t="s">
        <v>51</v>
      </c>
      <c r="D993" t="s">
        <v>13</v>
      </c>
      <c r="E993">
        <v>2</v>
      </c>
      <c r="F993">
        <v>1102</v>
      </c>
      <c r="G993" t="s">
        <v>525</v>
      </c>
      <c r="H993" t="s">
        <v>524</v>
      </c>
      <c r="I993">
        <v>114</v>
      </c>
      <c r="J993">
        <v>1804389</v>
      </c>
      <c r="K993" t="s">
        <v>72</v>
      </c>
      <c r="L993">
        <v>854389</v>
      </c>
      <c r="M993" t="s">
        <v>54</v>
      </c>
      <c r="N993" t="s">
        <v>3065</v>
      </c>
      <c r="O993" t="s">
        <v>74</v>
      </c>
      <c r="P993" t="s">
        <v>80</v>
      </c>
      <c r="Q993" t="s">
        <v>58</v>
      </c>
      <c r="R993" t="s">
        <v>115</v>
      </c>
      <c r="S993">
        <v>1</v>
      </c>
      <c r="T993" t="s">
        <v>104</v>
      </c>
      <c r="U993" t="s">
        <v>83</v>
      </c>
      <c r="V993">
        <v>0</v>
      </c>
      <c r="W993" t="s">
        <v>61</v>
      </c>
      <c r="X993" t="s">
        <v>3</v>
      </c>
      <c r="Y993" t="s">
        <v>62</v>
      </c>
      <c r="Z993" t="s">
        <v>94</v>
      </c>
      <c r="AA993" t="s">
        <v>95</v>
      </c>
      <c r="AB993" t="s">
        <v>65</v>
      </c>
      <c r="AC993" t="s">
        <v>66</v>
      </c>
      <c r="AD993" t="s">
        <v>521</v>
      </c>
      <c r="AE993" t="s">
        <v>200</v>
      </c>
      <c r="AF993" t="s">
        <v>69</v>
      </c>
      <c r="AG993" t="b">
        <f>IF(ISNUMBER(MATCH(G993, sales!B:B, 0)), TRUE, FALSE)</f>
        <v>0</v>
      </c>
      <c r="AH993">
        <f>COUNTIF(sales!B:B, G993)</f>
        <v>0</v>
      </c>
      <c r="AI993" t="str">
        <f>IFERROR(VLOOKUP(G993,sales!B:F,5,0),"")</f>
        <v/>
      </c>
      <c r="AJ993" t="str">
        <f t="array" ref="AJ993">IFERROR(INDEX(sales!F:F, SMALL(IF(sales!B:B=G993, ROW(sales!B:B)), 2)), "")</f>
        <v/>
      </c>
      <c r="AK993" t="str">
        <f t="array" ref="AK993">IFERROR(INDEX(sales!F:F, SMALL(IF(sales!B:B=G993, ROW(sales!B:B)), 3)), "")</f>
        <v/>
      </c>
      <c r="AL993" t="str">
        <f>IFERROR(VLOOKUP(G993,sales!B:G,6,0),"")</f>
        <v/>
      </c>
      <c r="AM993" t="str">
        <f t="array" ref="AM993">IFERROR(INDEX(sales!G:G, SMALL(IF(sales!B:B=G993, ROW(sales!B:B)),2)), "")</f>
        <v/>
      </c>
      <c r="AN993" t="str">
        <f t="array" ref="AN993">IFERROR(INDEX(sales!G:G, SMALL(IF(sales!B:B=G993, ROW(sales!B:B)), 3)), "")</f>
        <v/>
      </c>
    </row>
    <row r="994" spans="1:40" ht="20.100000000000001" customHeight="1">
      <c r="A994">
        <v>44781</v>
      </c>
      <c r="B994" t="s">
        <v>771</v>
      </c>
      <c r="C994" t="s">
        <v>51</v>
      </c>
      <c r="D994" t="s">
        <v>21</v>
      </c>
      <c r="E994">
        <v>2</v>
      </c>
      <c r="F994">
        <v>902</v>
      </c>
      <c r="G994" t="s">
        <v>772</v>
      </c>
      <c r="H994" t="s">
        <v>771</v>
      </c>
      <c r="I994">
        <v>130.97</v>
      </c>
      <c r="J994">
        <v>2109137</v>
      </c>
      <c r="K994" t="s">
        <v>72</v>
      </c>
      <c r="L994">
        <v>849137</v>
      </c>
      <c r="M994" t="s">
        <v>91</v>
      </c>
      <c r="N994" t="s">
        <v>3055</v>
      </c>
      <c r="O994" t="s">
        <v>74</v>
      </c>
      <c r="P994" t="s">
        <v>80</v>
      </c>
      <c r="Q994" t="s">
        <v>58</v>
      </c>
      <c r="R994" t="s">
        <v>115</v>
      </c>
      <c r="S994">
        <v>1</v>
      </c>
      <c r="T994" t="s">
        <v>104</v>
      </c>
      <c r="U994" t="s">
        <v>83</v>
      </c>
      <c r="V994">
        <v>1</v>
      </c>
      <c r="W994" t="s">
        <v>84</v>
      </c>
      <c r="X994" t="s">
        <v>4</v>
      </c>
      <c r="Y994" t="s">
        <v>85</v>
      </c>
      <c r="AA994" t="s">
        <v>86</v>
      </c>
      <c r="AB994" t="s">
        <v>108</v>
      </c>
      <c r="AC994" t="s">
        <v>66</v>
      </c>
      <c r="AD994" t="s">
        <v>729</v>
      </c>
      <c r="AE994" t="s">
        <v>729</v>
      </c>
      <c r="AF994" t="s">
        <v>69</v>
      </c>
      <c r="AG994" t="b">
        <f>IF(ISNUMBER(MATCH(G994, sales!B:B, 0)), TRUE, FALSE)</f>
        <v>0</v>
      </c>
      <c r="AH994">
        <f>COUNTIF(sales!B:B, G994)</f>
        <v>0</v>
      </c>
      <c r="AI994" t="str">
        <f>IFERROR(VLOOKUP(G994,sales!B:F,5,0),"")</f>
        <v/>
      </c>
      <c r="AJ994" t="str">
        <f t="array" ref="AJ994">IFERROR(INDEX(sales!F:F, SMALL(IF(sales!B:B=G994, ROW(sales!B:B)), 2)), "")</f>
        <v/>
      </c>
      <c r="AK994" t="str">
        <f t="array" ref="AK994">IFERROR(INDEX(sales!F:F, SMALL(IF(sales!B:B=G994, ROW(sales!B:B)), 3)), "")</f>
        <v/>
      </c>
      <c r="AL994" t="str">
        <f>IFERROR(VLOOKUP(G994,sales!B:G,6,0),"")</f>
        <v/>
      </c>
      <c r="AM994" t="str">
        <f t="array" ref="AM994">IFERROR(INDEX(sales!G:G, SMALL(IF(sales!B:B=G994, ROW(sales!B:B)),2)), "")</f>
        <v/>
      </c>
      <c r="AN994" t="str">
        <f t="array" ref="AN994">IFERROR(INDEX(sales!G:G, SMALL(IF(sales!B:B=G994, ROW(sales!B:B)), 3)), "")</f>
        <v/>
      </c>
    </row>
    <row r="995" spans="1:40" ht="20.100000000000001" customHeight="1">
      <c r="A995">
        <v>44513</v>
      </c>
      <c r="B995" t="s">
        <v>1476</v>
      </c>
      <c r="C995" t="s">
        <v>51</v>
      </c>
      <c r="D995" t="s">
        <v>12</v>
      </c>
      <c r="E995">
        <v>1</v>
      </c>
      <c r="F995">
        <v>901</v>
      </c>
      <c r="G995" t="s">
        <v>1477</v>
      </c>
      <c r="H995" t="s">
        <v>1476</v>
      </c>
      <c r="I995">
        <v>113.76</v>
      </c>
      <c r="J995">
        <v>1743619</v>
      </c>
      <c r="K995" t="s">
        <v>72</v>
      </c>
      <c r="L995">
        <v>843619</v>
      </c>
      <c r="M995" t="s">
        <v>107</v>
      </c>
      <c r="N995" t="s">
        <v>3064</v>
      </c>
      <c r="O995" t="s">
        <v>74</v>
      </c>
      <c r="P995" t="s">
        <v>80</v>
      </c>
      <c r="Q995" t="s">
        <v>58</v>
      </c>
      <c r="R995" t="s">
        <v>163</v>
      </c>
      <c r="S995">
        <v>0</v>
      </c>
      <c r="T995">
        <v>0</v>
      </c>
      <c r="U995" t="s">
        <v>60</v>
      </c>
      <c r="V995">
        <v>0</v>
      </c>
      <c r="W995" t="s">
        <v>61</v>
      </c>
      <c r="X995" t="s">
        <v>3</v>
      </c>
      <c r="Y995" t="s">
        <v>119</v>
      </c>
      <c r="AA995" t="s">
        <v>64</v>
      </c>
      <c r="AB995" t="s">
        <v>108</v>
      </c>
      <c r="AC995" t="s">
        <v>143</v>
      </c>
      <c r="AD995" t="s">
        <v>1363</v>
      </c>
      <c r="AE995" t="s">
        <v>1363</v>
      </c>
      <c r="AF995" t="s">
        <v>905</v>
      </c>
      <c r="AG995" t="b">
        <f>IF(ISNUMBER(MATCH(G995, sales!B:B, 0)), TRUE, FALSE)</f>
        <v>0</v>
      </c>
      <c r="AH995">
        <f>COUNTIF(sales!B:B, G995)</f>
        <v>0</v>
      </c>
      <c r="AI995" t="str">
        <f>IFERROR(VLOOKUP(G995,sales!B:F,5,0),"")</f>
        <v/>
      </c>
      <c r="AJ995" t="str">
        <f t="array" ref="AJ995">IFERROR(INDEX(sales!F:F, SMALL(IF(sales!B:B=G995, ROW(sales!B:B)), 2)), "")</f>
        <v/>
      </c>
      <c r="AK995" t="str">
        <f t="array" ref="AK995">IFERROR(INDEX(sales!F:F, SMALL(IF(sales!B:B=G995, ROW(sales!B:B)), 3)), "")</f>
        <v/>
      </c>
      <c r="AL995" t="str">
        <f>IFERROR(VLOOKUP(G995,sales!B:G,6,0),"")</f>
        <v/>
      </c>
      <c r="AM995" t="str">
        <f t="array" ref="AM995">IFERROR(INDEX(sales!G:G, SMALL(IF(sales!B:B=G995, ROW(sales!B:B)),2)), "")</f>
        <v/>
      </c>
      <c r="AN995" t="str">
        <f t="array" ref="AN995">IFERROR(INDEX(sales!G:G, SMALL(IF(sales!B:B=G995, ROW(sales!B:B)), 3)), "")</f>
        <v/>
      </c>
    </row>
    <row r="996" spans="1:40" ht="20.100000000000001" customHeight="1">
      <c r="A996">
        <v>44772</v>
      </c>
      <c r="B996" t="s">
        <v>2364</v>
      </c>
      <c r="C996" t="s">
        <v>51</v>
      </c>
      <c r="D996" t="s">
        <v>9</v>
      </c>
      <c r="E996">
        <v>2</v>
      </c>
      <c r="F996">
        <v>601</v>
      </c>
      <c r="G996" t="s">
        <v>2365</v>
      </c>
      <c r="H996" t="s">
        <v>2364</v>
      </c>
      <c r="I996">
        <v>113.98</v>
      </c>
      <c r="J996">
        <v>1766370</v>
      </c>
      <c r="K996" t="s">
        <v>53</v>
      </c>
      <c r="L996">
        <v>826370</v>
      </c>
      <c r="M996" t="s">
        <v>54</v>
      </c>
      <c r="N996" t="s">
        <v>3063</v>
      </c>
      <c r="O996" t="s">
        <v>74</v>
      </c>
      <c r="P996" t="s">
        <v>80</v>
      </c>
      <c r="Q996" t="s">
        <v>58</v>
      </c>
      <c r="R996" t="s">
        <v>59</v>
      </c>
      <c r="S996">
        <v>0</v>
      </c>
      <c r="T996">
        <v>0</v>
      </c>
      <c r="U996" t="s">
        <v>76</v>
      </c>
      <c r="V996">
        <v>0</v>
      </c>
      <c r="W996" t="s">
        <v>61</v>
      </c>
      <c r="X996" t="s">
        <v>3</v>
      </c>
      <c r="Y996" t="s">
        <v>119</v>
      </c>
      <c r="Z996" t="s">
        <v>63</v>
      </c>
      <c r="AA996" t="s">
        <v>64</v>
      </c>
      <c r="AB996" t="s">
        <v>65</v>
      </c>
      <c r="AC996" t="s">
        <v>143</v>
      </c>
      <c r="AD996" t="s">
        <v>2315</v>
      </c>
      <c r="AE996" t="s">
        <v>2315</v>
      </c>
      <c r="AF996" t="s">
        <v>1753</v>
      </c>
      <c r="AG996" t="b">
        <f>IF(ISNUMBER(MATCH(G996, sales!B:B, 0)), TRUE, FALSE)</f>
        <v>0</v>
      </c>
      <c r="AH996">
        <f>COUNTIF(sales!B:B, G996)</f>
        <v>0</v>
      </c>
      <c r="AI996" t="str">
        <f>IFERROR(VLOOKUP(G996,sales!B:F,5,0),"")</f>
        <v/>
      </c>
      <c r="AJ996" t="str">
        <f t="array" ref="AJ996">IFERROR(INDEX(sales!F:F, SMALL(IF(sales!B:B=G996, ROW(sales!B:B)), 2)), "")</f>
        <v/>
      </c>
      <c r="AK996" t="str">
        <f t="array" ref="AK996">IFERROR(INDEX(sales!F:F, SMALL(IF(sales!B:B=G996, ROW(sales!B:B)), 3)), "")</f>
        <v/>
      </c>
      <c r="AL996" t="str">
        <f>IFERROR(VLOOKUP(G996,sales!B:G,6,0),"")</f>
        <v/>
      </c>
      <c r="AM996" t="str">
        <f t="array" ref="AM996">IFERROR(INDEX(sales!G:G, SMALL(IF(sales!B:B=G996, ROW(sales!B:B)),2)), "")</f>
        <v/>
      </c>
      <c r="AN996" t="str">
        <f t="array" ref="AN996">IFERROR(INDEX(sales!G:G, SMALL(IF(sales!B:B=G996, ROW(sales!B:B)), 3)), "")</f>
        <v/>
      </c>
    </row>
    <row r="997" spans="1:40" ht="20.100000000000001" customHeight="1">
      <c r="A997">
        <v>44387</v>
      </c>
      <c r="B997" t="s">
        <v>624</v>
      </c>
      <c r="C997" t="s">
        <v>51</v>
      </c>
      <c r="D997" t="s">
        <v>17</v>
      </c>
      <c r="E997">
        <v>2</v>
      </c>
      <c r="F997">
        <v>701</v>
      </c>
      <c r="G997" t="s">
        <v>625</v>
      </c>
      <c r="H997" t="s">
        <v>624</v>
      </c>
      <c r="I997">
        <v>131.79</v>
      </c>
      <c r="J997">
        <v>2125897</v>
      </c>
      <c r="K997" t="s">
        <v>72</v>
      </c>
      <c r="L997">
        <v>825897</v>
      </c>
      <c r="M997" t="s">
        <v>54</v>
      </c>
      <c r="N997" t="s">
        <v>3056</v>
      </c>
      <c r="O997" t="s">
        <v>74</v>
      </c>
      <c r="P997" t="s">
        <v>80</v>
      </c>
      <c r="Q997" t="s">
        <v>58</v>
      </c>
      <c r="R997" t="s">
        <v>115</v>
      </c>
      <c r="S997">
        <v>1</v>
      </c>
      <c r="T997" t="s">
        <v>104</v>
      </c>
      <c r="U997" t="s">
        <v>83</v>
      </c>
      <c r="V997">
        <v>0</v>
      </c>
      <c r="W997" t="s">
        <v>61</v>
      </c>
      <c r="X997" t="s">
        <v>3</v>
      </c>
      <c r="Y997" t="s">
        <v>62</v>
      </c>
      <c r="Z997" t="s">
        <v>94</v>
      </c>
      <c r="AA997" t="s">
        <v>95</v>
      </c>
      <c r="AB997" t="s">
        <v>167</v>
      </c>
      <c r="AC997" t="s">
        <v>66</v>
      </c>
      <c r="AD997" t="s">
        <v>599</v>
      </c>
      <c r="AE997" t="s">
        <v>600</v>
      </c>
      <c r="AF997" t="s">
        <v>69</v>
      </c>
      <c r="AG997" t="b">
        <f>IF(ISNUMBER(MATCH(G997, sales!B:B, 0)), TRUE, FALSE)</f>
        <v>0</v>
      </c>
      <c r="AH997">
        <f>COUNTIF(sales!B:B, G997)</f>
        <v>0</v>
      </c>
      <c r="AI997" t="str">
        <f>IFERROR(VLOOKUP(G997,sales!B:F,5,0),"")</f>
        <v/>
      </c>
      <c r="AJ997" t="str">
        <f t="array" ref="AJ997">IFERROR(INDEX(sales!F:F, SMALL(IF(sales!B:B=G997, ROW(sales!B:B)), 2)), "")</f>
        <v/>
      </c>
      <c r="AK997" t="str">
        <f t="array" ref="AK997">IFERROR(INDEX(sales!F:F, SMALL(IF(sales!B:B=G997, ROW(sales!B:B)), 3)), "")</f>
        <v/>
      </c>
      <c r="AL997" t="str">
        <f>IFERROR(VLOOKUP(G997,sales!B:G,6,0),"")</f>
        <v/>
      </c>
      <c r="AM997" t="str">
        <f t="array" ref="AM997">IFERROR(INDEX(sales!G:G, SMALL(IF(sales!B:B=G997, ROW(sales!B:B)),2)), "")</f>
        <v/>
      </c>
      <c r="AN997" t="str">
        <f t="array" ref="AN997">IFERROR(INDEX(sales!G:G, SMALL(IF(sales!B:B=G997, ROW(sales!B:B)), 3)), "")</f>
        <v/>
      </c>
    </row>
    <row r="998" spans="1:40" ht="20.100000000000001" customHeight="1">
      <c r="A998">
        <v>44745</v>
      </c>
      <c r="B998" t="s">
        <v>988</v>
      </c>
      <c r="C998" t="s">
        <v>51</v>
      </c>
      <c r="D998" t="s">
        <v>21</v>
      </c>
      <c r="E998">
        <v>1</v>
      </c>
      <c r="F998">
        <v>801</v>
      </c>
      <c r="G998" t="s">
        <v>989</v>
      </c>
      <c r="H998" t="s">
        <v>988</v>
      </c>
      <c r="I998">
        <v>130.97</v>
      </c>
      <c r="J998">
        <v>2115715</v>
      </c>
      <c r="K998" t="s">
        <v>72</v>
      </c>
      <c r="L998">
        <v>815715</v>
      </c>
      <c r="M998" t="s">
        <v>54</v>
      </c>
      <c r="N998" t="s">
        <v>3069</v>
      </c>
      <c r="O998" t="s">
        <v>56</v>
      </c>
      <c r="P998" t="s">
        <v>57</v>
      </c>
      <c r="Q998" t="s">
        <v>58</v>
      </c>
      <c r="R998" t="s">
        <v>59</v>
      </c>
      <c r="S998">
        <v>1</v>
      </c>
      <c r="T998" t="s">
        <v>82</v>
      </c>
      <c r="U998" t="s">
        <v>83</v>
      </c>
      <c r="V998">
        <v>0</v>
      </c>
      <c r="W998" t="s">
        <v>61</v>
      </c>
      <c r="X998" t="s">
        <v>3</v>
      </c>
      <c r="Y998" t="s">
        <v>62</v>
      </c>
      <c r="Z998" t="s">
        <v>94</v>
      </c>
      <c r="AA998" t="s">
        <v>95</v>
      </c>
      <c r="AB998" t="s">
        <v>108</v>
      </c>
      <c r="AC998" t="s">
        <v>143</v>
      </c>
      <c r="AD998" t="s">
        <v>904</v>
      </c>
      <c r="AE998" t="s">
        <v>904</v>
      </c>
      <c r="AF998" t="s">
        <v>905</v>
      </c>
      <c r="AG998" t="b">
        <f>IF(ISNUMBER(MATCH(G998, sales!B:B, 0)), TRUE, FALSE)</f>
        <v>0</v>
      </c>
      <c r="AH998">
        <f>COUNTIF(sales!B:B, G998)</f>
        <v>0</v>
      </c>
      <c r="AI998" t="str">
        <f>IFERROR(VLOOKUP(G998,sales!B:F,5,0),"")</f>
        <v/>
      </c>
      <c r="AJ998" t="str">
        <f t="array" ref="AJ998">IFERROR(INDEX(sales!F:F, SMALL(IF(sales!B:B=G998, ROW(sales!B:B)), 2)), "")</f>
        <v/>
      </c>
      <c r="AK998" t="str">
        <f t="array" ref="AK998">IFERROR(INDEX(sales!F:F, SMALL(IF(sales!B:B=G998, ROW(sales!B:B)), 3)), "")</f>
        <v/>
      </c>
      <c r="AL998" t="str">
        <f>IFERROR(VLOOKUP(G998,sales!B:G,6,0),"")</f>
        <v/>
      </c>
      <c r="AM998" t="str">
        <f t="array" ref="AM998">IFERROR(INDEX(sales!G:G, SMALL(IF(sales!B:B=G998, ROW(sales!B:B)),2)), "")</f>
        <v/>
      </c>
      <c r="AN998" t="str">
        <f t="array" ref="AN998">IFERROR(INDEX(sales!G:G, SMALL(IF(sales!B:B=G998, ROW(sales!B:B)), 3)), "")</f>
        <v/>
      </c>
    </row>
    <row r="999" spans="1:40" ht="20.100000000000001" customHeight="1">
      <c r="A999">
        <v>44347</v>
      </c>
      <c r="B999" t="s">
        <v>1220</v>
      </c>
      <c r="C999" t="s">
        <v>51</v>
      </c>
      <c r="D999" t="s">
        <v>18</v>
      </c>
      <c r="E999">
        <v>1</v>
      </c>
      <c r="F999">
        <v>602</v>
      </c>
      <c r="G999" t="s">
        <v>1221</v>
      </c>
      <c r="H999" t="s">
        <v>1220</v>
      </c>
      <c r="I999">
        <v>131.05000000000001</v>
      </c>
      <c r="J999">
        <v>2011416</v>
      </c>
      <c r="K999" t="s">
        <v>53</v>
      </c>
      <c r="L999">
        <v>811416</v>
      </c>
      <c r="M999" t="s">
        <v>91</v>
      </c>
      <c r="N999" t="s">
        <v>3058</v>
      </c>
      <c r="O999" t="s">
        <v>149</v>
      </c>
      <c r="P999" t="s">
        <v>57</v>
      </c>
      <c r="Q999" t="s">
        <v>58</v>
      </c>
      <c r="R999" t="s">
        <v>115</v>
      </c>
      <c r="S999">
        <v>0</v>
      </c>
      <c r="T999">
        <v>0</v>
      </c>
      <c r="U999" t="s">
        <v>100</v>
      </c>
      <c r="V999">
        <v>0</v>
      </c>
      <c r="W999" t="s">
        <v>61</v>
      </c>
      <c r="X999" t="s">
        <v>3</v>
      </c>
      <c r="Y999" t="s">
        <v>127</v>
      </c>
      <c r="Z999" t="s">
        <v>63</v>
      </c>
      <c r="AA999" t="s">
        <v>64</v>
      </c>
      <c r="AB999" t="s">
        <v>65</v>
      </c>
      <c r="AC999" t="s">
        <v>143</v>
      </c>
      <c r="AD999" t="s">
        <v>1209</v>
      </c>
      <c r="AE999" t="s">
        <v>1209</v>
      </c>
      <c r="AF999" t="s">
        <v>905</v>
      </c>
      <c r="AG999" t="b">
        <f>IF(ISNUMBER(MATCH(G999, sales!B:B, 0)), TRUE, FALSE)</f>
        <v>0</v>
      </c>
      <c r="AH999">
        <f>COUNTIF(sales!B:B, G999)</f>
        <v>0</v>
      </c>
      <c r="AI999" t="str">
        <f>IFERROR(VLOOKUP(G999,sales!B:F,5,0),"")</f>
        <v/>
      </c>
      <c r="AJ999" t="str">
        <f t="array" ref="AJ999">IFERROR(INDEX(sales!F:F, SMALL(IF(sales!B:B=G999, ROW(sales!B:B)), 2)), "")</f>
        <v/>
      </c>
      <c r="AK999" t="str">
        <f t="array" ref="AK999">IFERROR(INDEX(sales!F:F, SMALL(IF(sales!B:B=G999, ROW(sales!B:B)), 3)), "")</f>
        <v/>
      </c>
      <c r="AL999" t="str">
        <f>IFERROR(VLOOKUP(G999,sales!B:G,6,0),"")</f>
        <v/>
      </c>
      <c r="AM999" t="str">
        <f t="array" ref="AM999">IFERROR(INDEX(sales!G:G, SMALL(IF(sales!B:B=G999, ROW(sales!B:B)),2)), "")</f>
        <v/>
      </c>
      <c r="AN999" t="str">
        <f t="array" ref="AN999">IFERROR(INDEX(sales!G:G, SMALL(IF(sales!B:B=G999, ROW(sales!B:B)), 3)), "")</f>
        <v/>
      </c>
    </row>
    <row r="1000" spans="1:40" ht="20.100000000000001" customHeight="1">
      <c r="A1000">
        <v>44451</v>
      </c>
      <c r="B1000" t="s">
        <v>1963</v>
      </c>
      <c r="C1000" t="s">
        <v>51</v>
      </c>
      <c r="D1000" t="s">
        <v>6</v>
      </c>
      <c r="E1000">
        <v>1</v>
      </c>
      <c r="F1000">
        <v>801</v>
      </c>
      <c r="G1000" t="s">
        <v>1964</v>
      </c>
      <c r="H1000" t="s">
        <v>1963</v>
      </c>
      <c r="I1000">
        <v>113.73</v>
      </c>
      <c r="J1000">
        <v>1889739</v>
      </c>
      <c r="K1000" t="s">
        <v>53</v>
      </c>
      <c r="L1000">
        <v>809739</v>
      </c>
      <c r="M1000" t="s">
        <v>174</v>
      </c>
      <c r="N1000" t="s">
        <v>3069</v>
      </c>
      <c r="O1000" t="s">
        <v>74</v>
      </c>
      <c r="P1000" t="s">
        <v>80</v>
      </c>
      <c r="Q1000" t="s">
        <v>58</v>
      </c>
      <c r="R1000" t="s">
        <v>59</v>
      </c>
      <c r="S1000">
        <v>1</v>
      </c>
      <c r="T1000" t="s">
        <v>191</v>
      </c>
      <c r="U1000" t="s">
        <v>83</v>
      </c>
      <c r="V1000">
        <v>1</v>
      </c>
      <c r="W1000" t="s">
        <v>84</v>
      </c>
      <c r="X1000" t="s">
        <v>4</v>
      </c>
      <c r="Y1000" t="s">
        <v>85</v>
      </c>
      <c r="AA1000" t="s">
        <v>86</v>
      </c>
      <c r="AB1000" t="s">
        <v>108</v>
      </c>
      <c r="AC1000" t="s">
        <v>143</v>
      </c>
      <c r="AD1000" t="s">
        <v>1909</v>
      </c>
      <c r="AE1000" t="s">
        <v>1909</v>
      </c>
      <c r="AF1000" t="s">
        <v>1753</v>
      </c>
      <c r="AG1000" t="b">
        <f>IF(ISNUMBER(MATCH(G1000, sales!B:B, 0)), TRUE, FALSE)</f>
        <v>0</v>
      </c>
      <c r="AH1000">
        <f>COUNTIF(sales!B:B, G1000)</f>
        <v>0</v>
      </c>
      <c r="AI1000" t="str">
        <f>IFERROR(VLOOKUP(G1000,sales!B:F,5,0),"")</f>
        <v/>
      </c>
      <c r="AJ1000" t="str">
        <f t="array" ref="AJ1000">IFERROR(INDEX(sales!F:F, SMALL(IF(sales!B:B=G1000, ROW(sales!B:B)), 2)), "")</f>
        <v/>
      </c>
      <c r="AK1000" t="str">
        <f t="array" ref="AK1000">IFERROR(INDEX(sales!F:F, SMALL(IF(sales!B:B=G1000, ROW(sales!B:B)), 3)), "")</f>
        <v/>
      </c>
      <c r="AL1000" t="str">
        <f>IFERROR(VLOOKUP(G1000,sales!B:G,6,0),"")</f>
        <v/>
      </c>
      <c r="AM1000" t="str">
        <f t="array" ref="AM1000">IFERROR(INDEX(sales!G:G, SMALL(IF(sales!B:B=G1000, ROW(sales!B:B)),2)), "")</f>
        <v/>
      </c>
      <c r="AN1000" t="str">
        <f t="array" ref="AN1000">IFERROR(INDEX(sales!G:G, SMALL(IF(sales!B:B=G1000, ROW(sales!B:B)), 3)), "")</f>
        <v/>
      </c>
    </row>
    <row r="1001" spans="1:40" ht="20.100000000000001" customHeight="1">
      <c r="A1001">
        <v>44471</v>
      </c>
      <c r="B1001" t="s">
        <v>2033</v>
      </c>
      <c r="C1001" t="s">
        <v>51</v>
      </c>
      <c r="D1001" t="s">
        <v>18</v>
      </c>
      <c r="E1001">
        <v>2</v>
      </c>
      <c r="F1001">
        <v>202</v>
      </c>
      <c r="G1001" t="s">
        <v>2034</v>
      </c>
      <c r="H1001" t="s">
        <v>2033</v>
      </c>
      <c r="I1001">
        <v>131.12</v>
      </c>
      <c r="J1001">
        <v>1999338</v>
      </c>
      <c r="K1001" t="s">
        <v>53</v>
      </c>
      <c r="L1001">
        <v>809338</v>
      </c>
      <c r="M1001" t="s">
        <v>91</v>
      </c>
      <c r="N1001" t="s">
        <v>3061</v>
      </c>
      <c r="O1001" t="s">
        <v>74</v>
      </c>
      <c r="P1001" t="s">
        <v>57</v>
      </c>
      <c r="Q1001" t="s">
        <v>58</v>
      </c>
      <c r="R1001" t="s">
        <v>115</v>
      </c>
      <c r="S1001">
        <v>0</v>
      </c>
      <c r="T1001">
        <v>0</v>
      </c>
      <c r="U1001" t="s">
        <v>60</v>
      </c>
      <c r="V1001">
        <v>1</v>
      </c>
      <c r="W1001" t="s">
        <v>123</v>
      </c>
      <c r="X1001" t="s">
        <v>3</v>
      </c>
      <c r="Y1001" t="s">
        <v>62</v>
      </c>
      <c r="Z1001" t="s">
        <v>63</v>
      </c>
      <c r="AA1001" t="s">
        <v>64</v>
      </c>
      <c r="AB1001" t="s">
        <v>87</v>
      </c>
      <c r="AC1001" t="s">
        <v>143</v>
      </c>
      <c r="AD1001" t="s">
        <v>2025</v>
      </c>
      <c r="AE1001" t="s">
        <v>2026</v>
      </c>
      <c r="AF1001" t="s">
        <v>1753</v>
      </c>
      <c r="AG1001" t="b">
        <f>IF(ISNUMBER(MATCH(G1001, sales!B:B, 0)), TRUE, FALSE)</f>
        <v>0</v>
      </c>
      <c r="AH1001">
        <f>COUNTIF(sales!B:B, G1001)</f>
        <v>0</v>
      </c>
      <c r="AI1001" t="str">
        <f>IFERROR(VLOOKUP(G1001,sales!B:F,5,0),"")</f>
        <v/>
      </c>
      <c r="AJ1001" t="str">
        <f t="array" ref="AJ1001">IFERROR(INDEX(sales!F:F, SMALL(IF(sales!B:B=G1001, ROW(sales!B:B)), 2)), "")</f>
        <v/>
      </c>
      <c r="AK1001" t="str">
        <f t="array" ref="AK1001">IFERROR(INDEX(sales!F:F, SMALL(IF(sales!B:B=G1001, ROW(sales!B:B)), 3)), "")</f>
        <v/>
      </c>
      <c r="AL1001" t="str">
        <f>IFERROR(VLOOKUP(G1001,sales!B:G,6,0),"")</f>
        <v/>
      </c>
      <c r="AM1001" t="str">
        <f t="array" ref="AM1001">IFERROR(INDEX(sales!G:G, SMALL(IF(sales!B:B=G1001, ROW(sales!B:B)),2)), "")</f>
        <v/>
      </c>
      <c r="AN1001" t="str">
        <f t="array" ref="AN1001">IFERROR(INDEX(sales!G:G, SMALL(IF(sales!B:B=G1001, ROW(sales!B:B)), 3)), "")</f>
        <v/>
      </c>
    </row>
    <row r="1002" spans="1:40" ht="20.100000000000001" customHeight="1">
      <c r="A1002">
        <v>44857</v>
      </c>
      <c r="B1002" t="s">
        <v>340</v>
      </c>
      <c r="C1002" t="s">
        <v>51</v>
      </c>
      <c r="D1002" t="s">
        <v>20</v>
      </c>
      <c r="E1002">
        <v>2</v>
      </c>
      <c r="F1002">
        <v>601</v>
      </c>
      <c r="G1002" t="s">
        <v>341</v>
      </c>
      <c r="H1002" t="s">
        <v>340</v>
      </c>
      <c r="I1002">
        <v>130.62</v>
      </c>
      <c r="J1002">
        <v>2098598</v>
      </c>
      <c r="K1002" t="s">
        <v>72</v>
      </c>
      <c r="L1002">
        <v>808598</v>
      </c>
      <c r="M1002" t="s">
        <v>91</v>
      </c>
      <c r="N1002" t="s">
        <v>3054</v>
      </c>
      <c r="O1002" t="s">
        <v>149</v>
      </c>
      <c r="P1002" t="s">
        <v>57</v>
      </c>
      <c r="Q1002" t="s">
        <v>58</v>
      </c>
      <c r="R1002" t="s">
        <v>59</v>
      </c>
      <c r="S1002">
        <v>0</v>
      </c>
      <c r="T1002">
        <v>0</v>
      </c>
      <c r="U1002" t="s">
        <v>60</v>
      </c>
      <c r="V1002">
        <v>0</v>
      </c>
      <c r="W1002" t="s">
        <v>61</v>
      </c>
      <c r="X1002" t="s">
        <v>3</v>
      </c>
      <c r="Y1002" t="s">
        <v>62</v>
      </c>
      <c r="Z1002" t="s">
        <v>94</v>
      </c>
      <c r="AA1002" t="s">
        <v>64</v>
      </c>
      <c r="AB1002" t="s">
        <v>342</v>
      </c>
      <c r="AC1002" t="s">
        <v>66</v>
      </c>
      <c r="AD1002" t="s">
        <v>288</v>
      </c>
      <c r="AE1002" t="s">
        <v>288</v>
      </c>
      <c r="AF1002" t="s">
        <v>69</v>
      </c>
      <c r="AG1002" t="b">
        <f>IF(ISNUMBER(MATCH(G1002, sales!B:B, 0)), TRUE, FALSE)</f>
        <v>0</v>
      </c>
      <c r="AH1002">
        <f>COUNTIF(sales!B:B, G1002)</f>
        <v>0</v>
      </c>
      <c r="AI1002" t="str">
        <f>IFERROR(VLOOKUP(G1002,sales!B:F,5,0),"")</f>
        <v/>
      </c>
      <c r="AJ1002" t="str">
        <f t="array" ref="AJ1002">IFERROR(INDEX(sales!F:F, SMALL(IF(sales!B:B=G1002, ROW(sales!B:B)), 2)), "")</f>
        <v/>
      </c>
      <c r="AK1002" t="str">
        <f t="array" ref="AK1002">IFERROR(INDEX(sales!F:F, SMALL(IF(sales!B:B=G1002, ROW(sales!B:B)), 3)), "")</f>
        <v/>
      </c>
      <c r="AL1002" t="str">
        <f>IFERROR(VLOOKUP(G1002,sales!B:G,6,0),"")</f>
        <v/>
      </c>
      <c r="AM1002" t="str">
        <f t="array" ref="AM1002">IFERROR(INDEX(sales!G:G, SMALL(IF(sales!B:B=G1002, ROW(sales!B:B)),2)), "")</f>
        <v/>
      </c>
      <c r="AN1002" t="str">
        <f t="array" ref="AN1002">IFERROR(INDEX(sales!G:G, SMALL(IF(sales!B:B=G1002, ROW(sales!B:B)), 3)), "")</f>
        <v/>
      </c>
    </row>
    <row r="1003" spans="1:40" ht="20.100000000000001" customHeight="1">
      <c r="A1003">
        <v>44641</v>
      </c>
      <c r="B1003" t="s">
        <v>877</v>
      </c>
      <c r="C1003" t="s">
        <v>51</v>
      </c>
      <c r="D1003" t="s">
        <v>22</v>
      </c>
      <c r="E1003">
        <v>1</v>
      </c>
      <c r="F1003">
        <v>1701</v>
      </c>
      <c r="G1003" t="s">
        <v>878</v>
      </c>
      <c r="H1003" t="s">
        <v>877</v>
      </c>
      <c r="I1003">
        <v>130.75</v>
      </c>
      <c r="J1003">
        <v>2105682</v>
      </c>
      <c r="K1003" t="s">
        <v>53</v>
      </c>
      <c r="L1003">
        <v>805682</v>
      </c>
      <c r="M1003" t="s">
        <v>54</v>
      </c>
      <c r="N1003" t="s">
        <v>3056</v>
      </c>
      <c r="O1003" t="s">
        <v>74</v>
      </c>
      <c r="P1003" t="s">
        <v>80</v>
      </c>
      <c r="Q1003" t="s">
        <v>58</v>
      </c>
      <c r="R1003" t="s">
        <v>115</v>
      </c>
      <c r="S1003">
        <v>1</v>
      </c>
      <c r="T1003" t="s">
        <v>82</v>
      </c>
      <c r="U1003" t="s">
        <v>83</v>
      </c>
      <c r="V1003">
        <v>0</v>
      </c>
      <c r="W1003" t="s">
        <v>61</v>
      </c>
      <c r="X1003" t="s">
        <v>3</v>
      </c>
      <c r="Y1003" t="s">
        <v>62</v>
      </c>
      <c r="Z1003" t="s">
        <v>94</v>
      </c>
      <c r="AA1003" t="s">
        <v>95</v>
      </c>
      <c r="AB1003" t="s">
        <v>87</v>
      </c>
      <c r="AC1003" t="s">
        <v>66</v>
      </c>
      <c r="AD1003" t="s">
        <v>795</v>
      </c>
      <c r="AE1003" t="s">
        <v>795</v>
      </c>
      <c r="AF1003" t="s">
        <v>69</v>
      </c>
      <c r="AG1003" t="b">
        <f>IF(ISNUMBER(MATCH(G1003, sales!B:B, 0)), TRUE, FALSE)</f>
        <v>0</v>
      </c>
      <c r="AH1003">
        <f>COUNTIF(sales!B:B, G1003)</f>
        <v>0</v>
      </c>
      <c r="AI1003" t="str">
        <f>IFERROR(VLOOKUP(G1003,sales!B:F,5,0),"")</f>
        <v/>
      </c>
      <c r="AJ1003" t="str">
        <f t="array" ref="AJ1003">IFERROR(INDEX(sales!F:F, SMALL(IF(sales!B:B=G1003, ROW(sales!B:B)), 2)), "")</f>
        <v/>
      </c>
      <c r="AK1003" t="str">
        <f t="array" ref="AK1003">IFERROR(INDEX(sales!F:F, SMALL(IF(sales!B:B=G1003, ROW(sales!B:B)), 3)), "")</f>
        <v/>
      </c>
      <c r="AL1003" t="str">
        <f>IFERROR(VLOOKUP(G1003,sales!B:G,6,0),"")</f>
        <v/>
      </c>
      <c r="AM1003" t="str">
        <f t="array" ref="AM1003">IFERROR(INDEX(sales!G:G, SMALL(IF(sales!B:B=G1003, ROW(sales!B:B)),2)), "")</f>
        <v/>
      </c>
      <c r="AN1003" t="str">
        <f t="array" ref="AN1003">IFERROR(INDEX(sales!G:G, SMALL(IF(sales!B:B=G1003, ROW(sales!B:B)), 3)), "")</f>
        <v/>
      </c>
    </row>
    <row r="1004" spans="1:40" ht="20.100000000000001" customHeight="1">
      <c r="A1004">
        <v>44724</v>
      </c>
      <c r="B1004" t="s">
        <v>2368</v>
      </c>
      <c r="C1004" t="s">
        <v>51</v>
      </c>
      <c r="D1004" t="s">
        <v>14</v>
      </c>
      <c r="E1004">
        <v>1</v>
      </c>
      <c r="F1004">
        <v>602</v>
      </c>
      <c r="G1004" t="s">
        <v>2369</v>
      </c>
      <c r="H1004" t="s">
        <v>2368</v>
      </c>
      <c r="I1004">
        <v>131.41999999999999</v>
      </c>
      <c r="J1004">
        <v>2024214</v>
      </c>
      <c r="K1004" t="s">
        <v>72</v>
      </c>
      <c r="L1004">
        <v>804214</v>
      </c>
      <c r="M1004" t="s">
        <v>54</v>
      </c>
      <c r="N1004" t="s">
        <v>3062</v>
      </c>
      <c r="O1004" t="s">
        <v>74</v>
      </c>
      <c r="P1004" t="s">
        <v>80</v>
      </c>
      <c r="Q1004" t="s">
        <v>58</v>
      </c>
      <c r="R1004" t="s">
        <v>115</v>
      </c>
      <c r="S1004">
        <v>0</v>
      </c>
      <c r="T1004">
        <v>0</v>
      </c>
      <c r="U1004" t="s">
        <v>1783</v>
      </c>
      <c r="V1004">
        <v>0</v>
      </c>
      <c r="W1004" t="s">
        <v>61</v>
      </c>
      <c r="X1004" t="s">
        <v>3</v>
      </c>
      <c r="Y1004" t="s">
        <v>127</v>
      </c>
      <c r="Z1004" t="s">
        <v>220</v>
      </c>
      <c r="AA1004" t="s">
        <v>64</v>
      </c>
      <c r="AB1004" t="s">
        <v>65</v>
      </c>
      <c r="AC1004" t="s">
        <v>143</v>
      </c>
      <c r="AD1004" t="s">
        <v>2314</v>
      </c>
      <c r="AE1004" t="s">
        <v>2315</v>
      </c>
      <c r="AF1004" t="s">
        <v>1753</v>
      </c>
      <c r="AG1004" t="b">
        <f>IF(ISNUMBER(MATCH(G1004, sales!B:B, 0)), TRUE, FALSE)</f>
        <v>0</v>
      </c>
      <c r="AH1004">
        <f>COUNTIF(sales!B:B, G1004)</f>
        <v>0</v>
      </c>
      <c r="AI1004" t="str">
        <f>IFERROR(VLOOKUP(G1004,sales!B:F,5,0),"")</f>
        <v/>
      </c>
      <c r="AJ1004" t="str">
        <f t="array" ref="AJ1004">IFERROR(INDEX(sales!F:F, SMALL(IF(sales!B:B=G1004, ROW(sales!B:B)), 2)), "")</f>
        <v/>
      </c>
      <c r="AK1004" t="str">
        <f t="array" ref="AK1004">IFERROR(INDEX(sales!F:F, SMALL(IF(sales!B:B=G1004, ROW(sales!B:B)), 3)), "")</f>
        <v/>
      </c>
      <c r="AL1004" t="str">
        <f>IFERROR(VLOOKUP(G1004,sales!B:G,6,0),"")</f>
        <v/>
      </c>
      <c r="AM1004" t="str">
        <f t="array" ref="AM1004">IFERROR(INDEX(sales!G:G, SMALL(IF(sales!B:B=G1004, ROW(sales!B:B)),2)), "")</f>
        <v/>
      </c>
      <c r="AN1004" t="str">
        <f t="array" ref="AN1004">IFERROR(INDEX(sales!G:G, SMALL(IF(sales!B:B=G1004, ROW(sales!B:B)), 3)), "")</f>
        <v/>
      </c>
    </row>
    <row r="1005" spans="1:40" ht="20.100000000000001" customHeight="1">
      <c r="A1005">
        <v>44514</v>
      </c>
      <c r="B1005" t="s">
        <v>558</v>
      </c>
      <c r="C1005" t="s">
        <v>51</v>
      </c>
      <c r="D1005" t="s">
        <v>12</v>
      </c>
      <c r="E1005">
        <v>1</v>
      </c>
      <c r="F1005">
        <v>1501</v>
      </c>
      <c r="G1005" t="s">
        <v>559</v>
      </c>
      <c r="H1005" t="s">
        <v>558</v>
      </c>
      <c r="I1005">
        <v>113.76</v>
      </c>
      <c r="J1005">
        <v>1772466</v>
      </c>
      <c r="K1005" t="s">
        <v>53</v>
      </c>
      <c r="L1005">
        <v>802466</v>
      </c>
      <c r="M1005" t="s">
        <v>174</v>
      </c>
      <c r="N1005" t="s">
        <v>3069</v>
      </c>
      <c r="O1005" t="s">
        <v>56</v>
      </c>
      <c r="P1005" t="s">
        <v>80</v>
      </c>
      <c r="Q1005" t="s">
        <v>58</v>
      </c>
      <c r="R1005" t="s">
        <v>317</v>
      </c>
      <c r="S1005">
        <v>1</v>
      </c>
      <c r="T1005" t="s">
        <v>104</v>
      </c>
      <c r="U1005" t="s">
        <v>83</v>
      </c>
      <c r="V1005">
        <v>0</v>
      </c>
      <c r="W1005" t="s">
        <v>61</v>
      </c>
      <c r="X1005" t="s">
        <v>3</v>
      </c>
      <c r="Y1005" t="s">
        <v>62</v>
      </c>
      <c r="Z1005" t="s">
        <v>94</v>
      </c>
      <c r="AA1005" t="s">
        <v>95</v>
      </c>
      <c r="AB1005" t="s">
        <v>120</v>
      </c>
      <c r="AC1005" t="s">
        <v>66</v>
      </c>
      <c r="AD1005" t="s">
        <v>516</v>
      </c>
      <c r="AE1005" t="s">
        <v>200</v>
      </c>
      <c r="AF1005" t="s">
        <v>69</v>
      </c>
      <c r="AG1005" t="b">
        <f>IF(ISNUMBER(MATCH(G1005, sales!B:B, 0)), TRUE, FALSE)</f>
        <v>0</v>
      </c>
      <c r="AH1005">
        <f>COUNTIF(sales!B:B, G1005)</f>
        <v>0</v>
      </c>
      <c r="AI1005" t="str">
        <f>IFERROR(VLOOKUP(G1005,sales!B:F,5,0),"")</f>
        <v/>
      </c>
      <c r="AJ1005" t="str">
        <f t="array" ref="AJ1005">IFERROR(INDEX(sales!F:F, SMALL(IF(sales!B:B=G1005, ROW(sales!B:B)), 2)), "")</f>
        <v/>
      </c>
      <c r="AK1005" t="str">
        <f t="array" ref="AK1005">IFERROR(INDEX(sales!F:F, SMALL(IF(sales!B:B=G1005, ROW(sales!B:B)), 3)), "")</f>
        <v/>
      </c>
      <c r="AL1005" t="str">
        <f>IFERROR(VLOOKUP(G1005,sales!B:G,6,0),"")</f>
        <v/>
      </c>
      <c r="AM1005" t="str">
        <f t="array" ref="AM1005">IFERROR(INDEX(sales!G:G, SMALL(IF(sales!B:B=G1005, ROW(sales!B:B)),2)), "")</f>
        <v/>
      </c>
      <c r="AN1005" t="str">
        <f t="array" ref="AN1005">IFERROR(INDEX(sales!G:G, SMALL(IF(sales!B:B=G1005, ROW(sales!B:B)), 3)), "")</f>
        <v/>
      </c>
    </row>
    <row r="1006" spans="1:40" ht="20.100000000000001" customHeight="1">
      <c r="A1006">
        <v>44523</v>
      </c>
      <c r="B1006" t="s">
        <v>2161</v>
      </c>
      <c r="C1006" t="s">
        <v>51</v>
      </c>
      <c r="D1006" t="s">
        <v>12</v>
      </c>
      <c r="E1006">
        <v>1</v>
      </c>
      <c r="F1006">
        <v>702</v>
      </c>
      <c r="G1006" t="s">
        <v>2162</v>
      </c>
      <c r="H1006" t="s">
        <v>2161</v>
      </c>
      <c r="I1006">
        <v>113.72</v>
      </c>
      <c r="J1006">
        <v>1669934</v>
      </c>
      <c r="K1006" t="s">
        <v>72</v>
      </c>
      <c r="L1006">
        <v>800934</v>
      </c>
      <c r="M1006" t="s">
        <v>174</v>
      </c>
      <c r="N1006" t="s">
        <v>3063</v>
      </c>
      <c r="O1006" t="s">
        <v>74</v>
      </c>
      <c r="P1006" t="s">
        <v>80</v>
      </c>
      <c r="Q1006" t="s">
        <v>58</v>
      </c>
      <c r="R1006" t="s">
        <v>59</v>
      </c>
      <c r="S1006">
        <v>0</v>
      </c>
      <c r="T1006">
        <v>0</v>
      </c>
      <c r="U1006" t="s">
        <v>1783</v>
      </c>
      <c r="V1006">
        <v>0</v>
      </c>
      <c r="W1006" t="s">
        <v>61</v>
      </c>
      <c r="X1006" t="s">
        <v>3</v>
      </c>
      <c r="Y1006" t="s">
        <v>127</v>
      </c>
      <c r="Z1006" t="s">
        <v>94</v>
      </c>
      <c r="AA1006" t="s">
        <v>64</v>
      </c>
      <c r="AB1006" t="s">
        <v>108</v>
      </c>
      <c r="AC1006" t="s">
        <v>1096</v>
      </c>
      <c r="AD1006" t="s">
        <v>2152</v>
      </c>
      <c r="AE1006" t="s">
        <v>2152</v>
      </c>
      <c r="AF1006" t="s">
        <v>1753</v>
      </c>
      <c r="AG1006" t="b">
        <f>IF(ISNUMBER(MATCH(G1006, sales!B:B, 0)), TRUE, FALSE)</f>
        <v>0</v>
      </c>
      <c r="AH1006">
        <f>COUNTIF(sales!B:B, G1006)</f>
        <v>0</v>
      </c>
      <c r="AI1006" t="str">
        <f>IFERROR(VLOOKUP(G1006,sales!B:F,5,0),"")</f>
        <v/>
      </c>
      <c r="AJ1006" t="str">
        <f t="array" ref="AJ1006">IFERROR(INDEX(sales!F:F, SMALL(IF(sales!B:B=G1006, ROW(sales!B:B)), 2)), "")</f>
        <v/>
      </c>
      <c r="AK1006" t="str">
        <f t="array" ref="AK1006">IFERROR(INDEX(sales!F:F, SMALL(IF(sales!B:B=G1006, ROW(sales!B:B)), 3)), "")</f>
        <v/>
      </c>
      <c r="AL1006" t="str">
        <f>IFERROR(VLOOKUP(G1006,sales!B:G,6,0),"")</f>
        <v/>
      </c>
      <c r="AM1006" t="str">
        <f t="array" ref="AM1006">IFERROR(INDEX(sales!G:G, SMALL(IF(sales!B:B=G1006, ROW(sales!B:B)),2)), "")</f>
        <v/>
      </c>
      <c r="AN1006" t="str">
        <f t="array" ref="AN1006">IFERROR(INDEX(sales!G:G, SMALL(IF(sales!B:B=G1006, ROW(sales!B:B)), 3)), "")</f>
        <v/>
      </c>
    </row>
    <row r="1007" spans="1:40" ht="20.100000000000001" customHeight="1">
      <c r="A1007">
        <v>44742</v>
      </c>
      <c r="B1007" t="s">
        <v>186</v>
      </c>
      <c r="C1007" t="s">
        <v>51</v>
      </c>
      <c r="D1007" t="s">
        <v>10</v>
      </c>
      <c r="E1007">
        <v>1</v>
      </c>
      <c r="F1007">
        <v>801</v>
      </c>
      <c r="G1007" t="s">
        <v>187</v>
      </c>
      <c r="H1007" t="s">
        <v>186</v>
      </c>
      <c r="I1007">
        <v>113.97</v>
      </c>
      <c r="J1007">
        <v>1818433</v>
      </c>
      <c r="K1007" t="s">
        <v>72</v>
      </c>
      <c r="L1007">
        <v>798433</v>
      </c>
      <c r="M1007" t="s">
        <v>54</v>
      </c>
      <c r="N1007" t="s">
        <v>3069</v>
      </c>
      <c r="O1007" t="s">
        <v>56</v>
      </c>
      <c r="P1007" t="s">
        <v>57</v>
      </c>
      <c r="Q1007" t="s">
        <v>58</v>
      </c>
      <c r="R1007" t="s">
        <v>59</v>
      </c>
      <c r="S1007">
        <v>0</v>
      </c>
      <c r="T1007">
        <v>0</v>
      </c>
      <c r="U1007" t="s">
        <v>76</v>
      </c>
      <c r="V1007">
        <v>1</v>
      </c>
      <c r="W1007" t="s">
        <v>123</v>
      </c>
      <c r="X1007" t="s">
        <v>3</v>
      </c>
      <c r="Y1007" t="s">
        <v>62</v>
      </c>
      <c r="AA1007" t="s">
        <v>64</v>
      </c>
      <c r="AB1007" t="s">
        <v>167</v>
      </c>
      <c r="AC1007" t="s">
        <v>66</v>
      </c>
      <c r="AD1007" t="s">
        <v>164</v>
      </c>
      <c r="AE1007" t="s">
        <v>68</v>
      </c>
      <c r="AF1007" t="s">
        <v>69</v>
      </c>
      <c r="AG1007" t="b">
        <f>IF(ISNUMBER(MATCH(G1007, sales!B:B, 0)), TRUE, FALSE)</f>
        <v>0</v>
      </c>
      <c r="AH1007">
        <f>COUNTIF(sales!B:B, G1007)</f>
        <v>0</v>
      </c>
      <c r="AI1007" t="str">
        <f>IFERROR(VLOOKUP(G1007,sales!B:F,5,0),"")</f>
        <v/>
      </c>
      <c r="AJ1007" t="str">
        <f t="array" ref="AJ1007">IFERROR(INDEX(sales!F:F, SMALL(IF(sales!B:B=G1007, ROW(sales!B:B)), 2)), "")</f>
        <v/>
      </c>
      <c r="AK1007" t="str">
        <f t="array" ref="AK1007">IFERROR(INDEX(sales!F:F, SMALL(IF(sales!B:B=G1007, ROW(sales!B:B)), 3)), "")</f>
        <v/>
      </c>
      <c r="AL1007" t="str">
        <f>IFERROR(VLOOKUP(G1007,sales!B:G,6,0),"")</f>
        <v/>
      </c>
      <c r="AM1007" t="str">
        <f t="array" ref="AM1007">IFERROR(INDEX(sales!G:G, SMALL(IF(sales!B:B=G1007, ROW(sales!B:B)),2)), "")</f>
        <v/>
      </c>
      <c r="AN1007" t="str">
        <f t="array" ref="AN1007">IFERROR(INDEX(sales!G:G, SMALL(IF(sales!B:B=G1007, ROW(sales!B:B)), 3)), "")</f>
        <v/>
      </c>
    </row>
    <row r="1008" spans="1:40" ht="20.100000000000001" customHeight="1">
      <c r="A1008">
        <v>44347</v>
      </c>
      <c r="B1008" t="s">
        <v>2031</v>
      </c>
      <c r="C1008" t="s">
        <v>51</v>
      </c>
      <c r="D1008" t="s">
        <v>13</v>
      </c>
      <c r="E1008">
        <v>1</v>
      </c>
      <c r="F1008">
        <v>802</v>
      </c>
      <c r="G1008" t="s">
        <v>2032</v>
      </c>
      <c r="H1008" t="s">
        <v>2031</v>
      </c>
      <c r="I1008">
        <v>113.96</v>
      </c>
      <c r="J1008">
        <v>1798041</v>
      </c>
      <c r="K1008" t="s">
        <v>53</v>
      </c>
      <c r="L1008">
        <v>798041</v>
      </c>
      <c r="M1008" t="s">
        <v>174</v>
      </c>
      <c r="N1008" t="s">
        <v>3069</v>
      </c>
      <c r="O1008" t="s">
        <v>149</v>
      </c>
      <c r="P1008" t="s">
        <v>57</v>
      </c>
      <c r="Q1008" t="s">
        <v>58</v>
      </c>
      <c r="R1008" t="s">
        <v>115</v>
      </c>
      <c r="S1008">
        <v>0</v>
      </c>
      <c r="T1008">
        <v>0</v>
      </c>
      <c r="U1008" t="s">
        <v>60</v>
      </c>
      <c r="V1008">
        <v>0</v>
      </c>
      <c r="W1008" t="s">
        <v>61</v>
      </c>
      <c r="X1008" t="s">
        <v>3</v>
      </c>
      <c r="Y1008" t="s">
        <v>119</v>
      </c>
      <c r="Z1008" t="s">
        <v>63</v>
      </c>
      <c r="AA1008" t="s">
        <v>64</v>
      </c>
      <c r="AB1008" t="s">
        <v>96</v>
      </c>
      <c r="AC1008" t="s">
        <v>143</v>
      </c>
      <c r="AD1008" t="s">
        <v>2025</v>
      </c>
      <c r="AE1008" t="s">
        <v>2026</v>
      </c>
      <c r="AF1008" t="s">
        <v>1753</v>
      </c>
      <c r="AG1008" t="b">
        <f>IF(ISNUMBER(MATCH(G1008, sales!B:B, 0)), TRUE, FALSE)</f>
        <v>0</v>
      </c>
      <c r="AH1008">
        <f>COUNTIF(sales!B:B, G1008)</f>
        <v>0</v>
      </c>
      <c r="AI1008" t="str">
        <f>IFERROR(VLOOKUP(G1008,sales!B:F,5,0),"")</f>
        <v/>
      </c>
      <c r="AJ1008" t="str">
        <f t="array" ref="AJ1008">IFERROR(INDEX(sales!F:F, SMALL(IF(sales!B:B=G1008, ROW(sales!B:B)), 2)), "")</f>
        <v/>
      </c>
      <c r="AK1008" t="str">
        <f t="array" ref="AK1008">IFERROR(INDEX(sales!F:F, SMALL(IF(sales!B:B=G1008, ROW(sales!B:B)), 3)), "")</f>
        <v/>
      </c>
      <c r="AL1008" t="str">
        <f>IFERROR(VLOOKUP(G1008,sales!B:G,6,0),"")</f>
        <v/>
      </c>
      <c r="AM1008" t="str">
        <f t="array" ref="AM1008">IFERROR(INDEX(sales!G:G, SMALL(IF(sales!B:B=G1008, ROW(sales!B:B)),2)), "")</f>
        <v/>
      </c>
      <c r="AN1008" t="str">
        <f t="array" ref="AN1008">IFERROR(INDEX(sales!G:G, SMALL(IF(sales!B:B=G1008, ROW(sales!B:B)), 3)), "")</f>
        <v/>
      </c>
    </row>
    <row r="1009" spans="1:40" ht="20.100000000000001" customHeight="1">
      <c r="A1009">
        <v>44779</v>
      </c>
      <c r="B1009" t="s">
        <v>391</v>
      </c>
      <c r="C1009" t="s">
        <v>51</v>
      </c>
      <c r="D1009" t="s">
        <v>9</v>
      </c>
      <c r="E1009">
        <v>2</v>
      </c>
      <c r="F1009">
        <v>1501</v>
      </c>
      <c r="G1009" t="s">
        <v>392</v>
      </c>
      <c r="H1009" t="s">
        <v>391</v>
      </c>
      <c r="I1009">
        <v>113.98</v>
      </c>
      <c r="J1009">
        <v>1798571</v>
      </c>
      <c r="K1009" t="s">
        <v>53</v>
      </c>
      <c r="L1009">
        <v>778571</v>
      </c>
      <c r="M1009" t="s">
        <v>54</v>
      </c>
      <c r="N1009" t="s">
        <v>3069</v>
      </c>
      <c r="O1009" t="s">
        <v>56</v>
      </c>
      <c r="P1009" t="s">
        <v>57</v>
      </c>
      <c r="Q1009" t="s">
        <v>58</v>
      </c>
      <c r="R1009" t="s">
        <v>115</v>
      </c>
      <c r="S1009">
        <v>1</v>
      </c>
      <c r="T1009" t="s">
        <v>104</v>
      </c>
      <c r="U1009" t="s">
        <v>83</v>
      </c>
      <c r="V1009">
        <v>0</v>
      </c>
      <c r="W1009" t="s">
        <v>61</v>
      </c>
      <c r="X1009" t="s">
        <v>3</v>
      </c>
      <c r="Y1009" t="s">
        <v>62</v>
      </c>
      <c r="Z1009" t="s">
        <v>94</v>
      </c>
      <c r="AA1009" t="s">
        <v>95</v>
      </c>
      <c r="AB1009" t="s">
        <v>65</v>
      </c>
      <c r="AC1009" t="s">
        <v>66</v>
      </c>
      <c r="AD1009" t="s">
        <v>348</v>
      </c>
      <c r="AE1009" t="s">
        <v>348</v>
      </c>
      <c r="AF1009" t="s">
        <v>69</v>
      </c>
      <c r="AG1009" t="b">
        <f>IF(ISNUMBER(MATCH(G1009, sales!B:B, 0)), TRUE, FALSE)</f>
        <v>0</v>
      </c>
      <c r="AH1009">
        <f>COUNTIF(sales!B:B, G1009)</f>
        <v>0</v>
      </c>
      <c r="AI1009" t="str">
        <f>IFERROR(VLOOKUP(G1009,sales!B:F,5,0),"")</f>
        <v/>
      </c>
      <c r="AJ1009" t="str">
        <f t="array" ref="AJ1009">IFERROR(INDEX(sales!F:F, SMALL(IF(sales!B:B=G1009, ROW(sales!B:B)), 2)), "")</f>
        <v/>
      </c>
      <c r="AK1009" t="str">
        <f t="array" ref="AK1009">IFERROR(INDEX(sales!F:F, SMALL(IF(sales!B:B=G1009, ROW(sales!B:B)), 3)), "")</f>
        <v/>
      </c>
      <c r="AL1009" t="str">
        <f>IFERROR(VLOOKUP(G1009,sales!B:G,6,0),"")</f>
        <v/>
      </c>
      <c r="AM1009" t="str">
        <f t="array" ref="AM1009">IFERROR(INDEX(sales!G:G, SMALL(IF(sales!B:B=G1009, ROW(sales!B:B)),2)), "")</f>
        <v/>
      </c>
      <c r="AN1009" t="str">
        <f t="array" ref="AN1009">IFERROR(INDEX(sales!G:G, SMALL(IF(sales!B:B=G1009, ROW(sales!B:B)), 3)), "")</f>
        <v/>
      </c>
    </row>
    <row r="1010" spans="1:40" ht="20.100000000000001" customHeight="1">
      <c r="A1010">
        <v>44535</v>
      </c>
      <c r="B1010" t="s">
        <v>2287</v>
      </c>
      <c r="C1010" t="s">
        <v>51</v>
      </c>
      <c r="D1010" t="s">
        <v>11</v>
      </c>
      <c r="E1010">
        <v>2</v>
      </c>
      <c r="F1010">
        <v>1202</v>
      </c>
      <c r="G1010" t="s">
        <v>2288</v>
      </c>
      <c r="H1010" t="s">
        <v>2287</v>
      </c>
      <c r="I1010">
        <v>113.7</v>
      </c>
      <c r="J1010">
        <v>1674441</v>
      </c>
      <c r="K1010" t="s">
        <v>72</v>
      </c>
      <c r="L1010">
        <v>774441</v>
      </c>
      <c r="N1010" t="s">
        <v>3054</v>
      </c>
      <c r="O1010" t="s">
        <v>149</v>
      </c>
      <c r="P1010" t="s">
        <v>57</v>
      </c>
      <c r="Q1010" t="s">
        <v>58</v>
      </c>
      <c r="R1010" t="s">
        <v>59</v>
      </c>
      <c r="S1010">
        <v>1</v>
      </c>
      <c r="T1010" t="s">
        <v>82</v>
      </c>
      <c r="U1010" t="s">
        <v>83</v>
      </c>
      <c r="V1010">
        <v>1</v>
      </c>
      <c r="W1010" t="s">
        <v>123</v>
      </c>
      <c r="X1010" t="s">
        <v>3</v>
      </c>
      <c r="Y1010" t="s">
        <v>127</v>
      </c>
      <c r="Z1010" t="s">
        <v>94</v>
      </c>
      <c r="AA1010" t="s">
        <v>95</v>
      </c>
      <c r="AB1010" t="s">
        <v>108</v>
      </c>
      <c r="AC1010" t="s">
        <v>143</v>
      </c>
      <c r="AD1010" t="s">
        <v>2284</v>
      </c>
      <c r="AE1010" t="s">
        <v>2284</v>
      </c>
      <c r="AF1010" t="s">
        <v>1753</v>
      </c>
      <c r="AG1010" t="b">
        <f>IF(ISNUMBER(MATCH(G1010, sales!B:B, 0)), TRUE, FALSE)</f>
        <v>0</v>
      </c>
      <c r="AH1010">
        <f>COUNTIF(sales!B:B, G1010)</f>
        <v>0</v>
      </c>
      <c r="AI1010" t="str">
        <f>IFERROR(VLOOKUP(G1010,sales!B:F,5,0),"")</f>
        <v/>
      </c>
      <c r="AJ1010" t="str">
        <f t="array" ref="AJ1010">IFERROR(INDEX(sales!F:F, SMALL(IF(sales!B:B=G1010, ROW(sales!B:B)), 2)), "")</f>
        <v/>
      </c>
      <c r="AK1010" t="str">
        <f t="array" ref="AK1010">IFERROR(INDEX(sales!F:F, SMALL(IF(sales!B:B=G1010, ROW(sales!B:B)), 3)), "")</f>
        <v/>
      </c>
      <c r="AL1010" t="str">
        <f>IFERROR(VLOOKUP(G1010,sales!B:G,6,0),"")</f>
        <v/>
      </c>
      <c r="AM1010" t="str">
        <f t="array" ref="AM1010">IFERROR(INDEX(sales!G:G, SMALL(IF(sales!B:B=G1010, ROW(sales!B:B)),2)), "")</f>
        <v/>
      </c>
      <c r="AN1010" t="str">
        <f t="array" ref="AN1010">IFERROR(INDEX(sales!G:G, SMALL(IF(sales!B:B=G1010, ROW(sales!B:B)), 3)), "")</f>
        <v/>
      </c>
    </row>
    <row r="1011" spans="1:40" ht="20.100000000000001" customHeight="1">
      <c r="A1011">
        <v>44521</v>
      </c>
      <c r="B1011" t="s">
        <v>1259</v>
      </c>
      <c r="C1011" t="s">
        <v>51</v>
      </c>
      <c r="D1011" t="s">
        <v>12</v>
      </c>
      <c r="E1011">
        <v>2</v>
      </c>
      <c r="F1011">
        <v>1102</v>
      </c>
      <c r="G1011" t="s">
        <v>1260</v>
      </c>
      <c r="H1011" t="s">
        <v>1259</v>
      </c>
      <c r="I1011">
        <v>113.76</v>
      </c>
      <c r="J1011">
        <v>1714772</v>
      </c>
      <c r="K1011" t="s">
        <v>72</v>
      </c>
      <c r="L1011">
        <v>754772</v>
      </c>
      <c r="M1011" t="s">
        <v>174</v>
      </c>
      <c r="N1011" t="s">
        <v>3062</v>
      </c>
      <c r="O1011" t="s">
        <v>74</v>
      </c>
      <c r="P1011" t="s">
        <v>80</v>
      </c>
      <c r="Q1011" t="s">
        <v>58</v>
      </c>
      <c r="R1011" t="s">
        <v>115</v>
      </c>
      <c r="S1011">
        <v>0</v>
      </c>
      <c r="T1011">
        <v>0</v>
      </c>
      <c r="U1011" t="s">
        <v>60</v>
      </c>
      <c r="V1011">
        <v>0</v>
      </c>
      <c r="W1011" t="s">
        <v>61</v>
      </c>
      <c r="X1011" t="s">
        <v>3</v>
      </c>
      <c r="Y1011" t="s">
        <v>62</v>
      </c>
      <c r="Z1011" t="s">
        <v>63</v>
      </c>
      <c r="AA1011" t="s">
        <v>64</v>
      </c>
      <c r="AB1011" t="s">
        <v>167</v>
      </c>
      <c r="AC1011" t="s">
        <v>143</v>
      </c>
      <c r="AD1011" t="s">
        <v>1209</v>
      </c>
      <c r="AE1011" t="s">
        <v>1209</v>
      </c>
      <c r="AF1011" t="s">
        <v>905</v>
      </c>
      <c r="AG1011" t="b">
        <f>IF(ISNUMBER(MATCH(G1011, sales!B:B, 0)), TRUE, FALSE)</f>
        <v>0</v>
      </c>
      <c r="AH1011">
        <f>COUNTIF(sales!B:B, G1011)</f>
        <v>0</v>
      </c>
      <c r="AI1011" t="str">
        <f>IFERROR(VLOOKUP(G1011,sales!B:F,5,0),"")</f>
        <v/>
      </c>
      <c r="AJ1011" t="str">
        <f t="array" ref="AJ1011">IFERROR(INDEX(sales!F:F, SMALL(IF(sales!B:B=G1011, ROW(sales!B:B)), 2)), "")</f>
        <v/>
      </c>
      <c r="AK1011" t="str">
        <f t="array" ref="AK1011">IFERROR(INDEX(sales!F:F, SMALL(IF(sales!B:B=G1011, ROW(sales!B:B)), 3)), "")</f>
        <v/>
      </c>
      <c r="AL1011" t="str">
        <f>IFERROR(VLOOKUP(G1011,sales!B:G,6,0),"")</f>
        <v/>
      </c>
      <c r="AM1011" t="str">
        <f t="array" ref="AM1011">IFERROR(INDEX(sales!G:G, SMALL(IF(sales!B:B=G1011, ROW(sales!B:B)),2)), "")</f>
        <v/>
      </c>
      <c r="AN1011" t="str">
        <f t="array" ref="AN1011">IFERROR(INDEX(sales!G:G, SMALL(IF(sales!B:B=G1011, ROW(sales!B:B)), 3)), "")</f>
        <v/>
      </c>
    </row>
    <row r="1012" spans="1:40" ht="20.100000000000001" customHeight="1">
      <c r="A1012">
        <v>44514</v>
      </c>
      <c r="B1012" t="s">
        <v>2353</v>
      </c>
      <c r="C1012" t="s">
        <v>51</v>
      </c>
      <c r="D1012" t="s">
        <v>12</v>
      </c>
      <c r="E1012">
        <v>1</v>
      </c>
      <c r="F1012">
        <v>1602</v>
      </c>
      <c r="G1012" t="s">
        <v>2354</v>
      </c>
      <c r="H1012" t="s">
        <v>2353</v>
      </c>
      <c r="I1012">
        <v>113.72</v>
      </c>
      <c r="J1012">
        <v>1754540</v>
      </c>
      <c r="K1012" t="s">
        <v>72</v>
      </c>
      <c r="L1012">
        <v>754540</v>
      </c>
      <c r="M1012" t="s">
        <v>54</v>
      </c>
      <c r="N1012" t="s">
        <v>3056</v>
      </c>
      <c r="O1012" t="s">
        <v>56</v>
      </c>
      <c r="P1012" t="s">
        <v>57</v>
      </c>
      <c r="Q1012" t="s">
        <v>58</v>
      </c>
      <c r="R1012" t="s">
        <v>59</v>
      </c>
      <c r="S1012">
        <v>0</v>
      </c>
      <c r="T1012">
        <v>0</v>
      </c>
      <c r="U1012" t="s">
        <v>1783</v>
      </c>
      <c r="V1012">
        <v>0</v>
      </c>
      <c r="W1012" t="s">
        <v>61</v>
      </c>
      <c r="X1012" t="s">
        <v>3</v>
      </c>
      <c r="Y1012" t="s">
        <v>127</v>
      </c>
      <c r="Z1012" t="s">
        <v>63</v>
      </c>
      <c r="AA1012" t="s">
        <v>64</v>
      </c>
      <c r="AB1012" t="s">
        <v>167</v>
      </c>
      <c r="AC1012" t="s">
        <v>143</v>
      </c>
      <c r="AD1012" t="s">
        <v>2314</v>
      </c>
      <c r="AE1012" t="s">
        <v>2315</v>
      </c>
      <c r="AF1012" t="s">
        <v>1753</v>
      </c>
      <c r="AG1012" t="b">
        <f>IF(ISNUMBER(MATCH(G1012, sales!B:B, 0)), TRUE, FALSE)</f>
        <v>0</v>
      </c>
      <c r="AH1012">
        <f>COUNTIF(sales!B:B, G1012)</f>
        <v>0</v>
      </c>
      <c r="AI1012" t="str">
        <f>IFERROR(VLOOKUP(G1012,sales!B:F,5,0),"")</f>
        <v/>
      </c>
      <c r="AJ1012" t="str">
        <f t="array" ref="AJ1012">IFERROR(INDEX(sales!F:F, SMALL(IF(sales!B:B=G1012, ROW(sales!B:B)), 2)), "")</f>
        <v/>
      </c>
      <c r="AK1012" t="str">
        <f t="array" ref="AK1012">IFERROR(INDEX(sales!F:F, SMALL(IF(sales!B:B=G1012, ROW(sales!B:B)), 3)), "")</f>
        <v/>
      </c>
      <c r="AL1012" t="str">
        <f>IFERROR(VLOOKUP(G1012,sales!B:G,6,0),"")</f>
        <v/>
      </c>
      <c r="AM1012" t="str">
        <f t="array" ref="AM1012">IFERROR(INDEX(sales!G:G, SMALL(IF(sales!B:B=G1012, ROW(sales!B:B)),2)), "")</f>
        <v/>
      </c>
      <c r="AN1012" t="str">
        <f t="array" ref="AN1012">IFERROR(INDEX(sales!G:G, SMALL(IF(sales!B:B=G1012, ROW(sales!B:B)), 3)), "")</f>
        <v/>
      </c>
    </row>
    <row r="1013" spans="1:40" ht="20.100000000000001" customHeight="1">
      <c r="A1013">
        <v>44436</v>
      </c>
      <c r="B1013" t="s">
        <v>632</v>
      </c>
      <c r="C1013" t="s">
        <v>51</v>
      </c>
      <c r="D1013" t="s">
        <v>2</v>
      </c>
      <c r="E1013">
        <v>2</v>
      </c>
      <c r="F1013">
        <v>1001</v>
      </c>
      <c r="G1013" t="s">
        <v>633</v>
      </c>
      <c r="H1013" t="s">
        <v>632</v>
      </c>
      <c r="I1013">
        <v>132.30000000000001</v>
      </c>
      <c r="J1013">
        <v>2305597</v>
      </c>
      <c r="K1013" t="s">
        <v>53</v>
      </c>
      <c r="L1013">
        <v>745597</v>
      </c>
      <c r="M1013" t="s">
        <v>223</v>
      </c>
      <c r="N1013" t="s">
        <v>3054</v>
      </c>
      <c r="O1013" t="s">
        <v>74</v>
      </c>
      <c r="P1013" t="s">
        <v>80</v>
      </c>
      <c r="Q1013" t="s">
        <v>58</v>
      </c>
      <c r="R1013" t="s">
        <v>220</v>
      </c>
      <c r="S1013">
        <v>0</v>
      </c>
      <c r="T1013">
        <v>0</v>
      </c>
      <c r="U1013" t="s">
        <v>76</v>
      </c>
      <c r="V1013">
        <v>0</v>
      </c>
      <c r="W1013" t="s">
        <v>61</v>
      </c>
      <c r="X1013" t="s">
        <v>3</v>
      </c>
      <c r="Y1013" t="s">
        <v>62</v>
      </c>
      <c r="Z1013" t="s">
        <v>94</v>
      </c>
      <c r="AA1013" t="s">
        <v>64</v>
      </c>
      <c r="AB1013" t="s">
        <v>96</v>
      </c>
      <c r="AC1013" t="s">
        <v>66</v>
      </c>
      <c r="AD1013" t="s">
        <v>599</v>
      </c>
      <c r="AE1013" t="s">
        <v>600</v>
      </c>
      <c r="AF1013" t="s">
        <v>69</v>
      </c>
      <c r="AG1013" t="b">
        <f>IF(ISNUMBER(MATCH(G1013, sales!B:B, 0)), TRUE, FALSE)</f>
        <v>0</v>
      </c>
      <c r="AH1013">
        <f>COUNTIF(sales!B:B, G1013)</f>
        <v>0</v>
      </c>
      <c r="AI1013" t="str">
        <f>IFERROR(VLOOKUP(G1013,sales!B:F,5,0),"")</f>
        <v/>
      </c>
      <c r="AJ1013" t="str">
        <f t="array" ref="AJ1013">IFERROR(INDEX(sales!F:F, SMALL(IF(sales!B:B=G1013, ROW(sales!B:B)), 2)), "")</f>
        <v/>
      </c>
      <c r="AK1013" t="str">
        <f t="array" ref="AK1013">IFERROR(INDEX(sales!F:F, SMALL(IF(sales!B:B=G1013, ROW(sales!B:B)), 3)), "")</f>
        <v/>
      </c>
      <c r="AL1013" t="str">
        <f>IFERROR(VLOOKUP(G1013,sales!B:G,6,0),"")</f>
        <v/>
      </c>
      <c r="AM1013" t="str">
        <f t="array" ref="AM1013">IFERROR(INDEX(sales!G:G, SMALL(IF(sales!B:B=G1013, ROW(sales!B:B)),2)), "")</f>
        <v/>
      </c>
      <c r="AN1013" t="str">
        <f t="array" ref="AN1013">IFERROR(INDEX(sales!G:G, SMALL(IF(sales!B:B=G1013, ROW(sales!B:B)), 3)), "")</f>
        <v/>
      </c>
    </row>
    <row r="1014" spans="1:40" ht="20.100000000000001" customHeight="1">
      <c r="A1014">
        <v>44711</v>
      </c>
      <c r="B1014" t="s">
        <v>1147</v>
      </c>
      <c r="C1014" t="s">
        <v>51</v>
      </c>
      <c r="D1014" t="s">
        <v>14</v>
      </c>
      <c r="E1014">
        <v>1</v>
      </c>
      <c r="F1014">
        <v>902</v>
      </c>
      <c r="G1014" t="s">
        <v>1148</v>
      </c>
      <c r="H1014" t="s">
        <v>1147</v>
      </c>
      <c r="I1014">
        <v>131.41999999999999</v>
      </c>
      <c r="J1014">
        <v>2044022</v>
      </c>
      <c r="K1014" t="s">
        <v>72</v>
      </c>
      <c r="L1014">
        <v>744022</v>
      </c>
      <c r="M1014" t="s">
        <v>91</v>
      </c>
      <c r="N1014" t="s">
        <v>3062</v>
      </c>
      <c r="O1014" t="s">
        <v>74</v>
      </c>
      <c r="P1014" t="s">
        <v>80</v>
      </c>
      <c r="Q1014" t="s">
        <v>58</v>
      </c>
      <c r="R1014" t="s">
        <v>115</v>
      </c>
      <c r="S1014">
        <v>1</v>
      </c>
      <c r="T1014" t="s">
        <v>104</v>
      </c>
      <c r="U1014" t="s">
        <v>83</v>
      </c>
      <c r="V1014">
        <v>0</v>
      </c>
      <c r="W1014" t="s">
        <v>61</v>
      </c>
      <c r="X1014" t="s">
        <v>3</v>
      </c>
      <c r="Y1014" t="s">
        <v>127</v>
      </c>
      <c r="Z1014" t="s">
        <v>231</v>
      </c>
      <c r="AA1014" t="s">
        <v>95</v>
      </c>
      <c r="AB1014" t="s">
        <v>87</v>
      </c>
      <c r="AC1014" t="s">
        <v>143</v>
      </c>
      <c r="AD1014" t="s">
        <v>1128</v>
      </c>
      <c r="AE1014" t="s">
        <v>1098</v>
      </c>
      <c r="AF1014" t="s">
        <v>905</v>
      </c>
      <c r="AG1014" t="b">
        <f>IF(ISNUMBER(MATCH(G1014, sales!B:B, 0)), TRUE, FALSE)</f>
        <v>0</v>
      </c>
      <c r="AH1014">
        <f>COUNTIF(sales!B:B, G1014)</f>
        <v>0</v>
      </c>
      <c r="AI1014" t="str">
        <f>IFERROR(VLOOKUP(G1014,sales!B:F,5,0),"")</f>
        <v/>
      </c>
      <c r="AJ1014" t="str">
        <f t="array" ref="AJ1014">IFERROR(INDEX(sales!F:F, SMALL(IF(sales!B:B=G1014, ROW(sales!B:B)), 2)), "")</f>
        <v/>
      </c>
      <c r="AK1014" t="str">
        <f t="array" ref="AK1014">IFERROR(INDEX(sales!F:F, SMALL(IF(sales!B:B=G1014, ROW(sales!B:B)), 3)), "")</f>
        <v/>
      </c>
      <c r="AL1014" t="str">
        <f>IFERROR(VLOOKUP(G1014,sales!B:G,6,0),"")</f>
        <v/>
      </c>
      <c r="AM1014" t="str">
        <f t="array" ref="AM1014">IFERROR(INDEX(sales!G:G, SMALL(IF(sales!B:B=G1014, ROW(sales!B:B)),2)), "")</f>
        <v/>
      </c>
      <c r="AN1014" t="str">
        <f t="array" ref="AN1014">IFERROR(INDEX(sales!G:G, SMALL(IF(sales!B:B=G1014, ROW(sales!B:B)), 3)), "")</f>
        <v/>
      </c>
    </row>
    <row r="1015" spans="1:40" ht="20.100000000000001" customHeight="1">
      <c r="A1015">
        <v>44550</v>
      </c>
      <c r="B1015" t="s">
        <v>956</v>
      </c>
      <c r="C1015" t="s">
        <v>51</v>
      </c>
      <c r="D1015" t="s">
        <v>12</v>
      </c>
      <c r="E1015">
        <v>1</v>
      </c>
      <c r="F1015">
        <v>501</v>
      </c>
      <c r="G1015" t="s">
        <v>957</v>
      </c>
      <c r="H1015" t="s">
        <v>956</v>
      </c>
      <c r="I1015">
        <v>113.76</v>
      </c>
      <c r="J1015">
        <v>1669687</v>
      </c>
      <c r="K1015" t="s">
        <v>72</v>
      </c>
      <c r="L1015">
        <v>739687</v>
      </c>
      <c r="M1015" t="s">
        <v>174</v>
      </c>
      <c r="N1015" t="s">
        <v>3054</v>
      </c>
      <c r="O1015" t="s">
        <v>149</v>
      </c>
      <c r="P1015" t="s">
        <v>57</v>
      </c>
      <c r="Q1015" t="s">
        <v>58</v>
      </c>
      <c r="R1015" t="s">
        <v>59</v>
      </c>
      <c r="S1015">
        <v>1</v>
      </c>
      <c r="T1015" t="s">
        <v>82</v>
      </c>
      <c r="U1015" t="s">
        <v>83</v>
      </c>
      <c r="V1015">
        <v>0</v>
      </c>
      <c r="W1015" t="s">
        <v>61</v>
      </c>
      <c r="X1015" t="s">
        <v>3</v>
      </c>
      <c r="Y1015" t="s">
        <v>62</v>
      </c>
      <c r="Z1015" t="s">
        <v>94</v>
      </c>
      <c r="AA1015" t="s">
        <v>95</v>
      </c>
      <c r="AB1015" t="s">
        <v>65</v>
      </c>
      <c r="AC1015" t="s">
        <v>143</v>
      </c>
      <c r="AD1015" t="s">
        <v>904</v>
      </c>
      <c r="AE1015" t="s">
        <v>904</v>
      </c>
      <c r="AF1015" t="s">
        <v>905</v>
      </c>
      <c r="AG1015" t="b">
        <f>IF(ISNUMBER(MATCH(G1015, sales!B:B, 0)), TRUE, FALSE)</f>
        <v>0</v>
      </c>
      <c r="AH1015">
        <f>COUNTIF(sales!B:B, G1015)</f>
        <v>0</v>
      </c>
      <c r="AI1015" t="str">
        <f>IFERROR(VLOOKUP(G1015,sales!B:F,5,0),"")</f>
        <v/>
      </c>
      <c r="AJ1015" t="str">
        <f t="array" ref="AJ1015">IFERROR(INDEX(sales!F:F, SMALL(IF(sales!B:B=G1015, ROW(sales!B:B)), 2)), "")</f>
        <v/>
      </c>
      <c r="AK1015" t="str">
        <f t="array" ref="AK1015">IFERROR(INDEX(sales!F:F, SMALL(IF(sales!B:B=G1015, ROW(sales!B:B)), 3)), "")</f>
        <v/>
      </c>
      <c r="AL1015" t="str">
        <f>IFERROR(VLOOKUP(G1015,sales!B:G,6,0),"")</f>
        <v/>
      </c>
      <c r="AM1015" t="str">
        <f t="array" ref="AM1015">IFERROR(INDEX(sales!G:G, SMALL(IF(sales!B:B=G1015, ROW(sales!B:B)),2)), "")</f>
        <v/>
      </c>
      <c r="AN1015" t="str">
        <f t="array" ref="AN1015">IFERROR(INDEX(sales!G:G, SMALL(IF(sales!B:B=G1015, ROW(sales!B:B)), 3)), "")</f>
        <v/>
      </c>
    </row>
    <row r="1016" spans="1:40" ht="20.100000000000001" customHeight="1">
      <c r="A1016">
        <v>44823</v>
      </c>
      <c r="B1016" t="s">
        <v>2169</v>
      </c>
      <c r="C1016" t="s">
        <v>51</v>
      </c>
      <c r="D1016" t="s">
        <v>9</v>
      </c>
      <c r="E1016">
        <v>1</v>
      </c>
      <c r="F1016">
        <v>101</v>
      </c>
      <c r="G1016" t="s">
        <v>2170</v>
      </c>
      <c r="H1016" t="s">
        <v>2169</v>
      </c>
      <c r="I1016">
        <v>113.98</v>
      </c>
      <c r="J1016">
        <v>1828546</v>
      </c>
      <c r="K1016" t="s">
        <v>53</v>
      </c>
      <c r="L1016">
        <v>738546</v>
      </c>
      <c r="M1016" t="s">
        <v>54</v>
      </c>
      <c r="N1016" t="s">
        <v>3056</v>
      </c>
      <c r="O1016" t="s">
        <v>74</v>
      </c>
      <c r="P1016" t="s">
        <v>80</v>
      </c>
      <c r="Q1016" t="s">
        <v>58</v>
      </c>
      <c r="R1016" t="s">
        <v>220</v>
      </c>
      <c r="S1016">
        <v>1</v>
      </c>
      <c r="T1016" t="s">
        <v>104</v>
      </c>
      <c r="U1016" t="s">
        <v>83</v>
      </c>
      <c r="V1016">
        <v>0</v>
      </c>
      <c r="W1016" t="s">
        <v>61</v>
      </c>
      <c r="X1016" t="s">
        <v>3</v>
      </c>
      <c r="Y1016" t="s">
        <v>62</v>
      </c>
      <c r="Z1016" t="s">
        <v>220</v>
      </c>
      <c r="AA1016" t="s">
        <v>86</v>
      </c>
      <c r="AB1016" t="s">
        <v>65</v>
      </c>
      <c r="AC1016" t="s">
        <v>1096</v>
      </c>
      <c r="AD1016" t="s">
        <v>2152</v>
      </c>
      <c r="AE1016" t="s">
        <v>2152</v>
      </c>
      <c r="AF1016" t="s">
        <v>1753</v>
      </c>
      <c r="AG1016" t="b">
        <f>IF(ISNUMBER(MATCH(G1016, sales!B:B, 0)), TRUE, FALSE)</f>
        <v>0</v>
      </c>
      <c r="AH1016">
        <f>COUNTIF(sales!B:B, G1016)</f>
        <v>0</v>
      </c>
      <c r="AI1016" t="str">
        <f>IFERROR(VLOOKUP(G1016,sales!B:F,5,0),"")</f>
        <v/>
      </c>
      <c r="AJ1016" t="str">
        <f t="array" ref="AJ1016">IFERROR(INDEX(sales!F:F, SMALL(IF(sales!B:B=G1016, ROW(sales!B:B)), 2)), "")</f>
        <v/>
      </c>
      <c r="AK1016" t="str">
        <f t="array" ref="AK1016">IFERROR(INDEX(sales!F:F, SMALL(IF(sales!B:B=G1016, ROW(sales!B:B)), 3)), "")</f>
        <v/>
      </c>
      <c r="AL1016" t="str">
        <f>IFERROR(VLOOKUP(G1016,sales!B:G,6,0),"")</f>
        <v/>
      </c>
      <c r="AM1016" t="str">
        <f t="array" ref="AM1016">IFERROR(INDEX(sales!G:G, SMALL(IF(sales!B:B=G1016, ROW(sales!B:B)),2)), "")</f>
        <v/>
      </c>
      <c r="AN1016" t="str">
        <f t="array" ref="AN1016">IFERROR(INDEX(sales!G:G, SMALL(IF(sales!B:B=G1016, ROW(sales!B:B)), 3)), "")</f>
        <v/>
      </c>
    </row>
    <row r="1017" spans="1:40" ht="20.100000000000001" customHeight="1">
      <c r="A1017">
        <v>44534</v>
      </c>
      <c r="B1017" t="s">
        <v>2239</v>
      </c>
      <c r="C1017" t="s">
        <v>51</v>
      </c>
      <c r="D1017" t="s">
        <v>6</v>
      </c>
      <c r="E1017">
        <v>1</v>
      </c>
      <c r="F1017">
        <v>301</v>
      </c>
      <c r="G1017" t="s">
        <v>2240</v>
      </c>
      <c r="H1017" t="s">
        <v>2239</v>
      </c>
      <c r="I1017">
        <v>113.73</v>
      </c>
      <c r="J1017">
        <v>1671717</v>
      </c>
      <c r="K1017" t="s">
        <v>53</v>
      </c>
      <c r="L1017">
        <v>731717</v>
      </c>
      <c r="M1017" t="s">
        <v>174</v>
      </c>
      <c r="N1017" t="s">
        <v>3061</v>
      </c>
      <c r="O1017" t="s">
        <v>149</v>
      </c>
      <c r="P1017" t="s">
        <v>57</v>
      </c>
      <c r="Q1017" t="s">
        <v>58</v>
      </c>
      <c r="R1017" t="s">
        <v>59</v>
      </c>
      <c r="S1017">
        <v>0</v>
      </c>
      <c r="T1017">
        <v>0</v>
      </c>
      <c r="U1017" t="s">
        <v>76</v>
      </c>
      <c r="V1017">
        <v>0</v>
      </c>
      <c r="W1017" t="s">
        <v>61</v>
      </c>
      <c r="X1017" t="s">
        <v>3</v>
      </c>
      <c r="Y1017" t="s">
        <v>127</v>
      </c>
      <c r="Z1017" t="s">
        <v>94</v>
      </c>
      <c r="AA1017" t="s">
        <v>64</v>
      </c>
      <c r="AB1017" t="s">
        <v>167</v>
      </c>
      <c r="AC1017" t="s">
        <v>143</v>
      </c>
      <c r="AD1017" t="s">
        <v>2219</v>
      </c>
      <c r="AE1017" t="s">
        <v>2219</v>
      </c>
      <c r="AF1017" t="s">
        <v>1753</v>
      </c>
      <c r="AG1017" t="b">
        <f>IF(ISNUMBER(MATCH(G1017, sales!B:B, 0)), TRUE, FALSE)</f>
        <v>0</v>
      </c>
      <c r="AH1017">
        <f>COUNTIF(sales!B:B, G1017)</f>
        <v>0</v>
      </c>
      <c r="AI1017" t="str">
        <f>IFERROR(VLOOKUP(G1017,sales!B:F,5,0),"")</f>
        <v/>
      </c>
      <c r="AJ1017" t="str">
        <f t="array" ref="AJ1017">IFERROR(INDEX(sales!F:F, SMALL(IF(sales!B:B=G1017, ROW(sales!B:B)), 2)), "")</f>
        <v/>
      </c>
      <c r="AK1017" t="str">
        <f t="array" ref="AK1017">IFERROR(INDEX(sales!F:F, SMALL(IF(sales!B:B=G1017, ROW(sales!B:B)), 3)), "")</f>
        <v/>
      </c>
      <c r="AL1017" t="str">
        <f>IFERROR(VLOOKUP(G1017,sales!B:G,6,0),"")</f>
        <v/>
      </c>
      <c r="AM1017" t="str">
        <f t="array" ref="AM1017">IFERROR(INDEX(sales!G:G, SMALL(IF(sales!B:B=G1017, ROW(sales!B:B)),2)), "")</f>
        <v/>
      </c>
      <c r="AN1017" t="str">
        <f t="array" ref="AN1017">IFERROR(INDEX(sales!G:G, SMALL(IF(sales!B:B=G1017, ROW(sales!B:B)), 3)), "")</f>
        <v/>
      </c>
    </row>
    <row r="1018" spans="1:40" ht="20.100000000000001" customHeight="1">
      <c r="A1018">
        <v>44773</v>
      </c>
      <c r="B1018" t="s">
        <v>1002</v>
      </c>
      <c r="C1018" t="s">
        <v>51</v>
      </c>
      <c r="D1018" t="s">
        <v>8</v>
      </c>
      <c r="E1018">
        <v>1</v>
      </c>
      <c r="F1018">
        <v>302</v>
      </c>
      <c r="G1018" t="s">
        <v>1003</v>
      </c>
      <c r="H1018" t="s">
        <v>1002</v>
      </c>
      <c r="I1018">
        <v>113.88</v>
      </c>
      <c r="J1018">
        <v>1743195</v>
      </c>
      <c r="K1018" t="s">
        <v>72</v>
      </c>
      <c r="L1018">
        <v>723195</v>
      </c>
      <c r="M1018" t="s">
        <v>54</v>
      </c>
      <c r="N1018" t="s">
        <v>3055</v>
      </c>
      <c r="O1018" t="s">
        <v>56</v>
      </c>
      <c r="P1018" t="s">
        <v>80</v>
      </c>
      <c r="Q1018" t="s">
        <v>58</v>
      </c>
      <c r="R1018" t="s">
        <v>59</v>
      </c>
      <c r="S1018">
        <v>0</v>
      </c>
      <c r="T1018">
        <v>0</v>
      </c>
      <c r="U1018" t="s">
        <v>100</v>
      </c>
      <c r="V1018">
        <v>0</v>
      </c>
      <c r="W1018" t="s">
        <v>61</v>
      </c>
      <c r="X1018" t="s">
        <v>3</v>
      </c>
      <c r="Y1018" t="s">
        <v>119</v>
      </c>
      <c r="Z1018" t="s">
        <v>63</v>
      </c>
      <c r="AA1018" t="s">
        <v>64</v>
      </c>
      <c r="AB1018" t="s">
        <v>65</v>
      </c>
      <c r="AC1018" t="s">
        <v>143</v>
      </c>
      <c r="AD1018" t="s">
        <v>904</v>
      </c>
      <c r="AE1018" t="s">
        <v>904</v>
      </c>
      <c r="AF1018" t="s">
        <v>905</v>
      </c>
      <c r="AG1018" t="b">
        <f>IF(ISNUMBER(MATCH(G1018, sales!B:B, 0)), TRUE, FALSE)</f>
        <v>0</v>
      </c>
      <c r="AH1018">
        <f>COUNTIF(sales!B:B, G1018)</f>
        <v>0</v>
      </c>
      <c r="AI1018" t="str">
        <f>IFERROR(VLOOKUP(G1018,sales!B:F,5,0),"")</f>
        <v/>
      </c>
      <c r="AJ1018" t="str">
        <f t="array" ref="AJ1018">IFERROR(INDEX(sales!F:F, SMALL(IF(sales!B:B=G1018, ROW(sales!B:B)), 2)), "")</f>
        <v/>
      </c>
      <c r="AK1018" t="str">
        <f t="array" ref="AK1018">IFERROR(INDEX(sales!F:F, SMALL(IF(sales!B:B=G1018, ROW(sales!B:B)), 3)), "")</f>
        <v/>
      </c>
      <c r="AL1018" t="str">
        <f>IFERROR(VLOOKUP(G1018,sales!B:G,6,0),"")</f>
        <v/>
      </c>
      <c r="AM1018" t="str">
        <f t="array" ref="AM1018">IFERROR(INDEX(sales!G:G, SMALL(IF(sales!B:B=G1018, ROW(sales!B:B)),2)), "")</f>
        <v/>
      </c>
      <c r="AN1018" t="str">
        <f t="array" ref="AN1018">IFERROR(INDEX(sales!G:G, SMALL(IF(sales!B:B=G1018, ROW(sales!B:B)), 3)), "")</f>
        <v/>
      </c>
    </row>
    <row r="1019" spans="1:40" ht="20.100000000000001" customHeight="1">
      <c r="A1019">
        <v>44793</v>
      </c>
      <c r="B1019" t="s">
        <v>767</v>
      </c>
      <c r="C1019" t="s">
        <v>51</v>
      </c>
      <c r="D1019" t="s">
        <v>9</v>
      </c>
      <c r="E1019">
        <v>2</v>
      </c>
      <c r="F1019">
        <v>1002</v>
      </c>
      <c r="G1019" t="s">
        <v>768</v>
      </c>
      <c r="H1019" t="s">
        <v>767</v>
      </c>
      <c r="I1019">
        <v>113.98</v>
      </c>
      <c r="J1019">
        <v>1722000</v>
      </c>
      <c r="K1019" t="s">
        <v>72</v>
      </c>
      <c r="L1019">
        <v>722000</v>
      </c>
      <c r="M1019" t="s">
        <v>54</v>
      </c>
      <c r="N1019" t="s">
        <v>3056</v>
      </c>
      <c r="O1019" t="s">
        <v>74</v>
      </c>
      <c r="P1019" t="s">
        <v>57</v>
      </c>
      <c r="Q1019" t="s">
        <v>58</v>
      </c>
      <c r="R1019" t="s">
        <v>59</v>
      </c>
      <c r="S1019">
        <v>0</v>
      </c>
      <c r="T1019">
        <v>0</v>
      </c>
      <c r="U1019" t="s">
        <v>60</v>
      </c>
      <c r="V1019">
        <v>0</v>
      </c>
      <c r="W1019" t="s">
        <v>61</v>
      </c>
      <c r="X1019" t="s">
        <v>3</v>
      </c>
      <c r="Y1019" t="s">
        <v>62</v>
      </c>
      <c r="Z1019" t="s">
        <v>63</v>
      </c>
      <c r="AA1019" t="s">
        <v>64</v>
      </c>
      <c r="AB1019" t="s">
        <v>87</v>
      </c>
      <c r="AC1019" t="s">
        <v>66</v>
      </c>
      <c r="AD1019" t="s">
        <v>729</v>
      </c>
      <c r="AE1019" t="s">
        <v>729</v>
      </c>
      <c r="AF1019" t="s">
        <v>69</v>
      </c>
      <c r="AG1019" t="b">
        <f>IF(ISNUMBER(MATCH(G1019, sales!B:B, 0)), TRUE, FALSE)</f>
        <v>0</v>
      </c>
      <c r="AH1019">
        <f>COUNTIF(sales!B:B, G1019)</f>
        <v>0</v>
      </c>
      <c r="AI1019" t="str">
        <f>IFERROR(VLOOKUP(G1019,sales!B:F,5,0),"")</f>
        <v/>
      </c>
      <c r="AJ1019" t="str">
        <f t="array" ref="AJ1019">IFERROR(INDEX(sales!F:F, SMALL(IF(sales!B:B=G1019, ROW(sales!B:B)), 2)), "")</f>
        <v/>
      </c>
      <c r="AK1019" t="str">
        <f t="array" ref="AK1019">IFERROR(INDEX(sales!F:F, SMALL(IF(sales!B:B=G1019, ROW(sales!B:B)), 3)), "")</f>
        <v/>
      </c>
      <c r="AL1019" t="str">
        <f>IFERROR(VLOOKUP(G1019,sales!B:G,6,0),"")</f>
        <v/>
      </c>
      <c r="AM1019" t="str">
        <f t="array" ref="AM1019">IFERROR(INDEX(sales!G:G, SMALL(IF(sales!B:B=G1019, ROW(sales!B:B)),2)), "")</f>
        <v/>
      </c>
      <c r="AN1019" t="str">
        <f t="array" ref="AN1019">IFERROR(INDEX(sales!G:G, SMALL(IF(sales!B:B=G1019, ROW(sales!B:B)), 3)), "")</f>
        <v/>
      </c>
    </row>
    <row r="1020" spans="1:40" ht="20.100000000000001" customHeight="1">
      <c r="A1020">
        <v>44816</v>
      </c>
      <c r="B1020" t="s">
        <v>2073</v>
      </c>
      <c r="C1020" t="s">
        <v>51</v>
      </c>
      <c r="D1020" t="s">
        <v>10</v>
      </c>
      <c r="E1020">
        <v>2</v>
      </c>
      <c r="F1020">
        <v>401</v>
      </c>
      <c r="G1020" t="s">
        <v>2074</v>
      </c>
      <c r="H1020" t="s">
        <v>2073</v>
      </c>
      <c r="I1020">
        <v>113.93</v>
      </c>
      <c r="J1020">
        <v>1720822</v>
      </c>
      <c r="K1020" t="s">
        <v>72</v>
      </c>
      <c r="L1020">
        <v>720822</v>
      </c>
      <c r="M1020" t="s">
        <v>54</v>
      </c>
      <c r="N1020" t="s">
        <v>3054</v>
      </c>
      <c r="O1020" t="s">
        <v>56</v>
      </c>
      <c r="P1020" t="s">
        <v>57</v>
      </c>
      <c r="Q1020" t="s">
        <v>58</v>
      </c>
      <c r="R1020" t="s">
        <v>115</v>
      </c>
      <c r="S1020">
        <v>0</v>
      </c>
      <c r="T1020">
        <v>0</v>
      </c>
      <c r="U1020" t="s">
        <v>60</v>
      </c>
      <c r="V1020">
        <v>0</v>
      </c>
      <c r="W1020" t="s">
        <v>61</v>
      </c>
      <c r="X1020" t="s">
        <v>3</v>
      </c>
      <c r="Y1020" t="s">
        <v>244</v>
      </c>
      <c r="Z1020" t="s">
        <v>63</v>
      </c>
      <c r="AA1020" t="s">
        <v>64</v>
      </c>
      <c r="AB1020" t="s">
        <v>65</v>
      </c>
      <c r="AC1020" t="s">
        <v>143</v>
      </c>
      <c r="AD1020" t="s">
        <v>2026</v>
      </c>
      <c r="AE1020" t="s">
        <v>2026</v>
      </c>
      <c r="AF1020" t="s">
        <v>1753</v>
      </c>
      <c r="AG1020" t="b">
        <f>IF(ISNUMBER(MATCH(G1020, sales!B:B, 0)), TRUE, FALSE)</f>
        <v>0</v>
      </c>
      <c r="AH1020">
        <f>COUNTIF(sales!B:B, G1020)</f>
        <v>0</v>
      </c>
      <c r="AI1020" t="str">
        <f>IFERROR(VLOOKUP(G1020,sales!B:F,5,0),"")</f>
        <v/>
      </c>
      <c r="AJ1020" t="str">
        <f t="array" ref="AJ1020">IFERROR(INDEX(sales!F:F, SMALL(IF(sales!B:B=G1020, ROW(sales!B:B)), 2)), "")</f>
        <v/>
      </c>
      <c r="AK1020" t="str">
        <f t="array" ref="AK1020">IFERROR(INDEX(sales!F:F, SMALL(IF(sales!B:B=G1020, ROW(sales!B:B)), 3)), "")</f>
        <v/>
      </c>
      <c r="AL1020" t="str">
        <f>IFERROR(VLOOKUP(G1020,sales!B:G,6,0),"")</f>
        <v/>
      </c>
      <c r="AM1020" t="str">
        <f t="array" ref="AM1020">IFERROR(INDEX(sales!G:G, SMALL(IF(sales!B:B=G1020, ROW(sales!B:B)),2)), "")</f>
        <v/>
      </c>
      <c r="AN1020" t="str">
        <f t="array" ref="AN1020">IFERROR(INDEX(sales!G:G, SMALL(IF(sales!B:B=G1020, ROW(sales!B:B)), 3)), "")</f>
        <v/>
      </c>
    </row>
    <row r="1021" spans="1:40" ht="20.100000000000001" customHeight="1">
      <c r="A1021">
        <v>44816</v>
      </c>
      <c r="B1021" t="s">
        <v>698</v>
      </c>
      <c r="C1021" t="s">
        <v>51</v>
      </c>
      <c r="D1021" t="s">
        <v>12</v>
      </c>
      <c r="E1021">
        <v>1</v>
      </c>
      <c r="F1021">
        <v>1402</v>
      </c>
      <c r="G1021" t="s">
        <v>699</v>
      </c>
      <c r="H1021" t="s">
        <v>698</v>
      </c>
      <c r="I1021">
        <v>94.55</v>
      </c>
      <c r="J1021">
        <v>1257015</v>
      </c>
      <c r="K1021" t="s">
        <v>72</v>
      </c>
      <c r="L1021">
        <v>707015</v>
      </c>
      <c r="M1021" t="s">
        <v>107</v>
      </c>
      <c r="N1021" t="s">
        <v>3069</v>
      </c>
      <c r="O1021" t="s">
        <v>56</v>
      </c>
      <c r="P1021" t="s">
        <v>80</v>
      </c>
      <c r="Q1021" t="s">
        <v>58</v>
      </c>
      <c r="R1021" t="s">
        <v>115</v>
      </c>
      <c r="S1021">
        <v>0</v>
      </c>
      <c r="T1021">
        <v>0</v>
      </c>
      <c r="U1021" t="s">
        <v>76</v>
      </c>
      <c r="V1021">
        <v>0</v>
      </c>
      <c r="W1021" t="s">
        <v>61</v>
      </c>
      <c r="X1021" t="s">
        <v>3</v>
      </c>
      <c r="Y1021" t="s">
        <v>127</v>
      </c>
      <c r="Z1021" t="s">
        <v>94</v>
      </c>
      <c r="AA1021" t="s">
        <v>64</v>
      </c>
      <c r="AB1021" t="s">
        <v>108</v>
      </c>
      <c r="AC1021" t="s">
        <v>66</v>
      </c>
      <c r="AD1021" t="s">
        <v>700</v>
      </c>
      <c r="AE1021" t="s">
        <v>669</v>
      </c>
      <c r="AF1021" t="s">
        <v>69</v>
      </c>
      <c r="AG1021" t="b">
        <f>IF(ISNUMBER(MATCH(G1021, sales!B:B, 0)), TRUE, FALSE)</f>
        <v>0</v>
      </c>
      <c r="AH1021">
        <f>COUNTIF(sales!B:B, G1021)</f>
        <v>0</v>
      </c>
      <c r="AI1021" t="str">
        <f>IFERROR(VLOOKUP(G1021,sales!B:F,5,0),"")</f>
        <v/>
      </c>
      <c r="AJ1021" t="str">
        <f t="array" ref="AJ1021">IFERROR(INDEX(sales!F:F, SMALL(IF(sales!B:B=G1021, ROW(sales!B:B)), 2)), "")</f>
        <v/>
      </c>
      <c r="AK1021" t="str">
        <f t="array" ref="AK1021">IFERROR(INDEX(sales!F:F, SMALL(IF(sales!B:B=G1021, ROW(sales!B:B)), 3)), "")</f>
        <v/>
      </c>
      <c r="AL1021" t="str">
        <f>IFERROR(VLOOKUP(G1021,sales!B:G,6,0),"")</f>
        <v/>
      </c>
      <c r="AM1021" t="str">
        <f t="array" ref="AM1021">IFERROR(INDEX(sales!G:G, SMALL(IF(sales!B:B=G1021, ROW(sales!B:B)),2)), "")</f>
        <v/>
      </c>
      <c r="AN1021" t="str">
        <f t="array" ref="AN1021">IFERROR(INDEX(sales!G:G, SMALL(IF(sales!B:B=G1021, ROW(sales!B:B)), 3)), "")</f>
        <v/>
      </c>
    </row>
    <row r="1022" spans="1:40" ht="20.100000000000001" customHeight="1">
      <c r="A1022">
        <v>44479</v>
      </c>
      <c r="B1022" t="s">
        <v>303</v>
      </c>
      <c r="C1022" t="s">
        <v>51</v>
      </c>
      <c r="D1022" t="s">
        <v>6</v>
      </c>
      <c r="E1022">
        <v>2</v>
      </c>
      <c r="F1022">
        <v>502</v>
      </c>
      <c r="G1022" t="s">
        <v>304</v>
      </c>
      <c r="H1022" t="s">
        <v>303</v>
      </c>
      <c r="I1022">
        <v>113.73</v>
      </c>
      <c r="J1022">
        <v>1836665</v>
      </c>
      <c r="K1022" t="s">
        <v>72</v>
      </c>
      <c r="L1022">
        <v>706665</v>
      </c>
      <c r="M1022" t="s">
        <v>54</v>
      </c>
      <c r="N1022" t="s">
        <v>3061</v>
      </c>
      <c r="O1022" t="s">
        <v>56</v>
      </c>
      <c r="P1022" t="s">
        <v>57</v>
      </c>
      <c r="Q1022" t="s">
        <v>58</v>
      </c>
      <c r="R1022" t="s">
        <v>59</v>
      </c>
      <c r="S1022">
        <v>0</v>
      </c>
      <c r="T1022">
        <v>0</v>
      </c>
      <c r="U1022" t="s">
        <v>60</v>
      </c>
      <c r="V1022">
        <v>0</v>
      </c>
      <c r="W1022" t="s">
        <v>61</v>
      </c>
      <c r="X1022" t="s">
        <v>3</v>
      </c>
      <c r="Y1022" t="s">
        <v>62</v>
      </c>
      <c r="Z1022" t="s">
        <v>94</v>
      </c>
      <c r="AA1022" t="s">
        <v>64</v>
      </c>
      <c r="AB1022" t="s">
        <v>108</v>
      </c>
      <c r="AC1022" t="s">
        <v>66</v>
      </c>
      <c r="AD1022" t="s">
        <v>287</v>
      </c>
      <c r="AE1022" t="s">
        <v>288</v>
      </c>
      <c r="AF1022" t="s">
        <v>69</v>
      </c>
      <c r="AG1022" t="b">
        <f>IF(ISNUMBER(MATCH(G1022, sales!B:B, 0)), TRUE, FALSE)</f>
        <v>0</v>
      </c>
      <c r="AH1022">
        <f>COUNTIF(sales!B:B, G1022)</f>
        <v>0</v>
      </c>
      <c r="AI1022" t="str">
        <f>IFERROR(VLOOKUP(G1022,sales!B:F,5,0),"")</f>
        <v/>
      </c>
      <c r="AJ1022" t="str">
        <f t="array" ref="AJ1022">IFERROR(INDEX(sales!F:F, SMALL(IF(sales!B:B=G1022, ROW(sales!B:B)), 2)), "")</f>
        <v/>
      </c>
      <c r="AK1022" t="str">
        <f t="array" ref="AK1022">IFERROR(INDEX(sales!F:F, SMALL(IF(sales!B:B=G1022, ROW(sales!B:B)), 3)), "")</f>
        <v/>
      </c>
      <c r="AL1022" t="str">
        <f>IFERROR(VLOOKUP(G1022,sales!B:G,6,0),"")</f>
        <v/>
      </c>
      <c r="AM1022" t="str">
        <f t="array" ref="AM1022">IFERROR(INDEX(sales!G:G, SMALL(IF(sales!B:B=G1022, ROW(sales!B:B)),2)), "")</f>
        <v/>
      </c>
      <c r="AN1022" t="str">
        <f t="array" ref="AN1022">IFERROR(INDEX(sales!G:G, SMALL(IF(sales!B:B=G1022, ROW(sales!B:B)), 3)), "")</f>
        <v/>
      </c>
    </row>
    <row r="1023" spans="1:40" ht="20.100000000000001" customHeight="1">
      <c r="A1023">
        <v>44520</v>
      </c>
      <c r="B1023" t="s">
        <v>857</v>
      </c>
      <c r="C1023" t="s">
        <v>51</v>
      </c>
      <c r="D1023" t="s">
        <v>11</v>
      </c>
      <c r="E1023">
        <v>2</v>
      </c>
      <c r="F1023">
        <v>1101</v>
      </c>
      <c r="G1023" t="s">
        <v>858</v>
      </c>
      <c r="H1023" t="s">
        <v>857</v>
      </c>
      <c r="I1023">
        <v>113.66</v>
      </c>
      <c r="J1023">
        <v>1736323</v>
      </c>
      <c r="K1023" t="s">
        <v>72</v>
      </c>
      <c r="L1023">
        <v>706323</v>
      </c>
      <c r="M1023" t="s">
        <v>54</v>
      </c>
      <c r="N1023" t="s">
        <v>3056</v>
      </c>
      <c r="O1023" t="s">
        <v>74</v>
      </c>
      <c r="P1023" t="s">
        <v>80</v>
      </c>
      <c r="Q1023" t="s">
        <v>58</v>
      </c>
      <c r="R1023" t="s">
        <v>115</v>
      </c>
      <c r="S1023">
        <v>1</v>
      </c>
      <c r="T1023" t="s">
        <v>82</v>
      </c>
      <c r="U1023" t="s">
        <v>83</v>
      </c>
      <c r="V1023">
        <v>0</v>
      </c>
      <c r="W1023" t="s">
        <v>61</v>
      </c>
      <c r="X1023" t="s">
        <v>3</v>
      </c>
      <c r="Y1023" t="s">
        <v>62</v>
      </c>
      <c r="Z1023" t="s">
        <v>94</v>
      </c>
      <c r="AA1023" t="s">
        <v>95</v>
      </c>
      <c r="AB1023" t="s">
        <v>87</v>
      </c>
      <c r="AC1023" t="s">
        <v>66</v>
      </c>
      <c r="AD1023" t="s">
        <v>854</v>
      </c>
      <c r="AE1023" t="s">
        <v>795</v>
      </c>
      <c r="AF1023" t="s">
        <v>69</v>
      </c>
      <c r="AG1023" t="b">
        <f>IF(ISNUMBER(MATCH(G1023, sales!B:B, 0)), TRUE, FALSE)</f>
        <v>0</v>
      </c>
      <c r="AH1023">
        <f>COUNTIF(sales!B:B, G1023)</f>
        <v>0</v>
      </c>
      <c r="AI1023" t="str">
        <f>IFERROR(VLOOKUP(G1023,sales!B:F,5,0),"")</f>
        <v/>
      </c>
      <c r="AJ1023" t="str">
        <f t="array" ref="AJ1023">IFERROR(INDEX(sales!F:F, SMALL(IF(sales!B:B=G1023, ROW(sales!B:B)), 2)), "")</f>
        <v/>
      </c>
      <c r="AK1023" t="str">
        <f t="array" ref="AK1023">IFERROR(INDEX(sales!F:F, SMALL(IF(sales!B:B=G1023, ROW(sales!B:B)), 3)), "")</f>
        <v/>
      </c>
      <c r="AL1023" t="str">
        <f>IFERROR(VLOOKUP(G1023,sales!B:G,6,0),"")</f>
        <v/>
      </c>
      <c r="AM1023" t="str">
        <f t="array" ref="AM1023">IFERROR(INDEX(sales!G:G, SMALL(IF(sales!B:B=G1023, ROW(sales!B:B)),2)), "")</f>
        <v/>
      </c>
      <c r="AN1023" t="str">
        <f t="array" ref="AN1023">IFERROR(INDEX(sales!G:G, SMALL(IF(sales!B:B=G1023, ROW(sales!B:B)), 3)), "")</f>
        <v/>
      </c>
    </row>
    <row r="1024" spans="1:40" ht="20.100000000000001" customHeight="1">
      <c r="A1024">
        <v>44845</v>
      </c>
      <c r="B1024" t="s">
        <v>279</v>
      </c>
      <c r="C1024" t="s">
        <v>51</v>
      </c>
      <c r="D1024" t="s">
        <v>8</v>
      </c>
      <c r="E1024">
        <v>2</v>
      </c>
      <c r="F1024">
        <v>202</v>
      </c>
      <c r="G1024" t="s">
        <v>280</v>
      </c>
      <c r="H1024" t="s">
        <v>279</v>
      </c>
      <c r="I1024">
        <v>113.88</v>
      </c>
      <c r="J1024">
        <v>1706000</v>
      </c>
      <c r="K1024" t="s">
        <v>72</v>
      </c>
      <c r="L1024">
        <v>706000</v>
      </c>
      <c r="M1024" t="s">
        <v>174</v>
      </c>
      <c r="N1024" t="s">
        <v>3069</v>
      </c>
      <c r="O1024" t="s">
        <v>149</v>
      </c>
      <c r="P1024" t="s">
        <v>57</v>
      </c>
      <c r="Q1024" t="s">
        <v>58</v>
      </c>
      <c r="R1024" t="s">
        <v>59</v>
      </c>
      <c r="S1024">
        <v>0</v>
      </c>
      <c r="T1024">
        <v>0</v>
      </c>
      <c r="U1024" t="s">
        <v>100</v>
      </c>
      <c r="V1024">
        <v>0</v>
      </c>
      <c r="W1024" t="s">
        <v>61</v>
      </c>
      <c r="X1024" t="s">
        <v>3</v>
      </c>
      <c r="Y1024" t="s">
        <v>119</v>
      </c>
      <c r="Z1024" t="s">
        <v>63</v>
      </c>
      <c r="AA1024" t="s">
        <v>64</v>
      </c>
      <c r="AB1024" t="s">
        <v>167</v>
      </c>
      <c r="AC1024" t="s">
        <v>66</v>
      </c>
      <c r="AD1024" t="s">
        <v>201</v>
      </c>
      <c r="AE1024" t="s">
        <v>201</v>
      </c>
      <c r="AF1024" t="s">
        <v>69</v>
      </c>
      <c r="AG1024" t="b">
        <f>IF(ISNUMBER(MATCH(G1024, sales!B:B, 0)), TRUE, FALSE)</f>
        <v>0</v>
      </c>
      <c r="AH1024">
        <f>COUNTIF(sales!B:B, G1024)</f>
        <v>0</v>
      </c>
      <c r="AI1024" t="str">
        <f>IFERROR(VLOOKUP(G1024,sales!B:F,5,0),"")</f>
        <v/>
      </c>
      <c r="AJ1024" t="str">
        <f t="array" ref="AJ1024">IFERROR(INDEX(sales!F:F, SMALL(IF(sales!B:B=G1024, ROW(sales!B:B)), 2)), "")</f>
        <v/>
      </c>
      <c r="AK1024" t="str">
        <f t="array" ref="AK1024">IFERROR(INDEX(sales!F:F, SMALL(IF(sales!B:B=G1024, ROW(sales!B:B)), 3)), "")</f>
        <v/>
      </c>
      <c r="AL1024" t="str">
        <f>IFERROR(VLOOKUP(G1024,sales!B:G,6,0),"")</f>
        <v/>
      </c>
      <c r="AM1024" t="str">
        <f t="array" ref="AM1024">IFERROR(INDEX(sales!G:G, SMALL(IF(sales!B:B=G1024, ROW(sales!B:B)),2)), "")</f>
        <v/>
      </c>
      <c r="AN1024" t="str">
        <f t="array" ref="AN1024">IFERROR(INDEX(sales!G:G, SMALL(IF(sales!B:B=G1024, ROW(sales!B:B)), 3)), "")</f>
        <v/>
      </c>
    </row>
    <row r="1025" spans="1:40" ht="20.100000000000001" customHeight="1">
      <c r="A1025">
        <v>44347</v>
      </c>
      <c r="B1025" t="s">
        <v>289</v>
      </c>
      <c r="C1025" t="s">
        <v>51</v>
      </c>
      <c r="D1025" t="s">
        <v>19</v>
      </c>
      <c r="E1025">
        <v>2</v>
      </c>
      <c r="F1025">
        <v>202</v>
      </c>
      <c r="G1025" t="s">
        <v>290</v>
      </c>
      <c r="H1025" t="s">
        <v>289</v>
      </c>
      <c r="I1025">
        <v>143.75</v>
      </c>
      <c r="J1025">
        <v>2325601</v>
      </c>
      <c r="K1025" t="s">
        <v>53</v>
      </c>
      <c r="L1025">
        <v>705601</v>
      </c>
      <c r="M1025" t="s">
        <v>91</v>
      </c>
      <c r="N1025" t="s">
        <v>3064</v>
      </c>
      <c r="O1025" t="s">
        <v>56</v>
      </c>
      <c r="P1025" t="s">
        <v>57</v>
      </c>
      <c r="Q1025" t="s">
        <v>58</v>
      </c>
      <c r="R1025" t="s">
        <v>220</v>
      </c>
      <c r="S1025">
        <v>1</v>
      </c>
      <c r="T1025" t="s">
        <v>82</v>
      </c>
      <c r="U1025" t="s">
        <v>76</v>
      </c>
      <c r="V1025">
        <v>0</v>
      </c>
      <c r="W1025" t="s">
        <v>61</v>
      </c>
      <c r="X1025" t="s">
        <v>3</v>
      </c>
      <c r="Y1025" t="s">
        <v>62</v>
      </c>
      <c r="Z1025" t="s">
        <v>94</v>
      </c>
      <c r="AA1025" t="s">
        <v>95</v>
      </c>
      <c r="AB1025" t="s">
        <v>108</v>
      </c>
      <c r="AC1025" t="s">
        <v>66</v>
      </c>
      <c r="AD1025" t="s">
        <v>291</v>
      </c>
      <c r="AE1025" t="s">
        <v>288</v>
      </c>
      <c r="AF1025" t="s">
        <v>69</v>
      </c>
      <c r="AG1025" t="b">
        <f>IF(ISNUMBER(MATCH(G1025, sales!B:B, 0)), TRUE, FALSE)</f>
        <v>0</v>
      </c>
      <c r="AH1025">
        <f>COUNTIF(sales!B:B, G1025)</f>
        <v>0</v>
      </c>
      <c r="AI1025" t="str">
        <f>IFERROR(VLOOKUP(G1025,sales!B:F,5,0),"")</f>
        <v/>
      </c>
      <c r="AJ1025" t="str">
        <f t="array" ref="AJ1025">IFERROR(INDEX(sales!F:F, SMALL(IF(sales!B:B=G1025, ROW(sales!B:B)), 2)), "")</f>
        <v/>
      </c>
      <c r="AK1025" t="str">
        <f t="array" ref="AK1025">IFERROR(INDEX(sales!F:F, SMALL(IF(sales!B:B=G1025, ROW(sales!B:B)), 3)), "")</f>
        <v/>
      </c>
      <c r="AL1025" t="str">
        <f>IFERROR(VLOOKUP(G1025,sales!B:G,6,0),"")</f>
        <v/>
      </c>
      <c r="AM1025" t="str">
        <f t="array" ref="AM1025">IFERROR(INDEX(sales!G:G, SMALL(IF(sales!B:B=G1025, ROW(sales!B:B)),2)), "")</f>
        <v/>
      </c>
      <c r="AN1025" t="str">
        <f t="array" ref="AN1025">IFERROR(INDEX(sales!G:G, SMALL(IF(sales!B:B=G1025, ROW(sales!B:B)), 3)), "")</f>
        <v/>
      </c>
    </row>
    <row r="1026" spans="1:40" ht="20.100000000000001" customHeight="1">
      <c r="A1026">
        <v>44742</v>
      </c>
      <c r="B1026" t="s">
        <v>1720</v>
      </c>
      <c r="C1026" t="s">
        <v>51</v>
      </c>
      <c r="D1026" t="s">
        <v>10</v>
      </c>
      <c r="E1026">
        <v>2</v>
      </c>
      <c r="F1026">
        <v>1002</v>
      </c>
      <c r="G1026" t="s">
        <v>1721</v>
      </c>
      <c r="H1026" t="s">
        <v>1720</v>
      </c>
      <c r="I1026">
        <v>113.97</v>
      </c>
      <c r="J1026">
        <v>1772629</v>
      </c>
      <c r="K1026" t="s">
        <v>72</v>
      </c>
      <c r="L1026">
        <v>702629</v>
      </c>
      <c r="M1026" t="s">
        <v>54</v>
      </c>
      <c r="N1026" t="s">
        <v>3054</v>
      </c>
      <c r="O1026" t="s">
        <v>56</v>
      </c>
      <c r="P1026" t="s">
        <v>57</v>
      </c>
      <c r="Q1026" t="s">
        <v>58</v>
      </c>
      <c r="R1026" t="s">
        <v>59</v>
      </c>
      <c r="S1026">
        <v>0</v>
      </c>
      <c r="T1026">
        <v>0</v>
      </c>
      <c r="U1026" t="s">
        <v>60</v>
      </c>
      <c r="V1026">
        <v>0</v>
      </c>
      <c r="W1026" t="s">
        <v>61</v>
      </c>
      <c r="X1026" t="s">
        <v>3</v>
      </c>
      <c r="Y1026" t="s">
        <v>244</v>
      </c>
      <c r="Z1026" t="s">
        <v>63</v>
      </c>
      <c r="AA1026" t="s">
        <v>64</v>
      </c>
      <c r="AB1026" t="s">
        <v>167</v>
      </c>
      <c r="AC1026" t="s">
        <v>1096</v>
      </c>
      <c r="AD1026" t="s">
        <v>1639</v>
      </c>
      <c r="AE1026" t="s">
        <v>1589</v>
      </c>
      <c r="AF1026" t="s">
        <v>905</v>
      </c>
      <c r="AG1026" t="b">
        <f>IF(ISNUMBER(MATCH(G1026, sales!B:B, 0)), TRUE, FALSE)</f>
        <v>0</v>
      </c>
      <c r="AH1026">
        <f>COUNTIF(sales!B:B, G1026)</f>
        <v>0</v>
      </c>
      <c r="AI1026" t="str">
        <f>IFERROR(VLOOKUP(G1026,sales!B:F,5,0),"")</f>
        <v/>
      </c>
      <c r="AJ1026" t="str">
        <f t="array" ref="AJ1026">IFERROR(INDEX(sales!F:F, SMALL(IF(sales!B:B=G1026, ROW(sales!B:B)), 2)), "")</f>
        <v/>
      </c>
      <c r="AK1026" t="str">
        <f t="array" ref="AK1026">IFERROR(INDEX(sales!F:F, SMALL(IF(sales!B:B=G1026, ROW(sales!B:B)), 3)), "")</f>
        <v/>
      </c>
      <c r="AL1026" t="str">
        <f>IFERROR(VLOOKUP(G1026,sales!B:G,6,0),"")</f>
        <v/>
      </c>
      <c r="AM1026" t="str">
        <f t="array" ref="AM1026">IFERROR(INDEX(sales!G:G, SMALL(IF(sales!B:B=G1026, ROW(sales!B:B)),2)), "")</f>
        <v/>
      </c>
      <c r="AN1026" t="str">
        <f t="array" ref="AN1026">IFERROR(INDEX(sales!G:G, SMALL(IF(sales!B:B=G1026, ROW(sales!B:B)), 3)), "")</f>
        <v/>
      </c>
    </row>
    <row r="1027" spans="1:40" ht="20.100000000000001" customHeight="1">
      <c r="A1027">
        <v>44876</v>
      </c>
      <c r="B1027" t="s">
        <v>1694</v>
      </c>
      <c r="C1027" t="s">
        <v>51</v>
      </c>
      <c r="D1027" t="s">
        <v>9</v>
      </c>
      <c r="E1027">
        <v>2</v>
      </c>
      <c r="F1027">
        <v>1401</v>
      </c>
      <c r="G1027" t="s">
        <v>1695</v>
      </c>
      <c r="H1027" t="s">
        <v>1694</v>
      </c>
      <c r="I1027">
        <v>94.73</v>
      </c>
      <c r="J1027">
        <v>1452509</v>
      </c>
      <c r="K1027" t="s">
        <v>72</v>
      </c>
      <c r="L1027">
        <v>702509</v>
      </c>
      <c r="M1027" t="s">
        <v>107</v>
      </c>
      <c r="N1027" t="s">
        <v>3069</v>
      </c>
      <c r="O1027" t="s">
        <v>56</v>
      </c>
      <c r="P1027" t="s">
        <v>57</v>
      </c>
      <c r="Q1027" t="s">
        <v>58</v>
      </c>
      <c r="R1027" t="s">
        <v>59</v>
      </c>
      <c r="S1027">
        <v>0</v>
      </c>
      <c r="T1027">
        <v>0</v>
      </c>
      <c r="U1027" t="s">
        <v>60</v>
      </c>
      <c r="V1027">
        <v>0</v>
      </c>
      <c r="W1027" t="s">
        <v>61</v>
      </c>
      <c r="X1027" t="s">
        <v>3</v>
      </c>
      <c r="Y1027" t="s">
        <v>119</v>
      </c>
      <c r="Z1027" t="s">
        <v>94</v>
      </c>
      <c r="AA1027" t="s">
        <v>64</v>
      </c>
      <c r="AB1027" t="s">
        <v>87</v>
      </c>
      <c r="AC1027" t="s">
        <v>1201</v>
      </c>
      <c r="AD1027" t="s">
        <v>1592</v>
      </c>
      <c r="AE1027" t="s">
        <v>1589</v>
      </c>
      <c r="AF1027" t="s">
        <v>905</v>
      </c>
      <c r="AG1027" t="b">
        <f>IF(ISNUMBER(MATCH(G1027, sales!B:B, 0)), TRUE, FALSE)</f>
        <v>0</v>
      </c>
      <c r="AH1027">
        <f>COUNTIF(sales!B:B, G1027)</f>
        <v>0</v>
      </c>
      <c r="AI1027" t="str">
        <f>IFERROR(VLOOKUP(G1027,sales!B:F,5,0),"")</f>
        <v/>
      </c>
      <c r="AJ1027" t="str">
        <f t="array" ref="AJ1027">IFERROR(INDEX(sales!F:F, SMALL(IF(sales!B:B=G1027, ROW(sales!B:B)), 2)), "")</f>
        <v/>
      </c>
      <c r="AK1027" t="str">
        <f t="array" ref="AK1027">IFERROR(INDEX(sales!F:F, SMALL(IF(sales!B:B=G1027, ROW(sales!B:B)), 3)), "")</f>
        <v/>
      </c>
      <c r="AL1027" t="str">
        <f>IFERROR(VLOOKUP(G1027,sales!B:G,6,0),"")</f>
        <v/>
      </c>
      <c r="AM1027" t="str">
        <f t="array" ref="AM1027">IFERROR(INDEX(sales!G:G, SMALL(IF(sales!B:B=G1027, ROW(sales!B:B)),2)), "")</f>
        <v/>
      </c>
      <c r="AN1027" t="str">
        <f t="array" ref="AN1027">IFERROR(INDEX(sales!G:G, SMALL(IF(sales!B:B=G1027, ROW(sales!B:B)), 3)), "")</f>
        <v/>
      </c>
    </row>
    <row r="1028" spans="1:40" ht="20.100000000000001" customHeight="1">
      <c r="A1028">
        <v>44770</v>
      </c>
      <c r="B1028" t="s">
        <v>1700</v>
      </c>
      <c r="C1028" t="s">
        <v>51</v>
      </c>
      <c r="D1028" t="s">
        <v>9</v>
      </c>
      <c r="E1028">
        <v>1</v>
      </c>
      <c r="F1028">
        <v>1001</v>
      </c>
      <c r="G1028" t="s">
        <v>1701</v>
      </c>
      <c r="H1028" t="s">
        <v>1700</v>
      </c>
      <c r="I1028">
        <v>113.98</v>
      </c>
      <c r="J1028">
        <v>1800728</v>
      </c>
      <c r="K1028" t="s">
        <v>72</v>
      </c>
      <c r="L1028">
        <v>700728</v>
      </c>
      <c r="M1028" t="s">
        <v>54</v>
      </c>
      <c r="N1028" t="s">
        <v>3063</v>
      </c>
      <c r="O1028" t="s">
        <v>56</v>
      </c>
      <c r="P1028" t="s">
        <v>57</v>
      </c>
      <c r="Q1028" t="s">
        <v>58</v>
      </c>
      <c r="R1028" t="s">
        <v>59</v>
      </c>
      <c r="S1028">
        <v>0</v>
      </c>
      <c r="T1028">
        <v>0</v>
      </c>
      <c r="U1028" t="s">
        <v>60</v>
      </c>
      <c r="V1028">
        <v>0</v>
      </c>
      <c r="W1028" t="s">
        <v>61</v>
      </c>
      <c r="X1028" t="s">
        <v>3</v>
      </c>
      <c r="Y1028" t="s">
        <v>62</v>
      </c>
      <c r="Z1028" t="s">
        <v>63</v>
      </c>
      <c r="AA1028" t="s">
        <v>64</v>
      </c>
      <c r="AB1028" t="s">
        <v>108</v>
      </c>
      <c r="AC1028" t="s">
        <v>1096</v>
      </c>
      <c r="AD1028" t="s">
        <v>1589</v>
      </c>
      <c r="AE1028" t="s">
        <v>1589</v>
      </c>
      <c r="AF1028" t="s">
        <v>905</v>
      </c>
      <c r="AG1028" t="b">
        <f>IF(ISNUMBER(MATCH(G1028, sales!B:B, 0)), TRUE, FALSE)</f>
        <v>0</v>
      </c>
      <c r="AH1028">
        <f>COUNTIF(sales!B:B, G1028)</f>
        <v>0</v>
      </c>
      <c r="AI1028" t="str">
        <f>IFERROR(VLOOKUP(G1028,sales!B:F,5,0),"")</f>
        <v/>
      </c>
      <c r="AJ1028" t="str">
        <f t="array" ref="AJ1028">IFERROR(INDEX(sales!F:F, SMALL(IF(sales!B:B=G1028, ROW(sales!B:B)), 2)), "")</f>
        <v/>
      </c>
      <c r="AK1028" t="str">
        <f t="array" ref="AK1028">IFERROR(INDEX(sales!F:F, SMALL(IF(sales!B:B=G1028, ROW(sales!B:B)), 3)), "")</f>
        <v/>
      </c>
      <c r="AL1028" t="str">
        <f>IFERROR(VLOOKUP(G1028,sales!B:G,6,0),"")</f>
        <v/>
      </c>
      <c r="AM1028" t="str">
        <f t="array" ref="AM1028">IFERROR(INDEX(sales!G:G, SMALL(IF(sales!B:B=G1028, ROW(sales!B:B)),2)), "")</f>
        <v/>
      </c>
      <c r="AN1028" t="str">
        <f t="array" ref="AN1028">IFERROR(INDEX(sales!G:G, SMALL(IF(sales!B:B=G1028, ROW(sales!B:B)), 3)), "")</f>
        <v/>
      </c>
    </row>
    <row r="1029" spans="1:40" ht="20.100000000000001" customHeight="1">
      <c r="A1029">
        <v>44804</v>
      </c>
      <c r="B1029" t="s">
        <v>1197</v>
      </c>
      <c r="C1029" t="s">
        <v>51</v>
      </c>
      <c r="D1029" t="s">
        <v>14</v>
      </c>
      <c r="E1029">
        <v>2</v>
      </c>
      <c r="F1029">
        <v>502</v>
      </c>
      <c r="G1029" t="s">
        <v>1198</v>
      </c>
      <c r="H1029" t="s">
        <v>1197</v>
      </c>
      <c r="I1029">
        <v>131.49</v>
      </c>
      <c r="J1029">
        <v>1989000</v>
      </c>
      <c r="K1029" t="s">
        <v>72</v>
      </c>
      <c r="L1029">
        <v>699000</v>
      </c>
      <c r="M1029" t="s">
        <v>91</v>
      </c>
      <c r="N1029" t="s">
        <v>3054</v>
      </c>
      <c r="O1029" t="s">
        <v>74</v>
      </c>
      <c r="P1029" t="s">
        <v>80</v>
      </c>
      <c r="Q1029" t="s">
        <v>58</v>
      </c>
      <c r="R1029" t="s">
        <v>59</v>
      </c>
      <c r="S1029">
        <v>0</v>
      </c>
      <c r="T1029">
        <v>0</v>
      </c>
      <c r="U1029" t="s">
        <v>100</v>
      </c>
      <c r="V1029">
        <v>1</v>
      </c>
      <c r="W1029" t="s">
        <v>84</v>
      </c>
      <c r="X1029" t="s">
        <v>3</v>
      </c>
      <c r="Y1029" t="s">
        <v>62</v>
      </c>
      <c r="Z1029" t="s">
        <v>63</v>
      </c>
      <c r="AA1029" t="s">
        <v>709</v>
      </c>
      <c r="AB1029" t="s">
        <v>108</v>
      </c>
      <c r="AC1029" t="s">
        <v>1096</v>
      </c>
      <c r="AD1029" t="s">
        <v>1174</v>
      </c>
      <c r="AE1029" t="s">
        <v>1174</v>
      </c>
      <c r="AF1029" t="s">
        <v>905</v>
      </c>
      <c r="AG1029" t="b">
        <f>IF(ISNUMBER(MATCH(G1029, sales!B:B, 0)), TRUE, FALSE)</f>
        <v>0</v>
      </c>
      <c r="AH1029">
        <f>COUNTIF(sales!B:B, G1029)</f>
        <v>0</v>
      </c>
      <c r="AI1029" t="str">
        <f>IFERROR(VLOOKUP(G1029,sales!B:F,5,0),"")</f>
        <v/>
      </c>
      <c r="AJ1029" t="str">
        <f t="array" ref="AJ1029">IFERROR(INDEX(sales!F:F, SMALL(IF(sales!B:B=G1029, ROW(sales!B:B)), 2)), "")</f>
        <v/>
      </c>
      <c r="AK1029" t="str">
        <f t="array" ref="AK1029">IFERROR(INDEX(sales!F:F, SMALL(IF(sales!B:B=G1029, ROW(sales!B:B)), 3)), "")</f>
        <v/>
      </c>
      <c r="AL1029" t="str">
        <f>IFERROR(VLOOKUP(G1029,sales!B:G,6,0),"")</f>
        <v/>
      </c>
      <c r="AM1029" t="str">
        <f t="array" ref="AM1029">IFERROR(INDEX(sales!G:G, SMALL(IF(sales!B:B=G1029, ROW(sales!B:B)),2)), "")</f>
        <v/>
      </c>
      <c r="AN1029" t="str">
        <f t="array" ref="AN1029">IFERROR(INDEX(sales!G:G, SMALL(IF(sales!B:B=G1029, ROW(sales!B:B)), 3)), "")</f>
        <v/>
      </c>
    </row>
    <row r="1030" spans="1:40" ht="20.100000000000001" customHeight="1">
      <c r="A1030">
        <v>44541</v>
      </c>
      <c r="B1030" t="s">
        <v>1252</v>
      </c>
      <c r="C1030" t="s">
        <v>51</v>
      </c>
      <c r="D1030" t="s">
        <v>6</v>
      </c>
      <c r="E1030">
        <v>1</v>
      </c>
      <c r="F1030">
        <v>202</v>
      </c>
      <c r="G1030" t="s">
        <v>1253</v>
      </c>
      <c r="H1030" t="s">
        <v>1252</v>
      </c>
      <c r="I1030">
        <v>113.69</v>
      </c>
      <c r="J1030">
        <v>1586020</v>
      </c>
      <c r="K1030" t="s">
        <v>72</v>
      </c>
      <c r="L1030">
        <v>686020</v>
      </c>
      <c r="M1030" t="s">
        <v>107</v>
      </c>
      <c r="N1030" t="s">
        <v>3069</v>
      </c>
      <c r="O1030" t="s">
        <v>74</v>
      </c>
      <c r="P1030" t="s">
        <v>57</v>
      </c>
      <c r="Q1030" t="s">
        <v>58</v>
      </c>
      <c r="R1030" t="s">
        <v>115</v>
      </c>
      <c r="S1030">
        <v>0</v>
      </c>
      <c r="T1030">
        <v>0</v>
      </c>
      <c r="U1030" t="s">
        <v>76</v>
      </c>
      <c r="V1030">
        <v>0</v>
      </c>
      <c r="W1030" t="s">
        <v>61</v>
      </c>
      <c r="X1030" t="s">
        <v>3</v>
      </c>
      <c r="Y1030" t="s">
        <v>62</v>
      </c>
      <c r="Z1030" t="s">
        <v>63</v>
      </c>
      <c r="AA1030" t="s">
        <v>709</v>
      </c>
      <c r="AB1030" t="s">
        <v>65</v>
      </c>
      <c r="AC1030" t="s">
        <v>143</v>
      </c>
      <c r="AD1030" t="s">
        <v>1209</v>
      </c>
      <c r="AE1030" t="s">
        <v>1209</v>
      </c>
      <c r="AF1030" t="s">
        <v>905</v>
      </c>
      <c r="AG1030" t="b">
        <f>IF(ISNUMBER(MATCH(G1030, sales!B:B, 0)), TRUE, FALSE)</f>
        <v>0</v>
      </c>
      <c r="AH1030">
        <f>COUNTIF(sales!B:B, G1030)</f>
        <v>0</v>
      </c>
      <c r="AI1030" t="str">
        <f>IFERROR(VLOOKUP(G1030,sales!B:F,5,0),"")</f>
        <v/>
      </c>
      <c r="AJ1030" t="str">
        <f t="array" ref="AJ1030">IFERROR(INDEX(sales!F:F, SMALL(IF(sales!B:B=G1030, ROW(sales!B:B)), 2)), "")</f>
        <v/>
      </c>
      <c r="AK1030" t="str">
        <f t="array" ref="AK1030">IFERROR(INDEX(sales!F:F, SMALL(IF(sales!B:B=G1030, ROW(sales!B:B)), 3)), "")</f>
        <v/>
      </c>
      <c r="AL1030" t="str">
        <f>IFERROR(VLOOKUP(G1030,sales!B:G,6,0),"")</f>
        <v/>
      </c>
      <c r="AM1030" t="str">
        <f t="array" ref="AM1030">IFERROR(INDEX(sales!G:G, SMALL(IF(sales!B:B=G1030, ROW(sales!B:B)),2)), "")</f>
        <v/>
      </c>
      <c r="AN1030" t="str">
        <f t="array" ref="AN1030">IFERROR(INDEX(sales!G:G, SMALL(IF(sales!B:B=G1030, ROW(sales!B:B)), 3)), "")</f>
        <v/>
      </c>
    </row>
    <row r="1031" spans="1:40" ht="20.100000000000001" customHeight="1">
      <c r="A1031">
        <v>44347</v>
      </c>
      <c r="B1031" t="s">
        <v>2399</v>
      </c>
      <c r="C1031" t="s">
        <v>51</v>
      </c>
      <c r="D1031" t="s">
        <v>13</v>
      </c>
      <c r="E1031">
        <v>1</v>
      </c>
      <c r="F1031">
        <v>402</v>
      </c>
      <c r="G1031" t="s">
        <v>2400</v>
      </c>
      <c r="H1031" t="s">
        <v>2399</v>
      </c>
      <c r="I1031">
        <v>113.96</v>
      </c>
      <c r="J1031">
        <v>1769461</v>
      </c>
      <c r="K1031" t="s">
        <v>72</v>
      </c>
      <c r="L1031">
        <v>669461</v>
      </c>
      <c r="M1031" t="s">
        <v>91</v>
      </c>
      <c r="N1031" t="s">
        <v>3069</v>
      </c>
      <c r="O1031" t="s">
        <v>149</v>
      </c>
      <c r="P1031" t="s">
        <v>57</v>
      </c>
      <c r="Q1031" t="s">
        <v>58</v>
      </c>
      <c r="R1031" t="s">
        <v>59</v>
      </c>
      <c r="S1031">
        <v>0</v>
      </c>
      <c r="T1031">
        <v>0</v>
      </c>
      <c r="U1031" t="s">
        <v>60</v>
      </c>
      <c r="V1031">
        <v>0</v>
      </c>
      <c r="W1031" t="s">
        <v>61</v>
      </c>
      <c r="X1031" t="s">
        <v>3</v>
      </c>
      <c r="Y1031" t="s">
        <v>127</v>
      </c>
      <c r="Z1031" t="s">
        <v>63</v>
      </c>
      <c r="AA1031" t="s">
        <v>64</v>
      </c>
      <c r="AB1031" t="s">
        <v>167</v>
      </c>
      <c r="AC1031" t="s">
        <v>1096</v>
      </c>
      <c r="AD1031" t="s">
        <v>2398</v>
      </c>
      <c r="AE1031" t="s">
        <v>2228</v>
      </c>
      <c r="AF1031" t="s">
        <v>1753</v>
      </c>
      <c r="AG1031" t="b">
        <f>IF(ISNUMBER(MATCH(G1031, sales!B:B, 0)), TRUE, FALSE)</f>
        <v>0</v>
      </c>
      <c r="AH1031">
        <f>COUNTIF(sales!B:B, G1031)</f>
        <v>0</v>
      </c>
      <c r="AI1031" t="str">
        <f>IFERROR(VLOOKUP(G1031,sales!B:F,5,0),"")</f>
        <v/>
      </c>
      <c r="AJ1031" t="str">
        <f t="array" ref="AJ1031">IFERROR(INDEX(sales!F:F, SMALL(IF(sales!B:B=G1031, ROW(sales!B:B)), 2)), "")</f>
        <v/>
      </c>
      <c r="AK1031" t="str">
        <f t="array" ref="AK1031">IFERROR(INDEX(sales!F:F, SMALL(IF(sales!B:B=G1031, ROW(sales!B:B)), 3)), "")</f>
        <v/>
      </c>
      <c r="AL1031" t="str">
        <f>IFERROR(VLOOKUP(G1031,sales!B:G,6,0),"")</f>
        <v/>
      </c>
      <c r="AM1031" t="str">
        <f t="array" ref="AM1031">IFERROR(INDEX(sales!G:G, SMALL(IF(sales!B:B=G1031, ROW(sales!B:B)),2)), "")</f>
        <v/>
      </c>
      <c r="AN1031" t="str">
        <f t="array" ref="AN1031">IFERROR(INDEX(sales!G:G, SMALL(IF(sales!B:B=G1031, ROW(sales!B:B)), 3)), "")</f>
        <v/>
      </c>
    </row>
    <row r="1032" spans="1:40" ht="20.100000000000001" customHeight="1">
      <c r="A1032">
        <v>44347</v>
      </c>
      <c r="B1032" t="s">
        <v>1105</v>
      </c>
      <c r="C1032" t="s">
        <v>51</v>
      </c>
      <c r="D1032" t="s">
        <v>13</v>
      </c>
      <c r="E1032">
        <v>2</v>
      </c>
      <c r="F1032">
        <v>402</v>
      </c>
      <c r="G1032" t="s">
        <v>1106</v>
      </c>
      <c r="H1032" t="s">
        <v>1105</v>
      </c>
      <c r="I1032">
        <v>114</v>
      </c>
      <c r="J1032">
        <v>1764364</v>
      </c>
      <c r="K1032" t="s">
        <v>72</v>
      </c>
      <c r="L1032">
        <v>664364</v>
      </c>
      <c r="M1032" t="s">
        <v>174</v>
      </c>
      <c r="N1032" t="s">
        <v>3065</v>
      </c>
      <c r="O1032" t="s">
        <v>149</v>
      </c>
      <c r="P1032" t="s">
        <v>57</v>
      </c>
      <c r="Q1032" t="s">
        <v>58</v>
      </c>
      <c r="R1032" t="s">
        <v>59</v>
      </c>
      <c r="S1032">
        <v>0</v>
      </c>
      <c r="T1032">
        <v>0</v>
      </c>
      <c r="U1032" t="s">
        <v>100</v>
      </c>
      <c r="V1032">
        <v>0</v>
      </c>
      <c r="W1032" t="s">
        <v>61</v>
      </c>
      <c r="X1032" t="s">
        <v>3</v>
      </c>
      <c r="Y1032" t="s">
        <v>127</v>
      </c>
      <c r="Z1032" t="s">
        <v>94</v>
      </c>
      <c r="AA1032" t="s">
        <v>64</v>
      </c>
      <c r="AB1032" t="s">
        <v>108</v>
      </c>
      <c r="AC1032" t="s">
        <v>1096</v>
      </c>
      <c r="AD1032" t="s">
        <v>1097</v>
      </c>
      <c r="AE1032" t="s">
        <v>1098</v>
      </c>
      <c r="AF1032" t="s">
        <v>905</v>
      </c>
      <c r="AG1032" t="b">
        <f>IF(ISNUMBER(MATCH(G1032, sales!B:B, 0)), TRUE, FALSE)</f>
        <v>0</v>
      </c>
      <c r="AH1032">
        <f>COUNTIF(sales!B:B, G1032)</f>
        <v>0</v>
      </c>
      <c r="AI1032" t="str">
        <f>IFERROR(VLOOKUP(G1032,sales!B:F,5,0),"")</f>
        <v/>
      </c>
      <c r="AJ1032" t="str">
        <f t="array" ref="AJ1032">IFERROR(INDEX(sales!F:F, SMALL(IF(sales!B:B=G1032, ROW(sales!B:B)), 2)), "")</f>
        <v/>
      </c>
      <c r="AK1032" t="str">
        <f t="array" ref="AK1032">IFERROR(INDEX(sales!F:F, SMALL(IF(sales!B:B=G1032, ROW(sales!B:B)), 3)), "")</f>
        <v/>
      </c>
      <c r="AL1032" t="str">
        <f>IFERROR(VLOOKUP(G1032,sales!B:G,6,0),"")</f>
        <v/>
      </c>
      <c r="AM1032" t="str">
        <f t="array" ref="AM1032">IFERROR(INDEX(sales!G:G, SMALL(IF(sales!B:B=G1032, ROW(sales!B:B)),2)), "")</f>
        <v/>
      </c>
      <c r="AN1032" t="str">
        <f t="array" ref="AN1032">IFERROR(INDEX(sales!G:G, SMALL(IF(sales!B:B=G1032, ROW(sales!B:B)), 3)), "")</f>
        <v/>
      </c>
    </row>
    <row r="1033" spans="1:40" ht="20.100000000000001" customHeight="1">
      <c r="A1033">
        <v>44793</v>
      </c>
      <c r="B1033" t="s">
        <v>2079</v>
      </c>
      <c r="C1033" t="s">
        <v>51</v>
      </c>
      <c r="D1033" t="s">
        <v>8</v>
      </c>
      <c r="E1033">
        <v>2</v>
      </c>
      <c r="F1033">
        <v>1302</v>
      </c>
      <c r="G1033" t="s">
        <v>2080</v>
      </c>
      <c r="H1033" t="s">
        <v>2079</v>
      </c>
      <c r="I1033">
        <v>113.88</v>
      </c>
      <c r="J1033">
        <v>1642000</v>
      </c>
      <c r="K1033" t="s">
        <v>53</v>
      </c>
      <c r="L1033">
        <v>662000</v>
      </c>
      <c r="M1033" t="s">
        <v>174</v>
      </c>
      <c r="N1033" t="s">
        <v>3069</v>
      </c>
      <c r="O1033" t="s">
        <v>149</v>
      </c>
      <c r="P1033" t="s">
        <v>57</v>
      </c>
      <c r="Q1033" t="s">
        <v>58</v>
      </c>
      <c r="R1033" t="s">
        <v>59</v>
      </c>
      <c r="S1033">
        <v>0</v>
      </c>
      <c r="T1033">
        <v>0</v>
      </c>
      <c r="U1033" t="s">
        <v>60</v>
      </c>
      <c r="V1033">
        <v>0</v>
      </c>
      <c r="W1033" t="s">
        <v>61</v>
      </c>
      <c r="X1033" t="s">
        <v>3</v>
      </c>
      <c r="Y1033" t="s">
        <v>119</v>
      </c>
      <c r="Z1033" t="s">
        <v>63</v>
      </c>
      <c r="AA1033" t="s">
        <v>64</v>
      </c>
      <c r="AB1033" t="s">
        <v>108</v>
      </c>
      <c r="AC1033" t="s">
        <v>143</v>
      </c>
      <c r="AD1033" t="s">
        <v>2026</v>
      </c>
      <c r="AE1033" t="s">
        <v>2026</v>
      </c>
      <c r="AF1033" t="s">
        <v>1753</v>
      </c>
      <c r="AG1033" t="b">
        <f>IF(ISNUMBER(MATCH(G1033, sales!B:B, 0)), TRUE, FALSE)</f>
        <v>0</v>
      </c>
      <c r="AH1033">
        <f>COUNTIF(sales!B:B, G1033)</f>
        <v>0</v>
      </c>
      <c r="AI1033" t="str">
        <f>IFERROR(VLOOKUP(G1033,sales!B:F,5,0),"")</f>
        <v/>
      </c>
      <c r="AJ1033" t="str">
        <f t="array" ref="AJ1033">IFERROR(INDEX(sales!F:F, SMALL(IF(sales!B:B=G1033, ROW(sales!B:B)), 2)), "")</f>
        <v/>
      </c>
      <c r="AK1033" t="str">
        <f t="array" ref="AK1033">IFERROR(INDEX(sales!F:F, SMALL(IF(sales!B:B=G1033, ROW(sales!B:B)), 3)), "")</f>
        <v/>
      </c>
      <c r="AL1033" t="str">
        <f>IFERROR(VLOOKUP(G1033,sales!B:G,6,0),"")</f>
        <v/>
      </c>
      <c r="AM1033" t="str">
        <f t="array" ref="AM1033">IFERROR(INDEX(sales!G:G, SMALL(IF(sales!B:B=G1033, ROW(sales!B:B)),2)), "")</f>
        <v/>
      </c>
      <c r="AN1033" t="str">
        <f t="array" ref="AN1033">IFERROR(INDEX(sales!G:G, SMALL(IF(sales!B:B=G1033, ROW(sales!B:B)), 3)), "")</f>
        <v/>
      </c>
    </row>
    <row r="1034" spans="1:40" ht="20.100000000000001" customHeight="1">
      <c r="A1034">
        <v>44849</v>
      </c>
      <c r="B1034" t="s">
        <v>1546</v>
      </c>
      <c r="C1034" t="s">
        <v>51</v>
      </c>
      <c r="D1034" t="s">
        <v>20</v>
      </c>
      <c r="E1034">
        <v>1</v>
      </c>
      <c r="F1034">
        <v>802</v>
      </c>
      <c r="G1034" t="s">
        <v>1547</v>
      </c>
      <c r="H1034" t="s">
        <v>1546</v>
      </c>
      <c r="I1034">
        <v>130.62</v>
      </c>
      <c r="J1034">
        <v>2058905</v>
      </c>
      <c r="K1034" t="s">
        <v>53</v>
      </c>
      <c r="L1034">
        <v>658905</v>
      </c>
      <c r="M1034" t="s">
        <v>223</v>
      </c>
      <c r="N1034" t="s">
        <v>3069</v>
      </c>
      <c r="O1034" t="s">
        <v>74</v>
      </c>
      <c r="P1034" t="s">
        <v>80</v>
      </c>
      <c r="Q1034" t="s">
        <v>58</v>
      </c>
      <c r="R1034" t="s">
        <v>115</v>
      </c>
      <c r="S1034">
        <v>0</v>
      </c>
      <c r="T1034">
        <v>0</v>
      </c>
      <c r="U1034" t="s">
        <v>60</v>
      </c>
      <c r="V1034">
        <v>0</v>
      </c>
      <c r="W1034" t="s">
        <v>61</v>
      </c>
      <c r="X1034" t="s">
        <v>3</v>
      </c>
      <c r="Y1034" t="s">
        <v>119</v>
      </c>
      <c r="Z1034" t="s">
        <v>94</v>
      </c>
      <c r="AA1034" t="s">
        <v>64</v>
      </c>
      <c r="AB1034" t="s">
        <v>236</v>
      </c>
      <c r="AC1034" t="s">
        <v>143</v>
      </c>
      <c r="AD1034" t="s">
        <v>1363</v>
      </c>
      <c r="AE1034" t="s">
        <v>1363</v>
      </c>
      <c r="AF1034" t="s">
        <v>905</v>
      </c>
      <c r="AG1034" t="b">
        <f>IF(ISNUMBER(MATCH(G1034, sales!B:B, 0)), TRUE, FALSE)</f>
        <v>0</v>
      </c>
      <c r="AH1034">
        <f>COUNTIF(sales!B:B, G1034)</f>
        <v>0</v>
      </c>
      <c r="AI1034" t="str">
        <f>IFERROR(VLOOKUP(G1034,sales!B:F,5,0),"")</f>
        <v/>
      </c>
      <c r="AJ1034" t="str">
        <f t="array" ref="AJ1034">IFERROR(INDEX(sales!F:F, SMALL(IF(sales!B:B=G1034, ROW(sales!B:B)), 2)), "")</f>
        <v/>
      </c>
      <c r="AK1034" t="str">
        <f t="array" ref="AK1034">IFERROR(INDEX(sales!F:F, SMALL(IF(sales!B:B=G1034, ROW(sales!B:B)), 3)), "")</f>
        <v/>
      </c>
      <c r="AL1034" t="str">
        <f>IFERROR(VLOOKUP(G1034,sales!B:G,6,0),"")</f>
        <v/>
      </c>
      <c r="AM1034" t="str">
        <f t="array" ref="AM1034">IFERROR(INDEX(sales!G:G, SMALL(IF(sales!B:B=G1034, ROW(sales!B:B)),2)), "")</f>
        <v/>
      </c>
      <c r="AN1034" t="str">
        <f t="array" ref="AN1034">IFERROR(INDEX(sales!G:G, SMALL(IF(sales!B:B=G1034, ROW(sales!B:B)), 3)), "")</f>
        <v/>
      </c>
    </row>
    <row r="1035" spans="1:40" ht="20.100000000000001" customHeight="1">
      <c r="A1035">
        <v>44877</v>
      </c>
      <c r="B1035" t="s">
        <v>1494</v>
      </c>
      <c r="C1035" t="s">
        <v>51</v>
      </c>
      <c r="D1035" t="s">
        <v>14</v>
      </c>
      <c r="E1035">
        <v>2</v>
      </c>
      <c r="F1035">
        <v>1701</v>
      </c>
      <c r="G1035" t="s">
        <v>1495</v>
      </c>
      <c r="H1035" t="s">
        <v>1494</v>
      </c>
      <c r="I1035">
        <v>131.41999999999999</v>
      </c>
      <c r="J1035">
        <v>1858889</v>
      </c>
      <c r="K1035" t="s">
        <v>72</v>
      </c>
      <c r="L1035">
        <v>658889</v>
      </c>
      <c r="M1035" t="s">
        <v>54</v>
      </c>
      <c r="N1035" t="s">
        <v>3059</v>
      </c>
      <c r="O1035" t="s">
        <v>74</v>
      </c>
      <c r="P1035" t="s">
        <v>80</v>
      </c>
      <c r="Q1035" t="s">
        <v>58</v>
      </c>
      <c r="R1035" t="s">
        <v>59</v>
      </c>
      <c r="S1035">
        <v>0</v>
      </c>
      <c r="T1035">
        <v>0</v>
      </c>
      <c r="U1035" t="s">
        <v>60</v>
      </c>
      <c r="V1035">
        <v>0</v>
      </c>
      <c r="W1035" t="s">
        <v>61</v>
      </c>
      <c r="X1035" t="s">
        <v>3</v>
      </c>
      <c r="Y1035" t="s">
        <v>127</v>
      </c>
      <c r="Z1035" t="s">
        <v>231</v>
      </c>
      <c r="AA1035" t="s">
        <v>64</v>
      </c>
      <c r="AB1035" t="s">
        <v>65</v>
      </c>
      <c r="AC1035" t="s">
        <v>143</v>
      </c>
      <c r="AD1035" t="s">
        <v>1363</v>
      </c>
      <c r="AE1035" t="s">
        <v>1363</v>
      </c>
      <c r="AF1035" t="s">
        <v>905</v>
      </c>
      <c r="AG1035" t="b">
        <f>IF(ISNUMBER(MATCH(G1035, sales!B:B, 0)), TRUE, FALSE)</f>
        <v>0</v>
      </c>
      <c r="AH1035">
        <f>COUNTIF(sales!B:B, G1035)</f>
        <v>0</v>
      </c>
      <c r="AI1035" t="str">
        <f>IFERROR(VLOOKUP(G1035,sales!B:F,5,0),"")</f>
        <v/>
      </c>
      <c r="AJ1035" t="str">
        <f t="array" ref="AJ1035">IFERROR(INDEX(sales!F:F, SMALL(IF(sales!B:B=G1035, ROW(sales!B:B)), 2)), "")</f>
        <v/>
      </c>
      <c r="AK1035" t="str">
        <f t="array" ref="AK1035">IFERROR(INDEX(sales!F:F, SMALL(IF(sales!B:B=G1035, ROW(sales!B:B)), 3)), "")</f>
        <v/>
      </c>
      <c r="AL1035" t="str">
        <f>IFERROR(VLOOKUP(G1035,sales!B:G,6,0),"")</f>
        <v/>
      </c>
      <c r="AM1035" t="str">
        <f t="array" ref="AM1035">IFERROR(INDEX(sales!G:G, SMALL(IF(sales!B:B=G1035, ROW(sales!B:B)),2)), "")</f>
        <v/>
      </c>
      <c r="AN1035" t="str">
        <f t="array" ref="AN1035">IFERROR(INDEX(sales!G:G, SMALL(IF(sales!B:B=G1035, ROW(sales!B:B)), 3)), "")</f>
        <v/>
      </c>
    </row>
    <row r="1036" spans="1:40" ht="20.100000000000001" customHeight="1">
      <c r="A1036">
        <v>44347</v>
      </c>
      <c r="B1036" t="s">
        <v>1598</v>
      </c>
      <c r="C1036" t="s">
        <v>51</v>
      </c>
      <c r="D1036" t="s">
        <v>5</v>
      </c>
      <c r="E1036">
        <v>1</v>
      </c>
      <c r="F1036">
        <v>1301</v>
      </c>
      <c r="G1036" t="s">
        <v>1599</v>
      </c>
      <c r="H1036" t="s">
        <v>1598</v>
      </c>
      <c r="I1036">
        <v>130.91999999999999</v>
      </c>
      <c r="J1036">
        <v>2053813</v>
      </c>
      <c r="K1036" t="s">
        <v>53</v>
      </c>
      <c r="L1036">
        <v>653813</v>
      </c>
      <c r="M1036" t="s">
        <v>91</v>
      </c>
      <c r="N1036" t="s">
        <v>3063</v>
      </c>
      <c r="O1036" t="s">
        <v>74</v>
      </c>
      <c r="P1036" t="s">
        <v>57</v>
      </c>
      <c r="Q1036" t="s">
        <v>58</v>
      </c>
      <c r="R1036" t="s">
        <v>115</v>
      </c>
      <c r="S1036">
        <v>0</v>
      </c>
      <c r="T1036">
        <v>0</v>
      </c>
      <c r="U1036" t="s">
        <v>100</v>
      </c>
      <c r="V1036">
        <v>0</v>
      </c>
      <c r="W1036" t="s">
        <v>61</v>
      </c>
      <c r="X1036" t="s">
        <v>3</v>
      </c>
      <c r="Y1036" t="s">
        <v>119</v>
      </c>
      <c r="Z1036" t="s">
        <v>63</v>
      </c>
      <c r="AA1036" t="s">
        <v>64</v>
      </c>
      <c r="AB1036" t="s">
        <v>167</v>
      </c>
      <c r="AC1036" t="s">
        <v>1096</v>
      </c>
      <c r="AD1036" t="s">
        <v>1592</v>
      </c>
      <c r="AE1036" t="s">
        <v>1589</v>
      </c>
      <c r="AF1036" t="s">
        <v>905</v>
      </c>
      <c r="AG1036" t="b">
        <f>IF(ISNUMBER(MATCH(G1036, sales!B:B, 0)), TRUE, FALSE)</f>
        <v>0</v>
      </c>
      <c r="AH1036">
        <f>COUNTIF(sales!B:B, G1036)</f>
        <v>0</v>
      </c>
      <c r="AI1036" t="str">
        <f>IFERROR(VLOOKUP(G1036,sales!B:F,5,0),"")</f>
        <v/>
      </c>
      <c r="AJ1036" t="str">
        <f t="array" ref="AJ1036">IFERROR(INDEX(sales!F:F, SMALL(IF(sales!B:B=G1036, ROW(sales!B:B)), 2)), "")</f>
        <v/>
      </c>
      <c r="AK1036" t="str">
        <f t="array" ref="AK1036">IFERROR(INDEX(sales!F:F, SMALL(IF(sales!B:B=G1036, ROW(sales!B:B)), 3)), "")</f>
        <v/>
      </c>
      <c r="AL1036" t="str">
        <f>IFERROR(VLOOKUP(G1036,sales!B:G,6,0),"")</f>
        <v/>
      </c>
      <c r="AM1036" t="str">
        <f t="array" ref="AM1036">IFERROR(INDEX(sales!G:G, SMALL(IF(sales!B:B=G1036, ROW(sales!B:B)),2)), "")</f>
        <v/>
      </c>
      <c r="AN1036" t="str">
        <f t="array" ref="AN1036">IFERROR(INDEX(sales!G:G, SMALL(IF(sales!B:B=G1036, ROW(sales!B:B)), 3)), "")</f>
        <v/>
      </c>
    </row>
    <row r="1037" spans="1:40" ht="20.100000000000001" customHeight="1">
      <c r="A1037">
        <v>44770</v>
      </c>
      <c r="B1037" t="s">
        <v>1077</v>
      </c>
      <c r="C1037" t="s">
        <v>51</v>
      </c>
      <c r="D1037" t="s">
        <v>10</v>
      </c>
      <c r="E1037">
        <v>2</v>
      </c>
      <c r="F1037">
        <v>1502</v>
      </c>
      <c r="G1037" t="s">
        <v>1078</v>
      </c>
      <c r="H1037" t="s">
        <v>1077</v>
      </c>
      <c r="I1037">
        <v>113.97</v>
      </c>
      <c r="J1037">
        <v>1777932</v>
      </c>
      <c r="K1037" t="s">
        <v>72</v>
      </c>
      <c r="L1037">
        <v>647932</v>
      </c>
      <c r="M1037" t="s">
        <v>54</v>
      </c>
      <c r="N1037" t="s">
        <v>3058</v>
      </c>
      <c r="O1037" t="s">
        <v>56</v>
      </c>
      <c r="P1037" t="s">
        <v>57</v>
      </c>
      <c r="Q1037" t="s">
        <v>58</v>
      </c>
      <c r="R1037" t="s">
        <v>59</v>
      </c>
      <c r="S1037">
        <v>0</v>
      </c>
      <c r="T1037">
        <v>0</v>
      </c>
      <c r="U1037" t="s">
        <v>60</v>
      </c>
      <c r="V1037">
        <v>0</v>
      </c>
      <c r="W1037" t="s">
        <v>61</v>
      </c>
      <c r="X1037" t="s">
        <v>3</v>
      </c>
      <c r="Y1037" t="s">
        <v>127</v>
      </c>
      <c r="Z1037" t="s">
        <v>94</v>
      </c>
      <c r="AA1037" t="s">
        <v>64</v>
      </c>
      <c r="AB1037" t="s">
        <v>167</v>
      </c>
      <c r="AC1037" t="s">
        <v>143</v>
      </c>
      <c r="AD1037" t="s">
        <v>1061</v>
      </c>
      <c r="AE1037" t="s">
        <v>1061</v>
      </c>
      <c r="AF1037" t="s">
        <v>905</v>
      </c>
      <c r="AG1037" t="b">
        <f>IF(ISNUMBER(MATCH(G1037, sales!B:B, 0)), TRUE, FALSE)</f>
        <v>0</v>
      </c>
      <c r="AH1037">
        <f>COUNTIF(sales!B:B, G1037)</f>
        <v>0</v>
      </c>
      <c r="AI1037" t="str">
        <f>IFERROR(VLOOKUP(G1037,sales!B:F,5,0),"")</f>
        <v/>
      </c>
      <c r="AJ1037" t="str">
        <f t="array" ref="AJ1037">IFERROR(INDEX(sales!F:F, SMALL(IF(sales!B:B=G1037, ROW(sales!B:B)), 2)), "")</f>
        <v/>
      </c>
      <c r="AK1037" t="str">
        <f t="array" ref="AK1037">IFERROR(INDEX(sales!F:F, SMALL(IF(sales!B:B=G1037, ROW(sales!B:B)), 3)), "")</f>
        <v/>
      </c>
      <c r="AL1037" t="str">
        <f>IFERROR(VLOOKUP(G1037,sales!B:G,6,0),"")</f>
        <v/>
      </c>
      <c r="AM1037" t="str">
        <f t="array" ref="AM1037">IFERROR(INDEX(sales!G:G, SMALL(IF(sales!B:B=G1037, ROW(sales!B:B)),2)), "")</f>
        <v/>
      </c>
      <c r="AN1037" t="str">
        <f t="array" ref="AN1037">IFERROR(INDEX(sales!G:G, SMALL(IF(sales!B:B=G1037, ROW(sales!B:B)), 3)), "")</f>
        <v/>
      </c>
    </row>
    <row r="1038" spans="1:40" ht="20.100000000000001" customHeight="1">
      <c r="A1038">
        <v>44514</v>
      </c>
      <c r="B1038" t="s">
        <v>763</v>
      </c>
      <c r="C1038" t="s">
        <v>51</v>
      </c>
      <c r="D1038" t="s">
        <v>12</v>
      </c>
      <c r="E1038">
        <v>1</v>
      </c>
      <c r="F1038">
        <v>1701</v>
      </c>
      <c r="G1038" t="s">
        <v>764</v>
      </c>
      <c r="H1038" t="s">
        <v>763</v>
      </c>
      <c r="I1038">
        <v>113.76</v>
      </c>
      <c r="J1038">
        <v>1784005</v>
      </c>
      <c r="K1038" t="s">
        <v>72</v>
      </c>
      <c r="L1038">
        <v>644005</v>
      </c>
      <c r="M1038" t="s">
        <v>54</v>
      </c>
      <c r="N1038" t="s">
        <v>3054</v>
      </c>
      <c r="O1038" t="s">
        <v>74</v>
      </c>
      <c r="P1038" t="s">
        <v>57</v>
      </c>
      <c r="Q1038" t="s">
        <v>58</v>
      </c>
      <c r="R1038" t="s">
        <v>59</v>
      </c>
      <c r="S1038">
        <v>0</v>
      </c>
      <c r="T1038">
        <v>0</v>
      </c>
      <c r="U1038" t="s">
        <v>60</v>
      </c>
      <c r="V1038">
        <v>0</v>
      </c>
      <c r="W1038" t="s">
        <v>61</v>
      </c>
      <c r="X1038" t="s">
        <v>3</v>
      </c>
      <c r="Y1038" t="s">
        <v>62</v>
      </c>
      <c r="Z1038" t="s">
        <v>63</v>
      </c>
      <c r="AA1038" t="s">
        <v>64</v>
      </c>
      <c r="AB1038" t="s">
        <v>87</v>
      </c>
      <c r="AC1038" t="s">
        <v>66</v>
      </c>
      <c r="AD1038" t="s">
        <v>729</v>
      </c>
      <c r="AE1038" t="s">
        <v>729</v>
      </c>
      <c r="AF1038" t="s">
        <v>69</v>
      </c>
      <c r="AG1038" t="b">
        <f>IF(ISNUMBER(MATCH(G1038, sales!B:B, 0)), TRUE, FALSE)</f>
        <v>0</v>
      </c>
      <c r="AH1038">
        <f>COUNTIF(sales!B:B, G1038)</f>
        <v>0</v>
      </c>
      <c r="AI1038" t="str">
        <f>IFERROR(VLOOKUP(G1038,sales!B:F,5,0),"")</f>
        <v/>
      </c>
      <c r="AJ1038" t="str">
        <f t="array" ref="AJ1038">IFERROR(INDEX(sales!F:F, SMALL(IF(sales!B:B=G1038, ROW(sales!B:B)), 2)), "")</f>
        <v/>
      </c>
      <c r="AK1038" t="str">
        <f t="array" ref="AK1038">IFERROR(INDEX(sales!F:F, SMALL(IF(sales!B:B=G1038, ROW(sales!B:B)), 3)), "")</f>
        <v/>
      </c>
      <c r="AL1038" t="str">
        <f>IFERROR(VLOOKUP(G1038,sales!B:G,6,0),"")</f>
        <v/>
      </c>
      <c r="AM1038" t="str">
        <f t="array" ref="AM1038">IFERROR(INDEX(sales!G:G, SMALL(IF(sales!B:B=G1038, ROW(sales!B:B)),2)), "")</f>
        <v/>
      </c>
      <c r="AN1038" t="str">
        <f t="array" ref="AN1038">IFERROR(INDEX(sales!G:G, SMALL(IF(sales!B:B=G1038, ROW(sales!B:B)), 3)), "")</f>
        <v/>
      </c>
    </row>
    <row r="1039" spans="1:40" ht="20.100000000000001" customHeight="1">
      <c r="A1039">
        <v>44773</v>
      </c>
      <c r="B1039" t="s">
        <v>1486</v>
      </c>
      <c r="C1039" t="s">
        <v>51</v>
      </c>
      <c r="D1039" t="s">
        <v>9</v>
      </c>
      <c r="E1039">
        <v>2</v>
      </c>
      <c r="F1039">
        <v>502</v>
      </c>
      <c r="G1039" t="s">
        <v>1487</v>
      </c>
      <c r="H1039" t="s">
        <v>1486</v>
      </c>
      <c r="I1039">
        <v>113.98</v>
      </c>
      <c r="J1039">
        <v>1737740</v>
      </c>
      <c r="K1039" t="s">
        <v>72</v>
      </c>
      <c r="L1039">
        <v>637740</v>
      </c>
      <c r="M1039" t="s">
        <v>174</v>
      </c>
      <c r="N1039" t="s">
        <v>3069</v>
      </c>
      <c r="O1039" t="s">
        <v>74</v>
      </c>
      <c r="P1039" t="s">
        <v>219</v>
      </c>
      <c r="Q1039" t="s">
        <v>58</v>
      </c>
      <c r="R1039" t="s">
        <v>115</v>
      </c>
      <c r="S1039">
        <v>0</v>
      </c>
      <c r="T1039">
        <v>0</v>
      </c>
      <c r="U1039" t="s">
        <v>76</v>
      </c>
      <c r="V1039">
        <v>0</v>
      </c>
      <c r="W1039" t="s">
        <v>61</v>
      </c>
      <c r="X1039" t="s">
        <v>3</v>
      </c>
      <c r="Y1039" t="s">
        <v>119</v>
      </c>
      <c r="AA1039" t="s">
        <v>64</v>
      </c>
      <c r="AB1039" t="s">
        <v>108</v>
      </c>
      <c r="AC1039" t="s">
        <v>143</v>
      </c>
      <c r="AD1039" t="s">
        <v>1385</v>
      </c>
      <c r="AE1039" t="s">
        <v>1363</v>
      </c>
      <c r="AF1039" t="s">
        <v>905</v>
      </c>
      <c r="AG1039" t="b">
        <f>IF(ISNUMBER(MATCH(G1039, sales!B:B, 0)), TRUE, FALSE)</f>
        <v>0</v>
      </c>
      <c r="AH1039">
        <f>COUNTIF(sales!B:B, G1039)</f>
        <v>0</v>
      </c>
      <c r="AI1039" t="str">
        <f>IFERROR(VLOOKUP(G1039,sales!B:F,5,0),"")</f>
        <v/>
      </c>
      <c r="AJ1039" t="str">
        <f t="array" ref="AJ1039">IFERROR(INDEX(sales!F:F, SMALL(IF(sales!B:B=G1039, ROW(sales!B:B)), 2)), "")</f>
        <v/>
      </c>
      <c r="AK1039" t="str">
        <f t="array" ref="AK1039">IFERROR(INDEX(sales!F:F, SMALL(IF(sales!B:B=G1039, ROW(sales!B:B)), 3)), "")</f>
        <v/>
      </c>
      <c r="AL1039" t="str">
        <f>IFERROR(VLOOKUP(G1039,sales!B:G,6,0),"")</f>
        <v/>
      </c>
      <c r="AM1039" t="str">
        <f t="array" ref="AM1039">IFERROR(INDEX(sales!G:G, SMALL(IF(sales!B:B=G1039, ROW(sales!B:B)),2)), "")</f>
        <v/>
      </c>
      <c r="AN1039" t="str">
        <f t="array" ref="AN1039">IFERROR(INDEX(sales!G:G, SMALL(IF(sales!B:B=G1039, ROW(sales!B:B)), 3)), "")</f>
        <v/>
      </c>
    </row>
    <row r="1040" spans="1:40" ht="20.100000000000001" customHeight="1">
      <c r="A1040">
        <v>44757</v>
      </c>
      <c r="B1040" t="s">
        <v>992</v>
      </c>
      <c r="C1040" t="s">
        <v>51</v>
      </c>
      <c r="D1040" t="s">
        <v>10</v>
      </c>
      <c r="E1040">
        <v>2</v>
      </c>
      <c r="F1040">
        <v>1302</v>
      </c>
      <c r="G1040" t="s">
        <v>993</v>
      </c>
      <c r="H1040" t="s">
        <v>992</v>
      </c>
      <c r="I1040">
        <v>113.97</v>
      </c>
      <c r="J1040">
        <v>1789805</v>
      </c>
      <c r="K1040" t="s">
        <v>72</v>
      </c>
      <c r="L1040">
        <v>629805</v>
      </c>
      <c r="M1040" t="s">
        <v>54</v>
      </c>
      <c r="N1040" t="s">
        <v>3065</v>
      </c>
      <c r="O1040" t="s">
        <v>56</v>
      </c>
      <c r="P1040" t="s">
        <v>57</v>
      </c>
      <c r="Q1040" t="s">
        <v>58</v>
      </c>
      <c r="R1040" t="s">
        <v>59</v>
      </c>
      <c r="S1040">
        <v>0</v>
      </c>
      <c r="T1040">
        <v>0</v>
      </c>
      <c r="U1040" t="s">
        <v>60</v>
      </c>
      <c r="V1040">
        <v>0</v>
      </c>
      <c r="W1040" t="s">
        <v>61</v>
      </c>
      <c r="X1040" t="s">
        <v>3</v>
      </c>
      <c r="Y1040" t="s">
        <v>62</v>
      </c>
      <c r="Z1040" t="s">
        <v>94</v>
      </c>
      <c r="AA1040" t="s">
        <v>64</v>
      </c>
      <c r="AB1040" t="s">
        <v>65</v>
      </c>
      <c r="AC1040" t="s">
        <v>143</v>
      </c>
      <c r="AD1040" t="s">
        <v>904</v>
      </c>
      <c r="AE1040" t="s">
        <v>904</v>
      </c>
      <c r="AF1040" t="s">
        <v>905</v>
      </c>
      <c r="AG1040" t="b">
        <f>IF(ISNUMBER(MATCH(G1040, sales!B:B, 0)), TRUE, FALSE)</f>
        <v>0</v>
      </c>
      <c r="AH1040">
        <f>COUNTIF(sales!B:B, G1040)</f>
        <v>0</v>
      </c>
      <c r="AI1040" t="str">
        <f>IFERROR(VLOOKUP(G1040,sales!B:F,5,0),"")</f>
        <v/>
      </c>
      <c r="AJ1040" t="str">
        <f t="array" ref="AJ1040">IFERROR(INDEX(sales!F:F, SMALL(IF(sales!B:B=G1040, ROW(sales!B:B)), 2)), "")</f>
        <v/>
      </c>
      <c r="AK1040" t="str">
        <f t="array" ref="AK1040">IFERROR(INDEX(sales!F:F, SMALL(IF(sales!B:B=G1040, ROW(sales!B:B)), 3)), "")</f>
        <v/>
      </c>
      <c r="AL1040" t="str">
        <f>IFERROR(VLOOKUP(G1040,sales!B:G,6,0),"")</f>
        <v/>
      </c>
      <c r="AM1040" t="str">
        <f t="array" ref="AM1040">IFERROR(INDEX(sales!G:G, SMALL(IF(sales!B:B=G1040, ROW(sales!B:B)),2)), "")</f>
        <v/>
      </c>
      <c r="AN1040" t="str">
        <f t="array" ref="AN1040">IFERROR(INDEX(sales!G:G, SMALL(IF(sales!B:B=G1040, ROW(sales!B:B)), 3)), "")</f>
        <v/>
      </c>
    </row>
    <row r="1041" spans="1:40" ht="20.100000000000001" customHeight="1">
      <c r="A1041">
        <v>44641</v>
      </c>
      <c r="B1041" t="s">
        <v>480</v>
      </c>
      <c r="C1041" t="s">
        <v>51</v>
      </c>
      <c r="D1041" t="s">
        <v>22</v>
      </c>
      <c r="E1041">
        <v>2</v>
      </c>
      <c r="F1041">
        <v>902</v>
      </c>
      <c r="G1041" t="s">
        <v>481</v>
      </c>
      <c r="H1041" t="s">
        <v>480</v>
      </c>
      <c r="I1041">
        <v>130.75</v>
      </c>
      <c r="J1041">
        <v>2026625</v>
      </c>
      <c r="K1041" t="s">
        <v>53</v>
      </c>
      <c r="L1041">
        <v>626625</v>
      </c>
      <c r="M1041" t="s">
        <v>223</v>
      </c>
      <c r="N1041" t="s">
        <v>3056</v>
      </c>
      <c r="O1041" t="s">
        <v>149</v>
      </c>
      <c r="P1041" t="s">
        <v>57</v>
      </c>
      <c r="Q1041" t="s">
        <v>58</v>
      </c>
      <c r="R1041" t="s">
        <v>59</v>
      </c>
      <c r="S1041">
        <v>0</v>
      </c>
      <c r="T1041">
        <v>0</v>
      </c>
      <c r="U1041" t="s">
        <v>76</v>
      </c>
      <c r="V1041">
        <v>0</v>
      </c>
      <c r="W1041" t="s">
        <v>61</v>
      </c>
      <c r="X1041" t="s">
        <v>3</v>
      </c>
      <c r="Y1041" t="s">
        <v>119</v>
      </c>
      <c r="Z1041" t="s">
        <v>94</v>
      </c>
      <c r="AA1041" t="s">
        <v>64</v>
      </c>
      <c r="AB1041" t="s">
        <v>65</v>
      </c>
      <c r="AC1041" t="s">
        <v>66</v>
      </c>
      <c r="AD1041" t="s">
        <v>416</v>
      </c>
      <c r="AE1041" t="s">
        <v>416</v>
      </c>
      <c r="AF1041" t="s">
        <v>69</v>
      </c>
      <c r="AG1041" t="b">
        <f>IF(ISNUMBER(MATCH(G1041, sales!B:B, 0)), TRUE, FALSE)</f>
        <v>0</v>
      </c>
      <c r="AH1041">
        <f>COUNTIF(sales!B:B, G1041)</f>
        <v>0</v>
      </c>
      <c r="AI1041" t="str">
        <f>IFERROR(VLOOKUP(G1041,sales!B:F,5,0),"")</f>
        <v/>
      </c>
      <c r="AJ1041" t="str">
        <f t="array" ref="AJ1041">IFERROR(INDEX(sales!F:F, SMALL(IF(sales!B:B=G1041, ROW(sales!B:B)), 2)), "")</f>
        <v/>
      </c>
      <c r="AK1041" t="str">
        <f t="array" ref="AK1041">IFERROR(INDEX(sales!F:F, SMALL(IF(sales!B:B=G1041, ROW(sales!B:B)), 3)), "")</f>
        <v/>
      </c>
      <c r="AL1041" t="str">
        <f>IFERROR(VLOOKUP(G1041,sales!B:G,6,0),"")</f>
        <v/>
      </c>
      <c r="AM1041" t="str">
        <f t="array" ref="AM1041">IFERROR(INDEX(sales!G:G, SMALL(IF(sales!B:B=G1041, ROW(sales!B:B)),2)), "")</f>
        <v/>
      </c>
      <c r="AN1041" t="str">
        <f t="array" ref="AN1041">IFERROR(INDEX(sales!G:G, SMALL(IF(sales!B:B=G1041, ROW(sales!B:B)), 3)), "")</f>
        <v/>
      </c>
    </row>
    <row r="1042" spans="1:40" ht="20.100000000000001" customHeight="1">
      <c r="A1042">
        <v>44849</v>
      </c>
      <c r="B1042" t="s">
        <v>2213</v>
      </c>
      <c r="C1042" t="s">
        <v>51</v>
      </c>
      <c r="D1042" t="s">
        <v>20</v>
      </c>
      <c r="E1042">
        <v>1</v>
      </c>
      <c r="F1042">
        <v>701</v>
      </c>
      <c r="G1042" t="s">
        <v>2214</v>
      </c>
      <c r="H1042" t="s">
        <v>2213</v>
      </c>
      <c r="I1042">
        <v>130.69999999999999</v>
      </c>
      <c r="J1042">
        <v>2085873</v>
      </c>
      <c r="K1042" t="s">
        <v>72</v>
      </c>
      <c r="L1042">
        <v>625873</v>
      </c>
      <c r="M1042" t="s">
        <v>91</v>
      </c>
      <c r="N1042" t="s">
        <v>3054</v>
      </c>
      <c r="O1042" t="s">
        <v>74</v>
      </c>
      <c r="P1042" t="s">
        <v>80</v>
      </c>
      <c r="Q1042" t="s">
        <v>58</v>
      </c>
      <c r="R1042" t="s">
        <v>171</v>
      </c>
      <c r="S1042">
        <v>0</v>
      </c>
      <c r="T1042">
        <v>0</v>
      </c>
      <c r="U1042" t="s">
        <v>60</v>
      </c>
      <c r="V1042">
        <v>1</v>
      </c>
      <c r="W1042" t="s">
        <v>123</v>
      </c>
      <c r="X1042" t="s">
        <v>4</v>
      </c>
      <c r="Y1042" t="s">
        <v>85</v>
      </c>
      <c r="AA1042" t="s">
        <v>64</v>
      </c>
      <c r="AB1042" t="s">
        <v>342</v>
      </c>
      <c r="AC1042" t="s">
        <v>143</v>
      </c>
      <c r="AD1042" t="s">
        <v>2197</v>
      </c>
      <c r="AE1042" t="s">
        <v>2197</v>
      </c>
      <c r="AF1042" t="s">
        <v>1753</v>
      </c>
      <c r="AG1042" t="b">
        <f>IF(ISNUMBER(MATCH(G1042, sales!B:B, 0)), TRUE, FALSE)</f>
        <v>0</v>
      </c>
      <c r="AH1042">
        <f>COUNTIF(sales!B:B, G1042)</f>
        <v>0</v>
      </c>
      <c r="AI1042" t="str">
        <f>IFERROR(VLOOKUP(G1042,sales!B:F,5,0),"")</f>
        <v/>
      </c>
      <c r="AJ1042" t="str">
        <f t="array" ref="AJ1042">IFERROR(INDEX(sales!F:F, SMALL(IF(sales!B:B=G1042, ROW(sales!B:B)), 2)), "")</f>
        <v/>
      </c>
      <c r="AK1042" t="str">
        <f t="array" ref="AK1042">IFERROR(INDEX(sales!F:F, SMALL(IF(sales!B:B=G1042, ROW(sales!B:B)), 3)), "")</f>
        <v/>
      </c>
      <c r="AL1042" t="str">
        <f>IFERROR(VLOOKUP(G1042,sales!B:G,6,0),"")</f>
        <v/>
      </c>
      <c r="AM1042" t="str">
        <f t="array" ref="AM1042">IFERROR(INDEX(sales!G:G, SMALL(IF(sales!B:B=G1042, ROW(sales!B:B)),2)), "")</f>
        <v/>
      </c>
      <c r="AN1042" t="str">
        <f t="array" ref="AN1042">IFERROR(INDEX(sales!G:G, SMALL(IF(sales!B:B=G1042, ROW(sales!B:B)), 3)), "")</f>
        <v/>
      </c>
    </row>
    <row r="1043" spans="1:40" ht="20.100000000000001" customHeight="1">
      <c r="A1043">
        <v>44829</v>
      </c>
      <c r="B1043" t="s">
        <v>1289</v>
      </c>
      <c r="C1043" t="s">
        <v>51</v>
      </c>
      <c r="D1043" t="s">
        <v>15</v>
      </c>
      <c r="E1043">
        <v>2</v>
      </c>
      <c r="F1043">
        <v>901</v>
      </c>
      <c r="G1043" t="s">
        <v>1290</v>
      </c>
      <c r="H1043" t="s">
        <v>1289</v>
      </c>
      <c r="I1043">
        <v>130.71</v>
      </c>
      <c r="J1043">
        <v>2065633</v>
      </c>
      <c r="K1043" t="s">
        <v>72</v>
      </c>
      <c r="L1043">
        <v>625633</v>
      </c>
      <c r="M1043" t="s">
        <v>91</v>
      </c>
      <c r="N1043" t="s">
        <v>3063</v>
      </c>
      <c r="O1043" t="s">
        <v>74</v>
      </c>
      <c r="P1043" t="s">
        <v>80</v>
      </c>
      <c r="Q1043" t="s">
        <v>58</v>
      </c>
      <c r="R1043" t="s">
        <v>59</v>
      </c>
      <c r="S1043">
        <v>0</v>
      </c>
      <c r="T1043">
        <v>0</v>
      </c>
      <c r="U1043" t="s">
        <v>60</v>
      </c>
      <c r="V1043">
        <v>0</v>
      </c>
      <c r="W1043" t="s">
        <v>61</v>
      </c>
      <c r="X1043" t="s">
        <v>3</v>
      </c>
      <c r="Y1043" t="s">
        <v>62</v>
      </c>
      <c r="Z1043" t="s">
        <v>63</v>
      </c>
      <c r="AA1043" t="s">
        <v>64</v>
      </c>
      <c r="AB1043" t="s">
        <v>108</v>
      </c>
      <c r="AC1043" t="s">
        <v>143</v>
      </c>
      <c r="AD1043" t="s">
        <v>1209</v>
      </c>
      <c r="AE1043" t="s">
        <v>1209</v>
      </c>
      <c r="AF1043" t="s">
        <v>905</v>
      </c>
      <c r="AG1043" t="b">
        <f>IF(ISNUMBER(MATCH(G1043, sales!B:B, 0)), TRUE, FALSE)</f>
        <v>0</v>
      </c>
      <c r="AH1043">
        <f>COUNTIF(sales!B:B, G1043)</f>
        <v>0</v>
      </c>
      <c r="AI1043" t="str">
        <f>IFERROR(VLOOKUP(G1043,sales!B:F,5,0),"")</f>
        <v/>
      </c>
      <c r="AJ1043" t="str">
        <f t="array" ref="AJ1043">IFERROR(INDEX(sales!F:F, SMALL(IF(sales!B:B=G1043, ROW(sales!B:B)), 2)), "")</f>
        <v/>
      </c>
      <c r="AK1043" t="str">
        <f t="array" ref="AK1043">IFERROR(INDEX(sales!F:F, SMALL(IF(sales!B:B=G1043, ROW(sales!B:B)), 3)), "")</f>
        <v/>
      </c>
      <c r="AL1043" t="str">
        <f>IFERROR(VLOOKUP(G1043,sales!B:G,6,0),"")</f>
        <v/>
      </c>
      <c r="AM1043" t="str">
        <f t="array" ref="AM1043">IFERROR(INDEX(sales!G:G, SMALL(IF(sales!B:B=G1043, ROW(sales!B:B)),2)), "")</f>
        <v/>
      </c>
      <c r="AN1043" t="str">
        <f t="array" ref="AN1043">IFERROR(INDEX(sales!G:G, SMALL(IF(sales!B:B=G1043, ROW(sales!B:B)), 3)), "")</f>
        <v/>
      </c>
    </row>
    <row r="1044" spans="1:40" ht="20.100000000000001" customHeight="1">
      <c r="A1044">
        <v>44835</v>
      </c>
      <c r="B1044" t="s">
        <v>1842</v>
      </c>
      <c r="C1044" t="s">
        <v>51</v>
      </c>
      <c r="D1044" t="s">
        <v>15</v>
      </c>
      <c r="E1044">
        <v>2</v>
      </c>
      <c r="F1044">
        <v>1002</v>
      </c>
      <c r="G1044" t="s">
        <v>1843</v>
      </c>
      <c r="H1044" t="s">
        <v>1842</v>
      </c>
      <c r="I1044">
        <v>130.78</v>
      </c>
      <c r="J1044">
        <v>2063521</v>
      </c>
      <c r="K1044" t="s">
        <v>72</v>
      </c>
      <c r="L1044">
        <v>623521</v>
      </c>
      <c r="M1044" t="s">
        <v>91</v>
      </c>
      <c r="N1044" t="s">
        <v>3054</v>
      </c>
      <c r="O1044" t="s">
        <v>149</v>
      </c>
      <c r="P1044" t="s">
        <v>57</v>
      </c>
      <c r="Q1044" t="s">
        <v>58</v>
      </c>
      <c r="R1044" t="s">
        <v>220</v>
      </c>
      <c r="S1044">
        <v>1</v>
      </c>
      <c r="T1044" t="s">
        <v>104</v>
      </c>
      <c r="U1044" t="s">
        <v>83</v>
      </c>
      <c r="V1044">
        <v>0</v>
      </c>
      <c r="W1044" t="s">
        <v>61</v>
      </c>
      <c r="X1044" t="s">
        <v>3</v>
      </c>
      <c r="Y1044" t="s">
        <v>119</v>
      </c>
      <c r="Z1044" t="s">
        <v>220</v>
      </c>
      <c r="AA1044" t="s">
        <v>86</v>
      </c>
      <c r="AB1044" t="s">
        <v>120</v>
      </c>
      <c r="AC1044" t="s">
        <v>143</v>
      </c>
      <c r="AD1044" t="s">
        <v>1752</v>
      </c>
      <c r="AE1044" t="s">
        <v>1752</v>
      </c>
      <c r="AF1044" t="s">
        <v>1753</v>
      </c>
      <c r="AG1044" t="b">
        <f>IF(ISNUMBER(MATCH(G1044, sales!B:B, 0)), TRUE, FALSE)</f>
        <v>0</v>
      </c>
      <c r="AH1044">
        <f>COUNTIF(sales!B:B, G1044)</f>
        <v>0</v>
      </c>
      <c r="AI1044" t="str">
        <f>IFERROR(VLOOKUP(G1044,sales!B:F,5,0),"")</f>
        <v/>
      </c>
      <c r="AJ1044" t="str">
        <f t="array" ref="AJ1044">IFERROR(INDEX(sales!F:F, SMALL(IF(sales!B:B=G1044, ROW(sales!B:B)), 2)), "")</f>
        <v/>
      </c>
      <c r="AK1044" t="str">
        <f t="array" ref="AK1044">IFERROR(INDEX(sales!F:F, SMALL(IF(sales!B:B=G1044, ROW(sales!B:B)), 3)), "")</f>
        <v/>
      </c>
      <c r="AL1044" t="str">
        <f>IFERROR(VLOOKUP(G1044,sales!B:G,6,0),"")</f>
        <v/>
      </c>
      <c r="AM1044" t="str">
        <f t="array" ref="AM1044">IFERROR(INDEX(sales!G:G, SMALL(IF(sales!B:B=G1044, ROW(sales!B:B)),2)), "")</f>
        <v/>
      </c>
      <c r="AN1044" t="str">
        <f t="array" ref="AN1044">IFERROR(INDEX(sales!G:G, SMALL(IF(sales!B:B=G1044, ROW(sales!B:B)), 3)), "")</f>
        <v/>
      </c>
    </row>
    <row r="1045" spans="1:40" ht="20.100000000000001" customHeight="1">
      <c r="A1045">
        <v>44712</v>
      </c>
      <c r="B1045" t="s">
        <v>972</v>
      </c>
      <c r="C1045" t="s">
        <v>51</v>
      </c>
      <c r="D1045" t="s">
        <v>14</v>
      </c>
      <c r="E1045">
        <v>1</v>
      </c>
      <c r="F1045">
        <v>1002</v>
      </c>
      <c r="G1045" t="s">
        <v>973</v>
      </c>
      <c r="H1045" t="s">
        <v>972</v>
      </c>
      <c r="I1045">
        <v>131.41999999999999</v>
      </c>
      <c r="J1045">
        <v>2050624</v>
      </c>
      <c r="K1045" t="s">
        <v>72</v>
      </c>
      <c r="L1045">
        <v>620624</v>
      </c>
      <c r="M1045" t="s">
        <v>223</v>
      </c>
      <c r="N1045" t="s">
        <v>3059</v>
      </c>
      <c r="O1045" t="s">
        <v>56</v>
      </c>
      <c r="P1045" t="s">
        <v>57</v>
      </c>
      <c r="Q1045" t="s">
        <v>58</v>
      </c>
      <c r="R1045" t="s">
        <v>59</v>
      </c>
      <c r="S1045">
        <v>0</v>
      </c>
      <c r="T1045">
        <v>0</v>
      </c>
      <c r="U1045" t="s">
        <v>60</v>
      </c>
      <c r="V1045">
        <v>0</v>
      </c>
      <c r="W1045" t="s">
        <v>61</v>
      </c>
      <c r="X1045" t="s">
        <v>3</v>
      </c>
      <c r="Y1045" t="s">
        <v>127</v>
      </c>
      <c r="Z1045" t="s">
        <v>94</v>
      </c>
      <c r="AA1045" t="s">
        <v>64</v>
      </c>
      <c r="AB1045" t="s">
        <v>167</v>
      </c>
      <c r="AC1045" t="s">
        <v>143</v>
      </c>
      <c r="AD1045" t="s">
        <v>904</v>
      </c>
      <c r="AE1045" t="s">
        <v>904</v>
      </c>
      <c r="AF1045" t="s">
        <v>905</v>
      </c>
      <c r="AG1045" t="b">
        <f>IF(ISNUMBER(MATCH(G1045, sales!B:B, 0)), TRUE, FALSE)</f>
        <v>0</v>
      </c>
      <c r="AH1045">
        <f>COUNTIF(sales!B:B, G1045)</f>
        <v>0</v>
      </c>
      <c r="AI1045" t="str">
        <f>IFERROR(VLOOKUP(G1045,sales!B:F,5,0),"")</f>
        <v/>
      </c>
      <c r="AJ1045" t="str">
        <f t="array" ref="AJ1045">IFERROR(INDEX(sales!F:F, SMALL(IF(sales!B:B=G1045, ROW(sales!B:B)), 2)), "")</f>
        <v/>
      </c>
      <c r="AK1045" t="str">
        <f t="array" ref="AK1045">IFERROR(INDEX(sales!F:F, SMALL(IF(sales!B:B=G1045, ROW(sales!B:B)), 3)), "")</f>
        <v/>
      </c>
      <c r="AL1045" t="str">
        <f>IFERROR(VLOOKUP(G1045,sales!B:G,6,0),"")</f>
        <v/>
      </c>
      <c r="AM1045" t="str">
        <f t="array" ref="AM1045">IFERROR(INDEX(sales!G:G, SMALL(IF(sales!B:B=G1045, ROW(sales!B:B)),2)), "")</f>
        <v/>
      </c>
      <c r="AN1045" t="str">
        <f t="array" ref="AN1045">IFERROR(INDEX(sales!G:G, SMALL(IF(sales!B:B=G1045, ROW(sales!B:B)), 3)), "")</f>
        <v/>
      </c>
    </row>
    <row r="1046" spans="1:40" ht="20.100000000000001" customHeight="1">
      <c r="A1046">
        <v>44556</v>
      </c>
      <c r="B1046" t="s">
        <v>1817</v>
      </c>
      <c r="C1046" t="s">
        <v>51</v>
      </c>
      <c r="D1046" t="s">
        <v>12</v>
      </c>
      <c r="E1046">
        <v>2</v>
      </c>
      <c r="F1046">
        <v>302</v>
      </c>
      <c r="G1046" t="s">
        <v>1818</v>
      </c>
      <c r="H1046" t="s">
        <v>1817</v>
      </c>
      <c r="I1046">
        <v>113.76</v>
      </c>
      <c r="J1046">
        <v>1618891</v>
      </c>
      <c r="K1046" t="s">
        <v>72</v>
      </c>
      <c r="L1046">
        <v>618891</v>
      </c>
      <c r="M1046">
        <v>0</v>
      </c>
      <c r="N1046" t="s">
        <v>3056</v>
      </c>
      <c r="O1046" t="s">
        <v>56</v>
      </c>
      <c r="P1046" t="s">
        <v>57</v>
      </c>
      <c r="Q1046" t="s">
        <v>58</v>
      </c>
      <c r="R1046" t="s">
        <v>59</v>
      </c>
      <c r="S1046">
        <v>0</v>
      </c>
      <c r="T1046">
        <v>0</v>
      </c>
      <c r="U1046" t="s">
        <v>60</v>
      </c>
      <c r="V1046">
        <v>0</v>
      </c>
      <c r="W1046" t="s">
        <v>61</v>
      </c>
      <c r="X1046" t="s">
        <v>3</v>
      </c>
      <c r="Y1046" t="s">
        <v>119</v>
      </c>
      <c r="Z1046" t="s">
        <v>1204</v>
      </c>
      <c r="AA1046" t="s">
        <v>64</v>
      </c>
      <c r="AB1046" t="s">
        <v>167</v>
      </c>
      <c r="AC1046" t="s">
        <v>143</v>
      </c>
      <c r="AD1046" t="s">
        <v>1752</v>
      </c>
      <c r="AE1046" t="s">
        <v>1752</v>
      </c>
      <c r="AF1046" t="s">
        <v>1753</v>
      </c>
      <c r="AG1046" t="b">
        <f>IF(ISNUMBER(MATCH(G1046, sales!B:B, 0)), TRUE, FALSE)</f>
        <v>0</v>
      </c>
      <c r="AH1046">
        <f>COUNTIF(sales!B:B, G1046)</f>
        <v>0</v>
      </c>
      <c r="AI1046" t="str">
        <f>IFERROR(VLOOKUP(G1046,sales!B:F,5,0),"")</f>
        <v/>
      </c>
      <c r="AJ1046" t="str">
        <f t="array" ref="AJ1046">IFERROR(INDEX(sales!F:F, SMALL(IF(sales!B:B=G1046, ROW(sales!B:B)), 2)), "")</f>
        <v/>
      </c>
      <c r="AK1046" t="str">
        <f t="array" ref="AK1046">IFERROR(INDEX(sales!F:F, SMALL(IF(sales!B:B=G1046, ROW(sales!B:B)), 3)), "")</f>
        <v/>
      </c>
      <c r="AL1046" t="str">
        <f>IFERROR(VLOOKUP(G1046,sales!B:G,6,0),"")</f>
        <v/>
      </c>
      <c r="AM1046" t="str">
        <f t="array" ref="AM1046">IFERROR(INDEX(sales!G:G, SMALL(IF(sales!B:B=G1046, ROW(sales!B:B)),2)), "")</f>
        <v/>
      </c>
      <c r="AN1046" t="str">
        <f t="array" ref="AN1046">IFERROR(INDEX(sales!G:G, SMALL(IF(sales!B:B=G1046, ROW(sales!B:B)), 3)), "")</f>
        <v/>
      </c>
    </row>
    <row r="1047" spans="1:40" ht="20.100000000000001" customHeight="1">
      <c r="A1047">
        <v>44752</v>
      </c>
      <c r="B1047" t="s">
        <v>165</v>
      </c>
      <c r="C1047" t="s">
        <v>51</v>
      </c>
      <c r="D1047" t="s">
        <v>14</v>
      </c>
      <c r="E1047">
        <v>2</v>
      </c>
      <c r="F1047">
        <v>901</v>
      </c>
      <c r="G1047" t="s">
        <v>166</v>
      </c>
      <c r="H1047" t="s">
        <v>165</v>
      </c>
      <c r="I1047">
        <v>131.41999999999999</v>
      </c>
      <c r="J1047">
        <v>2057226</v>
      </c>
      <c r="K1047" t="s">
        <v>72</v>
      </c>
      <c r="L1047">
        <v>617226</v>
      </c>
      <c r="M1047" t="s">
        <v>91</v>
      </c>
      <c r="N1047" t="s">
        <v>3069</v>
      </c>
      <c r="O1047" t="s">
        <v>56</v>
      </c>
      <c r="P1047" t="s">
        <v>57</v>
      </c>
      <c r="Q1047" t="s">
        <v>58</v>
      </c>
      <c r="R1047" t="s">
        <v>59</v>
      </c>
      <c r="S1047">
        <v>1</v>
      </c>
      <c r="T1047" t="s">
        <v>82</v>
      </c>
      <c r="U1047" t="s">
        <v>83</v>
      </c>
      <c r="V1047">
        <v>0</v>
      </c>
      <c r="W1047" t="s">
        <v>61</v>
      </c>
      <c r="X1047" t="s">
        <v>3</v>
      </c>
      <c r="Y1047" t="s">
        <v>62</v>
      </c>
      <c r="Z1047" t="s">
        <v>94</v>
      </c>
      <c r="AA1047" t="s">
        <v>95</v>
      </c>
      <c r="AB1047" t="s">
        <v>167</v>
      </c>
      <c r="AC1047" t="s">
        <v>66</v>
      </c>
      <c r="AD1047" t="s">
        <v>116</v>
      </c>
      <c r="AE1047" t="s">
        <v>68</v>
      </c>
      <c r="AF1047" t="s">
        <v>69</v>
      </c>
      <c r="AG1047" t="b">
        <f>IF(ISNUMBER(MATCH(G1047, sales!B:B, 0)), TRUE, FALSE)</f>
        <v>0</v>
      </c>
      <c r="AH1047">
        <f>COUNTIF(sales!B:B, G1047)</f>
        <v>0</v>
      </c>
      <c r="AI1047" t="str">
        <f>IFERROR(VLOOKUP(G1047,sales!B:F,5,0),"")</f>
        <v/>
      </c>
      <c r="AJ1047" t="str">
        <f t="array" ref="AJ1047">IFERROR(INDEX(sales!F:F, SMALL(IF(sales!B:B=G1047, ROW(sales!B:B)), 2)), "")</f>
        <v/>
      </c>
      <c r="AK1047" t="str">
        <f t="array" ref="AK1047">IFERROR(INDEX(sales!F:F, SMALL(IF(sales!B:B=G1047, ROW(sales!B:B)), 3)), "")</f>
        <v/>
      </c>
      <c r="AL1047" t="str">
        <f>IFERROR(VLOOKUP(G1047,sales!B:G,6,0),"")</f>
        <v/>
      </c>
      <c r="AM1047" t="str">
        <f t="array" ref="AM1047">IFERROR(INDEX(sales!G:G, SMALL(IF(sales!B:B=G1047, ROW(sales!B:B)),2)), "")</f>
        <v/>
      </c>
      <c r="AN1047" t="str">
        <f t="array" ref="AN1047">IFERROR(INDEX(sales!G:G, SMALL(IF(sales!B:B=G1047, ROW(sales!B:B)), 3)), "")</f>
        <v/>
      </c>
    </row>
    <row r="1048" spans="1:40" ht="20.100000000000001" customHeight="1">
      <c r="A1048">
        <v>44651</v>
      </c>
      <c r="B1048" t="s">
        <v>562</v>
      </c>
      <c r="C1048" t="s">
        <v>51</v>
      </c>
      <c r="D1048" t="s">
        <v>22</v>
      </c>
      <c r="E1048">
        <v>2</v>
      </c>
      <c r="F1048">
        <v>1302</v>
      </c>
      <c r="G1048" t="s">
        <v>563</v>
      </c>
      <c r="H1048" t="s">
        <v>562</v>
      </c>
      <c r="I1048">
        <v>130.75</v>
      </c>
      <c r="J1048">
        <v>2026625</v>
      </c>
      <c r="K1048" t="s">
        <v>72</v>
      </c>
      <c r="L1048">
        <v>616625</v>
      </c>
      <c r="M1048" t="s">
        <v>91</v>
      </c>
      <c r="N1048" t="s">
        <v>3054</v>
      </c>
      <c r="O1048" t="s">
        <v>74</v>
      </c>
      <c r="P1048" t="s">
        <v>80</v>
      </c>
      <c r="Q1048" t="s">
        <v>58</v>
      </c>
      <c r="R1048" t="s">
        <v>115</v>
      </c>
      <c r="S1048">
        <v>0</v>
      </c>
      <c r="T1048">
        <v>0</v>
      </c>
      <c r="U1048" t="s">
        <v>60</v>
      </c>
      <c r="V1048">
        <v>0</v>
      </c>
      <c r="W1048" t="s">
        <v>61</v>
      </c>
      <c r="X1048" t="s">
        <v>3</v>
      </c>
      <c r="Y1048" t="s">
        <v>62</v>
      </c>
      <c r="Z1048" t="s">
        <v>63</v>
      </c>
      <c r="AA1048" t="s">
        <v>64</v>
      </c>
      <c r="AB1048" t="s">
        <v>167</v>
      </c>
      <c r="AC1048" t="s">
        <v>66</v>
      </c>
      <c r="AD1048" t="s">
        <v>516</v>
      </c>
      <c r="AE1048" t="s">
        <v>200</v>
      </c>
      <c r="AF1048" t="s">
        <v>69</v>
      </c>
      <c r="AG1048" t="b">
        <f>IF(ISNUMBER(MATCH(G1048, sales!B:B, 0)), TRUE, FALSE)</f>
        <v>0</v>
      </c>
      <c r="AH1048">
        <f>COUNTIF(sales!B:B, G1048)</f>
        <v>0</v>
      </c>
      <c r="AI1048" t="str">
        <f>IFERROR(VLOOKUP(G1048,sales!B:F,5,0),"")</f>
        <v/>
      </c>
      <c r="AJ1048" t="str">
        <f t="array" ref="AJ1048">IFERROR(INDEX(sales!F:F, SMALL(IF(sales!B:B=G1048, ROW(sales!B:B)), 2)), "")</f>
        <v/>
      </c>
      <c r="AK1048" t="str">
        <f t="array" ref="AK1048">IFERROR(INDEX(sales!F:F, SMALL(IF(sales!B:B=G1048, ROW(sales!B:B)), 3)), "")</f>
        <v/>
      </c>
      <c r="AL1048" t="str">
        <f>IFERROR(VLOOKUP(G1048,sales!B:G,6,0),"")</f>
        <v/>
      </c>
      <c r="AM1048" t="str">
        <f t="array" ref="AM1048">IFERROR(INDEX(sales!G:G, SMALL(IF(sales!B:B=G1048, ROW(sales!B:B)),2)), "")</f>
        <v/>
      </c>
      <c r="AN1048" t="str">
        <f t="array" ref="AN1048">IFERROR(INDEX(sales!G:G, SMALL(IF(sales!B:B=G1048, ROW(sales!B:B)), 3)), "")</f>
        <v/>
      </c>
    </row>
    <row r="1049" spans="1:40" ht="20.100000000000001" customHeight="1">
      <c r="A1049">
        <v>44347</v>
      </c>
      <c r="B1049" t="s">
        <v>1374</v>
      </c>
      <c r="C1049" t="s">
        <v>51</v>
      </c>
      <c r="D1049" t="s">
        <v>5</v>
      </c>
      <c r="E1049">
        <v>2</v>
      </c>
      <c r="F1049">
        <v>1402</v>
      </c>
      <c r="G1049" t="s">
        <v>1375</v>
      </c>
      <c r="H1049" t="s">
        <v>1374</v>
      </c>
      <c r="I1049">
        <v>130.91999999999999</v>
      </c>
      <c r="J1049">
        <v>2034112</v>
      </c>
      <c r="K1049" t="s">
        <v>72</v>
      </c>
      <c r="L1049">
        <v>614112</v>
      </c>
      <c r="M1049" t="s">
        <v>223</v>
      </c>
      <c r="N1049" t="s">
        <v>3061</v>
      </c>
      <c r="O1049" t="s">
        <v>74</v>
      </c>
      <c r="P1049" t="s">
        <v>80</v>
      </c>
      <c r="Q1049" t="s">
        <v>58</v>
      </c>
      <c r="R1049" t="s">
        <v>115</v>
      </c>
      <c r="S1049">
        <v>0</v>
      </c>
      <c r="T1049">
        <v>0</v>
      </c>
      <c r="U1049" t="s">
        <v>60</v>
      </c>
      <c r="V1049">
        <v>0</v>
      </c>
      <c r="W1049" t="s">
        <v>61</v>
      </c>
      <c r="X1049" t="s">
        <v>3</v>
      </c>
      <c r="Y1049" t="s">
        <v>119</v>
      </c>
      <c r="Z1049" t="s">
        <v>231</v>
      </c>
      <c r="AA1049" t="s">
        <v>64</v>
      </c>
      <c r="AB1049" t="s">
        <v>87</v>
      </c>
      <c r="AC1049" t="s">
        <v>143</v>
      </c>
      <c r="AD1049" t="s">
        <v>1363</v>
      </c>
      <c r="AE1049" t="s">
        <v>1363</v>
      </c>
      <c r="AF1049" t="s">
        <v>905</v>
      </c>
      <c r="AG1049" t="b">
        <f>IF(ISNUMBER(MATCH(G1049, sales!B:B, 0)), TRUE, FALSE)</f>
        <v>0</v>
      </c>
      <c r="AH1049">
        <f>COUNTIF(sales!B:B, G1049)</f>
        <v>0</v>
      </c>
      <c r="AI1049" t="str">
        <f>IFERROR(VLOOKUP(G1049,sales!B:F,5,0),"")</f>
        <v/>
      </c>
      <c r="AJ1049" t="str">
        <f t="array" ref="AJ1049">IFERROR(INDEX(sales!F:F, SMALL(IF(sales!B:B=G1049, ROW(sales!B:B)), 2)), "")</f>
        <v/>
      </c>
      <c r="AK1049" t="str">
        <f t="array" ref="AK1049">IFERROR(INDEX(sales!F:F, SMALL(IF(sales!B:B=G1049, ROW(sales!B:B)), 3)), "")</f>
        <v/>
      </c>
      <c r="AL1049" t="str">
        <f>IFERROR(VLOOKUP(G1049,sales!B:G,6,0),"")</f>
        <v/>
      </c>
      <c r="AM1049" t="str">
        <f t="array" ref="AM1049">IFERROR(INDEX(sales!G:G, SMALL(IF(sales!B:B=G1049, ROW(sales!B:B)),2)), "")</f>
        <v/>
      </c>
      <c r="AN1049" t="str">
        <f t="array" ref="AN1049">IFERROR(INDEX(sales!G:G, SMALL(IF(sales!B:B=G1049, ROW(sales!B:B)), 3)), "")</f>
        <v/>
      </c>
    </row>
    <row r="1050" spans="1:40" ht="20.100000000000001" customHeight="1">
      <c r="A1050">
        <v>44885</v>
      </c>
      <c r="B1050" t="s">
        <v>783</v>
      </c>
      <c r="C1050" t="s">
        <v>51</v>
      </c>
      <c r="D1050" t="s">
        <v>15</v>
      </c>
      <c r="E1050">
        <v>2</v>
      </c>
      <c r="F1050">
        <v>1802</v>
      </c>
      <c r="G1050" t="s">
        <v>784</v>
      </c>
      <c r="H1050" t="s">
        <v>783</v>
      </c>
      <c r="I1050">
        <v>130.78</v>
      </c>
      <c r="J1050">
        <v>1858889</v>
      </c>
      <c r="K1050" t="s">
        <v>72</v>
      </c>
      <c r="L1050">
        <v>608889</v>
      </c>
      <c r="M1050" t="s">
        <v>91</v>
      </c>
      <c r="N1050" t="s">
        <v>3069</v>
      </c>
      <c r="O1050" t="s">
        <v>74</v>
      </c>
      <c r="P1050" t="s">
        <v>57</v>
      </c>
      <c r="Q1050" t="s">
        <v>58</v>
      </c>
      <c r="R1050" t="s">
        <v>59</v>
      </c>
      <c r="S1050">
        <v>0</v>
      </c>
      <c r="T1050">
        <v>0</v>
      </c>
      <c r="U1050" t="s">
        <v>60</v>
      </c>
      <c r="V1050">
        <v>0</v>
      </c>
      <c r="W1050" t="s">
        <v>61</v>
      </c>
      <c r="X1050" t="s">
        <v>3</v>
      </c>
      <c r="Y1050" t="s">
        <v>62</v>
      </c>
      <c r="Z1050" t="s">
        <v>63</v>
      </c>
      <c r="AA1050" t="s">
        <v>64</v>
      </c>
      <c r="AB1050" t="s">
        <v>65</v>
      </c>
      <c r="AC1050" t="s">
        <v>66</v>
      </c>
      <c r="AD1050" t="s">
        <v>785</v>
      </c>
      <c r="AE1050" t="s">
        <v>729</v>
      </c>
      <c r="AF1050" t="s">
        <v>69</v>
      </c>
      <c r="AG1050" t="b">
        <f>IF(ISNUMBER(MATCH(G1050, sales!B:B, 0)), TRUE, FALSE)</f>
        <v>0</v>
      </c>
      <c r="AH1050">
        <f>COUNTIF(sales!B:B, G1050)</f>
        <v>0</v>
      </c>
      <c r="AI1050" t="str">
        <f>IFERROR(VLOOKUP(G1050,sales!B:F,5,0),"")</f>
        <v/>
      </c>
      <c r="AJ1050" t="str">
        <f t="array" ref="AJ1050">IFERROR(INDEX(sales!F:F, SMALL(IF(sales!B:B=G1050, ROW(sales!B:B)), 2)), "")</f>
        <v/>
      </c>
      <c r="AK1050" t="str">
        <f t="array" ref="AK1050">IFERROR(INDEX(sales!F:F, SMALL(IF(sales!B:B=G1050, ROW(sales!B:B)), 3)), "")</f>
        <v/>
      </c>
      <c r="AL1050" t="str">
        <f>IFERROR(VLOOKUP(G1050,sales!B:G,6,0),"")</f>
        <v/>
      </c>
      <c r="AM1050" t="str">
        <f t="array" ref="AM1050">IFERROR(INDEX(sales!G:G, SMALL(IF(sales!B:B=G1050, ROW(sales!B:B)),2)), "")</f>
        <v/>
      </c>
      <c r="AN1050" t="str">
        <f t="array" ref="AN1050">IFERROR(INDEX(sales!G:G, SMALL(IF(sales!B:B=G1050, ROW(sales!B:B)), 3)), "")</f>
        <v/>
      </c>
    </row>
    <row r="1051" spans="1:40" ht="20.100000000000001" customHeight="1">
      <c r="A1051">
        <v>44770</v>
      </c>
      <c r="B1051" t="s">
        <v>2087</v>
      </c>
      <c r="C1051" t="s">
        <v>51</v>
      </c>
      <c r="D1051" t="s">
        <v>8</v>
      </c>
      <c r="E1051">
        <v>1</v>
      </c>
      <c r="F1051">
        <v>701</v>
      </c>
      <c r="G1051" t="s">
        <v>2088</v>
      </c>
      <c r="H1051" t="s">
        <v>2087</v>
      </c>
      <c r="I1051">
        <v>113.88</v>
      </c>
      <c r="J1051">
        <v>1826543</v>
      </c>
      <c r="K1051" t="s">
        <v>72</v>
      </c>
      <c r="L1051">
        <v>606543</v>
      </c>
      <c r="M1051" t="s">
        <v>54</v>
      </c>
      <c r="N1051" t="s">
        <v>3054</v>
      </c>
      <c r="O1051" t="s">
        <v>56</v>
      </c>
      <c r="P1051" t="s">
        <v>57</v>
      </c>
      <c r="Q1051" t="s">
        <v>58</v>
      </c>
      <c r="R1051" t="s">
        <v>59</v>
      </c>
      <c r="S1051">
        <v>1</v>
      </c>
      <c r="T1051" t="s">
        <v>82</v>
      </c>
      <c r="U1051" t="s">
        <v>83</v>
      </c>
      <c r="V1051">
        <v>1</v>
      </c>
      <c r="W1051" t="s">
        <v>123</v>
      </c>
      <c r="X1051" t="s">
        <v>3</v>
      </c>
      <c r="Y1051" t="s">
        <v>62</v>
      </c>
      <c r="Z1051" t="s">
        <v>94</v>
      </c>
      <c r="AA1051" t="s">
        <v>95</v>
      </c>
      <c r="AB1051" t="s">
        <v>120</v>
      </c>
      <c r="AC1051" t="s">
        <v>143</v>
      </c>
      <c r="AD1051" t="s">
        <v>2026</v>
      </c>
      <c r="AE1051" t="s">
        <v>2026</v>
      </c>
      <c r="AF1051" t="s">
        <v>1753</v>
      </c>
      <c r="AG1051" t="b">
        <f>IF(ISNUMBER(MATCH(G1051, sales!B:B, 0)), TRUE, FALSE)</f>
        <v>0</v>
      </c>
      <c r="AH1051">
        <f>COUNTIF(sales!B:B, G1051)</f>
        <v>0</v>
      </c>
      <c r="AI1051" t="str">
        <f>IFERROR(VLOOKUP(G1051,sales!B:F,5,0),"")</f>
        <v/>
      </c>
      <c r="AJ1051" t="str">
        <f t="array" ref="AJ1051">IFERROR(INDEX(sales!F:F, SMALL(IF(sales!B:B=G1051, ROW(sales!B:B)), 2)), "")</f>
        <v/>
      </c>
      <c r="AK1051" t="str">
        <f t="array" ref="AK1051">IFERROR(INDEX(sales!F:F, SMALL(IF(sales!B:B=G1051, ROW(sales!B:B)), 3)), "")</f>
        <v/>
      </c>
      <c r="AL1051" t="str">
        <f>IFERROR(VLOOKUP(G1051,sales!B:G,6,0),"")</f>
        <v/>
      </c>
      <c r="AM1051" t="str">
        <f t="array" ref="AM1051">IFERROR(INDEX(sales!G:G, SMALL(IF(sales!B:B=G1051, ROW(sales!B:B)),2)), "")</f>
        <v/>
      </c>
      <c r="AN1051" t="str">
        <f t="array" ref="AN1051">IFERROR(INDEX(sales!G:G, SMALL(IF(sales!B:B=G1051, ROW(sales!B:B)), 3)), "")</f>
        <v/>
      </c>
    </row>
    <row r="1052" spans="1:40" ht="20.100000000000001" customHeight="1">
      <c r="A1052">
        <v>44370</v>
      </c>
      <c r="B1052" t="s">
        <v>1912</v>
      </c>
      <c r="C1052" t="s">
        <v>51</v>
      </c>
      <c r="D1052" t="s">
        <v>5</v>
      </c>
      <c r="E1052">
        <v>1</v>
      </c>
      <c r="F1052">
        <v>1502</v>
      </c>
      <c r="G1052" t="s">
        <v>1913</v>
      </c>
      <c r="H1052" t="s">
        <v>1912</v>
      </c>
      <c r="I1052">
        <v>130.84</v>
      </c>
      <c r="J1052">
        <v>2017964</v>
      </c>
      <c r="K1052" t="s">
        <v>72</v>
      </c>
      <c r="L1052">
        <v>605964</v>
      </c>
      <c r="M1052" t="s">
        <v>91</v>
      </c>
      <c r="N1052" t="s">
        <v>3054</v>
      </c>
      <c r="O1052" t="s">
        <v>56</v>
      </c>
      <c r="P1052" t="s">
        <v>57</v>
      </c>
      <c r="Q1052" t="s">
        <v>58</v>
      </c>
      <c r="R1052" t="s">
        <v>115</v>
      </c>
      <c r="S1052">
        <v>0</v>
      </c>
      <c r="T1052">
        <v>0</v>
      </c>
      <c r="U1052" t="s">
        <v>60</v>
      </c>
      <c r="V1052">
        <v>0</v>
      </c>
      <c r="W1052" t="s">
        <v>61</v>
      </c>
      <c r="X1052" t="s">
        <v>3</v>
      </c>
      <c r="Y1052" t="s">
        <v>119</v>
      </c>
      <c r="Z1052" t="s">
        <v>94</v>
      </c>
      <c r="AA1052" t="s">
        <v>64</v>
      </c>
      <c r="AB1052" t="s">
        <v>65</v>
      </c>
      <c r="AC1052" t="s">
        <v>143</v>
      </c>
      <c r="AD1052" t="s">
        <v>1909</v>
      </c>
      <c r="AE1052" t="s">
        <v>1909</v>
      </c>
      <c r="AF1052" t="s">
        <v>1753</v>
      </c>
      <c r="AG1052" t="b">
        <f>IF(ISNUMBER(MATCH(G1052, sales!B:B, 0)), TRUE, FALSE)</f>
        <v>0</v>
      </c>
      <c r="AH1052">
        <f>COUNTIF(sales!B:B, G1052)</f>
        <v>0</v>
      </c>
      <c r="AI1052" t="str">
        <f>IFERROR(VLOOKUP(G1052,sales!B:F,5,0),"")</f>
        <v/>
      </c>
      <c r="AJ1052" t="str">
        <f t="array" ref="AJ1052">IFERROR(INDEX(sales!F:F, SMALL(IF(sales!B:B=G1052, ROW(sales!B:B)), 2)), "")</f>
        <v/>
      </c>
      <c r="AK1052" t="str">
        <f t="array" ref="AK1052">IFERROR(INDEX(sales!F:F, SMALL(IF(sales!B:B=G1052, ROW(sales!B:B)), 3)), "")</f>
        <v/>
      </c>
      <c r="AL1052" t="str">
        <f>IFERROR(VLOOKUP(G1052,sales!B:G,6,0),"")</f>
        <v/>
      </c>
      <c r="AM1052" t="str">
        <f t="array" ref="AM1052">IFERROR(INDEX(sales!G:G, SMALL(IF(sales!B:B=G1052, ROW(sales!B:B)),2)), "")</f>
        <v/>
      </c>
      <c r="AN1052" t="str">
        <f t="array" ref="AN1052">IFERROR(INDEX(sales!G:G, SMALL(IF(sales!B:B=G1052, ROW(sales!B:B)), 3)), "")</f>
        <v/>
      </c>
    </row>
    <row r="1053" spans="1:40" ht="20.100000000000001" customHeight="1">
      <c r="A1053">
        <v>44767</v>
      </c>
      <c r="B1053" t="s">
        <v>1722</v>
      </c>
      <c r="C1053" t="s">
        <v>51</v>
      </c>
      <c r="D1053" t="s">
        <v>10</v>
      </c>
      <c r="E1053">
        <v>2</v>
      </c>
      <c r="F1053">
        <v>902</v>
      </c>
      <c r="G1053" t="s">
        <v>1723</v>
      </c>
      <c r="H1053" t="s">
        <v>1722</v>
      </c>
      <c r="I1053">
        <v>113.97</v>
      </c>
      <c r="J1053">
        <v>1743741</v>
      </c>
      <c r="K1053" t="s">
        <v>72</v>
      </c>
      <c r="L1053">
        <v>603741</v>
      </c>
      <c r="M1053" t="s">
        <v>54</v>
      </c>
      <c r="N1053" t="s">
        <v>3063</v>
      </c>
      <c r="O1053" t="s">
        <v>56</v>
      </c>
      <c r="P1053" t="s">
        <v>57</v>
      </c>
      <c r="Q1053" t="s">
        <v>58</v>
      </c>
      <c r="R1053" t="s">
        <v>59</v>
      </c>
      <c r="S1053">
        <v>0</v>
      </c>
      <c r="T1053">
        <v>0</v>
      </c>
      <c r="U1053" t="s">
        <v>100</v>
      </c>
      <c r="V1053">
        <v>0</v>
      </c>
      <c r="W1053" t="s">
        <v>61</v>
      </c>
      <c r="X1053" t="s">
        <v>3</v>
      </c>
      <c r="Y1053" t="s">
        <v>119</v>
      </c>
      <c r="Z1053" t="s">
        <v>63</v>
      </c>
      <c r="AA1053" t="s">
        <v>64</v>
      </c>
      <c r="AB1053" t="s">
        <v>167</v>
      </c>
      <c r="AC1053" t="s">
        <v>1096</v>
      </c>
      <c r="AD1053" t="s">
        <v>1589</v>
      </c>
      <c r="AE1053" t="s">
        <v>1589</v>
      </c>
      <c r="AF1053" t="s">
        <v>905</v>
      </c>
      <c r="AG1053" t="b">
        <f>IF(ISNUMBER(MATCH(G1053, sales!B:B, 0)), TRUE, FALSE)</f>
        <v>0</v>
      </c>
      <c r="AH1053">
        <f>COUNTIF(sales!B:B, G1053)</f>
        <v>0</v>
      </c>
      <c r="AI1053" t="str">
        <f>IFERROR(VLOOKUP(G1053,sales!B:F,5,0),"")</f>
        <v/>
      </c>
      <c r="AJ1053" t="str">
        <f t="array" ref="AJ1053">IFERROR(INDEX(sales!F:F, SMALL(IF(sales!B:B=G1053, ROW(sales!B:B)), 2)), "")</f>
        <v/>
      </c>
      <c r="AK1053" t="str">
        <f t="array" ref="AK1053">IFERROR(INDEX(sales!F:F, SMALL(IF(sales!B:B=G1053, ROW(sales!B:B)), 3)), "")</f>
        <v/>
      </c>
      <c r="AL1053" t="str">
        <f>IFERROR(VLOOKUP(G1053,sales!B:G,6,0),"")</f>
        <v/>
      </c>
      <c r="AM1053" t="str">
        <f t="array" ref="AM1053">IFERROR(INDEX(sales!G:G, SMALL(IF(sales!B:B=G1053, ROW(sales!B:B)),2)), "")</f>
        <v/>
      </c>
      <c r="AN1053" t="str">
        <f t="array" ref="AN1053">IFERROR(INDEX(sales!G:G, SMALL(IF(sales!B:B=G1053, ROW(sales!B:B)), 3)), "")</f>
        <v/>
      </c>
    </row>
    <row r="1054" spans="1:40" ht="20.100000000000001" customHeight="1">
      <c r="A1054">
        <v>44347</v>
      </c>
      <c r="B1054" t="s">
        <v>807</v>
      </c>
      <c r="C1054" t="s">
        <v>51</v>
      </c>
      <c r="D1054" t="s">
        <v>5</v>
      </c>
      <c r="E1054">
        <v>2</v>
      </c>
      <c r="F1054">
        <v>902</v>
      </c>
      <c r="G1054" t="s">
        <v>808</v>
      </c>
      <c r="H1054" t="s">
        <v>807</v>
      </c>
      <c r="I1054">
        <v>130.91999999999999</v>
      </c>
      <c r="J1054">
        <v>2001279</v>
      </c>
      <c r="K1054" t="s">
        <v>72</v>
      </c>
      <c r="L1054">
        <v>601279</v>
      </c>
      <c r="M1054" t="s">
        <v>54</v>
      </c>
      <c r="N1054" t="s">
        <v>3055</v>
      </c>
      <c r="O1054" t="s">
        <v>149</v>
      </c>
      <c r="P1054" t="s">
        <v>57</v>
      </c>
      <c r="Q1054" t="s">
        <v>58</v>
      </c>
      <c r="R1054" t="s">
        <v>59</v>
      </c>
      <c r="S1054">
        <v>0</v>
      </c>
      <c r="T1054">
        <v>0</v>
      </c>
      <c r="U1054" t="s">
        <v>100</v>
      </c>
      <c r="V1054">
        <v>0</v>
      </c>
      <c r="W1054" t="s">
        <v>61</v>
      </c>
      <c r="X1054" t="s">
        <v>3</v>
      </c>
      <c r="Y1054" t="s">
        <v>62</v>
      </c>
      <c r="Z1054" t="s">
        <v>94</v>
      </c>
      <c r="AA1054" t="s">
        <v>64</v>
      </c>
      <c r="AB1054" t="s">
        <v>108</v>
      </c>
      <c r="AC1054" t="s">
        <v>66</v>
      </c>
      <c r="AD1054" t="s">
        <v>291</v>
      </c>
      <c r="AE1054" t="s">
        <v>795</v>
      </c>
      <c r="AF1054" t="s">
        <v>69</v>
      </c>
      <c r="AG1054" t="b">
        <f>IF(ISNUMBER(MATCH(G1054, sales!B:B, 0)), TRUE, FALSE)</f>
        <v>0</v>
      </c>
      <c r="AH1054">
        <f>COUNTIF(sales!B:B, G1054)</f>
        <v>0</v>
      </c>
      <c r="AI1054" t="str">
        <f>IFERROR(VLOOKUP(G1054,sales!B:F,5,0),"")</f>
        <v/>
      </c>
      <c r="AJ1054" t="str">
        <f t="array" ref="AJ1054">IFERROR(INDEX(sales!F:F, SMALL(IF(sales!B:B=G1054, ROW(sales!B:B)), 2)), "")</f>
        <v/>
      </c>
      <c r="AK1054" t="str">
        <f t="array" ref="AK1054">IFERROR(INDEX(sales!F:F, SMALL(IF(sales!B:B=G1054, ROW(sales!B:B)), 3)), "")</f>
        <v/>
      </c>
      <c r="AL1054" t="str">
        <f>IFERROR(VLOOKUP(G1054,sales!B:G,6,0),"")</f>
        <v/>
      </c>
      <c r="AM1054" t="str">
        <f t="array" ref="AM1054">IFERROR(INDEX(sales!G:G, SMALL(IF(sales!B:B=G1054, ROW(sales!B:B)),2)), "")</f>
        <v/>
      </c>
      <c r="AN1054" t="str">
        <f t="array" ref="AN1054">IFERROR(INDEX(sales!G:G, SMALL(IF(sales!B:B=G1054, ROW(sales!B:B)), 3)), "")</f>
        <v/>
      </c>
    </row>
    <row r="1055" spans="1:40" ht="20.100000000000001" customHeight="1">
      <c r="A1055">
        <v>44347</v>
      </c>
      <c r="B1055" t="s">
        <v>1392</v>
      </c>
      <c r="C1055" t="s">
        <v>51</v>
      </c>
      <c r="D1055" t="s">
        <v>13</v>
      </c>
      <c r="E1055">
        <v>2</v>
      </c>
      <c r="F1055">
        <v>601</v>
      </c>
      <c r="G1055" t="s">
        <v>1393</v>
      </c>
      <c r="H1055" t="s">
        <v>1392</v>
      </c>
      <c r="I1055">
        <v>113.96</v>
      </c>
      <c r="J1055">
        <v>1792325</v>
      </c>
      <c r="K1055" t="s">
        <v>72</v>
      </c>
      <c r="L1055">
        <v>592325</v>
      </c>
      <c r="M1055" t="s">
        <v>174</v>
      </c>
      <c r="N1055" t="s">
        <v>3058</v>
      </c>
      <c r="O1055" t="s">
        <v>56</v>
      </c>
      <c r="P1055" t="s">
        <v>57</v>
      </c>
      <c r="Q1055" t="s">
        <v>58</v>
      </c>
      <c r="R1055" t="s">
        <v>115</v>
      </c>
      <c r="S1055">
        <v>0</v>
      </c>
      <c r="T1055">
        <v>0</v>
      </c>
      <c r="U1055" t="s">
        <v>60</v>
      </c>
      <c r="V1055">
        <v>0</v>
      </c>
      <c r="W1055" t="s">
        <v>61</v>
      </c>
      <c r="X1055" t="s">
        <v>3</v>
      </c>
      <c r="Y1055" t="s">
        <v>127</v>
      </c>
      <c r="Z1055" t="s">
        <v>94</v>
      </c>
      <c r="AA1055" t="s">
        <v>64</v>
      </c>
      <c r="AB1055" t="s">
        <v>87</v>
      </c>
      <c r="AC1055" t="s">
        <v>143</v>
      </c>
      <c r="AD1055" t="s">
        <v>1363</v>
      </c>
      <c r="AE1055" t="s">
        <v>1363</v>
      </c>
      <c r="AF1055" t="s">
        <v>905</v>
      </c>
      <c r="AG1055" t="b">
        <f>IF(ISNUMBER(MATCH(G1055, sales!B:B, 0)), TRUE, FALSE)</f>
        <v>0</v>
      </c>
      <c r="AH1055">
        <f>COUNTIF(sales!B:B, G1055)</f>
        <v>0</v>
      </c>
      <c r="AI1055" t="str">
        <f>IFERROR(VLOOKUP(G1055,sales!B:F,5,0),"")</f>
        <v/>
      </c>
      <c r="AJ1055" t="str">
        <f t="array" ref="AJ1055">IFERROR(INDEX(sales!F:F, SMALL(IF(sales!B:B=G1055, ROW(sales!B:B)), 2)), "")</f>
        <v/>
      </c>
      <c r="AK1055" t="str">
        <f t="array" ref="AK1055">IFERROR(INDEX(sales!F:F, SMALL(IF(sales!B:B=G1055, ROW(sales!B:B)), 3)), "")</f>
        <v/>
      </c>
      <c r="AL1055" t="str">
        <f>IFERROR(VLOOKUP(G1055,sales!B:G,6,0),"")</f>
        <v/>
      </c>
      <c r="AM1055" t="str">
        <f t="array" ref="AM1055">IFERROR(INDEX(sales!G:G, SMALL(IF(sales!B:B=G1055, ROW(sales!B:B)),2)), "")</f>
        <v/>
      </c>
      <c r="AN1055" t="str">
        <f t="array" ref="AN1055">IFERROR(INDEX(sales!G:G, SMALL(IF(sales!B:B=G1055, ROW(sales!B:B)), 3)), "")</f>
        <v/>
      </c>
    </row>
    <row r="1056" spans="1:40" ht="20.100000000000001" customHeight="1">
      <c r="A1056">
        <v>44841</v>
      </c>
      <c r="B1056" t="s">
        <v>1536</v>
      </c>
      <c r="C1056" t="s">
        <v>51</v>
      </c>
      <c r="D1056" t="s">
        <v>15</v>
      </c>
      <c r="E1056">
        <v>2</v>
      </c>
      <c r="F1056">
        <v>401</v>
      </c>
      <c r="G1056" t="s">
        <v>1537</v>
      </c>
      <c r="H1056" t="s">
        <v>1536</v>
      </c>
      <c r="I1056">
        <v>130.71</v>
      </c>
      <c r="J1056">
        <v>1926000</v>
      </c>
      <c r="K1056" t="s">
        <v>53</v>
      </c>
      <c r="L1056">
        <v>586000</v>
      </c>
      <c r="M1056" t="s">
        <v>54</v>
      </c>
      <c r="N1056" t="s">
        <v>3061</v>
      </c>
      <c r="O1056" t="s">
        <v>74</v>
      </c>
      <c r="P1056" t="s">
        <v>80</v>
      </c>
      <c r="Q1056" t="s">
        <v>58</v>
      </c>
      <c r="R1056" t="s">
        <v>220</v>
      </c>
      <c r="S1056">
        <v>0</v>
      </c>
      <c r="T1056">
        <v>0</v>
      </c>
      <c r="U1056" t="s">
        <v>60</v>
      </c>
      <c r="V1056">
        <v>0</v>
      </c>
      <c r="W1056" t="s">
        <v>61</v>
      </c>
      <c r="X1056" t="s">
        <v>3</v>
      </c>
      <c r="Y1056" t="s">
        <v>127</v>
      </c>
      <c r="Z1056" t="s">
        <v>63</v>
      </c>
      <c r="AA1056" t="s">
        <v>64</v>
      </c>
      <c r="AB1056" t="s">
        <v>87</v>
      </c>
      <c r="AC1056" t="s">
        <v>143</v>
      </c>
      <c r="AD1056" t="s">
        <v>1363</v>
      </c>
      <c r="AE1056" t="s">
        <v>1363</v>
      </c>
      <c r="AF1056" t="s">
        <v>905</v>
      </c>
      <c r="AG1056" t="b">
        <f>IF(ISNUMBER(MATCH(G1056, sales!B:B, 0)), TRUE, FALSE)</f>
        <v>0</v>
      </c>
      <c r="AH1056">
        <f>COUNTIF(sales!B:B, G1056)</f>
        <v>0</v>
      </c>
      <c r="AI1056" t="str">
        <f>IFERROR(VLOOKUP(G1056,sales!B:F,5,0),"")</f>
        <v/>
      </c>
      <c r="AJ1056" t="str">
        <f t="array" ref="AJ1056">IFERROR(INDEX(sales!F:F, SMALL(IF(sales!B:B=G1056, ROW(sales!B:B)), 2)), "")</f>
        <v/>
      </c>
      <c r="AK1056" t="str">
        <f t="array" ref="AK1056">IFERROR(INDEX(sales!F:F, SMALL(IF(sales!B:B=G1056, ROW(sales!B:B)), 3)), "")</f>
        <v/>
      </c>
      <c r="AL1056" t="str">
        <f>IFERROR(VLOOKUP(G1056,sales!B:G,6,0),"")</f>
        <v/>
      </c>
      <c r="AM1056" t="str">
        <f t="array" ref="AM1056">IFERROR(INDEX(sales!G:G, SMALL(IF(sales!B:B=G1056, ROW(sales!B:B)),2)), "")</f>
        <v/>
      </c>
      <c r="AN1056" t="str">
        <f t="array" ref="AN1056">IFERROR(INDEX(sales!G:G, SMALL(IF(sales!B:B=G1056, ROW(sales!B:B)), 3)), "")</f>
        <v/>
      </c>
    </row>
    <row r="1057" spans="1:40" ht="20.100000000000001" customHeight="1">
      <c r="A1057">
        <v>44383</v>
      </c>
      <c r="B1057" t="s">
        <v>2217</v>
      </c>
      <c r="C1057" t="s">
        <v>51</v>
      </c>
      <c r="D1057" t="s">
        <v>5</v>
      </c>
      <c r="E1057">
        <v>2</v>
      </c>
      <c r="F1057">
        <v>1802</v>
      </c>
      <c r="G1057" t="s">
        <v>2218</v>
      </c>
      <c r="H1057" t="s">
        <v>2217</v>
      </c>
      <c r="I1057">
        <v>130.91999999999999</v>
      </c>
      <c r="J1057">
        <v>1909345</v>
      </c>
      <c r="K1057" t="s">
        <v>53</v>
      </c>
      <c r="L1057">
        <v>579345</v>
      </c>
      <c r="M1057" t="s">
        <v>91</v>
      </c>
      <c r="N1057" t="s">
        <v>3069</v>
      </c>
      <c r="O1057" t="s">
        <v>56</v>
      </c>
      <c r="P1057" t="s">
        <v>57</v>
      </c>
      <c r="Q1057" t="s">
        <v>58</v>
      </c>
      <c r="R1057" t="s">
        <v>115</v>
      </c>
      <c r="S1057">
        <v>0</v>
      </c>
      <c r="T1057">
        <v>0</v>
      </c>
      <c r="U1057" t="s">
        <v>76</v>
      </c>
      <c r="V1057">
        <v>0</v>
      </c>
      <c r="W1057" t="s">
        <v>61</v>
      </c>
      <c r="X1057" t="s">
        <v>3</v>
      </c>
      <c r="Y1057" t="s">
        <v>127</v>
      </c>
      <c r="Z1057" t="s">
        <v>94</v>
      </c>
      <c r="AA1057" t="s">
        <v>64</v>
      </c>
      <c r="AB1057" t="s">
        <v>108</v>
      </c>
      <c r="AC1057" t="s">
        <v>143</v>
      </c>
      <c r="AD1057" t="s">
        <v>2219</v>
      </c>
      <c r="AE1057" t="s">
        <v>2219</v>
      </c>
      <c r="AF1057" t="s">
        <v>1753</v>
      </c>
      <c r="AG1057" t="b">
        <f>IF(ISNUMBER(MATCH(G1057, sales!B:B, 0)), TRUE, FALSE)</f>
        <v>0</v>
      </c>
      <c r="AH1057">
        <f>COUNTIF(sales!B:B, G1057)</f>
        <v>0</v>
      </c>
      <c r="AI1057" t="str">
        <f>IFERROR(VLOOKUP(G1057,sales!B:F,5,0),"")</f>
        <v/>
      </c>
      <c r="AJ1057" t="str">
        <f t="array" ref="AJ1057">IFERROR(INDEX(sales!F:F, SMALL(IF(sales!B:B=G1057, ROW(sales!B:B)), 2)), "")</f>
        <v/>
      </c>
      <c r="AK1057" t="str">
        <f t="array" ref="AK1057">IFERROR(INDEX(sales!F:F, SMALL(IF(sales!B:B=G1057, ROW(sales!B:B)), 3)), "")</f>
        <v/>
      </c>
      <c r="AL1057" t="str">
        <f>IFERROR(VLOOKUP(G1057,sales!B:G,6,0),"")</f>
        <v/>
      </c>
      <c r="AM1057" t="str">
        <f t="array" ref="AM1057">IFERROR(INDEX(sales!G:G, SMALL(IF(sales!B:B=G1057, ROW(sales!B:B)),2)), "")</f>
        <v/>
      </c>
      <c r="AN1057" t="str">
        <f t="array" ref="AN1057">IFERROR(INDEX(sales!G:G, SMALL(IF(sales!B:B=G1057, ROW(sales!B:B)), 3)), "")</f>
        <v/>
      </c>
    </row>
    <row r="1058" spans="1:40" ht="20.100000000000001" customHeight="1">
      <c r="A1058">
        <v>44475</v>
      </c>
      <c r="B1058" t="s">
        <v>942</v>
      </c>
      <c r="C1058" t="s">
        <v>51</v>
      </c>
      <c r="D1058" t="s">
        <v>6</v>
      </c>
      <c r="E1058">
        <v>1</v>
      </c>
      <c r="F1058">
        <v>1302</v>
      </c>
      <c r="G1058" t="s">
        <v>943</v>
      </c>
      <c r="H1058" t="s">
        <v>942</v>
      </c>
      <c r="I1058">
        <v>113.69</v>
      </c>
      <c r="J1058">
        <v>1864529</v>
      </c>
      <c r="K1058" t="s">
        <v>53</v>
      </c>
      <c r="L1058">
        <v>564529</v>
      </c>
      <c r="M1058" t="s">
        <v>91</v>
      </c>
      <c r="N1058" t="s">
        <v>3069</v>
      </c>
      <c r="O1058" t="s">
        <v>149</v>
      </c>
      <c r="P1058" t="s">
        <v>57</v>
      </c>
      <c r="Q1058" t="s">
        <v>58</v>
      </c>
      <c r="R1058" t="s">
        <v>59</v>
      </c>
      <c r="S1058">
        <v>1</v>
      </c>
      <c r="T1058" t="s">
        <v>82</v>
      </c>
      <c r="U1058" t="s">
        <v>83</v>
      </c>
      <c r="V1058">
        <v>0</v>
      </c>
      <c r="W1058" t="s">
        <v>61</v>
      </c>
      <c r="X1058" t="s">
        <v>3</v>
      </c>
      <c r="Y1058" t="s">
        <v>62</v>
      </c>
      <c r="Z1058" t="s">
        <v>94</v>
      </c>
      <c r="AA1058" t="s">
        <v>95</v>
      </c>
      <c r="AB1058" t="s">
        <v>65</v>
      </c>
      <c r="AC1058" t="s">
        <v>143</v>
      </c>
      <c r="AD1058" t="s">
        <v>904</v>
      </c>
      <c r="AE1058" t="s">
        <v>904</v>
      </c>
      <c r="AF1058" t="s">
        <v>905</v>
      </c>
      <c r="AG1058" t="b">
        <f>IF(ISNUMBER(MATCH(G1058, sales!B:B, 0)), TRUE, FALSE)</f>
        <v>0</v>
      </c>
      <c r="AH1058">
        <f>COUNTIF(sales!B:B, G1058)</f>
        <v>0</v>
      </c>
      <c r="AI1058" t="str">
        <f>IFERROR(VLOOKUP(G1058,sales!B:F,5,0),"")</f>
        <v/>
      </c>
      <c r="AJ1058" t="str">
        <f t="array" ref="AJ1058">IFERROR(INDEX(sales!F:F, SMALL(IF(sales!B:B=G1058, ROW(sales!B:B)), 2)), "")</f>
        <v/>
      </c>
      <c r="AK1058" t="str">
        <f t="array" ref="AK1058">IFERROR(INDEX(sales!F:F, SMALL(IF(sales!B:B=G1058, ROW(sales!B:B)), 3)), "")</f>
        <v/>
      </c>
      <c r="AL1058" t="str">
        <f>IFERROR(VLOOKUP(G1058,sales!B:G,6,0),"")</f>
        <v/>
      </c>
      <c r="AM1058" t="str">
        <f t="array" ref="AM1058">IFERROR(INDEX(sales!G:G, SMALL(IF(sales!B:B=G1058, ROW(sales!B:B)),2)), "")</f>
        <v/>
      </c>
      <c r="AN1058" t="str">
        <f t="array" ref="AN1058">IFERROR(INDEX(sales!G:G, SMALL(IF(sales!B:B=G1058, ROW(sales!B:B)), 3)), "")</f>
        <v/>
      </c>
    </row>
    <row r="1059" spans="1:40" ht="20.100000000000001" customHeight="1">
      <c r="A1059">
        <v>44770</v>
      </c>
      <c r="B1059" t="s">
        <v>1062</v>
      </c>
      <c r="C1059" t="s">
        <v>51</v>
      </c>
      <c r="D1059" t="s">
        <v>9</v>
      </c>
      <c r="E1059">
        <v>1</v>
      </c>
      <c r="F1059">
        <v>701</v>
      </c>
      <c r="G1059" t="s">
        <v>1063</v>
      </c>
      <c r="H1059" t="s">
        <v>1062</v>
      </c>
      <c r="I1059">
        <v>113.98</v>
      </c>
      <c r="J1059">
        <v>1783549</v>
      </c>
      <c r="K1059" t="s">
        <v>72</v>
      </c>
      <c r="L1059">
        <v>563549</v>
      </c>
      <c r="M1059" t="s">
        <v>54</v>
      </c>
      <c r="N1059" t="s">
        <v>3058</v>
      </c>
      <c r="O1059" t="s">
        <v>149</v>
      </c>
      <c r="P1059" t="s">
        <v>57</v>
      </c>
      <c r="Q1059" t="s">
        <v>58</v>
      </c>
      <c r="R1059" t="s">
        <v>59</v>
      </c>
      <c r="S1059">
        <v>0</v>
      </c>
      <c r="T1059">
        <v>0</v>
      </c>
      <c r="U1059" t="s">
        <v>60</v>
      </c>
      <c r="V1059">
        <v>0</v>
      </c>
      <c r="W1059" t="s">
        <v>61</v>
      </c>
      <c r="X1059" t="s">
        <v>3</v>
      </c>
      <c r="Y1059" t="s">
        <v>127</v>
      </c>
      <c r="Z1059" t="s">
        <v>94</v>
      </c>
      <c r="AA1059" t="s">
        <v>64</v>
      </c>
      <c r="AB1059" t="s">
        <v>167</v>
      </c>
      <c r="AC1059" t="s">
        <v>143</v>
      </c>
      <c r="AD1059" t="s">
        <v>1061</v>
      </c>
      <c r="AE1059" t="s">
        <v>1061</v>
      </c>
      <c r="AF1059" t="s">
        <v>905</v>
      </c>
      <c r="AG1059" t="b">
        <f>IF(ISNUMBER(MATCH(G1059, sales!B:B, 0)), TRUE, FALSE)</f>
        <v>0</v>
      </c>
      <c r="AH1059">
        <f>COUNTIF(sales!B:B, G1059)</f>
        <v>0</v>
      </c>
      <c r="AI1059" t="str">
        <f>IFERROR(VLOOKUP(G1059,sales!B:F,5,0),"")</f>
        <v/>
      </c>
      <c r="AJ1059" t="str">
        <f t="array" ref="AJ1059">IFERROR(INDEX(sales!F:F, SMALL(IF(sales!B:B=G1059, ROW(sales!B:B)), 2)), "")</f>
        <v/>
      </c>
      <c r="AK1059" t="str">
        <f t="array" ref="AK1059">IFERROR(INDEX(sales!F:F, SMALL(IF(sales!B:B=G1059, ROW(sales!B:B)), 3)), "")</f>
        <v/>
      </c>
      <c r="AL1059" t="str">
        <f>IFERROR(VLOOKUP(G1059,sales!B:G,6,0),"")</f>
        <v/>
      </c>
      <c r="AM1059" t="str">
        <f t="array" ref="AM1059">IFERROR(INDEX(sales!G:G, SMALL(IF(sales!B:B=G1059, ROW(sales!B:B)),2)), "")</f>
        <v/>
      </c>
      <c r="AN1059" t="str">
        <f t="array" ref="AN1059">IFERROR(INDEX(sales!G:G, SMALL(IF(sales!B:B=G1059, ROW(sales!B:B)), 3)), "")</f>
        <v/>
      </c>
    </row>
    <row r="1060" spans="1:40" ht="20.100000000000001" customHeight="1">
      <c r="A1060">
        <v>44773</v>
      </c>
      <c r="B1060" t="s">
        <v>1827</v>
      </c>
      <c r="C1060" t="s">
        <v>51</v>
      </c>
      <c r="D1060" t="s">
        <v>9</v>
      </c>
      <c r="E1060">
        <v>1</v>
      </c>
      <c r="F1060">
        <v>801</v>
      </c>
      <c r="G1060" t="s">
        <v>1828</v>
      </c>
      <c r="H1060" t="s">
        <v>1827</v>
      </c>
      <c r="I1060">
        <v>113.98</v>
      </c>
      <c r="J1060">
        <v>1789275</v>
      </c>
      <c r="K1060" t="s">
        <v>72</v>
      </c>
      <c r="L1060">
        <v>559275</v>
      </c>
      <c r="M1060" t="s">
        <v>174</v>
      </c>
      <c r="N1060" t="s">
        <v>3063</v>
      </c>
      <c r="O1060" t="s">
        <v>74</v>
      </c>
      <c r="P1060" t="s">
        <v>57</v>
      </c>
      <c r="Q1060" t="s">
        <v>58</v>
      </c>
      <c r="R1060" t="s">
        <v>59</v>
      </c>
      <c r="S1060">
        <v>0</v>
      </c>
      <c r="T1060">
        <v>0</v>
      </c>
      <c r="U1060" t="s">
        <v>1783</v>
      </c>
      <c r="V1060">
        <v>0</v>
      </c>
      <c r="W1060" t="s">
        <v>61</v>
      </c>
      <c r="X1060" t="s">
        <v>3</v>
      </c>
      <c r="Y1060" t="s">
        <v>127</v>
      </c>
      <c r="Z1060" t="s">
        <v>94</v>
      </c>
      <c r="AA1060" t="s">
        <v>64</v>
      </c>
      <c r="AB1060" t="s">
        <v>87</v>
      </c>
      <c r="AC1060" t="s">
        <v>143</v>
      </c>
      <c r="AD1060" t="s">
        <v>1752</v>
      </c>
      <c r="AE1060" t="s">
        <v>1752</v>
      </c>
      <c r="AF1060" t="s">
        <v>1753</v>
      </c>
      <c r="AG1060" t="b">
        <f>IF(ISNUMBER(MATCH(G1060, sales!B:B, 0)), TRUE, FALSE)</f>
        <v>0</v>
      </c>
      <c r="AH1060">
        <f>COUNTIF(sales!B:B, G1060)</f>
        <v>0</v>
      </c>
      <c r="AI1060" t="str">
        <f>IFERROR(VLOOKUP(G1060,sales!B:F,5,0),"")</f>
        <v/>
      </c>
      <c r="AJ1060" t="str">
        <f t="array" ref="AJ1060">IFERROR(INDEX(sales!F:F, SMALL(IF(sales!B:B=G1060, ROW(sales!B:B)), 2)), "")</f>
        <v/>
      </c>
      <c r="AK1060" t="str">
        <f t="array" ref="AK1060">IFERROR(INDEX(sales!F:F, SMALL(IF(sales!B:B=G1060, ROW(sales!B:B)), 3)), "")</f>
        <v/>
      </c>
      <c r="AL1060" t="str">
        <f>IFERROR(VLOOKUP(G1060,sales!B:G,6,0),"")</f>
        <v/>
      </c>
      <c r="AM1060" t="str">
        <f t="array" ref="AM1060">IFERROR(INDEX(sales!G:G, SMALL(IF(sales!B:B=G1060, ROW(sales!B:B)),2)), "")</f>
        <v/>
      </c>
      <c r="AN1060" t="str">
        <f t="array" ref="AN1060">IFERROR(INDEX(sales!G:G, SMALL(IF(sales!B:B=G1060, ROW(sales!B:B)), 3)), "")</f>
        <v/>
      </c>
    </row>
    <row r="1061" spans="1:40" ht="20.100000000000001" customHeight="1">
      <c r="A1061">
        <v>44534</v>
      </c>
      <c r="B1061" t="s">
        <v>2245</v>
      </c>
      <c r="C1061" t="s">
        <v>51</v>
      </c>
      <c r="D1061" t="s">
        <v>12</v>
      </c>
      <c r="E1061">
        <v>2</v>
      </c>
      <c r="F1061">
        <v>1301</v>
      </c>
      <c r="G1061" t="s">
        <v>2246</v>
      </c>
      <c r="H1061" t="s">
        <v>2245</v>
      </c>
      <c r="I1061">
        <v>113.72</v>
      </c>
      <c r="J1061">
        <v>1729101</v>
      </c>
      <c r="K1061" t="s">
        <v>72</v>
      </c>
      <c r="L1061">
        <v>559101</v>
      </c>
      <c r="M1061" t="s">
        <v>54</v>
      </c>
      <c r="N1061" t="s">
        <v>3061</v>
      </c>
      <c r="O1061" t="s">
        <v>56</v>
      </c>
      <c r="P1061" t="s">
        <v>57</v>
      </c>
      <c r="Q1061" t="s">
        <v>58</v>
      </c>
      <c r="R1061" t="s">
        <v>115</v>
      </c>
      <c r="S1061">
        <v>0</v>
      </c>
      <c r="T1061">
        <v>0</v>
      </c>
      <c r="U1061" t="s">
        <v>76</v>
      </c>
      <c r="V1061">
        <v>0</v>
      </c>
      <c r="W1061" t="s">
        <v>61</v>
      </c>
      <c r="X1061" t="s">
        <v>3</v>
      </c>
      <c r="Y1061" t="s">
        <v>62</v>
      </c>
      <c r="Z1061" t="s">
        <v>94</v>
      </c>
      <c r="AA1061" t="s">
        <v>64</v>
      </c>
      <c r="AB1061" t="s">
        <v>108</v>
      </c>
      <c r="AC1061" t="s">
        <v>143</v>
      </c>
      <c r="AD1061" t="s">
        <v>2219</v>
      </c>
      <c r="AE1061" t="s">
        <v>2219</v>
      </c>
      <c r="AF1061" t="s">
        <v>1753</v>
      </c>
      <c r="AG1061" t="b">
        <f>IF(ISNUMBER(MATCH(G1061, sales!B:B, 0)), TRUE, FALSE)</f>
        <v>0</v>
      </c>
      <c r="AH1061">
        <f>COUNTIF(sales!B:B, G1061)</f>
        <v>0</v>
      </c>
      <c r="AI1061" t="str">
        <f>IFERROR(VLOOKUP(G1061,sales!B:F,5,0),"")</f>
        <v/>
      </c>
      <c r="AJ1061" t="str">
        <f t="array" ref="AJ1061">IFERROR(INDEX(sales!F:F, SMALL(IF(sales!B:B=G1061, ROW(sales!B:B)), 2)), "")</f>
        <v/>
      </c>
      <c r="AK1061" t="str">
        <f t="array" ref="AK1061">IFERROR(INDEX(sales!F:F, SMALL(IF(sales!B:B=G1061, ROW(sales!B:B)), 3)), "")</f>
        <v/>
      </c>
      <c r="AL1061" t="str">
        <f>IFERROR(VLOOKUP(G1061,sales!B:G,6,0),"")</f>
        <v/>
      </c>
      <c r="AM1061" t="str">
        <f t="array" ref="AM1061">IFERROR(INDEX(sales!G:G, SMALL(IF(sales!B:B=G1061, ROW(sales!B:B)),2)), "")</f>
        <v/>
      </c>
      <c r="AN1061" t="str">
        <f t="array" ref="AN1061">IFERROR(INDEX(sales!G:G, SMALL(IF(sales!B:B=G1061, ROW(sales!B:B)), 3)), "")</f>
        <v/>
      </c>
    </row>
    <row r="1062" spans="1:40" ht="20.100000000000001" customHeight="1">
      <c r="A1062">
        <v>44742</v>
      </c>
      <c r="B1062" t="s">
        <v>1350</v>
      </c>
      <c r="C1062" t="s">
        <v>51</v>
      </c>
      <c r="D1062" t="s">
        <v>10</v>
      </c>
      <c r="E1062">
        <v>1</v>
      </c>
      <c r="F1062">
        <v>1501</v>
      </c>
      <c r="G1062" t="s">
        <v>1351</v>
      </c>
      <c r="H1062" t="s">
        <v>1350</v>
      </c>
      <c r="I1062">
        <v>113.97</v>
      </c>
      <c r="J1062">
        <v>1858512</v>
      </c>
      <c r="K1062" t="s">
        <v>53</v>
      </c>
      <c r="L1062">
        <v>558512</v>
      </c>
      <c r="M1062" t="s">
        <v>91</v>
      </c>
      <c r="N1062" t="s">
        <v>3069</v>
      </c>
      <c r="O1062" t="s">
        <v>56</v>
      </c>
      <c r="P1062" t="s">
        <v>57</v>
      </c>
      <c r="Q1062" t="s">
        <v>58</v>
      </c>
      <c r="R1062" t="s">
        <v>59</v>
      </c>
      <c r="S1062">
        <v>1</v>
      </c>
      <c r="T1062" t="s">
        <v>104</v>
      </c>
      <c r="U1062" t="s">
        <v>83</v>
      </c>
      <c r="V1062">
        <v>1</v>
      </c>
      <c r="W1062" t="s">
        <v>84</v>
      </c>
      <c r="X1062" t="s">
        <v>4</v>
      </c>
      <c r="Y1062" t="s">
        <v>85</v>
      </c>
      <c r="AA1062" t="s">
        <v>86</v>
      </c>
      <c r="AB1062" t="s">
        <v>65</v>
      </c>
      <c r="AC1062" t="s">
        <v>143</v>
      </c>
      <c r="AD1062" t="s">
        <v>1295</v>
      </c>
      <c r="AE1062" t="s">
        <v>1295</v>
      </c>
      <c r="AF1062" t="s">
        <v>905</v>
      </c>
      <c r="AG1062" t="b">
        <f>IF(ISNUMBER(MATCH(G1062, sales!B:B, 0)), TRUE, FALSE)</f>
        <v>0</v>
      </c>
      <c r="AH1062">
        <f>COUNTIF(sales!B:B, G1062)</f>
        <v>0</v>
      </c>
      <c r="AI1062" t="str">
        <f>IFERROR(VLOOKUP(G1062,sales!B:F,5,0),"")</f>
        <v/>
      </c>
      <c r="AJ1062" t="str">
        <f t="array" ref="AJ1062">IFERROR(INDEX(sales!F:F, SMALL(IF(sales!B:B=G1062, ROW(sales!B:B)), 2)), "")</f>
        <v/>
      </c>
      <c r="AK1062" t="str">
        <f t="array" ref="AK1062">IFERROR(INDEX(sales!F:F, SMALL(IF(sales!B:B=G1062, ROW(sales!B:B)), 3)), "")</f>
        <v/>
      </c>
      <c r="AL1062" t="str">
        <f>IFERROR(VLOOKUP(G1062,sales!B:G,6,0),"")</f>
        <v/>
      </c>
      <c r="AM1062" t="str">
        <f t="array" ref="AM1062">IFERROR(INDEX(sales!G:G, SMALL(IF(sales!B:B=G1062, ROW(sales!B:B)),2)), "")</f>
        <v/>
      </c>
      <c r="AN1062" t="str">
        <f t="array" ref="AN1062">IFERROR(INDEX(sales!G:G, SMALL(IF(sales!B:B=G1062, ROW(sales!B:B)), 3)), "")</f>
        <v/>
      </c>
    </row>
    <row r="1063" spans="1:40" ht="20.100000000000001" customHeight="1">
      <c r="A1063">
        <v>44548</v>
      </c>
      <c r="B1063" t="s">
        <v>2163</v>
      </c>
      <c r="C1063" t="s">
        <v>51</v>
      </c>
      <c r="D1063" t="s">
        <v>12</v>
      </c>
      <c r="E1063">
        <v>1</v>
      </c>
      <c r="F1063">
        <v>401</v>
      </c>
      <c r="G1063" t="s">
        <v>2164</v>
      </c>
      <c r="H1063" t="s">
        <v>2163</v>
      </c>
      <c r="I1063">
        <v>113.76</v>
      </c>
      <c r="J1063">
        <v>1658400</v>
      </c>
      <c r="K1063" t="s">
        <v>72</v>
      </c>
      <c r="L1063">
        <v>558400</v>
      </c>
      <c r="M1063" t="s">
        <v>54</v>
      </c>
      <c r="N1063" t="s">
        <v>3069</v>
      </c>
      <c r="O1063" t="s">
        <v>56</v>
      </c>
      <c r="P1063" t="s">
        <v>57</v>
      </c>
      <c r="Q1063" t="s">
        <v>58</v>
      </c>
      <c r="R1063" t="s">
        <v>115</v>
      </c>
      <c r="S1063">
        <v>1</v>
      </c>
      <c r="T1063" t="s">
        <v>104</v>
      </c>
      <c r="U1063" t="s">
        <v>60</v>
      </c>
      <c r="V1063">
        <v>0</v>
      </c>
      <c r="W1063" t="s">
        <v>61</v>
      </c>
      <c r="X1063" t="s">
        <v>3</v>
      </c>
      <c r="Y1063" t="s">
        <v>62</v>
      </c>
      <c r="Z1063" t="s">
        <v>94</v>
      </c>
      <c r="AA1063" t="s">
        <v>95</v>
      </c>
      <c r="AB1063" t="s">
        <v>167</v>
      </c>
      <c r="AC1063" t="s">
        <v>1096</v>
      </c>
      <c r="AD1063" t="s">
        <v>2152</v>
      </c>
      <c r="AE1063" t="s">
        <v>2152</v>
      </c>
      <c r="AF1063" t="s">
        <v>1753</v>
      </c>
      <c r="AG1063" t="b">
        <f>IF(ISNUMBER(MATCH(G1063, sales!B:B, 0)), TRUE, FALSE)</f>
        <v>0</v>
      </c>
      <c r="AH1063">
        <f>COUNTIF(sales!B:B, G1063)</f>
        <v>0</v>
      </c>
      <c r="AI1063" t="str">
        <f>IFERROR(VLOOKUP(G1063,sales!B:F,5,0),"")</f>
        <v/>
      </c>
      <c r="AJ1063" t="str">
        <f t="array" ref="AJ1063">IFERROR(INDEX(sales!F:F, SMALL(IF(sales!B:B=G1063, ROW(sales!B:B)), 2)), "")</f>
        <v/>
      </c>
      <c r="AK1063" t="str">
        <f t="array" ref="AK1063">IFERROR(INDEX(sales!F:F, SMALL(IF(sales!B:B=G1063, ROW(sales!B:B)), 3)), "")</f>
        <v/>
      </c>
      <c r="AL1063" t="str">
        <f>IFERROR(VLOOKUP(G1063,sales!B:G,6,0),"")</f>
        <v/>
      </c>
      <c r="AM1063" t="str">
        <f t="array" ref="AM1063">IFERROR(INDEX(sales!G:G, SMALL(IF(sales!B:B=G1063, ROW(sales!B:B)),2)), "")</f>
        <v/>
      </c>
      <c r="AN1063" t="str">
        <f t="array" ref="AN1063">IFERROR(INDEX(sales!G:G, SMALL(IF(sales!B:B=G1063, ROW(sales!B:B)), 3)), "")</f>
        <v/>
      </c>
    </row>
    <row r="1064" spans="1:40" ht="20.100000000000001" customHeight="1">
      <c r="A1064">
        <v>44552</v>
      </c>
      <c r="B1064" t="s">
        <v>2243</v>
      </c>
      <c r="C1064" t="s">
        <v>51</v>
      </c>
      <c r="D1064" t="s">
        <v>12</v>
      </c>
      <c r="E1064">
        <v>2</v>
      </c>
      <c r="F1064">
        <v>1801</v>
      </c>
      <c r="G1064" t="s">
        <v>2244</v>
      </c>
      <c r="H1064" t="s">
        <v>2243</v>
      </c>
      <c r="I1064">
        <v>113.72</v>
      </c>
      <c r="J1064">
        <v>1637112</v>
      </c>
      <c r="K1064" t="s">
        <v>53</v>
      </c>
      <c r="L1064">
        <v>557112</v>
      </c>
      <c r="M1064" t="s">
        <v>54</v>
      </c>
      <c r="N1064" t="s">
        <v>3059</v>
      </c>
      <c r="O1064" t="s">
        <v>56</v>
      </c>
      <c r="P1064" t="s">
        <v>57</v>
      </c>
      <c r="Q1064" t="s">
        <v>58</v>
      </c>
      <c r="R1064" t="s">
        <v>59</v>
      </c>
      <c r="S1064">
        <v>0</v>
      </c>
      <c r="T1064">
        <v>0</v>
      </c>
      <c r="U1064" t="s">
        <v>1783</v>
      </c>
      <c r="V1064">
        <v>0</v>
      </c>
      <c r="W1064" t="s">
        <v>61</v>
      </c>
      <c r="X1064" t="s">
        <v>3</v>
      </c>
      <c r="Y1064" t="s">
        <v>127</v>
      </c>
      <c r="Z1064" t="s">
        <v>94</v>
      </c>
      <c r="AA1064" t="s">
        <v>64</v>
      </c>
      <c r="AB1064" t="s">
        <v>167</v>
      </c>
      <c r="AC1064" t="s">
        <v>143</v>
      </c>
      <c r="AD1064" t="s">
        <v>2228</v>
      </c>
      <c r="AE1064" t="s">
        <v>2219</v>
      </c>
      <c r="AF1064" t="s">
        <v>1753</v>
      </c>
      <c r="AG1064" t="b">
        <f>IF(ISNUMBER(MATCH(G1064, sales!B:B, 0)), TRUE, FALSE)</f>
        <v>0</v>
      </c>
      <c r="AH1064">
        <f>COUNTIF(sales!B:B, G1064)</f>
        <v>0</v>
      </c>
      <c r="AI1064" t="str">
        <f>IFERROR(VLOOKUP(G1064,sales!B:F,5,0),"")</f>
        <v/>
      </c>
      <c r="AJ1064" t="str">
        <f t="array" ref="AJ1064">IFERROR(INDEX(sales!F:F, SMALL(IF(sales!B:B=G1064, ROW(sales!B:B)), 2)), "")</f>
        <v/>
      </c>
      <c r="AK1064" t="str">
        <f t="array" ref="AK1064">IFERROR(INDEX(sales!F:F, SMALL(IF(sales!B:B=G1064, ROW(sales!B:B)), 3)), "")</f>
        <v/>
      </c>
      <c r="AL1064" t="str">
        <f>IFERROR(VLOOKUP(G1064,sales!B:G,6,0),"")</f>
        <v/>
      </c>
      <c r="AM1064" t="str">
        <f t="array" ref="AM1064">IFERROR(INDEX(sales!G:G, SMALL(IF(sales!B:B=G1064, ROW(sales!B:B)),2)), "")</f>
        <v/>
      </c>
      <c r="AN1064" t="str">
        <f t="array" ref="AN1064">IFERROR(INDEX(sales!G:G, SMALL(IF(sales!B:B=G1064, ROW(sales!B:B)), 3)), "")</f>
        <v/>
      </c>
    </row>
    <row r="1065" spans="1:40" ht="20.100000000000001" customHeight="1">
      <c r="A1065">
        <v>44545</v>
      </c>
      <c r="B1065" t="s">
        <v>1320</v>
      </c>
      <c r="C1065" t="s">
        <v>51</v>
      </c>
      <c r="D1065" t="s">
        <v>12</v>
      </c>
      <c r="E1065">
        <v>1</v>
      </c>
      <c r="F1065">
        <v>402</v>
      </c>
      <c r="G1065" t="s">
        <v>1321</v>
      </c>
      <c r="H1065" t="s">
        <v>1320</v>
      </c>
      <c r="I1065">
        <v>113.72</v>
      </c>
      <c r="J1065">
        <v>1635244</v>
      </c>
      <c r="K1065" t="s">
        <v>72</v>
      </c>
      <c r="L1065">
        <v>555244</v>
      </c>
      <c r="M1065" t="s">
        <v>54</v>
      </c>
      <c r="N1065" t="s">
        <v>3069</v>
      </c>
      <c r="O1065" t="s">
        <v>56</v>
      </c>
      <c r="P1065" t="s">
        <v>57</v>
      </c>
      <c r="Q1065" t="s">
        <v>58</v>
      </c>
      <c r="R1065" t="s">
        <v>59</v>
      </c>
      <c r="S1065">
        <v>1</v>
      </c>
      <c r="T1065" t="s">
        <v>104</v>
      </c>
      <c r="U1065" t="s">
        <v>83</v>
      </c>
      <c r="V1065">
        <v>0</v>
      </c>
      <c r="W1065" t="s">
        <v>61</v>
      </c>
      <c r="X1065" t="s">
        <v>3</v>
      </c>
      <c r="Y1065" t="s">
        <v>119</v>
      </c>
      <c r="Z1065" t="s">
        <v>94</v>
      </c>
      <c r="AA1065" t="s">
        <v>95</v>
      </c>
      <c r="AB1065" t="s">
        <v>167</v>
      </c>
      <c r="AC1065" t="s">
        <v>143</v>
      </c>
      <c r="AD1065" t="s">
        <v>1295</v>
      </c>
      <c r="AE1065" t="s">
        <v>1295</v>
      </c>
      <c r="AF1065" t="s">
        <v>905</v>
      </c>
      <c r="AG1065" t="b">
        <f>IF(ISNUMBER(MATCH(G1065, sales!B:B, 0)), TRUE, FALSE)</f>
        <v>0</v>
      </c>
      <c r="AH1065">
        <f>COUNTIF(sales!B:B, G1065)</f>
        <v>0</v>
      </c>
      <c r="AI1065" t="str">
        <f>IFERROR(VLOOKUP(G1065,sales!B:F,5,0),"")</f>
        <v/>
      </c>
      <c r="AJ1065" t="str">
        <f t="array" ref="AJ1065">IFERROR(INDEX(sales!F:F, SMALL(IF(sales!B:B=G1065, ROW(sales!B:B)), 2)), "")</f>
        <v/>
      </c>
      <c r="AK1065" t="str">
        <f t="array" ref="AK1065">IFERROR(INDEX(sales!F:F, SMALL(IF(sales!B:B=G1065, ROW(sales!B:B)), 3)), "")</f>
        <v/>
      </c>
      <c r="AL1065" t="str">
        <f>IFERROR(VLOOKUP(G1065,sales!B:G,6,0),"")</f>
        <v/>
      </c>
      <c r="AM1065" t="str">
        <f t="array" ref="AM1065">IFERROR(INDEX(sales!G:G, SMALL(IF(sales!B:B=G1065, ROW(sales!B:B)),2)), "")</f>
        <v/>
      </c>
      <c r="AN1065" t="str">
        <f t="array" ref="AN1065">IFERROR(INDEX(sales!G:G, SMALL(IF(sales!B:B=G1065, ROW(sales!B:B)), 3)), "")</f>
        <v/>
      </c>
    </row>
    <row r="1066" spans="1:40" ht="20.100000000000001" customHeight="1">
      <c r="A1066">
        <v>44347</v>
      </c>
      <c r="B1066" t="s">
        <v>1398</v>
      </c>
      <c r="C1066" t="s">
        <v>51</v>
      </c>
      <c r="D1066" t="s">
        <v>13</v>
      </c>
      <c r="E1066">
        <v>1</v>
      </c>
      <c r="F1066">
        <v>1401</v>
      </c>
      <c r="G1066" t="s">
        <v>1399</v>
      </c>
      <c r="H1066" t="s">
        <v>1398</v>
      </c>
      <c r="I1066">
        <v>114</v>
      </c>
      <c r="J1066">
        <v>1832980</v>
      </c>
      <c r="K1066" t="s">
        <v>53</v>
      </c>
      <c r="L1066">
        <v>552980</v>
      </c>
      <c r="M1066" t="s">
        <v>91</v>
      </c>
      <c r="N1066" t="s">
        <v>3059</v>
      </c>
      <c r="O1066" t="s">
        <v>133</v>
      </c>
      <c r="P1066" t="s">
        <v>80</v>
      </c>
      <c r="Q1066" t="s">
        <v>58</v>
      </c>
      <c r="R1066" t="s">
        <v>115</v>
      </c>
      <c r="S1066">
        <v>0</v>
      </c>
      <c r="T1066">
        <v>0</v>
      </c>
      <c r="U1066" t="s">
        <v>60</v>
      </c>
      <c r="V1066">
        <v>0</v>
      </c>
      <c r="W1066" t="s">
        <v>61</v>
      </c>
      <c r="X1066" t="s">
        <v>3</v>
      </c>
      <c r="Y1066" t="s">
        <v>119</v>
      </c>
      <c r="Z1066" t="s">
        <v>63</v>
      </c>
      <c r="AA1066" t="s">
        <v>64</v>
      </c>
      <c r="AB1066" t="s">
        <v>167</v>
      </c>
      <c r="AC1066" t="s">
        <v>143</v>
      </c>
      <c r="AD1066" t="s">
        <v>1362</v>
      </c>
      <c r="AE1066" t="s">
        <v>1363</v>
      </c>
      <c r="AF1066" t="s">
        <v>905</v>
      </c>
      <c r="AG1066" t="b">
        <f>IF(ISNUMBER(MATCH(G1066, sales!B:B, 0)), TRUE, FALSE)</f>
        <v>0</v>
      </c>
      <c r="AH1066">
        <f>COUNTIF(sales!B:B, G1066)</f>
        <v>0</v>
      </c>
      <c r="AI1066" t="str">
        <f>IFERROR(VLOOKUP(G1066,sales!B:F,5,0),"")</f>
        <v/>
      </c>
      <c r="AJ1066" t="str">
        <f t="array" ref="AJ1066">IFERROR(INDEX(sales!F:F, SMALL(IF(sales!B:B=G1066, ROW(sales!B:B)), 2)), "")</f>
        <v/>
      </c>
      <c r="AK1066" t="str">
        <f t="array" ref="AK1066">IFERROR(INDEX(sales!F:F, SMALL(IF(sales!B:B=G1066, ROW(sales!B:B)), 3)), "")</f>
        <v/>
      </c>
      <c r="AL1066" t="str">
        <f>IFERROR(VLOOKUP(G1066,sales!B:G,6,0),"")</f>
        <v/>
      </c>
      <c r="AM1066" t="str">
        <f t="array" ref="AM1066">IFERROR(INDEX(sales!G:G, SMALL(IF(sales!B:B=G1066, ROW(sales!B:B)),2)), "")</f>
        <v/>
      </c>
      <c r="AN1066" t="str">
        <f t="array" ref="AN1066">IFERROR(INDEX(sales!G:G, SMALL(IF(sales!B:B=G1066, ROW(sales!B:B)), 3)), "")</f>
        <v/>
      </c>
    </row>
    <row r="1067" spans="1:40" ht="20.100000000000001" customHeight="1">
      <c r="A1067">
        <v>44745</v>
      </c>
      <c r="B1067" t="s">
        <v>1352</v>
      </c>
      <c r="C1067" t="s">
        <v>51</v>
      </c>
      <c r="D1067" t="s">
        <v>10</v>
      </c>
      <c r="E1067">
        <v>1</v>
      </c>
      <c r="F1067">
        <v>701</v>
      </c>
      <c r="G1067" t="s">
        <v>1353</v>
      </c>
      <c r="H1067" t="s">
        <v>1352</v>
      </c>
      <c r="I1067">
        <v>113.97</v>
      </c>
      <c r="J1067">
        <v>1812707</v>
      </c>
      <c r="K1067" t="s">
        <v>72</v>
      </c>
      <c r="L1067">
        <v>552707</v>
      </c>
      <c r="M1067" t="s">
        <v>91</v>
      </c>
      <c r="N1067" t="s">
        <v>3069</v>
      </c>
      <c r="O1067" t="s">
        <v>56</v>
      </c>
      <c r="P1067" t="s">
        <v>57</v>
      </c>
      <c r="Q1067" t="s">
        <v>58</v>
      </c>
      <c r="R1067" t="s">
        <v>59</v>
      </c>
      <c r="S1067">
        <v>1</v>
      </c>
      <c r="T1067" t="s">
        <v>104</v>
      </c>
      <c r="U1067" t="s">
        <v>83</v>
      </c>
      <c r="V1067">
        <v>0</v>
      </c>
      <c r="W1067" t="s">
        <v>61</v>
      </c>
      <c r="X1067" t="s">
        <v>3</v>
      </c>
      <c r="Y1067" t="s">
        <v>119</v>
      </c>
      <c r="Z1067" t="s">
        <v>94</v>
      </c>
      <c r="AA1067" t="s">
        <v>95</v>
      </c>
      <c r="AB1067" t="s">
        <v>87</v>
      </c>
      <c r="AC1067" t="s">
        <v>143</v>
      </c>
      <c r="AD1067" t="s">
        <v>1295</v>
      </c>
      <c r="AE1067" t="s">
        <v>1295</v>
      </c>
      <c r="AF1067" t="s">
        <v>905</v>
      </c>
      <c r="AG1067" t="b">
        <f>IF(ISNUMBER(MATCH(G1067, sales!B:B, 0)), TRUE, FALSE)</f>
        <v>0</v>
      </c>
      <c r="AH1067">
        <f>COUNTIF(sales!B:B, G1067)</f>
        <v>0</v>
      </c>
      <c r="AI1067" t="str">
        <f>IFERROR(VLOOKUP(G1067,sales!B:F,5,0),"")</f>
        <v/>
      </c>
      <c r="AJ1067" t="str">
        <f t="array" ref="AJ1067">IFERROR(INDEX(sales!F:F, SMALL(IF(sales!B:B=G1067, ROW(sales!B:B)), 2)), "")</f>
        <v/>
      </c>
      <c r="AK1067" t="str">
        <f t="array" ref="AK1067">IFERROR(INDEX(sales!F:F, SMALL(IF(sales!B:B=G1067, ROW(sales!B:B)), 3)), "")</f>
        <v/>
      </c>
      <c r="AL1067" t="str">
        <f>IFERROR(VLOOKUP(G1067,sales!B:G,6,0),"")</f>
        <v/>
      </c>
      <c r="AM1067" t="str">
        <f t="array" ref="AM1067">IFERROR(INDEX(sales!G:G, SMALL(IF(sales!B:B=G1067, ROW(sales!B:B)),2)), "")</f>
        <v/>
      </c>
      <c r="AN1067" t="str">
        <f t="array" ref="AN1067">IFERROR(INDEX(sales!G:G, SMALL(IF(sales!B:B=G1067, ROW(sales!B:B)), 3)), "")</f>
        <v/>
      </c>
    </row>
    <row r="1068" spans="1:40" ht="20.100000000000001" customHeight="1">
      <c r="A1068">
        <v>44793</v>
      </c>
      <c r="B1068" t="s">
        <v>1896</v>
      </c>
      <c r="C1068" t="s">
        <v>51</v>
      </c>
      <c r="D1068" t="s">
        <v>8</v>
      </c>
      <c r="E1068">
        <v>2</v>
      </c>
      <c r="F1068">
        <v>1201</v>
      </c>
      <c r="G1068" t="s">
        <v>1897</v>
      </c>
      <c r="H1068" t="s">
        <v>1896</v>
      </c>
      <c r="I1068">
        <v>113.88</v>
      </c>
      <c r="J1068">
        <v>1812000</v>
      </c>
      <c r="K1068" t="s">
        <v>72</v>
      </c>
      <c r="L1068">
        <v>552000</v>
      </c>
      <c r="M1068" t="s">
        <v>174</v>
      </c>
      <c r="N1068" t="s">
        <v>3065</v>
      </c>
      <c r="O1068" t="s">
        <v>149</v>
      </c>
      <c r="P1068" t="s">
        <v>80</v>
      </c>
      <c r="Q1068" t="s">
        <v>58</v>
      </c>
      <c r="R1068" t="s">
        <v>115</v>
      </c>
      <c r="S1068">
        <v>1</v>
      </c>
      <c r="T1068" t="s">
        <v>82</v>
      </c>
      <c r="U1068" t="s">
        <v>83</v>
      </c>
      <c r="V1068">
        <v>1</v>
      </c>
      <c r="W1068" t="s">
        <v>123</v>
      </c>
      <c r="X1068" t="s">
        <v>3</v>
      </c>
      <c r="Y1068" t="s">
        <v>62</v>
      </c>
      <c r="Z1068" t="s">
        <v>231</v>
      </c>
      <c r="AA1068" t="s">
        <v>95</v>
      </c>
      <c r="AB1068" t="s">
        <v>167</v>
      </c>
      <c r="AC1068" t="s">
        <v>1096</v>
      </c>
      <c r="AD1068" t="s">
        <v>1097</v>
      </c>
      <c r="AE1068" t="s">
        <v>1847</v>
      </c>
      <c r="AF1068" t="s">
        <v>1753</v>
      </c>
      <c r="AG1068" t="b">
        <f>IF(ISNUMBER(MATCH(G1068, sales!B:B, 0)), TRUE, FALSE)</f>
        <v>0</v>
      </c>
      <c r="AH1068">
        <f>COUNTIF(sales!B:B, G1068)</f>
        <v>0</v>
      </c>
      <c r="AI1068" t="str">
        <f>IFERROR(VLOOKUP(G1068,sales!B:F,5,0),"")</f>
        <v/>
      </c>
      <c r="AJ1068" t="str">
        <f t="array" ref="AJ1068">IFERROR(INDEX(sales!F:F, SMALL(IF(sales!B:B=G1068, ROW(sales!B:B)), 2)), "")</f>
        <v/>
      </c>
      <c r="AK1068" t="str">
        <f t="array" ref="AK1068">IFERROR(INDEX(sales!F:F, SMALL(IF(sales!B:B=G1068, ROW(sales!B:B)), 3)), "")</f>
        <v/>
      </c>
      <c r="AL1068" t="str">
        <f>IFERROR(VLOOKUP(G1068,sales!B:G,6,0),"")</f>
        <v/>
      </c>
      <c r="AM1068" t="str">
        <f t="array" ref="AM1068">IFERROR(INDEX(sales!G:G, SMALL(IF(sales!B:B=G1068, ROW(sales!B:B)),2)), "")</f>
        <v/>
      </c>
      <c r="AN1068" t="str">
        <f t="array" ref="AN1068">IFERROR(INDEX(sales!G:G, SMALL(IF(sales!B:B=G1068, ROW(sales!B:B)), 3)), "")</f>
        <v/>
      </c>
    </row>
    <row r="1069" spans="1:40" ht="20.100000000000001" customHeight="1">
      <c r="A1069">
        <v>44979</v>
      </c>
      <c r="B1069" t="s">
        <v>2380</v>
      </c>
      <c r="C1069" t="s">
        <v>51</v>
      </c>
      <c r="D1069" t="s">
        <v>8</v>
      </c>
      <c r="E1069">
        <v>2</v>
      </c>
      <c r="F1069">
        <v>101</v>
      </c>
      <c r="G1069" t="s">
        <v>2381</v>
      </c>
      <c r="H1069" t="s">
        <v>2380</v>
      </c>
      <c r="I1069">
        <v>113.88</v>
      </c>
      <c r="J1069">
        <v>1811416</v>
      </c>
      <c r="K1069" t="s">
        <v>53</v>
      </c>
      <c r="L1069">
        <v>551416</v>
      </c>
      <c r="M1069" t="s">
        <v>54</v>
      </c>
      <c r="N1069" t="s">
        <v>3063</v>
      </c>
      <c r="O1069" t="s">
        <v>56</v>
      </c>
      <c r="P1069" t="s">
        <v>57</v>
      </c>
      <c r="Q1069" t="s">
        <v>58</v>
      </c>
      <c r="R1069" t="s">
        <v>59</v>
      </c>
      <c r="S1069">
        <v>0</v>
      </c>
      <c r="T1069">
        <v>0</v>
      </c>
      <c r="U1069" t="s">
        <v>1783</v>
      </c>
      <c r="V1069">
        <v>0</v>
      </c>
      <c r="W1069" t="s">
        <v>61</v>
      </c>
      <c r="X1069" t="s">
        <v>3</v>
      </c>
      <c r="Y1069" t="s">
        <v>127</v>
      </c>
      <c r="Z1069" t="s">
        <v>63</v>
      </c>
      <c r="AA1069" t="s">
        <v>64</v>
      </c>
      <c r="AB1069" t="s">
        <v>120</v>
      </c>
      <c r="AC1069" t="s">
        <v>143</v>
      </c>
      <c r="AD1069" t="s">
        <v>2361</v>
      </c>
      <c r="AE1069" t="s">
        <v>2315</v>
      </c>
      <c r="AF1069" t="s">
        <v>1753</v>
      </c>
      <c r="AG1069" t="b">
        <f>IF(ISNUMBER(MATCH(G1069, sales!B:B, 0)), TRUE, FALSE)</f>
        <v>0</v>
      </c>
      <c r="AH1069">
        <f>COUNTIF(sales!B:B, G1069)</f>
        <v>0</v>
      </c>
      <c r="AI1069" t="str">
        <f>IFERROR(VLOOKUP(G1069,sales!B:F,5,0),"")</f>
        <v/>
      </c>
      <c r="AJ1069" t="str">
        <f t="array" ref="AJ1069">IFERROR(INDEX(sales!F:F, SMALL(IF(sales!B:B=G1069, ROW(sales!B:B)), 2)), "")</f>
        <v/>
      </c>
      <c r="AK1069" t="str">
        <f t="array" ref="AK1069">IFERROR(INDEX(sales!F:F, SMALL(IF(sales!B:B=G1069, ROW(sales!B:B)), 3)), "")</f>
        <v/>
      </c>
      <c r="AL1069" t="str">
        <f>IFERROR(VLOOKUP(G1069,sales!B:G,6,0),"")</f>
        <v/>
      </c>
      <c r="AM1069" t="str">
        <f t="array" ref="AM1069">IFERROR(INDEX(sales!G:G, SMALL(IF(sales!B:B=G1069, ROW(sales!B:B)),2)), "")</f>
        <v/>
      </c>
      <c r="AN1069" t="str">
        <f t="array" ref="AN1069">IFERROR(INDEX(sales!G:G, SMALL(IF(sales!B:B=G1069, ROW(sales!B:B)), 3)), "")</f>
        <v/>
      </c>
    </row>
    <row r="1070" spans="1:40" ht="20.100000000000001" customHeight="1">
      <c r="A1070">
        <v>44870</v>
      </c>
      <c r="B1070" t="s">
        <v>982</v>
      </c>
      <c r="C1070" t="s">
        <v>51</v>
      </c>
      <c r="D1070" t="s">
        <v>21</v>
      </c>
      <c r="E1070">
        <v>1</v>
      </c>
      <c r="F1070">
        <v>202</v>
      </c>
      <c r="G1070" t="s">
        <v>983</v>
      </c>
      <c r="H1070" t="s">
        <v>982</v>
      </c>
      <c r="I1070">
        <v>130.9</v>
      </c>
      <c r="J1070">
        <v>1828889</v>
      </c>
      <c r="K1070" t="s">
        <v>72</v>
      </c>
      <c r="L1070">
        <v>548889</v>
      </c>
      <c r="M1070" t="s">
        <v>54</v>
      </c>
      <c r="N1070" t="s">
        <v>3069</v>
      </c>
      <c r="O1070" t="s">
        <v>149</v>
      </c>
      <c r="P1070" t="s">
        <v>57</v>
      </c>
      <c r="Q1070" t="s">
        <v>58</v>
      </c>
      <c r="R1070" t="s">
        <v>59</v>
      </c>
      <c r="S1070">
        <v>0</v>
      </c>
      <c r="T1070">
        <v>0</v>
      </c>
      <c r="U1070" t="s">
        <v>60</v>
      </c>
      <c r="V1070">
        <v>0</v>
      </c>
      <c r="W1070" t="s">
        <v>61</v>
      </c>
      <c r="X1070" t="s">
        <v>3</v>
      </c>
      <c r="Y1070" t="s">
        <v>127</v>
      </c>
      <c r="Z1070" t="s">
        <v>94</v>
      </c>
      <c r="AA1070" t="s">
        <v>64</v>
      </c>
      <c r="AB1070" t="s">
        <v>87</v>
      </c>
      <c r="AC1070" t="s">
        <v>143</v>
      </c>
      <c r="AD1070" t="s">
        <v>904</v>
      </c>
      <c r="AE1070" t="s">
        <v>904</v>
      </c>
      <c r="AF1070" t="s">
        <v>905</v>
      </c>
      <c r="AG1070" t="b">
        <f>IF(ISNUMBER(MATCH(G1070, sales!B:B, 0)), TRUE, FALSE)</f>
        <v>0</v>
      </c>
      <c r="AH1070">
        <f>COUNTIF(sales!B:B, G1070)</f>
        <v>0</v>
      </c>
      <c r="AI1070" t="str">
        <f>IFERROR(VLOOKUP(G1070,sales!B:F,5,0),"")</f>
        <v/>
      </c>
      <c r="AJ1070" t="str">
        <f t="array" ref="AJ1070">IFERROR(INDEX(sales!F:F, SMALL(IF(sales!B:B=G1070, ROW(sales!B:B)), 2)), "")</f>
        <v/>
      </c>
      <c r="AK1070" t="str">
        <f t="array" ref="AK1070">IFERROR(INDEX(sales!F:F, SMALL(IF(sales!B:B=G1070, ROW(sales!B:B)), 3)), "")</f>
        <v/>
      </c>
      <c r="AL1070" t="str">
        <f>IFERROR(VLOOKUP(G1070,sales!B:G,6,0),"")</f>
        <v/>
      </c>
      <c r="AM1070" t="str">
        <f t="array" ref="AM1070">IFERROR(INDEX(sales!G:G, SMALL(IF(sales!B:B=G1070, ROW(sales!B:B)),2)), "")</f>
        <v/>
      </c>
      <c r="AN1070" t="str">
        <f t="array" ref="AN1070">IFERROR(INDEX(sales!G:G, SMALL(IF(sales!B:B=G1070, ROW(sales!B:B)), 3)), "")</f>
        <v/>
      </c>
    </row>
    <row r="1071" spans="1:40" ht="20.100000000000001" customHeight="1">
      <c r="A1071">
        <v>44752</v>
      </c>
      <c r="B1071" t="s">
        <v>325</v>
      </c>
      <c r="C1071" t="s">
        <v>51</v>
      </c>
      <c r="D1071" t="s">
        <v>10</v>
      </c>
      <c r="E1071">
        <v>2</v>
      </c>
      <c r="F1071">
        <v>1201</v>
      </c>
      <c r="G1071" t="s">
        <v>326</v>
      </c>
      <c r="H1071" t="s">
        <v>325</v>
      </c>
      <c r="I1071">
        <v>113.93</v>
      </c>
      <c r="J1071">
        <v>1817795</v>
      </c>
      <c r="K1071" t="s">
        <v>72</v>
      </c>
      <c r="L1071">
        <v>547795</v>
      </c>
      <c r="M1071" t="s">
        <v>91</v>
      </c>
      <c r="N1071" t="s">
        <v>3065</v>
      </c>
      <c r="O1071" t="s">
        <v>56</v>
      </c>
      <c r="P1071" t="s">
        <v>80</v>
      </c>
      <c r="Q1071" t="s">
        <v>58</v>
      </c>
      <c r="R1071" t="s">
        <v>115</v>
      </c>
      <c r="S1071">
        <v>0</v>
      </c>
      <c r="T1071">
        <v>0</v>
      </c>
      <c r="U1071" t="s">
        <v>60</v>
      </c>
      <c r="V1071">
        <v>0</v>
      </c>
      <c r="W1071" t="s">
        <v>61</v>
      </c>
      <c r="X1071" t="s">
        <v>3</v>
      </c>
      <c r="Y1071" t="s">
        <v>127</v>
      </c>
      <c r="Z1071" t="s">
        <v>94</v>
      </c>
      <c r="AA1071" t="s">
        <v>64</v>
      </c>
      <c r="AB1071" t="s">
        <v>108</v>
      </c>
      <c r="AC1071" t="s">
        <v>66</v>
      </c>
      <c r="AD1071" t="s">
        <v>288</v>
      </c>
      <c r="AE1071" t="s">
        <v>288</v>
      </c>
      <c r="AF1071" t="s">
        <v>69</v>
      </c>
      <c r="AG1071" t="b">
        <f>IF(ISNUMBER(MATCH(G1071, sales!B:B, 0)), TRUE, FALSE)</f>
        <v>0</v>
      </c>
      <c r="AH1071">
        <f>COUNTIF(sales!B:B, G1071)</f>
        <v>0</v>
      </c>
      <c r="AI1071" t="str">
        <f>IFERROR(VLOOKUP(G1071,sales!B:F,5,0),"")</f>
        <v/>
      </c>
      <c r="AJ1071" t="str">
        <f t="array" ref="AJ1071">IFERROR(INDEX(sales!F:F, SMALL(IF(sales!B:B=G1071, ROW(sales!B:B)), 2)), "")</f>
        <v/>
      </c>
      <c r="AK1071" t="str">
        <f t="array" ref="AK1071">IFERROR(INDEX(sales!F:F, SMALL(IF(sales!B:B=G1071, ROW(sales!B:B)), 3)), "")</f>
        <v/>
      </c>
      <c r="AL1071" t="str">
        <f>IFERROR(VLOOKUP(G1071,sales!B:G,6,0),"")</f>
        <v/>
      </c>
      <c r="AM1071" t="str">
        <f t="array" ref="AM1071">IFERROR(INDEX(sales!G:G, SMALL(IF(sales!B:B=G1071, ROW(sales!B:B)),2)), "")</f>
        <v/>
      </c>
      <c r="AN1071" t="str">
        <f t="array" ref="AN1071">IFERROR(INDEX(sales!G:G, SMALL(IF(sales!B:B=G1071, ROW(sales!B:B)), 3)), "")</f>
        <v/>
      </c>
    </row>
    <row r="1072" spans="1:40" ht="20.100000000000001" customHeight="1">
      <c r="A1072">
        <v>44768</v>
      </c>
      <c r="B1072" t="s">
        <v>1735</v>
      </c>
      <c r="C1072" t="s">
        <v>51</v>
      </c>
      <c r="D1072" t="s">
        <v>8</v>
      </c>
      <c r="E1072">
        <v>1</v>
      </c>
      <c r="F1072">
        <v>802</v>
      </c>
      <c r="G1072" t="s">
        <v>1736</v>
      </c>
      <c r="H1072" t="s">
        <v>1735</v>
      </c>
      <c r="I1072">
        <v>113.88</v>
      </c>
      <c r="J1072">
        <v>1817569</v>
      </c>
      <c r="K1072" t="s">
        <v>72</v>
      </c>
      <c r="L1072">
        <v>547569</v>
      </c>
      <c r="M1072" t="s">
        <v>91</v>
      </c>
      <c r="N1072" t="s">
        <v>3069</v>
      </c>
      <c r="O1072" t="s">
        <v>56</v>
      </c>
      <c r="P1072" t="s">
        <v>57</v>
      </c>
      <c r="Q1072" t="s">
        <v>58</v>
      </c>
      <c r="R1072" t="s">
        <v>59</v>
      </c>
      <c r="S1072">
        <v>0</v>
      </c>
      <c r="T1072">
        <v>0</v>
      </c>
      <c r="U1072" t="s">
        <v>60</v>
      </c>
      <c r="V1072">
        <v>0</v>
      </c>
      <c r="W1072" t="s">
        <v>61</v>
      </c>
      <c r="X1072" t="s">
        <v>3</v>
      </c>
      <c r="Y1072" t="s">
        <v>119</v>
      </c>
      <c r="Z1072" t="s">
        <v>63</v>
      </c>
      <c r="AA1072" t="s">
        <v>64</v>
      </c>
      <c r="AB1072" t="s">
        <v>108</v>
      </c>
      <c r="AC1072" t="s">
        <v>1096</v>
      </c>
      <c r="AD1072" t="s">
        <v>1592</v>
      </c>
      <c r="AE1072" t="s">
        <v>1589</v>
      </c>
      <c r="AF1072" t="s">
        <v>905</v>
      </c>
      <c r="AG1072" t="b">
        <f>IF(ISNUMBER(MATCH(G1072, sales!B:B, 0)), TRUE, FALSE)</f>
        <v>0</v>
      </c>
      <c r="AH1072">
        <f>COUNTIF(sales!B:B, G1072)</f>
        <v>0</v>
      </c>
      <c r="AI1072" t="str">
        <f>IFERROR(VLOOKUP(G1072,sales!B:F,5,0),"")</f>
        <v/>
      </c>
      <c r="AJ1072" t="str">
        <f t="array" ref="AJ1072">IFERROR(INDEX(sales!F:F, SMALL(IF(sales!B:B=G1072, ROW(sales!B:B)), 2)), "")</f>
        <v/>
      </c>
      <c r="AK1072" t="str">
        <f t="array" ref="AK1072">IFERROR(INDEX(sales!F:F, SMALL(IF(sales!B:B=G1072, ROW(sales!B:B)), 3)), "")</f>
        <v/>
      </c>
      <c r="AL1072" t="str">
        <f>IFERROR(VLOOKUP(G1072,sales!B:G,6,0),"")</f>
        <v/>
      </c>
      <c r="AM1072" t="str">
        <f t="array" ref="AM1072">IFERROR(INDEX(sales!G:G, SMALL(IF(sales!B:B=G1072, ROW(sales!B:B)),2)), "")</f>
        <v/>
      </c>
      <c r="AN1072" t="str">
        <f t="array" ref="AN1072">IFERROR(INDEX(sales!G:G, SMALL(IF(sales!B:B=G1072, ROW(sales!B:B)), 3)), "")</f>
        <v/>
      </c>
    </row>
    <row r="1073" spans="1:40" ht="20.100000000000001" customHeight="1">
      <c r="A1073">
        <v>44347</v>
      </c>
      <c r="B1073" t="s">
        <v>1177</v>
      </c>
      <c r="C1073" t="s">
        <v>51</v>
      </c>
      <c r="D1073" t="s">
        <v>13</v>
      </c>
      <c r="E1073">
        <v>2</v>
      </c>
      <c r="F1073">
        <v>1001</v>
      </c>
      <c r="G1073" t="s">
        <v>1178</v>
      </c>
      <c r="H1073" t="s">
        <v>1177</v>
      </c>
      <c r="I1073">
        <v>113.96</v>
      </c>
      <c r="J1073">
        <v>1815189</v>
      </c>
      <c r="K1073" t="s">
        <v>53</v>
      </c>
      <c r="L1073">
        <v>545189</v>
      </c>
      <c r="M1073" t="s">
        <v>91</v>
      </c>
      <c r="N1073" t="s">
        <v>3061</v>
      </c>
      <c r="O1073" t="s">
        <v>56</v>
      </c>
      <c r="P1073" t="s">
        <v>80</v>
      </c>
      <c r="Q1073" t="s">
        <v>58</v>
      </c>
      <c r="R1073" t="s">
        <v>59</v>
      </c>
      <c r="S1073">
        <v>0</v>
      </c>
      <c r="T1073">
        <v>0</v>
      </c>
      <c r="U1073" t="s">
        <v>60</v>
      </c>
      <c r="V1073">
        <v>0</v>
      </c>
      <c r="W1073" t="s">
        <v>61</v>
      </c>
      <c r="X1073" t="s">
        <v>3</v>
      </c>
      <c r="Y1073" t="s">
        <v>62</v>
      </c>
      <c r="Z1073" t="s">
        <v>63</v>
      </c>
      <c r="AA1073" t="s">
        <v>64</v>
      </c>
      <c r="AB1073" t="s">
        <v>65</v>
      </c>
      <c r="AC1073" t="s">
        <v>1096</v>
      </c>
      <c r="AD1073" t="s">
        <v>1174</v>
      </c>
      <c r="AE1073" t="s">
        <v>1174</v>
      </c>
      <c r="AF1073" t="s">
        <v>905</v>
      </c>
      <c r="AG1073" t="b">
        <f>IF(ISNUMBER(MATCH(G1073, sales!B:B, 0)), TRUE, FALSE)</f>
        <v>0</v>
      </c>
      <c r="AH1073">
        <f>COUNTIF(sales!B:B, G1073)</f>
        <v>0</v>
      </c>
      <c r="AI1073" t="str">
        <f>IFERROR(VLOOKUP(G1073,sales!B:F,5,0),"")</f>
        <v/>
      </c>
      <c r="AJ1073" t="str">
        <f t="array" ref="AJ1073">IFERROR(INDEX(sales!F:F, SMALL(IF(sales!B:B=G1073, ROW(sales!B:B)), 2)), "")</f>
        <v/>
      </c>
      <c r="AK1073" t="str">
        <f t="array" ref="AK1073">IFERROR(INDEX(sales!F:F, SMALL(IF(sales!B:B=G1073, ROW(sales!B:B)), 3)), "")</f>
        <v/>
      </c>
      <c r="AL1073" t="str">
        <f>IFERROR(VLOOKUP(G1073,sales!B:G,6,0),"")</f>
        <v/>
      </c>
      <c r="AM1073" t="str">
        <f t="array" ref="AM1073">IFERROR(INDEX(sales!G:G, SMALL(IF(sales!B:B=G1073, ROW(sales!B:B)),2)), "")</f>
        <v/>
      </c>
      <c r="AN1073" t="str">
        <f t="array" ref="AN1073">IFERROR(INDEX(sales!G:G, SMALL(IF(sales!B:B=G1073, ROW(sales!B:B)), 3)), "")</f>
        <v/>
      </c>
    </row>
    <row r="1074" spans="1:40" ht="20.100000000000001" customHeight="1">
      <c r="A1074">
        <v>44347</v>
      </c>
      <c r="B1074" t="s">
        <v>610</v>
      </c>
      <c r="C1074" t="s">
        <v>51</v>
      </c>
      <c r="D1074" t="s">
        <v>13</v>
      </c>
      <c r="E1074">
        <v>1</v>
      </c>
      <c r="F1074">
        <v>902</v>
      </c>
      <c r="G1074" t="s">
        <v>611</v>
      </c>
      <c r="H1074" t="s">
        <v>610</v>
      </c>
      <c r="I1074">
        <v>113.96</v>
      </c>
      <c r="J1074">
        <v>1803757</v>
      </c>
      <c r="K1074" t="s">
        <v>72</v>
      </c>
      <c r="L1074">
        <v>543757</v>
      </c>
      <c r="M1074" t="s">
        <v>54</v>
      </c>
      <c r="N1074" t="s">
        <v>3069</v>
      </c>
      <c r="O1074" t="s">
        <v>149</v>
      </c>
      <c r="P1074" t="s">
        <v>57</v>
      </c>
      <c r="Q1074" t="s">
        <v>58</v>
      </c>
      <c r="R1074" t="s">
        <v>59</v>
      </c>
      <c r="S1074">
        <v>0</v>
      </c>
      <c r="T1074">
        <v>0</v>
      </c>
      <c r="U1074" t="s">
        <v>60</v>
      </c>
      <c r="V1074">
        <v>0</v>
      </c>
      <c r="W1074" t="s">
        <v>61</v>
      </c>
      <c r="X1074" t="s">
        <v>3</v>
      </c>
      <c r="Y1074" t="s">
        <v>119</v>
      </c>
      <c r="Z1074" t="s">
        <v>63</v>
      </c>
      <c r="AA1074" t="s">
        <v>64</v>
      </c>
      <c r="AB1074" t="s">
        <v>87</v>
      </c>
      <c r="AC1074" t="s">
        <v>66</v>
      </c>
      <c r="AD1074" t="s">
        <v>599</v>
      </c>
      <c r="AE1074" t="s">
        <v>600</v>
      </c>
      <c r="AF1074" t="s">
        <v>69</v>
      </c>
      <c r="AG1074" t="b">
        <f>IF(ISNUMBER(MATCH(G1074, sales!B:B, 0)), TRUE, FALSE)</f>
        <v>0</v>
      </c>
      <c r="AH1074">
        <f>COUNTIF(sales!B:B, G1074)</f>
        <v>0</v>
      </c>
      <c r="AI1074" t="str">
        <f>IFERROR(VLOOKUP(G1074,sales!B:F,5,0),"")</f>
        <v/>
      </c>
      <c r="AJ1074" t="str">
        <f t="array" ref="AJ1074">IFERROR(INDEX(sales!F:F, SMALL(IF(sales!B:B=G1074, ROW(sales!B:B)), 2)), "")</f>
        <v/>
      </c>
      <c r="AK1074" t="str">
        <f t="array" ref="AK1074">IFERROR(INDEX(sales!F:F, SMALL(IF(sales!B:B=G1074, ROW(sales!B:B)), 3)), "")</f>
        <v/>
      </c>
      <c r="AL1074" t="str">
        <f>IFERROR(VLOOKUP(G1074,sales!B:G,6,0),"")</f>
        <v/>
      </c>
      <c r="AM1074" t="str">
        <f t="array" ref="AM1074">IFERROR(INDEX(sales!G:G, SMALL(IF(sales!B:B=G1074, ROW(sales!B:B)),2)), "")</f>
        <v/>
      </c>
      <c r="AN1074" t="str">
        <f t="array" ref="AN1074">IFERROR(INDEX(sales!G:G, SMALL(IF(sales!B:B=G1074, ROW(sales!B:B)), 3)), "")</f>
        <v/>
      </c>
    </row>
    <row r="1075" spans="1:40" ht="20.100000000000001" customHeight="1">
      <c r="A1075">
        <v>44793</v>
      </c>
      <c r="B1075" t="s">
        <v>2198</v>
      </c>
      <c r="C1075" t="s">
        <v>51</v>
      </c>
      <c r="D1075" t="s">
        <v>8</v>
      </c>
      <c r="E1075">
        <v>2</v>
      </c>
      <c r="F1075">
        <v>901</v>
      </c>
      <c r="G1075" t="s">
        <v>2199</v>
      </c>
      <c r="H1075" t="s">
        <v>2198</v>
      </c>
      <c r="I1075">
        <v>113.88</v>
      </c>
      <c r="J1075">
        <v>1792000</v>
      </c>
      <c r="K1075" t="s">
        <v>72</v>
      </c>
      <c r="L1075">
        <v>542000</v>
      </c>
      <c r="M1075" t="s">
        <v>91</v>
      </c>
      <c r="N1075" t="s">
        <v>3055</v>
      </c>
      <c r="O1075" t="s">
        <v>149</v>
      </c>
      <c r="P1075" t="s">
        <v>80</v>
      </c>
      <c r="Q1075" t="s">
        <v>58</v>
      </c>
      <c r="R1075" t="s">
        <v>163</v>
      </c>
      <c r="S1075">
        <v>0</v>
      </c>
      <c r="T1075">
        <v>0</v>
      </c>
      <c r="U1075" t="s">
        <v>60</v>
      </c>
      <c r="V1075">
        <v>0</v>
      </c>
      <c r="W1075" t="s">
        <v>61</v>
      </c>
      <c r="X1075" t="s">
        <v>3</v>
      </c>
      <c r="Y1075" t="s">
        <v>62</v>
      </c>
      <c r="Z1075" t="s">
        <v>94</v>
      </c>
      <c r="AA1075" t="s">
        <v>64</v>
      </c>
      <c r="AB1075" t="s">
        <v>167</v>
      </c>
      <c r="AC1075" t="s">
        <v>143</v>
      </c>
      <c r="AD1075" t="s">
        <v>2197</v>
      </c>
      <c r="AE1075" t="s">
        <v>2197</v>
      </c>
      <c r="AF1075" t="s">
        <v>1753</v>
      </c>
      <c r="AG1075" t="b">
        <f>IF(ISNUMBER(MATCH(G1075, sales!B:B, 0)), TRUE, FALSE)</f>
        <v>0</v>
      </c>
      <c r="AH1075">
        <f>COUNTIF(sales!B:B, G1075)</f>
        <v>0</v>
      </c>
      <c r="AI1075" t="str">
        <f>IFERROR(VLOOKUP(G1075,sales!B:F,5,0),"")</f>
        <v/>
      </c>
      <c r="AJ1075" t="str">
        <f t="array" ref="AJ1075">IFERROR(INDEX(sales!F:F, SMALL(IF(sales!B:B=G1075, ROW(sales!B:B)), 2)), "")</f>
        <v/>
      </c>
      <c r="AK1075" t="str">
        <f t="array" ref="AK1075">IFERROR(INDEX(sales!F:F, SMALL(IF(sales!B:B=G1075, ROW(sales!B:B)), 3)), "")</f>
        <v/>
      </c>
      <c r="AL1075" t="str">
        <f>IFERROR(VLOOKUP(G1075,sales!B:G,6,0),"")</f>
        <v/>
      </c>
      <c r="AM1075" t="str">
        <f t="array" ref="AM1075">IFERROR(INDEX(sales!G:G, SMALL(IF(sales!B:B=G1075, ROW(sales!B:B)),2)), "")</f>
        <v/>
      </c>
      <c r="AN1075" t="str">
        <f t="array" ref="AN1075">IFERROR(INDEX(sales!G:G, SMALL(IF(sales!B:B=G1075, ROW(sales!B:B)), 3)), "")</f>
        <v/>
      </c>
    </row>
    <row r="1076" spans="1:40" ht="20.100000000000001" customHeight="1">
      <c r="A1076">
        <v>44513</v>
      </c>
      <c r="B1076" t="s">
        <v>156</v>
      </c>
      <c r="C1076" t="s">
        <v>51</v>
      </c>
      <c r="D1076" t="s">
        <v>12</v>
      </c>
      <c r="E1076">
        <v>1</v>
      </c>
      <c r="F1076">
        <v>1201</v>
      </c>
      <c r="G1076" t="s">
        <v>157</v>
      </c>
      <c r="H1076" t="s">
        <v>156</v>
      </c>
      <c r="I1076">
        <v>113.76</v>
      </c>
      <c r="J1076">
        <v>1741122</v>
      </c>
      <c r="K1076" t="s">
        <v>72</v>
      </c>
      <c r="L1076">
        <v>541122</v>
      </c>
      <c r="M1076" t="s">
        <v>91</v>
      </c>
      <c r="N1076" t="s">
        <v>3067</v>
      </c>
      <c r="O1076" t="s">
        <v>56</v>
      </c>
      <c r="P1076" t="s">
        <v>57</v>
      </c>
      <c r="Q1076" t="s">
        <v>58</v>
      </c>
      <c r="R1076" t="s">
        <v>59</v>
      </c>
      <c r="S1076">
        <v>0</v>
      </c>
      <c r="T1076">
        <v>0</v>
      </c>
      <c r="U1076" t="s">
        <v>100</v>
      </c>
      <c r="V1076">
        <v>0</v>
      </c>
      <c r="W1076" t="s">
        <v>61</v>
      </c>
      <c r="X1076" t="s">
        <v>3</v>
      </c>
      <c r="Y1076" t="s">
        <v>62</v>
      </c>
      <c r="Z1076" t="s">
        <v>63</v>
      </c>
      <c r="AA1076" t="s">
        <v>64</v>
      </c>
      <c r="AB1076" t="s">
        <v>87</v>
      </c>
      <c r="AC1076" t="s">
        <v>66</v>
      </c>
      <c r="AD1076" t="s">
        <v>116</v>
      </c>
      <c r="AE1076" t="s">
        <v>68</v>
      </c>
      <c r="AF1076" t="s">
        <v>69</v>
      </c>
      <c r="AG1076" t="b">
        <f>IF(ISNUMBER(MATCH(G1076, sales!B:B, 0)), TRUE, FALSE)</f>
        <v>0</v>
      </c>
      <c r="AH1076">
        <f>COUNTIF(sales!B:B, G1076)</f>
        <v>0</v>
      </c>
      <c r="AI1076" t="str">
        <f>IFERROR(VLOOKUP(G1076,sales!B:F,5,0),"")</f>
        <v/>
      </c>
      <c r="AJ1076" t="str">
        <f t="array" ref="AJ1076">IFERROR(INDEX(sales!F:F, SMALL(IF(sales!B:B=G1076, ROW(sales!B:B)), 2)), "")</f>
        <v/>
      </c>
      <c r="AK1076" t="str">
        <f t="array" ref="AK1076">IFERROR(INDEX(sales!F:F, SMALL(IF(sales!B:B=G1076, ROW(sales!B:B)), 3)), "")</f>
        <v/>
      </c>
      <c r="AL1076" t="str">
        <f>IFERROR(VLOOKUP(G1076,sales!B:G,6,0),"")</f>
        <v/>
      </c>
      <c r="AM1076" t="str">
        <f t="array" ref="AM1076">IFERROR(INDEX(sales!G:G, SMALL(IF(sales!B:B=G1076, ROW(sales!B:B)),2)), "")</f>
        <v/>
      </c>
      <c r="AN1076" t="str">
        <f t="array" ref="AN1076">IFERROR(INDEX(sales!G:G, SMALL(IF(sales!B:B=G1076, ROW(sales!B:B)), 3)), "")</f>
        <v/>
      </c>
    </row>
    <row r="1077" spans="1:40" ht="20.100000000000001" customHeight="1">
      <c r="A1077">
        <v>44841</v>
      </c>
      <c r="B1077" t="s">
        <v>1195</v>
      </c>
      <c r="C1077" t="s">
        <v>51</v>
      </c>
      <c r="D1077" t="s">
        <v>9</v>
      </c>
      <c r="E1077">
        <v>2</v>
      </c>
      <c r="F1077">
        <v>1001</v>
      </c>
      <c r="G1077" t="s">
        <v>1196</v>
      </c>
      <c r="H1077" t="s">
        <v>1195</v>
      </c>
      <c r="I1077">
        <v>113.98</v>
      </c>
      <c r="J1077">
        <v>1779758</v>
      </c>
      <c r="K1077" t="s">
        <v>72</v>
      </c>
      <c r="L1077">
        <v>539758</v>
      </c>
      <c r="M1077" t="s">
        <v>91</v>
      </c>
      <c r="N1077" t="s">
        <v>3063</v>
      </c>
      <c r="O1077" t="s">
        <v>56</v>
      </c>
      <c r="P1077" t="s">
        <v>80</v>
      </c>
      <c r="Q1077" t="s">
        <v>58</v>
      </c>
      <c r="R1077" t="s">
        <v>59</v>
      </c>
      <c r="S1077">
        <v>1</v>
      </c>
      <c r="T1077" t="s">
        <v>82</v>
      </c>
      <c r="U1077" t="s">
        <v>76</v>
      </c>
      <c r="V1077">
        <v>1</v>
      </c>
      <c r="W1077" t="s">
        <v>84</v>
      </c>
      <c r="X1077" t="s">
        <v>3</v>
      </c>
      <c r="Y1077" t="s">
        <v>119</v>
      </c>
      <c r="Z1077" t="s">
        <v>94</v>
      </c>
      <c r="AA1077" t="s">
        <v>95</v>
      </c>
      <c r="AB1077" t="s">
        <v>65</v>
      </c>
      <c r="AC1077" t="s">
        <v>1096</v>
      </c>
      <c r="AD1077" t="s">
        <v>1174</v>
      </c>
      <c r="AE1077" t="s">
        <v>1174</v>
      </c>
      <c r="AF1077" t="s">
        <v>905</v>
      </c>
      <c r="AG1077" t="b">
        <f>IF(ISNUMBER(MATCH(G1077, sales!B:B, 0)), TRUE, FALSE)</f>
        <v>0</v>
      </c>
      <c r="AH1077">
        <f>COUNTIF(sales!B:B, G1077)</f>
        <v>0</v>
      </c>
      <c r="AI1077" t="str">
        <f>IFERROR(VLOOKUP(G1077,sales!B:F,5,0),"")</f>
        <v/>
      </c>
      <c r="AJ1077" t="str">
        <f t="array" ref="AJ1077">IFERROR(INDEX(sales!F:F, SMALL(IF(sales!B:B=G1077, ROW(sales!B:B)), 2)), "")</f>
        <v/>
      </c>
      <c r="AK1077" t="str">
        <f t="array" ref="AK1077">IFERROR(INDEX(sales!F:F, SMALL(IF(sales!B:B=G1077, ROW(sales!B:B)), 3)), "")</f>
        <v/>
      </c>
      <c r="AL1077" t="str">
        <f>IFERROR(VLOOKUP(G1077,sales!B:G,6,0),"")</f>
        <v/>
      </c>
      <c r="AM1077" t="str">
        <f t="array" ref="AM1077">IFERROR(INDEX(sales!G:G, SMALL(IF(sales!B:B=G1077, ROW(sales!B:B)),2)), "")</f>
        <v/>
      </c>
      <c r="AN1077" t="str">
        <f t="array" ref="AN1077">IFERROR(INDEX(sales!G:G, SMALL(IF(sales!B:B=G1077, ROW(sales!B:B)), 3)), "")</f>
        <v/>
      </c>
    </row>
    <row r="1078" spans="1:40" ht="20.100000000000001" customHeight="1">
      <c r="A1078">
        <v>44770</v>
      </c>
      <c r="B1078" t="s">
        <v>769</v>
      </c>
      <c r="C1078" t="s">
        <v>51</v>
      </c>
      <c r="D1078" t="s">
        <v>9</v>
      </c>
      <c r="E1078">
        <v>1</v>
      </c>
      <c r="F1078">
        <v>1101</v>
      </c>
      <c r="G1078" t="s">
        <v>770</v>
      </c>
      <c r="H1078" t="s">
        <v>769</v>
      </c>
      <c r="I1078">
        <v>113.98</v>
      </c>
      <c r="J1078">
        <v>1768025</v>
      </c>
      <c r="K1078" t="s">
        <v>53</v>
      </c>
      <c r="L1078">
        <v>538025</v>
      </c>
      <c r="M1078" t="s">
        <v>54</v>
      </c>
      <c r="N1078" t="s">
        <v>3069</v>
      </c>
      <c r="O1078" t="s">
        <v>56</v>
      </c>
      <c r="P1078" t="s">
        <v>57</v>
      </c>
      <c r="Q1078" t="s">
        <v>58</v>
      </c>
      <c r="R1078" t="s">
        <v>220</v>
      </c>
      <c r="S1078">
        <v>1</v>
      </c>
      <c r="T1078" t="s">
        <v>82</v>
      </c>
      <c r="U1078" t="s">
        <v>83</v>
      </c>
      <c r="V1078">
        <v>1</v>
      </c>
      <c r="W1078" t="s">
        <v>123</v>
      </c>
      <c r="X1078" t="s">
        <v>4</v>
      </c>
      <c r="Y1078" t="s">
        <v>85</v>
      </c>
      <c r="AA1078" t="s">
        <v>95</v>
      </c>
      <c r="AB1078" t="s">
        <v>120</v>
      </c>
      <c r="AC1078" t="s">
        <v>66</v>
      </c>
      <c r="AD1078" t="s">
        <v>729</v>
      </c>
      <c r="AE1078" t="s">
        <v>729</v>
      </c>
      <c r="AF1078" t="s">
        <v>69</v>
      </c>
      <c r="AG1078" t="b">
        <f>IF(ISNUMBER(MATCH(G1078, sales!B:B, 0)), TRUE, FALSE)</f>
        <v>0</v>
      </c>
      <c r="AH1078">
        <f>COUNTIF(sales!B:B, G1078)</f>
        <v>0</v>
      </c>
      <c r="AI1078" t="str">
        <f>IFERROR(VLOOKUP(G1078,sales!B:F,5,0),"")</f>
        <v/>
      </c>
      <c r="AJ1078" t="str">
        <f t="array" ref="AJ1078">IFERROR(INDEX(sales!F:F, SMALL(IF(sales!B:B=G1078, ROW(sales!B:B)), 2)), "")</f>
        <v/>
      </c>
      <c r="AK1078" t="str">
        <f t="array" ref="AK1078">IFERROR(INDEX(sales!F:F, SMALL(IF(sales!B:B=G1078, ROW(sales!B:B)), 3)), "")</f>
        <v/>
      </c>
      <c r="AL1078" t="str">
        <f>IFERROR(VLOOKUP(G1078,sales!B:G,6,0),"")</f>
        <v/>
      </c>
      <c r="AM1078" t="str">
        <f t="array" ref="AM1078">IFERROR(INDEX(sales!G:G, SMALL(IF(sales!B:B=G1078, ROW(sales!B:B)),2)), "")</f>
        <v/>
      </c>
      <c r="AN1078" t="str">
        <f t="array" ref="AN1078">IFERROR(INDEX(sales!G:G, SMALL(IF(sales!B:B=G1078, ROW(sales!B:B)), 3)), "")</f>
        <v/>
      </c>
    </row>
    <row r="1079" spans="1:40" ht="20.100000000000001" customHeight="1">
      <c r="A1079">
        <v>44770</v>
      </c>
      <c r="B1079" t="s">
        <v>490</v>
      </c>
      <c r="C1079" t="s">
        <v>51</v>
      </c>
      <c r="D1079" t="s">
        <v>9</v>
      </c>
      <c r="E1079">
        <v>1</v>
      </c>
      <c r="F1079">
        <v>601</v>
      </c>
      <c r="G1079" t="s">
        <v>491</v>
      </c>
      <c r="H1079" t="s">
        <v>490</v>
      </c>
      <c r="I1079">
        <v>113.98</v>
      </c>
      <c r="J1079">
        <v>1777823</v>
      </c>
      <c r="K1079" t="s">
        <v>53</v>
      </c>
      <c r="L1079">
        <v>537823</v>
      </c>
      <c r="M1079" t="s">
        <v>91</v>
      </c>
      <c r="N1079" t="s">
        <v>3062</v>
      </c>
      <c r="O1079" t="s">
        <v>74</v>
      </c>
      <c r="P1079" t="s">
        <v>57</v>
      </c>
      <c r="Q1079" t="s">
        <v>58</v>
      </c>
      <c r="R1079" t="s">
        <v>59</v>
      </c>
      <c r="S1079">
        <v>0</v>
      </c>
      <c r="T1079">
        <v>0</v>
      </c>
      <c r="U1079" t="s">
        <v>76</v>
      </c>
      <c r="V1079">
        <v>0</v>
      </c>
      <c r="W1079" t="s">
        <v>61</v>
      </c>
      <c r="X1079" t="s">
        <v>3</v>
      </c>
      <c r="Y1079" t="s">
        <v>119</v>
      </c>
      <c r="Z1079" t="s">
        <v>63</v>
      </c>
      <c r="AA1079" t="s">
        <v>64</v>
      </c>
      <c r="AB1079" t="s">
        <v>167</v>
      </c>
      <c r="AC1079" t="s">
        <v>66</v>
      </c>
      <c r="AD1079" t="s">
        <v>492</v>
      </c>
      <c r="AE1079" t="s">
        <v>416</v>
      </c>
      <c r="AF1079" t="s">
        <v>69</v>
      </c>
      <c r="AG1079" t="b">
        <f>IF(ISNUMBER(MATCH(G1079, sales!B:B, 0)), TRUE, FALSE)</f>
        <v>0</v>
      </c>
      <c r="AH1079">
        <f>COUNTIF(sales!B:B, G1079)</f>
        <v>0</v>
      </c>
      <c r="AI1079" t="str">
        <f>IFERROR(VLOOKUP(G1079,sales!B:F,5,0),"")</f>
        <v/>
      </c>
      <c r="AJ1079" t="str">
        <f t="array" ref="AJ1079">IFERROR(INDEX(sales!F:F, SMALL(IF(sales!B:B=G1079, ROW(sales!B:B)), 2)), "")</f>
        <v/>
      </c>
      <c r="AK1079" t="str">
        <f t="array" ref="AK1079">IFERROR(INDEX(sales!F:F, SMALL(IF(sales!B:B=G1079, ROW(sales!B:B)), 3)), "")</f>
        <v/>
      </c>
      <c r="AL1079" t="str">
        <f>IFERROR(VLOOKUP(G1079,sales!B:G,6,0),"")</f>
        <v/>
      </c>
      <c r="AM1079" t="str">
        <f t="array" ref="AM1079">IFERROR(INDEX(sales!G:G, SMALL(IF(sales!B:B=G1079, ROW(sales!B:B)),2)), "")</f>
        <v/>
      </c>
      <c r="AN1079" t="str">
        <f t="array" ref="AN1079">IFERROR(INDEX(sales!G:G, SMALL(IF(sales!B:B=G1079, ROW(sales!B:B)), 3)), "")</f>
        <v/>
      </c>
    </row>
    <row r="1080" spans="1:40" ht="20.100000000000001" customHeight="1">
      <c r="A1080">
        <v>44347</v>
      </c>
      <c r="B1080" t="s">
        <v>450</v>
      </c>
      <c r="C1080" t="s">
        <v>51</v>
      </c>
      <c r="D1080" t="s">
        <v>13</v>
      </c>
      <c r="E1080">
        <v>1</v>
      </c>
      <c r="F1080">
        <v>602</v>
      </c>
      <c r="G1080" t="s">
        <v>451</v>
      </c>
      <c r="H1080" t="s">
        <v>450</v>
      </c>
      <c r="I1080">
        <v>113.96</v>
      </c>
      <c r="J1080">
        <v>1786609</v>
      </c>
      <c r="K1080" t="s">
        <v>53</v>
      </c>
      <c r="L1080">
        <v>536609</v>
      </c>
      <c r="M1080" t="s">
        <v>91</v>
      </c>
      <c r="N1080" t="s">
        <v>3061</v>
      </c>
      <c r="O1080" t="s">
        <v>149</v>
      </c>
      <c r="P1080" t="s">
        <v>57</v>
      </c>
      <c r="Q1080" t="s">
        <v>58</v>
      </c>
      <c r="R1080" t="s">
        <v>59</v>
      </c>
      <c r="S1080">
        <v>1</v>
      </c>
      <c r="T1080" t="s">
        <v>82</v>
      </c>
      <c r="U1080" t="s">
        <v>83</v>
      </c>
      <c r="V1080">
        <v>0</v>
      </c>
      <c r="W1080" t="s">
        <v>61</v>
      </c>
      <c r="X1080" t="s">
        <v>3</v>
      </c>
      <c r="Y1080" t="s">
        <v>244</v>
      </c>
      <c r="Z1080" t="s">
        <v>231</v>
      </c>
      <c r="AA1080" t="s">
        <v>95</v>
      </c>
      <c r="AB1080" t="s">
        <v>87</v>
      </c>
      <c r="AC1080" t="s">
        <v>66</v>
      </c>
      <c r="AD1080" t="s">
        <v>416</v>
      </c>
      <c r="AE1080" t="s">
        <v>416</v>
      </c>
      <c r="AF1080" t="s">
        <v>69</v>
      </c>
      <c r="AG1080" t="b">
        <f>IF(ISNUMBER(MATCH(G1080, sales!B:B, 0)), TRUE, FALSE)</f>
        <v>0</v>
      </c>
      <c r="AH1080">
        <f>COUNTIF(sales!B:B, G1080)</f>
        <v>0</v>
      </c>
      <c r="AI1080" t="str">
        <f>IFERROR(VLOOKUP(G1080,sales!B:F,5,0),"")</f>
        <v/>
      </c>
      <c r="AJ1080" t="str">
        <f t="array" ref="AJ1080">IFERROR(INDEX(sales!F:F, SMALL(IF(sales!B:B=G1080, ROW(sales!B:B)), 2)), "")</f>
        <v/>
      </c>
      <c r="AK1080" t="str">
        <f t="array" ref="AK1080">IFERROR(INDEX(sales!F:F, SMALL(IF(sales!B:B=G1080, ROW(sales!B:B)), 3)), "")</f>
        <v/>
      </c>
      <c r="AL1080" t="str">
        <f>IFERROR(VLOOKUP(G1080,sales!B:G,6,0),"")</f>
        <v/>
      </c>
      <c r="AM1080" t="str">
        <f t="array" ref="AM1080">IFERROR(INDEX(sales!G:G, SMALL(IF(sales!B:B=G1080, ROW(sales!B:B)),2)), "")</f>
        <v/>
      </c>
      <c r="AN1080" t="str">
        <f t="array" ref="AN1080">IFERROR(INDEX(sales!G:G, SMALL(IF(sales!B:B=G1080, ROW(sales!B:B)), 3)), "")</f>
        <v/>
      </c>
    </row>
    <row r="1081" spans="1:40" ht="20.100000000000001" customHeight="1">
      <c r="A1081">
        <v>44347</v>
      </c>
      <c r="B1081" t="s">
        <v>448</v>
      </c>
      <c r="C1081" t="s">
        <v>51</v>
      </c>
      <c r="D1081" t="s">
        <v>13</v>
      </c>
      <c r="E1081">
        <v>2</v>
      </c>
      <c r="F1081">
        <v>401</v>
      </c>
      <c r="G1081" t="s">
        <v>449</v>
      </c>
      <c r="H1081" t="s">
        <v>448</v>
      </c>
      <c r="I1081">
        <v>113.96</v>
      </c>
      <c r="J1081">
        <v>1775177</v>
      </c>
      <c r="K1081" t="s">
        <v>72</v>
      </c>
      <c r="L1081">
        <v>535177</v>
      </c>
      <c r="M1081" t="s">
        <v>91</v>
      </c>
      <c r="N1081" t="s">
        <v>3063</v>
      </c>
      <c r="O1081" t="s">
        <v>149</v>
      </c>
      <c r="P1081" t="s">
        <v>57</v>
      </c>
      <c r="Q1081" t="s">
        <v>58</v>
      </c>
      <c r="R1081" t="s">
        <v>59</v>
      </c>
      <c r="S1081">
        <v>1</v>
      </c>
      <c r="T1081" t="s">
        <v>82</v>
      </c>
      <c r="U1081" t="s">
        <v>83</v>
      </c>
      <c r="V1081">
        <v>0</v>
      </c>
      <c r="W1081" t="s">
        <v>61</v>
      </c>
      <c r="X1081" t="s">
        <v>3</v>
      </c>
      <c r="Y1081" t="s">
        <v>62</v>
      </c>
      <c r="Z1081" t="s">
        <v>231</v>
      </c>
      <c r="AA1081" t="s">
        <v>95</v>
      </c>
      <c r="AB1081" t="s">
        <v>65</v>
      </c>
      <c r="AC1081" t="s">
        <v>66</v>
      </c>
      <c r="AD1081" t="s">
        <v>441</v>
      </c>
      <c r="AE1081" t="s">
        <v>416</v>
      </c>
      <c r="AF1081" t="s">
        <v>69</v>
      </c>
      <c r="AG1081" t="b">
        <f>IF(ISNUMBER(MATCH(G1081, sales!B:B, 0)), TRUE, FALSE)</f>
        <v>0</v>
      </c>
      <c r="AH1081">
        <f>COUNTIF(sales!B:B, G1081)</f>
        <v>0</v>
      </c>
      <c r="AI1081" t="str">
        <f>IFERROR(VLOOKUP(G1081,sales!B:F,5,0),"")</f>
        <v/>
      </c>
      <c r="AJ1081" t="str">
        <f t="array" ref="AJ1081">IFERROR(INDEX(sales!F:F, SMALL(IF(sales!B:B=G1081, ROW(sales!B:B)), 2)), "")</f>
        <v/>
      </c>
      <c r="AK1081" t="str">
        <f t="array" ref="AK1081">IFERROR(INDEX(sales!F:F, SMALL(IF(sales!B:B=G1081, ROW(sales!B:B)), 3)), "")</f>
        <v/>
      </c>
      <c r="AL1081" t="str">
        <f>IFERROR(VLOOKUP(G1081,sales!B:G,6,0),"")</f>
        <v/>
      </c>
      <c r="AM1081" t="str">
        <f t="array" ref="AM1081">IFERROR(INDEX(sales!G:G, SMALL(IF(sales!B:B=G1081, ROW(sales!B:B)),2)), "")</f>
        <v/>
      </c>
      <c r="AN1081" t="str">
        <f t="array" ref="AN1081">IFERROR(INDEX(sales!G:G, SMALL(IF(sales!B:B=G1081, ROW(sales!B:B)), 3)), "")</f>
        <v/>
      </c>
    </row>
    <row r="1082" spans="1:40" ht="20.100000000000001" customHeight="1">
      <c r="A1082">
        <v>44793</v>
      </c>
      <c r="B1082" t="s">
        <v>1557</v>
      </c>
      <c r="C1082" t="s">
        <v>51</v>
      </c>
      <c r="D1082" t="s">
        <v>9</v>
      </c>
      <c r="E1082">
        <v>2</v>
      </c>
      <c r="F1082">
        <v>802</v>
      </c>
      <c r="G1082" t="s">
        <v>1558</v>
      </c>
      <c r="H1082" t="s">
        <v>1557</v>
      </c>
      <c r="I1082">
        <v>113.98</v>
      </c>
      <c r="J1082">
        <v>1712000</v>
      </c>
      <c r="K1082" t="s">
        <v>72</v>
      </c>
      <c r="L1082">
        <v>532000</v>
      </c>
      <c r="M1082" t="s">
        <v>54</v>
      </c>
      <c r="N1082" t="s">
        <v>3069</v>
      </c>
      <c r="O1082" t="s">
        <v>149</v>
      </c>
      <c r="P1082" t="s">
        <v>57</v>
      </c>
      <c r="Q1082" t="s">
        <v>58</v>
      </c>
      <c r="R1082" t="s">
        <v>115</v>
      </c>
      <c r="S1082">
        <v>0</v>
      </c>
      <c r="T1082">
        <v>0</v>
      </c>
      <c r="U1082" t="s">
        <v>60</v>
      </c>
      <c r="V1082">
        <v>0</v>
      </c>
      <c r="W1082" t="s">
        <v>61</v>
      </c>
      <c r="X1082" t="s">
        <v>3</v>
      </c>
      <c r="Y1082" t="s">
        <v>127</v>
      </c>
      <c r="Z1082" t="s">
        <v>94</v>
      </c>
      <c r="AA1082" t="s">
        <v>64</v>
      </c>
      <c r="AB1082" t="s">
        <v>167</v>
      </c>
      <c r="AC1082" t="s">
        <v>143</v>
      </c>
      <c r="AD1082" t="s">
        <v>1556</v>
      </c>
      <c r="AE1082" t="s">
        <v>1556</v>
      </c>
      <c r="AF1082" t="s">
        <v>905</v>
      </c>
      <c r="AG1082" t="b">
        <f>IF(ISNUMBER(MATCH(G1082, sales!B:B, 0)), TRUE, FALSE)</f>
        <v>0</v>
      </c>
      <c r="AH1082">
        <f>COUNTIF(sales!B:B, G1082)</f>
        <v>0</v>
      </c>
      <c r="AI1082" t="str">
        <f>IFERROR(VLOOKUP(G1082,sales!B:F,5,0),"")</f>
        <v/>
      </c>
      <c r="AJ1082" t="str">
        <f t="array" ref="AJ1082">IFERROR(INDEX(sales!F:F, SMALL(IF(sales!B:B=G1082, ROW(sales!B:B)), 2)), "")</f>
        <v/>
      </c>
      <c r="AK1082" t="str">
        <f t="array" ref="AK1082">IFERROR(INDEX(sales!F:F, SMALL(IF(sales!B:B=G1082, ROW(sales!B:B)), 3)), "")</f>
        <v/>
      </c>
      <c r="AL1082" t="str">
        <f>IFERROR(VLOOKUP(G1082,sales!B:G,6,0),"")</f>
        <v/>
      </c>
      <c r="AM1082" t="str">
        <f t="array" ref="AM1082">IFERROR(INDEX(sales!G:G, SMALL(IF(sales!B:B=G1082, ROW(sales!B:B)),2)), "")</f>
        <v/>
      </c>
      <c r="AN1082" t="str">
        <f t="array" ref="AN1082">IFERROR(INDEX(sales!G:G, SMALL(IF(sales!B:B=G1082, ROW(sales!B:B)), 3)), "")</f>
        <v/>
      </c>
    </row>
    <row r="1083" spans="1:40" ht="20.100000000000001" customHeight="1">
      <c r="A1083">
        <v>44752</v>
      </c>
      <c r="B1083" t="s">
        <v>2260</v>
      </c>
      <c r="C1083" t="s">
        <v>51</v>
      </c>
      <c r="D1083" t="s">
        <v>10</v>
      </c>
      <c r="E1083">
        <v>2</v>
      </c>
      <c r="F1083">
        <v>802</v>
      </c>
      <c r="G1083" t="s">
        <v>2261</v>
      </c>
      <c r="H1083" t="s">
        <v>2260</v>
      </c>
      <c r="I1083">
        <v>113.97</v>
      </c>
      <c r="J1083">
        <v>1761176</v>
      </c>
      <c r="K1083" t="s">
        <v>72</v>
      </c>
      <c r="L1083">
        <v>531176</v>
      </c>
      <c r="M1083" t="s">
        <v>174</v>
      </c>
      <c r="N1083" t="s">
        <v>3061</v>
      </c>
      <c r="O1083" t="s">
        <v>56</v>
      </c>
      <c r="P1083" t="s">
        <v>80</v>
      </c>
      <c r="Q1083" t="s">
        <v>58</v>
      </c>
      <c r="R1083" t="s">
        <v>115</v>
      </c>
      <c r="S1083">
        <v>0</v>
      </c>
      <c r="T1083">
        <v>0</v>
      </c>
      <c r="U1083" t="s">
        <v>1783</v>
      </c>
      <c r="V1083">
        <v>0</v>
      </c>
      <c r="W1083" t="s">
        <v>61</v>
      </c>
      <c r="X1083" t="s">
        <v>3</v>
      </c>
      <c r="Y1083" t="s">
        <v>127</v>
      </c>
      <c r="Z1083" t="s">
        <v>94</v>
      </c>
      <c r="AA1083" t="s">
        <v>64</v>
      </c>
      <c r="AB1083" t="s">
        <v>65</v>
      </c>
      <c r="AC1083" t="s">
        <v>143</v>
      </c>
      <c r="AD1083" t="s">
        <v>2219</v>
      </c>
      <c r="AE1083" t="s">
        <v>2219</v>
      </c>
      <c r="AF1083" t="s">
        <v>1753</v>
      </c>
      <c r="AG1083" t="b">
        <f>IF(ISNUMBER(MATCH(G1083, sales!B:B, 0)), TRUE, FALSE)</f>
        <v>0</v>
      </c>
      <c r="AH1083">
        <f>COUNTIF(sales!B:B, G1083)</f>
        <v>0</v>
      </c>
      <c r="AI1083" t="str">
        <f>IFERROR(VLOOKUP(G1083,sales!B:F,5,0),"")</f>
        <v/>
      </c>
      <c r="AJ1083" t="str">
        <f t="array" ref="AJ1083">IFERROR(INDEX(sales!F:F, SMALL(IF(sales!B:B=G1083, ROW(sales!B:B)), 2)), "")</f>
        <v/>
      </c>
      <c r="AK1083" t="str">
        <f t="array" ref="AK1083">IFERROR(INDEX(sales!F:F, SMALL(IF(sales!B:B=G1083, ROW(sales!B:B)), 3)), "")</f>
        <v/>
      </c>
      <c r="AL1083" t="str">
        <f>IFERROR(VLOOKUP(G1083,sales!B:G,6,0),"")</f>
        <v/>
      </c>
      <c r="AM1083" t="str">
        <f t="array" ref="AM1083">IFERROR(INDEX(sales!G:G, SMALL(IF(sales!B:B=G1083, ROW(sales!B:B)),2)), "")</f>
        <v/>
      </c>
      <c r="AN1083" t="str">
        <f t="array" ref="AN1083">IFERROR(INDEX(sales!G:G, SMALL(IF(sales!B:B=G1083, ROW(sales!B:B)), 3)), "")</f>
        <v/>
      </c>
    </row>
    <row r="1084" spans="1:40" ht="20.100000000000001" customHeight="1">
      <c r="A1084">
        <v>44523</v>
      </c>
      <c r="B1084" t="s">
        <v>1474</v>
      </c>
      <c r="C1084" t="s">
        <v>51</v>
      </c>
      <c r="D1084" t="s">
        <v>12</v>
      </c>
      <c r="E1084">
        <v>1</v>
      </c>
      <c r="F1084">
        <v>1301</v>
      </c>
      <c r="G1084" t="s">
        <v>1475</v>
      </c>
      <c r="H1084" t="s">
        <v>1474</v>
      </c>
      <c r="I1084">
        <v>113.76</v>
      </c>
      <c r="J1084">
        <v>1760927</v>
      </c>
      <c r="K1084" t="s">
        <v>53</v>
      </c>
      <c r="L1084">
        <v>530927</v>
      </c>
      <c r="M1084" t="s">
        <v>54</v>
      </c>
      <c r="N1084" t="s">
        <v>3056</v>
      </c>
      <c r="O1084" t="s">
        <v>74</v>
      </c>
      <c r="P1084" t="s">
        <v>80</v>
      </c>
      <c r="Q1084" t="s">
        <v>58</v>
      </c>
      <c r="R1084" t="s">
        <v>59</v>
      </c>
      <c r="S1084">
        <v>1</v>
      </c>
      <c r="T1084" t="s">
        <v>104</v>
      </c>
      <c r="U1084" t="s">
        <v>60</v>
      </c>
      <c r="V1084">
        <v>1</v>
      </c>
      <c r="W1084" t="s">
        <v>84</v>
      </c>
      <c r="X1084" t="s">
        <v>4</v>
      </c>
      <c r="Y1084" t="s">
        <v>85</v>
      </c>
      <c r="AA1084" t="s">
        <v>86</v>
      </c>
      <c r="AB1084" t="s">
        <v>65</v>
      </c>
      <c r="AC1084" t="s">
        <v>143</v>
      </c>
      <c r="AD1084" t="s">
        <v>1363</v>
      </c>
      <c r="AE1084" t="s">
        <v>1363</v>
      </c>
      <c r="AF1084" t="s">
        <v>905</v>
      </c>
      <c r="AG1084" t="b">
        <f>IF(ISNUMBER(MATCH(G1084, sales!B:B, 0)), TRUE, FALSE)</f>
        <v>0</v>
      </c>
      <c r="AH1084">
        <f>COUNTIF(sales!B:B, G1084)</f>
        <v>0</v>
      </c>
      <c r="AI1084" t="str">
        <f>IFERROR(VLOOKUP(G1084,sales!B:F,5,0),"")</f>
        <v/>
      </c>
      <c r="AJ1084" t="str">
        <f t="array" ref="AJ1084">IFERROR(INDEX(sales!F:F, SMALL(IF(sales!B:B=G1084, ROW(sales!B:B)), 2)), "")</f>
        <v/>
      </c>
      <c r="AK1084" t="str">
        <f t="array" ref="AK1084">IFERROR(INDEX(sales!F:F, SMALL(IF(sales!B:B=G1084, ROW(sales!B:B)), 3)), "")</f>
        <v/>
      </c>
      <c r="AL1084" t="str">
        <f>IFERROR(VLOOKUP(G1084,sales!B:G,6,0),"")</f>
        <v/>
      </c>
      <c r="AM1084" t="str">
        <f t="array" ref="AM1084">IFERROR(INDEX(sales!G:G, SMALL(IF(sales!B:B=G1084, ROW(sales!B:B)),2)), "")</f>
        <v/>
      </c>
      <c r="AN1084" t="str">
        <f t="array" ref="AN1084">IFERROR(INDEX(sales!G:G, SMALL(IF(sales!B:B=G1084, ROW(sales!B:B)), 3)), "")</f>
        <v/>
      </c>
    </row>
    <row r="1085" spans="1:40" ht="20.100000000000001" customHeight="1">
      <c r="A1085">
        <v>44519</v>
      </c>
      <c r="B1085" t="s">
        <v>1295</v>
      </c>
      <c r="C1085" t="s">
        <v>51</v>
      </c>
      <c r="D1085" t="s">
        <v>11</v>
      </c>
      <c r="E1085">
        <v>1</v>
      </c>
      <c r="F1085">
        <v>1601</v>
      </c>
      <c r="G1085" t="s">
        <v>1313</v>
      </c>
      <c r="H1085" t="s">
        <v>1295</v>
      </c>
      <c r="I1085">
        <v>113.7</v>
      </c>
      <c r="J1085">
        <v>1757317</v>
      </c>
      <c r="K1085" t="s">
        <v>72</v>
      </c>
      <c r="L1085">
        <v>527317</v>
      </c>
      <c r="M1085" t="s">
        <v>91</v>
      </c>
      <c r="N1085" t="s">
        <v>3069</v>
      </c>
      <c r="O1085" t="s">
        <v>114</v>
      </c>
      <c r="P1085" t="s">
        <v>57</v>
      </c>
      <c r="Q1085" t="s">
        <v>58</v>
      </c>
      <c r="R1085" t="s">
        <v>59</v>
      </c>
      <c r="S1085">
        <v>1</v>
      </c>
      <c r="T1085" t="s">
        <v>104</v>
      </c>
      <c r="U1085" t="s">
        <v>83</v>
      </c>
      <c r="V1085">
        <v>0</v>
      </c>
      <c r="W1085" t="s">
        <v>61</v>
      </c>
      <c r="X1085" t="s">
        <v>3</v>
      </c>
      <c r="Y1085" t="s">
        <v>119</v>
      </c>
      <c r="Z1085" t="s">
        <v>220</v>
      </c>
      <c r="AA1085" t="s">
        <v>95</v>
      </c>
      <c r="AB1085" t="s">
        <v>407</v>
      </c>
      <c r="AC1085" t="s">
        <v>143</v>
      </c>
      <c r="AD1085" t="s">
        <v>1295</v>
      </c>
      <c r="AE1085" t="s">
        <v>1295</v>
      </c>
      <c r="AF1085" t="s">
        <v>905</v>
      </c>
      <c r="AG1085" t="b">
        <f>IF(ISNUMBER(MATCH(G1085, sales!B:B, 0)), TRUE, FALSE)</f>
        <v>0</v>
      </c>
      <c r="AH1085">
        <f>COUNTIF(sales!B:B, G1085)</f>
        <v>0</v>
      </c>
      <c r="AI1085" t="str">
        <f>IFERROR(VLOOKUP(G1085,sales!B:F,5,0),"")</f>
        <v/>
      </c>
      <c r="AJ1085" t="str">
        <f t="array" ref="AJ1085">IFERROR(INDEX(sales!F:F, SMALL(IF(sales!B:B=G1085, ROW(sales!B:B)), 2)), "")</f>
        <v/>
      </c>
      <c r="AK1085" t="str">
        <f t="array" ref="AK1085">IFERROR(INDEX(sales!F:F, SMALL(IF(sales!B:B=G1085, ROW(sales!B:B)), 3)), "")</f>
        <v/>
      </c>
      <c r="AL1085" t="str">
        <f>IFERROR(VLOOKUP(G1085,sales!B:G,6,0),"")</f>
        <v/>
      </c>
      <c r="AM1085" t="str">
        <f t="array" ref="AM1085">IFERROR(INDEX(sales!G:G, SMALL(IF(sales!B:B=G1085, ROW(sales!B:B)),2)), "")</f>
        <v/>
      </c>
      <c r="AN1085" t="str">
        <f t="array" ref="AN1085">IFERROR(INDEX(sales!G:G, SMALL(IF(sales!B:B=G1085, ROW(sales!B:B)), 3)), "")</f>
        <v/>
      </c>
    </row>
    <row r="1086" spans="1:40" ht="20.100000000000001" customHeight="1">
      <c r="A1086">
        <v>44521</v>
      </c>
      <c r="B1086" t="s">
        <v>1674</v>
      </c>
      <c r="C1086" t="s">
        <v>51</v>
      </c>
      <c r="D1086" t="s">
        <v>12</v>
      </c>
      <c r="E1086">
        <v>2</v>
      </c>
      <c r="F1086">
        <v>1101</v>
      </c>
      <c r="G1086" t="s">
        <v>1675</v>
      </c>
      <c r="H1086" t="s">
        <v>1674</v>
      </c>
      <c r="I1086">
        <v>113.72</v>
      </c>
      <c r="J1086">
        <v>1737238</v>
      </c>
      <c r="K1086" t="s">
        <v>72</v>
      </c>
      <c r="L1086">
        <v>527238</v>
      </c>
      <c r="M1086" t="s">
        <v>54</v>
      </c>
      <c r="N1086" t="s">
        <v>3058</v>
      </c>
      <c r="O1086" t="s">
        <v>74</v>
      </c>
      <c r="P1086" t="s">
        <v>80</v>
      </c>
      <c r="Q1086" t="s">
        <v>58</v>
      </c>
      <c r="R1086" t="s">
        <v>59</v>
      </c>
      <c r="S1086">
        <v>1</v>
      </c>
      <c r="T1086" t="s">
        <v>104</v>
      </c>
      <c r="U1086" t="s">
        <v>83</v>
      </c>
      <c r="V1086">
        <v>0</v>
      </c>
      <c r="W1086" t="s">
        <v>61</v>
      </c>
      <c r="X1086" t="s">
        <v>3</v>
      </c>
      <c r="Y1086" t="s">
        <v>119</v>
      </c>
      <c r="Z1086" t="s">
        <v>94</v>
      </c>
      <c r="AA1086" t="s">
        <v>95</v>
      </c>
      <c r="AB1086" t="s">
        <v>65</v>
      </c>
      <c r="AC1086" t="s">
        <v>1096</v>
      </c>
      <c r="AD1086" t="s">
        <v>1589</v>
      </c>
      <c r="AE1086" t="s">
        <v>1589</v>
      </c>
      <c r="AF1086" t="s">
        <v>905</v>
      </c>
      <c r="AG1086" t="b">
        <f>IF(ISNUMBER(MATCH(G1086, sales!B:B, 0)), TRUE, FALSE)</f>
        <v>0</v>
      </c>
      <c r="AH1086">
        <f>COUNTIF(sales!B:B, G1086)</f>
        <v>0</v>
      </c>
      <c r="AI1086" t="str">
        <f>IFERROR(VLOOKUP(G1086,sales!B:F,5,0),"")</f>
        <v/>
      </c>
      <c r="AJ1086" t="str">
        <f t="array" ref="AJ1086">IFERROR(INDEX(sales!F:F, SMALL(IF(sales!B:B=G1086, ROW(sales!B:B)), 2)), "")</f>
        <v/>
      </c>
      <c r="AK1086" t="str">
        <f t="array" ref="AK1086">IFERROR(INDEX(sales!F:F, SMALL(IF(sales!B:B=G1086, ROW(sales!B:B)), 3)), "")</f>
        <v/>
      </c>
      <c r="AL1086" t="str">
        <f>IFERROR(VLOOKUP(G1086,sales!B:G,6,0),"")</f>
        <v/>
      </c>
      <c r="AM1086" t="str">
        <f t="array" ref="AM1086">IFERROR(INDEX(sales!G:G, SMALL(IF(sales!B:B=G1086, ROW(sales!B:B)),2)), "")</f>
        <v/>
      </c>
      <c r="AN1086" t="str">
        <f t="array" ref="AN1086">IFERROR(INDEX(sales!G:G, SMALL(IF(sales!B:B=G1086, ROW(sales!B:B)), 3)), "")</f>
        <v/>
      </c>
    </row>
    <row r="1087" spans="1:40" ht="20.100000000000001" customHeight="1">
      <c r="A1087">
        <v>44803</v>
      </c>
      <c r="B1087" t="s">
        <v>1884</v>
      </c>
      <c r="C1087" t="s">
        <v>51</v>
      </c>
      <c r="D1087" t="s">
        <v>9</v>
      </c>
      <c r="E1087">
        <v>1</v>
      </c>
      <c r="F1087">
        <v>302</v>
      </c>
      <c r="G1087" t="s">
        <v>1885</v>
      </c>
      <c r="H1087" t="s">
        <v>1884</v>
      </c>
      <c r="I1087">
        <v>113.98</v>
      </c>
      <c r="J1087">
        <v>1724915</v>
      </c>
      <c r="K1087" t="s">
        <v>53</v>
      </c>
      <c r="L1087">
        <v>524915</v>
      </c>
      <c r="M1087" t="s">
        <v>54</v>
      </c>
      <c r="N1087" t="s">
        <v>3069</v>
      </c>
      <c r="O1087" t="s">
        <v>114</v>
      </c>
      <c r="P1087" t="s">
        <v>57</v>
      </c>
      <c r="Q1087" t="s">
        <v>58</v>
      </c>
      <c r="R1087" t="s">
        <v>59</v>
      </c>
      <c r="S1087">
        <v>0</v>
      </c>
      <c r="T1087">
        <v>0</v>
      </c>
      <c r="U1087" t="s">
        <v>1783</v>
      </c>
      <c r="V1087">
        <v>0</v>
      </c>
      <c r="W1087" t="s">
        <v>61</v>
      </c>
      <c r="X1087" t="s">
        <v>3</v>
      </c>
      <c r="Y1087" t="s">
        <v>62</v>
      </c>
      <c r="Z1087" t="s">
        <v>231</v>
      </c>
      <c r="AA1087" t="s">
        <v>64</v>
      </c>
      <c r="AB1087" t="s">
        <v>87</v>
      </c>
      <c r="AC1087" t="s">
        <v>1096</v>
      </c>
      <c r="AD1087" t="s">
        <v>1847</v>
      </c>
      <c r="AE1087" t="s">
        <v>1847</v>
      </c>
      <c r="AF1087" t="s">
        <v>1753</v>
      </c>
      <c r="AG1087" t="b">
        <f>IF(ISNUMBER(MATCH(G1087, sales!B:B, 0)), TRUE, FALSE)</f>
        <v>0</v>
      </c>
      <c r="AH1087">
        <f>COUNTIF(sales!B:B, G1087)</f>
        <v>0</v>
      </c>
      <c r="AI1087" t="str">
        <f>IFERROR(VLOOKUP(G1087,sales!B:F,5,0),"")</f>
        <v/>
      </c>
      <c r="AJ1087" t="str">
        <f t="array" ref="AJ1087">IFERROR(INDEX(sales!F:F, SMALL(IF(sales!B:B=G1087, ROW(sales!B:B)), 2)), "")</f>
        <v/>
      </c>
      <c r="AK1087" t="str">
        <f t="array" ref="AK1087">IFERROR(INDEX(sales!F:F, SMALL(IF(sales!B:B=G1087, ROW(sales!B:B)), 3)), "")</f>
        <v/>
      </c>
      <c r="AL1087" t="str">
        <f>IFERROR(VLOOKUP(G1087,sales!B:G,6,0),"")</f>
        <v/>
      </c>
      <c r="AM1087" t="str">
        <f t="array" ref="AM1087">IFERROR(INDEX(sales!G:G, SMALL(IF(sales!B:B=G1087, ROW(sales!B:B)),2)), "")</f>
        <v/>
      </c>
      <c r="AN1087" t="str">
        <f t="array" ref="AN1087">IFERROR(INDEX(sales!G:G, SMALL(IF(sales!B:B=G1087, ROW(sales!B:B)), 3)), "")</f>
        <v/>
      </c>
    </row>
    <row r="1088" spans="1:40" ht="20.100000000000001" customHeight="1">
      <c r="A1088">
        <v>44514</v>
      </c>
      <c r="B1088" t="s">
        <v>1660</v>
      </c>
      <c r="C1088" t="s">
        <v>51</v>
      </c>
      <c r="D1088" t="s">
        <v>11</v>
      </c>
      <c r="E1088">
        <v>1</v>
      </c>
      <c r="F1088">
        <v>1102</v>
      </c>
      <c r="G1088" t="s">
        <v>1661</v>
      </c>
      <c r="H1088" t="s">
        <v>1660</v>
      </c>
      <c r="I1088">
        <v>113.66</v>
      </c>
      <c r="J1088">
        <v>1724793</v>
      </c>
      <c r="K1088" t="s">
        <v>72</v>
      </c>
      <c r="L1088">
        <v>524793</v>
      </c>
      <c r="M1088" t="s">
        <v>54</v>
      </c>
      <c r="N1088" t="s">
        <v>3055</v>
      </c>
      <c r="O1088" t="s">
        <v>56</v>
      </c>
      <c r="P1088" t="s">
        <v>57</v>
      </c>
      <c r="Q1088" t="s">
        <v>58</v>
      </c>
      <c r="R1088" t="s">
        <v>115</v>
      </c>
      <c r="S1088">
        <v>0</v>
      </c>
      <c r="T1088">
        <v>0</v>
      </c>
      <c r="U1088" t="s">
        <v>100</v>
      </c>
      <c r="V1088">
        <v>0</v>
      </c>
      <c r="W1088" t="s">
        <v>61</v>
      </c>
      <c r="X1088" t="s">
        <v>3</v>
      </c>
      <c r="Y1088" t="s">
        <v>127</v>
      </c>
      <c r="Z1088" t="s">
        <v>63</v>
      </c>
      <c r="AA1088" t="s">
        <v>64</v>
      </c>
      <c r="AB1088" t="s">
        <v>167</v>
      </c>
      <c r="AC1088" t="s">
        <v>1096</v>
      </c>
      <c r="AD1088" t="s">
        <v>1595</v>
      </c>
      <c r="AE1088" t="s">
        <v>1589</v>
      </c>
      <c r="AF1088" t="s">
        <v>905</v>
      </c>
      <c r="AG1088" t="b">
        <f>IF(ISNUMBER(MATCH(G1088, sales!B:B, 0)), TRUE, FALSE)</f>
        <v>0</v>
      </c>
      <c r="AH1088">
        <f>COUNTIF(sales!B:B, G1088)</f>
        <v>0</v>
      </c>
      <c r="AI1088" t="str">
        <f>IFERROR(VLOOKUP(G1088,sales!B:F,5,0),"")</f>
        <v/>
      </c>
      <c r="AJ1088" t="str">
        <f t="array" ref="AJ1088">IFERROR(INDEX(sales!F:F, SMALL(IF(sales!B:B=G1088, ROW(sales!B:B)), 2)), "")</f>
        <v/>
      </c>
      <c r="AK1088" t="str">
        <f t="array" ref="AK1088">IFERROR(INDEX(sales!F:F, SMALL(IF(sales!B:B=G1088, ROW(sales!B:B)), 3)), "")</f>
        <v/>
      </c>
      <c r="AL1088" t="str">
        <f>IFERROR(VLOOKUP(G1088,sales!B:G,6,0),"")</f>
        <v/>
      </c>
      <c r="AM1088" t="str">
        <f t="array" ref="AM1088">IFERROR(INDEX(sales!G:G, SMALL(IF(sales!B:B=G1088, ROW(sales!B:B)),2)), "")</f>
        <v/>
      </c>
      <c r="AN1088" t="str">
        <f t="array" ref="AN1088">IFERROR(INDEX(sales!G:G, SMALL(IF(sales!B:B=G1088, ROW(sales!B:B)), 3)), "")</f>
        <v/>
      </c>
    </row>
    <row r="1089" spans="1:40" ht="20.100000000000001" customHeight="1">
      <c r="A1089">
        <v>44752</v>
      </c>
      <c r="B1089" t="s">
        <v>2303</v>
      </c>
      <c r="C1089" t="s">
        <v>51</v>
      </c>
      <c r="D1089" t="s">
        <v>10</v>
      </c>
      <c r="E1089">
        <v>1</v>
      </c>
      <c r="F1089">
        <v>401</v>
      </c>
      <c r="G1089" t="s">
        <v>2304</v>
      </c>
      <c r="H1089" t="s">
        <v>2303</v>
      </c>
      <c r="I1089">
        <v>113.97</v>
      </c>
      <c r="J1089">
        <v>1743999</v>
      </c>
      <c r="K1089" t="s">
        <v>72</v>
      </c>
      <c r="L1089">
        <v>523999</v>
      </c>
      <c r="N1089" t="s">
        <v>3054</v>
      </c>
      <c r="O1089" t="s">
        <v>149</v>
      </c>
      <c r="P1089" t="s">
        <v>57</v>
      </c>
      <c r="Q1089" t="s">
        <v>58</v>
      </c>
      <c r="R1089" t="s">
        <v>59</v>
      </c>
      <c r="S1089">
        <v>1</v>
      </c>
      <c r="T1089" t="s">
        <v>82</v>
      </c>
      <c r="U1089" t="s">
        <v>83</v>
      </c>
      <c r="V1089">
        <v>1</v>
      </c>
      <c r="W1089" t="s">
        <v>123</v>
      </c>
      <c r="X1089" t="s">
        <v>4</v>
      </c>
      <c r="Y1089" t="s">
        <v>85</v>
      </c>
      <c r="AA1089" t="s">
        <v>95</v>
      </c>
      <c r="AB1089" t="s">
        <v>65</v>
      </c>
      <c r="AC1089" t="s">
        <v>143</v>
      </c>
      <c r="AD1089" t="s">
        <v>2284</v>
      </c>
      <c r="AE1089" t="s">
        <v>2284</v>
      </c>
      <c r="AF1089" t="s">
        <v>1753</v>
      </c>
      <c r="AG1089" t="b">
        <f>IF(ISNUMBER(MATCH(G1089, sales!B:B, 0)), TRUE, FALSE)</f>
        <v>0</v>
      </c>
      <c r="AH1089">
        <f>COUNTIF(sales!B:B, G1089)</f>
        <v>0</v>
      </c>
      <c r="AI1089" t="str">
        <f>IFERROR(VLOOKUP(G1089,sales!B:F,5,0),"")</f>
        <v/>
      </c>
      <c r="AJ1089" t="str">
        <f t="array" ref="AJ1089">IFERROR(INDEX(sales!F:F, SMALL(IF(sales!B:B=G1089, ROW(sales!B:B)), 2)), "")</f>
        <v/>
      </c>
      <c r="AK1089" t="str">
        <f t="array" ref="AK1089">IFERROR(INDEX(sales!F:F, SMALL(IF(sales!B:B=G1089, ROW(sales!B:B)), 3)), "")</f>
        <v/>
      </c>
      <c r="AL1089" t="str">
        <f>IFERROR(VLOOKUP(G1089,sales!B:G,6,0),"")</f>
        <v/>
      </c>
      <c r="AM1089" t="str">
        <f t="array" ref="AM1089">IFERROR(INDEX(sales!G:G, SMALL(IF(sales!B:B=G1089, ROW(sales!B:B)),2)), "")</f>
        <v/>
      </c>
      <c r="AN1089" t="str">
        <f t="array" ref="AN1089">IFERROR(INDEX(sales!G:G, SMALL(IF(sales!B:B=G1089, ROW(sales!B:B)), 3)), "")</f>
        <v/>
      </c>
    </row>
    <row r="1090" spans="1:40" ht="20.100000000000001" customHeight="1">
      <c r="A1090">
        <v>44513</v>
      </c>
      <c r="B1090" t="s">
        <v>1821</v>
      </c>
      <c r="C1090" t="s">
        <v>51</v>
      </c>
      <c r="D1090" t="s">
        <v>12</v>
      </c>
      <c r="E1090">
        <v>1</v>
      </c>
      <c r="F1090">
        <v>1202</v>
      </c>
      <c r="G1090" t="s">
        <v>1822</v>
      </c>
      <c r="H1090" t="s">
        <v>1821</v>
      </c>
      <c r="I1090">
        <v>113.72</v>
      </c>
      <c r="J1090">
        <v>1717691</v>
      </c>
      <c r="K1090" t="s">
        <v>72</v>
      </c>
      <c r="L1090">
        <v>517691</v>
      </c>
      <c r="M1090" t="s">
        <v>174</v>
      </c>
      <c r="N1090" t="s">
        <v>3063</v>
      </c>
      <c r="O1090" t="s">
        <v>74</v>
      </c>
      <c r="P1090" t="s">
        <v>57</v>
      </c>
      <c r="Q1090" t="s">
        <v>58</v>
      </c>
      <c r="R1090" t="s">
        <v>59</v>
      </c>
      <c r="S1090">
        <v>0</v>
      </c>
      <c r="T1090">
        <v>0</v>
      </c>
      <c r="U1090" t="s">
        <v>1783</v>
      </c>
      <c r="V1090">
        <v>0</v>
      </c>
      <c r="W1090" t="s">
        <v>61</v>
      </c>
      <c r="X1090" t="s">
        <v>3</v>
      </c>
      <c r="Y1090" t="s">
        <v>127</v>
      </c>
      <c r="Z1090" t="s">
        <v>94</v>
      </c>
      <c r="AA1090" t="s">
        <v>64</v>
      </c>
      <c r="AB1090" t="s">
        <v>407</v>
      </c>
      <c r="AC1090" t="s">
        <v>143</v>
      </c>
      <c r="AD1090" t="s">
        <v>1756</v>
      </c>
      <c r="AE1090" t="s">
        <v>1752</v>
      </c>
      <c r="AF1090" t="s">
        <v>1753</v>
      </c>
      <c r="AG1090" t="b">
        <f>IF(ISNUMBER(MATCH(G1090, sales!B:B, 0)), TRUE, FALSE)</f>
        <v>0</v>
      </c>
      <c r="AH1090">
        <f>COUNTIF(sales!B:B, G1090)</f>
        <v>0</v>
      </c>
      <c r="AI1090" t="str">
        <f>IFERROR(VLOOKUP(G1090,sales!B:F,5,0),"")</f>
        <v/>
      </c>
      <c r="AJ1090" t="str">
        <f t="array" ref="AJ1090">IFERROR(INDEX(sales!F:F, SMALL(IF(sales!B:B=G1090, ROW(sales!B:B)), 2)), "")</f>
        <v/>
      </c>
      <c r="AK1090" t="str">
        <f t="array" ref="AK1090">IFERROR(INDEX(sales!F:F, SMALL(IF(sales!B:B=G1090, ROW(sales!B:B)), 3)), "")</f>
        <v/>
      </c>
      <c r="AL1090" t="str">
        <f>IFERROR(VLOOKUP(G1090,sales!B:G,6,0),"")</f>
        <v/>
      </c>
      <c r="AM1090" t="str">
        <f t="array" ref="AM1090">IFERROR(INDEX(sales!G:G, SMALL(IF(sales!B:B=G1090, ROW(sales!B:B)),2)), "")</f>
        <v/>
      </c>
      <c r="AN1090" t="str">
        <f t="array" ref="AN1090">IFERROR(INDEX(sales!G:G, SMALL(IF(sales!B:B=G1090, ROW(sales!B:B)), 3)), "")</f>
        <v/>
      </c>
    </row>
    <row r="1091" spans="1:40" ht="20.100000000000001" customHeight="1">
      <c r="A1091">
        <v>44372</v>
      </c>
      <c r="B1091" t="s">
        <v>1390</v>
      </c>
      <c r="C1091" t="s">
        <v>51</v>
      </c>
      <c r="D1091" t="s">
        <v>13</v>
      </c>
      <c r="E1091">
        <v>2</v>
      </c>
      <c r="F1091">
        <v>202</v>
      </c>
      <c r="G1091" t="s">
        <v>1391</v>
      </c>
      <c r="H1091" t="s">
        <v>1390</v>
      </c>
      <c r="I1091">
        <v>114</v>
      </c>
      <c r="J1091">
        <v>1717502</v>
      </c>
      <c r="K1091" t="s">
        <v>53</v>
      </c>
      <c r="L1091">
        <v>517502</v>
      </c>
      <c r="M1091" t="s">
        <v>174</v>
      </c>
      <c r="N1091" t="s">
        <v>3054</v>
      </c>
      <c r="O1091" t="s">
        <v>149</v>
      </c>
      <c r="P1091" t="s">
        <v>57</v>
      </c>
      <c r="Q1091" t="s">
        <v>58</v>
      </c>
      <c r="R1091" t="s">
        <v>115</v>
      </c>
      <c r="S1091">
        <v>0</v>
      </c>
      <c r="T1091">
        <v>0</v>
      </c>
      <c r="U1091" t="s">
        <v>100</v>
      </c>
      <c r="V1091">
        <v>0</v>
      </c>
      <c r="W1091" t="s">
        <v>61</v>
      </c>
      <c r="X1091" t="s">
        <v>3</v>
      </c>
      <c r="Y1091" t="s">
        <v>62</v>
      </c>
      <c r="Z1091" t="s">
        <v>63</v>
      </c>
      <c r="AA1091" t="s">
        <v>64</v>
      </c>
      <c r="AB1091" t="s">
        <v>87</v>
      </c>
      <c r="AC1091" t="s">
        <v>143</v>
      </c>
      <c r="AD1091" t="s">
        <v>1363</v>
      </c>
      <c r="AE1091" t="s">
        <v>1363</v>
      </c>
      <c r="AF1091" t="s">
        <v>905</v>
      </c>
      <c r="AG1091" t="b">
        <f>IF(ISNUMBER(MATCH(G1091, sales!B:B, 0)), TRUE, FALSE)</f>
        <v>0</v>
      </c>
      <c r="AH1091">
        <f>COUNTIF(sales!B:B, G1091)</f>
        <v>0</v>
      </c>
      <c r="AI1091" t="str">
        <f>IFERROR(VLOOKUP(G1091,sales!B:F,5,0),"")</f>
        <v/>
      </c>
      <c r="AJ1091" t="str">
        <f t="array" ref="AJ1091">IFERROR(INDEX(sales!F:F, SMALL(IF(sales!B:B=G1091, ROW(sales!B:B)), 2)), "")</f>
        <v/>
      </c>
      <c r="AK1091" t="str">
        <f t="array" ref="AK1091">IFERROR(INDEX(sales!F:F, SMALL(IF(sales!B:B=G1091, ROW(sales!B:B)), 3)), "")</f>
        <v/>
      </c>
      <c r="AL1091" t="str">
        <f>IFERROR(VLOOKUP(G1091,sales!B:G,6,0),"")</f>
        <v/>
      </c>
      <c r="AM1091" t="str">
        <f t="array" ref="AM1091">IFERROR(INDEX(sales!G:G, SMALL(IF(sales!B:B=G1091, ROW(sales!B:B)),2)), "")</f>
        <v/>
      </c>
      <c r="AN1091" t="str">
        <f t="array" ref="AN1091">IFERROR(INDEX(sales!G:G, SMALL(IF(sales!B:B=G1091, ROW(sales!B:B)), 3)), "")</f>
        <v/>
      </c>
    </row>
    <row r="1092" spans="1:40" ht="20.100000000000001" customHeight="1">
      <c r="A1092">
        <v>44793</v>
      </c>
      <c r="B1092" t="s">
        <v>891</v>
      </c>
      <c r="C1092" t="s">
        <v>51</v>
      </c>
      <c r="D1092" t="s">
        <v>8</v>
      </c>
      <c r="E1092">
        <v>1</v>
      </c>
      <c r="F1092">
        <v>1301</v>
      </c>
      <c r="G1092" t="s">
        <v>892</v>
      </c>
      <c r="H1092" t="s">
        <v>891</v>
      </c>
      <c r="I1092">
        <v>113.88</v>
      </c>
      <c r="J1092">
        <v>1692000</v>
      </c>
      <c r="K1092" t="s">
        <v>72</v>
      </c>
      <c r="L1092">
        <v>512000</v>
      </c>
      <c r="M1092" t="s">
        <v>91</v>
      </c>
      <c r="N1092" t="s">
        <v>3069</v>
      </c>
      <c r="O1092" t="s">
        <v>74</v>
      </c>
      <c r="P1092" t="s">
        <v>80</v>
      </c>
      <c r="Q1092" t="s">
        <v>58</v>
      </c>
      <c r="R1092" t="s">
        <v>115</v>
      </c>
      <c r="S1092">
        <v>1</v>
      </c>
      <c r="T1092" t="s">
        <v>104</v>
      </c>
      <c r="U1092" t="s">
        <v>60</v>
      </c>
      <c r="V1092">
        <v>1</v>
      </c>
      <c r="W1092" t="s">
        <v>84</v>
      </c>
      <c r="X1092" t="s">
        <v>4</v>
      </c>
      <c r="Y1092" t="s">
        <v>85</v>
      </c>
      <c r="AA1092" t="s">
        <v>95</v>
      </c>
      <c r="AB1092" t="s">
        <v>167</v>
      </c>
      <c r="AC1092" t="s">
        <v>66</v>
      </c>
      <c r="AD1092" t="s">
        <v>795</v>
      </c>
      <c r="AE1092" t="s">
        <v>795</v>
      </c>
      <c r="AF1092" t="s">
        <v>69</v>
      </c>
      <c r="AG1092" t="b">
        <f>IF(ISNUMBER(MATCH(G1092, sales!B:B, 0)), TRUE, FALSE)</f>
        <v>0</v>
      </c>
      <c r="AH1092">
        <f>COUNTIF(sales!B:B, G1092)</f>
        <v>0</v>
      </c>
      <c r="AI1092" t="str">
        <f>IFERROR(VLOOKUP(G1092,sales!B:F,5,0),"")</f>
        <v/>
      </c>
      <c r="AJ1092" t="str">
        <f t="array" ref="AJ1092">IFERROR(INDEX(sales!F:F, SMALL(IF(sales!B:B=G1092, ROW(sales!B:B)), 2)), "")</f>
        <v/>
      </c>
      <c r="AK1092" t="str">
        <f t="array" ref="AK1092">IFERROR(INDEX(sales!F:F, SMALL(IF(sales!B:B=G1092, ROW(sales!B:B)), 3)), "")</f>
        <v/>
      </c>
      <c r="AL1092" t="str">
        <f>IFERROR(VLOOKUP(G1092,sales!B:G,6,0),"")</f>
        <v/>
      </c>
      <c r="AM1092" t="str">
        <f t="array" ref="AM1092">IFERROR(INDEX(sales!G:G, SMALL(IF(sales!B:B=G1092, ROW(sales!B:B)),2)), "")</f>
        <v/>
      </c>
      <c r="AN1092" t="str">
        <f t="array" ref="AN1092">IFERROR(INDEX(sales!G:G, SMALL(IF(sales!B:B=G1092, ROW(sales!B:B)), 3)), "")</f>
        <v/>
      </c>
    </row>
    <row r="1093" spans="1:40" ht="20.100000000000001" customHeight="1">
      <c r="A1093">
        <v>44537</v>
      </c>
      <c r="B1093" t="s">
        <v>2047</v>
      </c>
      <c r="C1093" t="s">
        <v>51</v>
      </c>
      <c r="D1093" t="s">
        <v>11</v>
      </c>
      <c r="E1093">
        <v>2</v>
      </c>
      <c r="F1093">
        <v>1602</v>
      </c>
      <c r="G1093" t="s">
        <v>2048</v>
      </c>
      <c r="H1093" t="s">
        <v>2047</v>
      </c>
      <c r="I1093">
        <v>113.7</v>
      </c>
      <c r="J1093">
        <v>1691365</v>
      </c>
      <c r="K1093" t="s">
        <v>72</v>
      </c>
      <c r="L1093">
        <v>511365</v>
      </c>
      <c r="M1093" t="s">
        <v>54</v>
      </c>
      <c r="N1093" t="s">
        <v>3061</v>
      </c>
      <c r="O1093" t="s">
        <v>149</v>
      </c>
      <c r="P1093" t="s">
        <v>57</v>
      </c>
      <c r="Q1093" t="s">
        <v>58</v>
      </c>
      <c r="R1093" t="s">
        <v>115</v>
      </c>
      <c r="S1093">
        <v>1</v>
      </c>
      <c r="T1093" t="s">
        <v>104</v>
      </c>
      <c r="U1093" t="s">
        <v>83</v>
      </c>
      <c r="V1093">
        <v>1</v>
      </c>
      <c r="W1093" t="s">
        <v>61</v>
      </c>
      <c r="X1093" t="s">
        <v>3</v>
      </c>
      <c r="Y1093" t="s">
        <v>127</v>
      </c>
      <c r="Z1093" t="s">
        <v>94</v>
      </c>
      <c r="AA1093" t="s">
        <v>95</v>
      </c>
      <c r="AB1093" t="s">
        <v>120</v>
      </c>
      <c r="AC1093" t="s">
        <v>143</v>
      </c>
      <c r="AD1093" t="s">
        <v>2025</v>
      </c>
      <c r="AE1093" t="s">
        <v>2026</v>
      </c>
      <c r="AF1093" t="s">
        <v>1753</v>
      </c>
      <c r="AG1093" t="b">
        <f>IF(ISNUMBER(MATCH(G1093, sales!B:B, 0)), TRUE, FALSE)</f>
        <v>0</v>
      </c>
      <c r="AH1093">
        <f>COUNTIF(sales!B:B, G1093)</f>
        <v>0</v>
      </c>
      <c r="AI1093" t="str">
        <f>IFERROR(VLOOKUP(G1093,sales!B:F,5,0),"")</f>
        <v/>
      </c>
      <c r="AJ1093" t="str">
        <f t="array" ref="AJ1093">IFERROR(INDEX(sales!F:F, SMALL(IF(sales!B:B=G1093, ROW(sales!B:B)), 2)), "")</f>
        <v/>
      </c>
      <c r="AK1093" t="str">
        <f t="array" ref="AK1093">IFERROR(INDEX(sales!F:F, SMALL(IF(sales!B:B=G1093, ROW(sales!B:B)), 3)), "")</f>
        <v/>
      </c>
      <c r="AL1093" t="str">
        <f>IFERROR(VLOOKUP(G1093,sales!B:G,6,0),"")</f>
        <v/>
      </c>
      <c r="AM1093" t="str">
        <f t="array" ref="AM1093">IFERROR(INDEX(sales!G:G, SMALL(IF(sales!B:B=G1093, ROW(sales!B:B)),2)), "")</f>
        <v/>
      </c>
      <c r="AN1093" t="str">
        <f t="array" ref="AN1093">IFERROR(INDEX(sales!G:G, SMALL(IF(sales!B:B=G1093, ROW(sales!B:B)), 3)), "")</f>
        <v/>
      </c>
    </row>
    <row r="1094" spans="1:40" ht="20.100000000000001" customHeight="1">
      <c r="A1094">
        <v>44534</v>
      </c>
      <c r="B1094" t="s">
        <v>1314</v>
      </c>
      <c r="C1094" t="s">
        <v>51</v>
      </c>
      <c r="D1094" t="s">
        <v>12</v>
      </c>
      <c r="E1094">
        <v>2</v>
      </c>
      <c r="F1094">
        <v>702</v>
      </c>
      <c r="G1094" t="s">
        <v>1315</v>
      </c>
      <c r="H1094" t="s">
        <v>1314</v>
      </c>
      <c r="I1094">
        <v>113.76</v>
      </c>
      <c r="J1094">
        <v>1678348</v>
      </c>
      <c r="K1094" t="s">
        <v>53</v>
      </c>
      <c r="L1094">
        <v>508348</v>
      </c>
      <c r="M1094" t="s">
        <v>91</v>
      </c>
      <c r="N1094" t="s">
        <v>3069</v>
      </c>
      <c r="O1094" t="s">
        <v>74</v>
      </c>
      <c r="P1094" t="s">
        <v>80</v>
      </c>
      <c r="Q1094" t="s">
        <v>58</v>
      </c>
      <c r="R1094" t="s">
        <v>59</v>
      </c>
      <c r="S1094">
        <v>1</v>
      </c>
      <c r="T1094" t="s">
        <v>104</v>
      </c>
      <c r="U1094" t="s">
        <v>83</v>
      </c>
      <c r="V1094">
        <v>1</v>
      </c>
      <c r="W1094" t="s">
        <v>84</v>
      </c>
      <c r="X1094" t="s">
        <v>4</v>
      </c>
      <c r="Y1094" t="s">
        <v>85</v>
      </c>
      <c r="AA1094" t="s">
        <v>86</v>
      </c>
      <c r="AB1094" t="s">
        <v>108</v>
      </c>
      <c r="AC1094" t="s">
        <v>143</v>
      </c>
      <c r="AD1094" t="s">
        <v>1295</v>
      </c>
      <c r="AE1094" t="s">
        <v>1295</v>
      </c>
      <c r="AF1094" t="s">
        <v>905</v>
      </c>
      <c r="AG1094" t="b">
        <f>IF(ISNUMBER(MATCH(G1094, sales!B:B, 0)), TRUE, FALSE)</f>
        <v>0</v>
      </c>
      <c r="AH1094">
        <f>COUNTIF(sales!B:B, G1094)</f>
        <v>0</v>
      </c>
      <c r="AI1094" t="str">
        <f>IFERROR(VLOOKUP(G1094,sales!B:F,5,0),"")</f>
        <v/>
      </c>
      <c r="AJ1094" t="str">
        <f t="array" ref="AJ1094">IFERROR(INDEX(sales!F:F, SMALL(IF(sales!B:B=G1094, ROW(sales!B:B)), 2)), "")</f>
        <v/>
      </c>
      <c r="AK1094" t="str">
        <f t="array" ref="AK1094">IFERROR(INDEX(sales!F:F, SMALL(IF(sales!B:B=G1094, ROW(sales!B:B)), 3)), "")</f>
        <v/>
      </c>
      <c r="AL1094" t="str">
        <f>IFERROR(VLOOKUP(G1094,sales!B:G,6,0),"")</f>
        <v/>
      </c>
      <c r="AM1094" t="str">
        <f t="array" ref="AM1094">IFERROR(INDEX(sales!G:G, SMALL(IF(sales!B:B=G1094, ROW(sales!B:B)),2)), "")</f>
        <v/>
      </c>
      <c r="AN1094" t="str">
        <f t="array" ref="AN1094">IFERROR(INDEX(sales!G:G, SMALL(IF(sales!B:B=G1094, ROW(sales!B:B)), 3)), "")</f>
        <v/>
      </c>
    </row>
    <row r="1095" spans="1:40" ht="20.100000000000001" customHeight="1">
      <c r="A1095">
        <v>44534</v>
      </c>
      <c r="B1095" t="s">
        <v>1133</v>
      </c>
      <c r="C1095" t="s">
        <v>51</v>
      </c>
      <c r="D1095" t="s">
        <v>11</v>
      </c>
      <c r="E1095">
        <v>2</v>
      </c>
      <c r="F1095">
        <v>702</v>
      </c>
      <c r="G1095" t="s">
        <v>1134</v>
      </c>
      <c r="H1095" t="s">
        <v>1133</v>
      </c>
      <c r="I1095">
        <v>113.7</v>
      </c>
      <c r="J1095">
        <v>1677462</v>
      </c>
      <c r="K1095" t="s">
        <v>53</v>
      </c>
      <c r="L1095">
        <v>507462</v>
      </c>
      <c r="M1095" t="s">
        <v>54</v>
      </c>
      <c r="N1095" t="s">
        <v>3063</v>
      </c>
      <c r="O1095" t="s">
        <v>56</v>
      </c>
      <c r="P1095" t="s">
        <v>57</v>
      </c>
      <c r="Q1095" t="s">
        <v>58</v>
      </c>
      <c r="R1095" t="s">
        <v>115</v>
      </c>
      <c r="S1095">
        <v>0</v>
      </c>
      <c r="T1095">
        <v>0</v>
      </c>
      <c r="U1095" t="s">
        <v>60</v>
      </c>
      <c r="V1095">
        <v>0</v>
      </c>
      <c r="W1095" t="s">
        <v>61</v>
      </c>
      <c r="X1095" t="s">
        <v>3</v>
      </c>
      <c r="Y1095" t="s">
        <v>127</v>
      </c>
      <c r="Z1095" t="s">
        <v>231</v>
      </c>
      <c r="AA1095" t="s">
        <v>64</v>
      </c>
      <c r="AB1095" t="s">
        <v>96</v>
      </c>
      <c r="AC1095" t="s">
        <v>143</v>
      </c>
      <c r="AD1095" t="s">
        <v>1128</v>
      </c>
      <c r="AE1095" t="s">
        <v>1098</v>
      </c>
      <c r="AF1095" t="s">
        <v>905</v>
      </c>
      <c r="AG1095" t="b">
        <f>IF(ISNUMBER(MATCH(G1095, sales!B:B, 0)), TRUE, FALSE)</f>
        <v>0</v>
      </c>
      <c r="AH1095">
        <f>COUNTIF(sales!B:B, G1095)</f>
        <v>0</v>
      </c>
      <c r="AI1095" t="str">
        <f>IFERROR(VLOOKUP(G1095,sales!B:F,5,0),"")</f>
        <v/>
      </c>
      <c r="AJ1095" t="str">
        <f t="array" ref="AJ1095">IFERROR(INDEX(sales!F:F, SMALL(IF(sales!B:B=G1095, ROW(sales!B:B)), 2)), "")</f>
        <v/>
      </c>
      <c r="AK1095" t="str">
        <f t="array" ref="AK1095">IFERROR(INDEX(sales!F:F, SMALL(IF(sales!B:B=G1095, ROW(sales!B:B)), 3)), "")</f>
        <v/>
      </c>
      <c r="AL1095" t="str">
        <f>IFERROR(VLOOKUP(G1095,sales!B:G,6,0),"")</f>
        <v/>
      </c>
      <c r="AM1095" t="str">
        <f t="array" ref="AM1095">IFERROR(INDEX(sales!G:G, SMALL(IF(sales!B:B=G1095, ROW(sales!B:B)),2)), "")</f>
        <v/>
      </c>
      <c r="AN1095" t="str">
        <f t="array" ref="AN1095">IFERROR(INDEX(sales!G:G, SMALL(IF(sales!B:B=G1095, ROW(sales!B:B)), 3)), "")</f>
        <v/>
      </c>
    </row>
    <row r="1096" spans="1:40" ht="20.100000000000001" customHeight="1">
      <c r="A1096">
        <v>44540</v>
      </c>
      <c r="B1096" t="s">
        <v>1131</v>
      </c>
      <c r="C1096" t="s">
        <v>51</v>
      </c>
      <c r="D1096" t="s">
        <v>11</v>
      </c>
      <c r="E1096">
        <v>2</v>
      </c>
      <c r="F1096">
        <v>1502</v>
      </c>
      <c r="G1096" t="s">
        <v>1132</v>
      </c>
      <c r="H1096" t="s">
        <v>1131</v>
      </c>
      <c r="I1096">
        <v>113.7</v>
      </c>
      <c r="J1096">
        <v>1685725</v>
      </c>
      <c r="K1096" t="s">
        <v>72</v>
      </c>
      <c r="L1096">
        <v>505725</v>
      </c>
      <c r="M1096" t="s">
        <v>54</v>
      </c>
      <c r="N1096" t="s">
        <v>3069</v>
      </c>
      <c r="O1096" t="s">
        <v>56</v>
      </c>
      <c r="P1096" t="s">
        <v>57</v>
      </c>
      <c r="Q1096" t="s">
        <v>58</v>
      </c>
      <c r="R1096" t="s">
        <v>115</v>
      </c>
      <c r="S1096">
        <v>0</v>
      </c>
      <c r="T1096">
        <v>0</v>
      </c>
      <c r="U1096" t="s">
        <v>100</v>
      </c>
      <c r="V1096">
        <v>0</v>
      </c>
      <c r="W1096" t="s">
        <v>61</v>
      </c>
      <c r="X1096" t="s">
        <v>3</v>
      </c>
      <c r="Y1096" t="s">
        <v>62</v>
      </c>
      <c r="Z1096" t="s">
        <v>94</v>
      </c>
      <c r="AA1096" t="s">
        <v>64</v>
      </c>
      <c r="AB1096" t="s">
        <v>87</v>
      </c>
      <c r="AC1096" t="s">
        <v>143</v>
      </c>
      <c r="AD1096" t="s">
        <v>1128</v>
      </c>
      <c r="AE1096" t="s">
        <v>1098</v>
      </c>
      <c r="AF1096" t="s">
        <v>905</v>
      </c>
      <c r="AG1096" t="b">
        <f>IF(ISNUMBER(MATCH(G1096, sales!B:B, 0)), TRUE, FALSE)</f>
        <v>0</v>
      </c>
      <c r="AH1096">
        <f>COUNTIF(sales!B:B, G1096)</f>
        <v>0</v>
      </c>
      <c r="AI1096" t="str">
        <f>IFERROR(VLOOKUP(G1096,sales!B:F,5,0),"")</f>
        <v/>
      </c>
      <c r="AJ1096" t="str">
        <f t="array" ref="AJ1096">IFERROR(INDEX(sales!F:F, SMALL(IF(sales!B:B=G1096, ROW(sales!B:B)), 2)), "")</f>
        <v/>
      </c>
      <c r="AK1096" t="str">
        <f t="array" ref="AK1096">IFERROR(INDEX(sales!F:F, SMALL(IF(sales!B:B=G1096, ROW(sales!B:B)), 3)), "")</f>
        <v/>
      </c>
      <c r="AL1096" t="str">
        <f>IFERROR(VLOOKUP(G1096,sales!B:G,6,0),"")</f>
        <v/>
      </c>
      <c r="AM1096" t="str">
        <f t="array" ref="AM1096">IFERROR(INDEX(sales!G:G, SMALL(IF(sales!B:B=G1096, ROW(sales!B:B)),2)), "")</f>
        <v/>
      </c>
      <c r="AN1096" t="str">
        <f t="array" ref="AN1096">IFERROR(INDEX(sales!G:G, SMALL(IF(sales!B:B=G1096, ROW(sales!B:B)), 3)), "")</f>
        <v/>
      </c>
    </row>
    <row r="1097" spans="1:40" ht="20.100000000000001" customHeight="1">
      <c r="A1097">
        <v>44538</v>
      </c>
      <c r="B1097" t="s">
        <v>855</v>
      </c>
      <c r="C1097" t="s">
        <v>51</v>
      </c>
      <c r="D1097" t="s">
        <v>11</v>
      </c>
      <c r="E1097">
        <v>2</v>
      </c>
      <c r="F1097">
        <v>1402</v>
      </c>
      <c r="G1097" t="s">
        <v>856</v>
      </c>
      <c r="H1097" t="s">
        <v>855</v>
      </c>
      <c r="I1097">
        <v>113.7</v>
      </c>
      <c r="J1097">
        <v>1674441</v>
      </c>
      <c r="K1097" t="s">
        <v>53</v>
      </c>
      <c r="L1097">
        <v>504441</v>
      </c>
      <c r="M1097" t="s">
        <v>54</v>
      </c>
      <c r="N1097" t="s">
        <v>3054</v>
      </c>
      <c r="O1097" t="s">
        <v>56</v>
      </c>
      <c r="P1097" t="s">
        <v>57</v>
      </c>
      <c r="Q1097" t="s">
        <v>58</v>
      </c>
      <c r="R1097" t="s">
        <v>115</v>
      </c>
      <c r="S1097">
        <v>1</v>
      </c>
      <c r="T1097" t="s">
        <v>104</v>
      </c>
      <c r="U1097" t="s">
        <v>76</v>
      </c>
      <c r="V1097">
        <v>0</v>
      </c>
      <c r="W1097" t="s">
        <v>61</v>
      </c>
      <c r="X1097" t="s">
        <v>3</v>
      </c>
      <c r="Y1097" t="s">
        <v>62</v>
      </c>
      <c r="Z1097" t="s">
        <v>231</v>
      </c>
      <c r="AA1097" t="s">
        <v>95</v>
      </c>
      <c r="AB1097" t="s">
        <v>65</v>
      </c>
      <c r="AC1097" t="s">
        <v>66</v>
      </c>
      <c r="AD1097" t="s">
        <v>795</v>
      </c>
      <c r="AE1097" t="s">
        <v>795</v>
      </c>
      <c r="AF1097" t="s">
        <v>69</v>
      </c>
      <c r="AG1097" t="b">
        <f>IF(ISNUMBER(MATCH(G1097, sales!B:B, 0)), TRUE, FALSE)</f>
        <v>0</v>
      </c>
      <c r="AH1097">
        <f>COUNTIF(sales!B:B, G1097)</f>
        <v>0</v>
      </c>
      <c r="AI1097" t="str">
        <f>IFERROR(VLOOKUP(G1097,sales!B:F,5,0),"")</f>
        <v/>
      </c>
      <c r="AJ1097" t="str">
        <f t="array" ref="AJ1097">IFERROR(INDEX(sales!F:F, SMALL(IF(sales!B:B=G1097, ROW(sales!B:B)), 2)), "")</f>
        <v/>
      </c>
      <c r="AK1097" t="str">
        <f t="array" ref="AK1097">IFERROR(INDEX(sales!F:F, SMALL(IF(sales!B:B=G1097, ROW(sales!B:B)), 3)), "")</f>
        <v/>
      </c>
      <c r="AL1097" t="str">
        <f>IFERROR(VLOOKUP(G1097,sales!B:G,6,0),"")</f>
        <v/>
      </c>
      <c r="AM1097" t="str">
        <f t="array" ref="AM1097">IFERROR(INDEX(sales!G:G, SMALL(IF(sales!B:B=G1097, ROW(sales!B:B)),2)), "")</f>
        <v/>
      </c>
      <c r="AN1097" t="str">
        <f t="array" ref="AN1097">IFERROR(INDEX(sales!G:G, SMALL(IF(sales!B:B=G1097, ROW(sales!B:B)), 3)), "")</f>
        <v/>
      </c>
    </row>
    <row r="1098" spans="1:40" ht="20.100000000000001" customHeight="1">
      <c r="A1098">
        <v>44535</v>
      </c>
      <c r="B1098" t="s">
        <v>2045</v>
      </c>
      <c r="C1098" t="s">
        <v>51</v>
      </c>
      <c r="D1098" t="s">
        <v>6</v>
      </c>
      <c r="E1098">
        <v>2</v>
      </c>
      <c r="F1098">
        <v>402</v>
      </c>
      <c r="G1098" t="s">
        <v>2046</v>
      </c>
      <c r="H1098" t="s">
        <v>2045</v>
      </c>
      <c r="I1098">
        <v>113.73</v>
      </c>
      <c r="J1098">
        <v>1671717</v>
      </c>
      <c r="K1098" t="s">
        <v>72</v>
      </c>
      <c r="L1098">
        <v>501717</v>
      </c>
      <c r="M1098" t="s">
        <v>54</v>
      </c>
      <c r="N1098" t="s">
        <v>3054</v>
      </c>
      <c r="O1098" t="s">
        <v>56</v>
      </c>
      <c r="P1098" t="s">
        <v>57</v>
      </c>
      <c r="Q1098" t="s">
        <v>58</v>
      </c>
      <c r="R1098" t="s">
        <v>115</v>
      </c>
      <c r="S1098">
        <v>0</v>
      </c>
      <c r="T1098">
        <v>0</v>
      </c>
      <c r="U1098" t="s">
        <v>60</v>
      </c>
      <c r="V1098">
        <v>0</v>
      </c>
      <c r="W1098" t="s">
        <v>61</v>
      </c>
      <c r="X1098" t="s">
        <v>3</v>
      </c>
      <c r="Y1098" t="s">
        <v>244</v>
      </c>
      <c r="Z1098" t="s">
        <v>94</v>
      </c>
      <c r="AA1098" t="s">
        <v>64</v>
      </c>
      <c r="AB1098" t="s">
        <v>65</v>
      </c>
      <c r="AC1098" t="s">
        <v>143</v>
      </c>
      <c r="AD1098" t="s">
        <v>2025</v>
      </c>
      <c r="AE1098" t="s">
        <v>2026</v>
      </c>
      <c r="AF1098" t="s">
        <v>1753</v>
      </c>
      <c r="AG1098" t="b">
        <f>IF(ISNUMBER(MATCH(G1098, sales!B:B, 0)), TRUE, FALSE)</f>
        <v>0</v>
      </c>
      <c r="AH1098">
        <f>COUNTIF(sales!B:B, G1098)</f>
        <v>0</v>
      </c>
      <c r="AI1098" t="str">
        <f>IFERROR(VLOOKUP(G1098,sales!B:F,5,0),"")</f>
        <v/>
      </c>
      <c r="AJ1098" t="str">
        <f t="array" ref="AJ1098">IFERROR(INDEX(sales!F:F, SMALL(IF(sales!B:B=G1098, ROW(sales!B:B)), 2)), "")</f>
        <v/>
      </c>
      <c r="AK1098" t="str">
        <f t="array" ref="AK1098">IFERROR(INDEX(sales!F:F, SMALL(IF(sales!B:B=G1098, ROW(sales!B:B)), 3)), "")</f>
        <v/>
      </c>
      <c r="AL1098" t="str">
        <f>IFERROR(VLOOKUP(G1098,sales!B:G,6,0),"")</f>
        <v/>
      </c>
      <c r="AM1098" t="str">
        <f t="array" ref="AM1098">IFERROR(INDEX(sales!G:G, SMALL(IF(sales!B:B=G1098, ROW(sales!B:B)),2)), "")</f>
        <v/>
      </c>
      <c r="AN1098" t="str">
        <f t="array" ref="AN1098">IFERROR(INDEX(sales!G:G, SMALL(IF(sales!B:B=G1098, ROW(sales!B:B)), 3)), "")</f>
        <v/>
      </c>
    </row>
    <row r="1099" spans="1:40" ht="20.100000000000001" customHeight="1">
      <c r="A1099">
        <v>44551</v>
      </c>
      <c r="B1099" t="s">
        <v>1971</v>
      </c>
      <c r="C1099" t="s">
        <v>51</v>
      </c>
      <c r="D1099" t="s">
        <v>12</v>
      </c>
      <c r="E1099">
        <v>2</v>
      </c>
      <c r="F1099">
        <v>301</v>
      </c>
      <c r="G1099" t="s">
        <v>1972</v>
      </c>
      <c r="H1099" t="s">
        <v>1971</v>
      </c>
      <c r="I1099">
        <v>113.72</v>
      </c>
      <c r="J1099">
        <v>1640887</v>
      </c>
      <c r="K1099" t="s">
        <v>53</v>
      </c>
      <c r="L1099">
        <v>500887</v>
      </c>
      <c r="M1099" t="s">
        <v>54</v>
      </c>
      <c r="N1099" t="s">
        <v>3056</v>
      </c>
      <c r="O1099" t="s">
        <v>114</v>
      </c>
      <c r="P1099" t="s">
        <v>57</v>
      </c>
      <c r="Q1099" t="s">
        <v>58</v>
      </c>
      <c r="R1099" t="s">
        <v>59</v>
      </c>
      <c r="S1099">
        <v>0</v>
      </c>
      <c r="T1099">
        <v>0</v>
      </c>
      <c r="U1099" t="s">
        <v>60</v>
      </c>
      <c r="V1099">
        <v>0</v>
      </c>
      <c r="W1099" t="s">
        <v>61</v>
      </c>
      <c r="X1099" t="s">
        <v>3</v>
      </c>
      <c r="Y1099" t="s">
        <v>127</v>
      </c>
      <c r="Z1099" t="s">
        <v>94</v>
      </c>
      <c r="AA1099" t="s">
        <v>64</v>
      </c>
      <c r="AB1099" t="s">
        <v>167</v>
      </c>
      <c r="AC1099" t="s">
        <v>143</v>
      </c>
      <c r="AD1099" t="s">
        <v>1909</v>
      </c>
      <c r="AE1099" t="s">
        <v>1909</v>
      </c>
      <c r="AF1099" t="s">
        <v>1753</v>
      </c>
      <c r="AG1099" t="b">
        <f>IF(ISNUMBER(MATCH(G1099, sales!B:B, 0)), TRUE, FALSE)</f>
        <v>0</v>
      </c>
      <c r="AH1099">
        <f>COUNTIF(sales!B:B, G1099)</f>
        <v>0</v>
      </c>
      <c r="AI1099" t="str">
        <f>IFERROR(VLOOKUP(G1099,sales!B:F,5,0),"")</f>
        <v/>
      </c>
      <c r="AJ1099" t="str">
        <f t="array" ref="AJ1099">IFERROR(INDEX(sales!F:F, SMALL(IF(sales!B:B=G1099, ROW(sales!B:B)), 2)), "")</f>
        <v/>
      </c>
      <c r="AK1099" t="str">
        <f t="array" ref="AK1099">IFERROR(INDEX(sales!F:F, SMALL(IF(sales!B:B=G1099, ROW(sales!B:B)), 3)), "")</f>
        <v/>
      </c>
      <c r="AL1099" t="str">
        <f>IFERROR(VLOOKUP(G1099,sales!B:G,6,0),"")</f>
        <v/>
      </c>
      <c r="AM1099" t="str">
        <f t="array" ref="AM1099">IFERROR(INDEX(sales!G:G, SMALL(IF(sales!B:B=G1099, ROW(sales!B:B)),2)), "")</f>
        <v/>
      </c>
      <c r="AN1099" t="str">
        <f t="array" ref="AN1099">IFERROR(INDEX(sales!G:G, SMALL(IF(sales!B:B=G1099, ROW(sales!B:B)), 3)), "")</f>
        <v/>
      </c>
    </row>
    <row r="1100" spans="1:40" ht="20.100000000000001" customHeight="1">
      <c r="A1100">
        <v>44869</v>
      </c>
      <c r="B1100" t="s">
        <v>1724</v>
      </c>
      <c r="C1100" t="s">
        <v>51</v>
      </c>
      <c r="D1100" t="s">
        <v>10</v>
      </c>
      <c r="E1100">
        <v>2</v>
      </c>
      <c r="F1100">
        <v>201</v>
      </c>
      <c r="G1100" t="s">
        <v>1725</v>
      </c>
      <c r="H1100" t="s">
        <v>1724</v>
      </c>
      <c r="I1100">
        <v>113.93</v>
      </c>
      <c r="J1100">
        <v>1600000</v>
      </c>
      <c r="K1100" t="s">
        <v>72</v>
      </c>
      <c r="L1100">
        <v>500000</v>
      </c>
      <c r="M1100" t="s">
        <v>54</v>
      </c>
      <c r="N1100" t="s">
        <v>3056</v>
      </c>
      <c r="O1100" t="s">
        <v>56</v>
      </c>
      <c r="P1100" t="s">
        <v>57</v>
      </c>
      <c r="Q1100" t="s">
        <v>58</v>
      </c>
      <c r="R1100" t="s">
        <v>59</v>
      </c>
      <c r="S1100">
        <v>0</v>
      </c>
      <c r="T1100">
        <v>0</v>
      </c>
      <c r="U1100" t="s">
        <v>100</v>
      </c>
      <c r="V1100">
        <v>0</v>
      </c>
      <c r="W1100" t="s">
        <v>61</v>
      </c>
      <c r="X1100" t="s">
        <v>3</v>
      </c>
      <c r="Y1100" t="s">
        <v>119</v>
      </c>
      <c r="Z1100" t="s">
        <v>63</v>
      </c>
      <c r="AA1100" t="s">
        <v>64</v>
      </c>
      <c r="AB1100" t="s">
        <v>108</v>
      </c>
      <c r="AC1100" t="s">
        <v>1201</v>
      </c>
      <c r="AD1100" t="s">
        <v>1589</v>
      </c>
      <c r="AE1100" t="s">
        <v>1589</v>
      </c>
      <c r="AF1100" t="s">
        <v>905</v>
      </c>
      <c r="AG1100" t="b">
        <f>IF(ISNUMBER(MATCH(G1100, sales!B:B, 0)), TRUE, FALSE)</f>
        <v>0</v>
      </c>
      <c r="AH1100">
        <f>COUNTIF(sales!B:B, G1100)</f>
        <v>0</v>
      </c>
      <c r="AI1100" t="str">
        <f>IFERROR(VLOOKUP(G1100,sales!B:F,5,0),"")</f>
        <v/>
      </c>
      <c r="AJ1100" t="str">
        <f t="array" ref="AJ1100">IFERROR(INDEX(sales!F:F, SMALL(IF(sales!B:B=G1100, ROW(sales!B:B)), 2)), "")</f>
        <v/>
      </c>
      <c r="AK1100" t="str">
        <f t="array" ref="AK1100">IFERROR(INDEX(sales!F:F, SMALL(IF(sales!B:B=G1100, ROW(sales!B:B)), 3)), "")</f>
        <v/>
      </c>
      <c r="AL1100" t="str">
        <f>IFERROR(VLOOKUP(G1100,sales!B:G,6,0),"")</f>
        <v/>
      </c>
      <c r="AM1100" t="str">
        <f t="array" ref="AM1100">IFERROR(INDEX(sales!G:G, SMALL(IF(sales!B:B=G1100, ROW(sales!B:B)),2)), "")</f>
        <v/>
      </c>
      <c r="AN1100" t="str">
        <f t="array" ref="AN1100">IFERROR(INDEX(sales!G:G, SMALL(IF(sales!B:B=G1100, ROW(sales!B:B)), 3)), "")</f>
        <v/>
      </c>
    </row>
    <row r="1101" spans="1:40" ht="20.100000000000001" customHeight="1">
      <c r="A1101">
        <v>44548</v>
      </c>
      <c r="B1101" t="s">
        <v>147</v>
      </c>
      <c r="C1101" t="s">
        <v>51</v>
      </c>
      <c r="D1101" t="s">
        <v>11</v>
      </c>
      <c r="E1101">
        <v>1</v>
      </c>
      <c r="F1101">
        <v>401</v>
      </c>
      <c r="G1101" t="s">
        <v>148</v>
      </c>
      <c r="H1101" t="s">
        <v>147</v>
      </c>
      <c r="I1101">
        <v>113.7</v>
      </c>
      <c r="J1101">
        <v>1657519</v>
      </c>
      <c r="K1101" t="s">
        <v>72</v>
      </c>
      <c r="L1101">
        <v>497519</v>
      </c>
      <c r="M1101" t="s">
        <v>54</v>
      </c>
      <c r="N1101" t="s">
        <v>3065</v>
      </c>
      <c r="O1101" t="s">
        <v>149</v>
      </c>
      <c r="P1101" t="s">
        <v>57</v>
      </c>
      <c r="Q1101" t="s">
        <v>58</v>
      </c>
      <c r="R1101" t="s">
        <v>59</v>
      </c>
      <c r="S1101">
        <v>1</v>
      </c>
      <c r="T1101" t="s">
        <v>82</v>
      </c>
      <c r="U1101" t="s">
        <v>83</v>
      </c>
      <c r="V1101">
        <v>0</v>
      </c>
      <c r="W1101" t="s">
        <v>61</v>
      </c>
      <c r="X1101" t="s">
        <v>3</v>
      </c>
      <c r="Y1101" t="s">
        <v>62</v>
      </c>
      <c r="Z1101" t="s">
        <v>94</v>
      </c>
      <c r="AA1101" t="s">
        <v>95</v>
      </c>
      <c r="AB1101" t="s">
        <v>108</v>
      </c>
      <c r="AC1101" t="s">
        <v>66</v>
      </c>
      <c r="AD1101" t="s">
        <v>88</v>
      </c>
      <c r="AE1101" t="s">
        <v>68</v>
      </c>
      <c r="AF1101" t="s">
        <v>69</v>
      </c>
      <c r="AG1101" t="b">
        <f>IF(ISNUMBER(MATCH(G1101, sales!B:B, 0)), TRUE, FALSE)</f>
        <v>0</v>
      </c>
      <c r="AH1101">
        <f>COUNTIF(sales!B:B, G1101)</f>
        <v>0</v>
      </c>
      <c r="AI1101" t="str">
        <f>IFERROR(VLOOKUP(G1101,sales!B:F,5,0),"")</f>
        <v/>
      </c>
      <c r="AJ1101" t="str">
        <f t="array" ref="AJ1101">IFERROR(INDEX(sales!F:F, SMALL(IF(sales!B:B=G1101, ROW(sales!B:B)), 2)), "")</f>
        <v/>
      </c>
      <c r="AK1101" t="str">
        <f t="array" ref="AK1101">IFERROR(INDEX(sales!F:F, SMALL(IF(sales!B:B=G1101, ROW(sales!B:B)), 3)), "")</f>
        <v/>
      </c>
      <c r="AL1101" t="str">
        <f>IFERROR(VLOOKUP(G1101,sales!B:G,6,0),"")</f>
        <v/>
      </c>
      <c r="AM1101" t="str">
        <f t="array" ref="AM1101">IFERROR(INDEX(sales!G:G, SMALL(IF(sales!B:B=G1101, ROW(sales!B:B)),2)), "")</f>
        <v/>
      </c>
      <c r="AN1101" t="str">
        <f t="array" ref="AN1101">IFERROR(INDEX(sales!G:G, SMALL(IF(sales!B:B=G1101, ROW(sales!B:B)), 3)), "")</f>
        <v/>
      </c>
    </row>
    <row r="1102" spans="1:40" ht="20.100000000000001" customHeight="1">
      <c r="A1102">
        <v>44598</v>
      </c>
      <c r="B1102" t="s">
        <v>1664</v>
      </c>
      <c r="C1102" t="s">
        <v>51</v>
      </c>
      <c r="D1102" t="s">
        <v>11</v>
      </c>
      <c r="E1102">
        <v>1</v>
      </c>
      <c r="F1102">
        <v>202</v>
      </c>
      <c r="G1102" t="s">
        <v>1665</v>
      </c>
      <c r="H1102" t="s">
        <v>1664</v>
      </c>
      <c r="I1102">
        <v>113.66</v>
      </c>
      <c r="J1102">
        <v>1636960</v>
      </c>
      <c r="K1102" t="s">
        <v>72</v>
      </c>
      <c r="L1102">
        <v>496960</v>
      </c>
      <c r="M1102" t="s">
        <v>54</v>
      </c>
      <c r="N1102" t="s">
        <v>3063</v>
      </c>
      <c r="O1102" t="s">
        <v>74</v>
      </c>
      <c r="P1102" t="s">
        <v>57</v>
      </c>
      <c r="Q1102" t="s">
        <v>58</v>
      </c>
      <c r="R1102" t="s">
        <v>115</v>
      </c>
      <c r="S1102">
        <v>0</v>
      </c>
      <c r="T1102">
        <v>0</v>
      </c>
      <c r="U1102" t="s">
        <v>60</v>
      </c>
      <c r="V1102">
        <v>0</v>
      </c>
      <c r="W1102" t="s">
        <v>61</v>
      </c>
      <c r="X1102" t="s">
        <v>3</v>
      </c>
      <c r="Y1102" t="s">
        <v>119</v>
      </c>
      <c r="Z1102" t="s">
        <v>63</v>
      </c>
      <c r="AA1102" t="s">
        <v>64</v>
      </c>
      <c r="AB1102" t="s">
        <v>65</v>
      </c>
      <c r="AC1102" t="s">
        <v>1096</v>
      </c>
      <c r="AD1102" t="s">
        <v>1592</v>
      </c>
      <c r="AE1102" t="s">
        <v>1589</v>
      </c>
      <c r="AF1102" t="s">
        <v>905</v>
      </c>
      <c r="AG1102" t="b">
        <f>IF(ISNUMBER(MATCH(G1102, sales!B:B, 0)), TRUE, FALSE)</f>
        <v>0</v>
      </c>
      <c r="AH1102">
        <f>COUNTIF(sales!B:B, G1102)</f>
        <v>0</v>
      </c>
      <c r="AI1102" t="str">
        <f>IFERROR(VLOOKUP(G1102,sales!B:F,5,0),"")</f>
        <v/>
      </c>
      <c r="AJ1102" t="str">
        <f t="array" ref="AJ1102">IFERROR(INDEX(sales!F:F, SMALL(IF(sales!B:B=G1102, ROW(sales!B:B)), 2)), "")</f>
        <v/>
      </c>
      <c r="AK1102" t="str">
        <f t="array" ref="AK1102">IFERROR(INDEX(sales!F:F, SMALL(IF(sales!B:B=G1102, ROW(sales!B:B)), 3)), "")</f>
        <v/>
      </c>
      <c r="AL1102" t="str">
        <f>IFERROR(VLOOKUP(G1102,sales!B:G,6,0),"")</f>
        <v/>
      </c>
      <c r="AM1102" t="str">
        <f t="array" ref="AM1102">IFERROR(INDEX(sales!G:G, SMALL(IF(sales!B:B=G1102, ROW(sales!B:B)),2)), "")</f>
        <v/>
      </c>
      <c r="AN1102" t="str">
        <f t="array" ref="AN1102">IFERROR(INDEX(sales!G:G, SMALL(IF(sales!B:B=G1102, ROW(sales!B:B)), 3)), "")</f>
        <v/>
      </c>
    </row>
    <row r="1103" spans="1:40" ht="20.100000000000001" customHeight="1">
      <c r="A1103">
        <v>44538</v>
      </c>
      <c r="B1103" t="s">
        <v>1246</v>
      </c>
      <c r="C1103" t="s">
        <v>51</v>
      </c>
      <c r="D1103" t="s">
        <v>6</v>
      </c>
      <c r="E1103">
        <v>2</v>
      </c>
      <c r="F1103">
        <v>302</v>
      </c>
      <c r="G1103" t="s">
        <v>1247</v>
      </c>
      <c r="H1103" t="s">
        <v>1246</v>
      </c>
      <c r="I1103">
        <v>113.73</v>
      </c>
      <c r="J1103">
        <v>1642879</v>
      </c>
      <c r="K1103" t="s">
        <v>72</v>
      </c>
      <c r="L1103">
        <v>492879</v>
      </c>
      <c r="M1103" t="s">
        <v>54</v>
      </c>
      <c r="N1103" t="s">
        <v>3069</v>
      </c>
      <c r="O1103" t="s">
        <v>74</v>
      </c>
      <c r="P1103" t="s">
        <v>57</v>
      </c>
      <c r="Q1103" t="s">
        <v>58</v>
      </c>
      <c r="R1103" t="s">
        <v>59</v>
      </c>
      <c r="S1103">
        <v>0</v>
      </c>
      <c r="T1103">
        <v>0</v>
      </c>
      <c r="U1103" t="s">
        <v>100</v>
      </c>
      <c r="V1103">
        <v>0</v>
      </c>
      <c r="W1103" t="s">
        <v>61</v>
      </c>
      <c r="X1103" t="s">
        <v>3</v>
      </c>
      <c r="Y1103" t="s">
        <v>62</v>
      </c>
      <c r="Z1103" t="s">
        <v>63</v>
      </c>
      <c r="AA1103" t="s">
        <v>64</v>
      </c>
      <c r="AB1103" t="s">
        <v>108</v>
      </c>
      <c r="AC1103" t="s">
        <v>143</v>
      </c>
      <c r="AD1103" t="s">
        <v>1209</v>
      </c>
      <c r="AE1103" t="s">
        <v>1209</v>
      </c>
      <c r="AF1103" t="s">
        <v>905</v>
      </c>
      <c r="AG1103" t="b">
        <f>IF(ISNUMBER(MATCH(G1103, sales!B:B, 0)), TRUE, FALSE)</f>
        <v>0</v>
      </c>
      <c r="AH1103">
        <f>COUNTIF(sales!B:B, G1103)</f>
        <v>0</v>
      </c>
      <c r="AI1103" t="str">
        <f>IFERROR(VLOOKUP(G1103,sales!B:F,5,0),"")</f>
        <v/>
      </c>
      <c r="AJ1103" t="str">
        <f t="array" ref="AJ1103">IFERROR(INDEX(sales!F:F, SMALL(IF(sales!B:B=G1103, ROW(sales!B:B)), 2)), "")</f>
        <v/>
      </c>
      <c r="AK1103" t="str">
        <f t="array" ref="AK1103">IFERROR(INDEX(sales!F:F, SMALL(IF(sales!B:B=G1103, ROW(sales!B:B)), 3)), "")</f>
        <v/>
      </c>
      <c r="AL1103" t="str">
        <f>IFERROR(VLOOKUP(G1103,sales!B:G,6,0),"")</f>
        <v/>
      </c>
      <c r="AM1103" t="str">
        <f t="array" ref="AM1103">IFERROR(INDEX(sales!G:G, SMALL(IF(sales!B:B=G1103, ROW(sales!B:B)),2)), "")</f>
        <v/>
      </c>
      <c r="AN1103" t="str">
        <f t="array" ref="AN1103">IFERROR(INDEX(sales!G:G, SMALL(IF(sales!B:B=G1103, ROW(sales!B:B)), 3)), "")</f>
        <v/>
      </c>
    </row>
    <row r="1104" spans="1:40" ht="20.100000000000001" customHeight="1">
      <c r="A1104">
        <v>44620</v>
      </c>
      <c r="B1104" t="s">
        <v>1864</v>
      </c>
      <c r="C1104" t="s">
        <v>51</v>
      </c>
      <c r="D1104" t="s">
        <v>11</v>
      </c>
      <c r="E1104">
        <v>2</v>
      </c>
      <c r="F1104">
        <v>201</v>
      </c>
      <c r="G1104" t="s">
        <v>1865</v>
      </c>
      <c r="H1104" t="s">
        <v>1864</v>
      </c>
      <c r="I1104">
        <v>113.66</v>
      </c>
      <c r="J1104">
        <v>1611980</v>
      </c>
      <c r="K1104" t="s">
        <v>53</v>
      </c>
      <c r="L1104">
        <v>491980</v>
      </c>
      <c r="M1104" t="s">
        <v>107</v>
      </c>
      <c r="N1104" t="s">
        <v>3061</v>
      </c>
      <c r="O1104" t="s">
        <v>149</v>
      </c>
      <c r="P1104" t="s">
        <v>57</v>
      </c>
      <c r="Q1104" t="s">
        <v>58</v>
      </c>
      <c r="R1104" t="s">
        <v>59</v>
      </c>
      <c r="S1104">
        <v>1</v>
      </c>
      <c r="T1104" t="s">
        <v>82</v>
      </c>
      <c r="U1104" t="s">
        <v>83</v>
      </c>
      <c r="V1104">
        <v>0</v>
      </c>
      <c r="W1104" t="s">
        <v>61</v>
      </c>
      <c r="X1104" t="s">
        <v>3</v>
      </c>
      <c r="Y1104" t="s">
        <v>127</v>
      </c>
      <c r="Z1104" t="s">
        <v>94</v>
      </c>
      <c r="AA1104" t="s">
        <v>95</v>
      </c>
      <c r="AB1104" t="s">
        <v>108</v>
      </c>
      <c r="AC1104" t="s">
        <v>143</v>
      </c>
      <c r="AD1104" t="s">
        <v>1846</v>
      </c>
      <c r="AE1104" t="s">
        <v>1847</v>
      </c>
      <c r="AF1104" t="s">
        <v>1753</v>
      </c>
      <c r="AG1104" t="b">
        <f>IF(ISNUMBER(MATCH(G1104, sales!B:B, 0)), TRUE, FALSE)</f>
        <v>0</v>
      </c>
      <c r="AH1104">
        <f>COUNTIF(sales!B:B, G1104)</f>
        <v>0</v>
      </c>
      <c r="AI1104" t="str">
        <f>IFERROR(VLOOKUP(G1104,sales!B:F,5,0),"")</f>
        <v/>
      </c>
      <c r="AJ1104" t="str">
        <f t="array" ref="AJ1104">IFERROR(INDEX(sales!F:F, SMALL(IF(sales!B:B=G1104, ROW(sales!B:B)), 2)), "")</f>
        <v/>
      </c>
      <c r="AK1104" t="str">
        <f t="array" ref="AK1104">IFERROR(INDEX(sales!F:F, SMALL(IF(sales!B:B=G1104, ROW(sales!B:B)), 3)), "")</f>
        <v/>
      </c>
      <c r="AL1104" t="str">
        <f>IFERROR(VLOOKUP(G1104,sales!B:G,6,0),"")</f>
        <v/>
      </c>
      <c r="AM1104" t="str">
        <f t="array" ref="AM1104">IFERROR(INDEX(sales!G:G, SMALL(IF(sales!B:B=G1104, ROW(sales!B:B)),2)), "")</f>
        <v/>
      </c>
      <c r="AN1104" t="str">
        <f t="array" ref="AN1104">IFERROR(INDEX(sales!G:G, SMALL(IF(sales!B:B=G1104, ROW(sales!B:B)), 3)), "")</f>
        <v/>
      </c>
    </row>
    <row r="1105" spans="1:40" ht="20.100000000000001" customHeight="1">
      <c r="A1105">
        <v>44547</v>
      </c>
      <c r="B1105" t="s">
        <v>1652</v>
      </c>
      <c r="C1105" t="s">
        <v>51</v>
      </c>
      <c r="D1105" t="s">
        <v>6</v>
      </c>
      <c r="E1105">
        <v>1</v>
      </c>
      <c r="F1105">
        <v>1801</v>
      </c>
      <c r="G1105" t="s">
        <v>1653</v>
      </c>
      <c r="H1105" t="s">
        <v>1652</v>
      </c>
      <c r="I1105">
        <v>113.73</v>
      </c>
      <c r="J1105">
        <v>1586582</v>
      </c>
      <c r="K1105" t="s">
        <v>53</v>
      </c>
      <c r="L1105">
        <v>476582</v>
      </c>
      <c r="M1105" t="s">
        <v>54</v>
      </c>
      <c r="N1105" t="s">
        <v>3069</v>
      </c>
      <c r="O1105" t="s">
        <v>149</v>
      </c>
      <c r="P1105" t="s">
        <v>57</v>
      </c>
      <c r="Q1105" t="s">
        <v>58</v>
      </c>
      <c r="R1105" t="s">
        <v>59</v>
      </c>
      <c r="S1105">
        <v>0</v>
      </c>
      <c r="T1105">
        <v>0</v>
      </c>
      <c r="U1105" t="s">
        <v>60</v>
      </c>
      <c r="V1105">
        <v>0</v>
      </c>
      <c r="W1105" t="s">
        <v>61</v>
      </c>
      <c r="X1105" t="s">
        <v>3</v>
      </c>
      <c r="Y1105" t="s">
        <v>119</v>
      </c>
      <c r="Z1105" t="s">
        <v>63</v>
      </c>
      <c r="AA1105" t="s">
        <v>64</v>
      </c>
      <c r="AB1105" t="s">
        <v>65</v>
      </c>
      <c r="AC1105" t="s">
        <v>1096</v>
      </c>
      <c r="AD1105" t="s">
        <v>1589</v>
      </c>
      <c r="AE1105" t="s">
        <v>1589</v>
      </c>
      <c r="AF1105" t="s">
        <v>905</v>
      </c>
      <c r="AG1105" t="b">
        <f>IF(ISNUMBER(MATCH(G1105, sales!B:B, 0)), TRUE, FALSE)</f>
        <v>0</v>
      </c>
      <c r="AH1105">
        <f>COUNTIF(sales!B:B, G1105)</f>
        <v>0</v>
      </c>
      <c r="AI1105" t="str">
        <f>IFERROR(VLOOKUP(G1105,sales!B:F,5,0),"")</f>
        <v/>
      </c>
      <c r="AJ1105" t="str">
        <f t="array" ref="AJ1105">IFERROR(INDEX(sales!F:F, SMALL(IF(sales!B:B=G1105, ROW(sales!B:B)), 2)), "")</f>
        <v/>
      </c>
      <c r="AK1105" t="str">
        <f t="array" ref="AK1105">IFERROR(INDEX(sales!F:F, SMALL(IF(sales!B:B=G1105, ROW(sales!B:B)), 3)), "")</f>
        <v/>
      </c>
      <c r="AL1105" t="str">
        <f>IFERROR(VLOOKUP(G1105,sales!B:G,6,0),"")</f>
        <v/>
      </c>
      <c r="AM1105" t="str">
        <f t="array" ref="AM1105">IFERROR(INDEX(sales!G:G, SMALL(IF(sales!B:B=G1105, ROW(sales!B:B)),2)), "")</f>
        <v/>
      </c>
      <c r="AN1105" t="str">
        <f t="array" ref="AN1105">IFERROR(INDEX(sales!G:G, SMALL(IF(sales!B:B=G1105, ROW(sales!B:B)), 3)), "")</f>
        <v/>
      </c>
    </row>
    <row r="1106" spans="1:40" ht="20.100000000000001" customHeight="1">
      <c r="A1106">
        <v>44535</v>
      </c>
      <c r="B1106" t="s">
        <v>841</v>
      </c>
      <c r="C1106" t="s">
        <v>51</v>
      </c>
      <c r="D1106" t="s">
        <v>6</v>
      </c>
      <c r="E1106">
        <v>2</v>
      </c>
      <c r="F1106">
        <v>1801</v>
      </c>
      <c r="G1106" t="s">
        <v>842</v>
      </c>
      <c r="H1106" t="s">
        <v>841</v>
      </c>
      <c r="I1106">
        <v>113.69</v>
      </c>
      <c r="J1106">
        <v>1586020</v>
      </c>
      <c r="K1106" t="s">
        <v>72</v>
      </c>
      <c r="L1106">
        <v>476020</v>
      </c>
      <c r="M1106" t="s">
        <v>91</v>
      </c>
      <c r="N1106" t="s">
        <v>3061</v>
      </c>
      <c r="O1106" t="s">
        <v>56</v>
      </c>
      <c r="P1106" t="s">
        <v>57</v>
      </c>
      <c r="Q1106" t="s">
        <v>58</v>
      </c>
      <c r="R1106" t="s">
        <v>59</v>
      </c>
      <c r="S1106">
        <v>1</v>
      </c>
      <c r="T1106" t="s">
        <v>104</v>
      </c>
      <c r="U1106" t="s">
        <v>83</v>
      </c>
      <c r="V1106">
        <v>0</v>
      </c>
      <c r="W1106" t="s">
        <v>61</v>
      </c>
      <c r="X1106" t="s">
        <v>3</v>
      </c>
      <c r="Y1106" t="s">
        <v>62</v>
      </c>
      <c r="Z1106" t="s">
        <v>94</v>
      </c>
      <c r="AA1106" t="s">
        <v>95</v>
      </c>
      <c r="AB1106" t="s">
        <v>65</v>
      </c>
      <c r="AC1106" t="s">
        <v>66</v>
      </c>
      <c r="AD1106" t="s">
        <v>843</v>
      </c>
      <c r="AE1106" t="s">
        <v>795</v>
      </c>
      <c r="AF1106" t="s">
        <v>69</v>
      </c>
      <c r="AG1106" t="b">
        <f>IF(ISNUMBER(MATCH(G1106, sales!B:B, 0)), TRUE, FALSE)</f>
        <v>0</v>
      </c>
      <c r="AH1106">
        <f>COUNTIF(sales!B:B, G1106)</f>
        <v>0</v>
      </c>
      <c r="AI1106" t="str">
        <f>IFERROR(VLOOKUP(G1106,sales!B:F,5,0),"")</f>
        <v/>
      </c>
      <c r="AJ1106" t="str">
        <f t="array" ref="AJ1106">IFERROR(INDEX(sales!F:F, SMALL(IF(sales!B:B=G1106, ROW(sales!B:B)), 2)), "")</f>
        <v/>
      </c>
      <c r="AK1106" t="str">
        <f t="array" ref="AK1106">IFERROR(INDEX(sales!F:F, SMALL(IF(sales!B:B=G1106, ROW(sales!B:B)), 3)), "")</f>
        <v/>
      </c>
      <c r="AL1106" t="str">
        <f>IFERROR(VLOOKUP(G1106,sales!B:G,6,0),"")</f>
        <v/>
      </c>
      <c r="AM1106" t="str">
        <f t="array" ref="AM1106">IFERROR(INDEX(sales!G:G, SMALL(IF(sales!B:B=G1106, ROW(sales!B:B)),2)), "")</f>
        <v/>
      </c>
      <c r="AN1106" t="str">
        <f t="array" ref="AN1106">IFERROR(INDEX(sales!G:G, SMALL(IF(sales!B:B=G1106, ROW(sales!B:B)), 3)), "")</f>
        <v/>
      </c>
    </row>
    <row r="1107" spans="1:40" ht="20.100000000000001" customHeight="1">
      <c r="A1107">
        <v>44546</v>
      </c>
      <c r="B1107" t="s">
        <v>2233</v>
      </c>
      <c r="C1107" t="s">
        <v>51</v>
      </c>
      <c r="D1107" t="s">
        <v>6</v>
      </c>
      <c r="E1107">
        <v>1</v>
      </c>
      <c r="F1107">
        <v>1802</v>
      </c>
      <c r="G1107" t="s">
        <v>2234</v>
      </c>
      <c r="H1107" t="s">
        <v>2233</v>
      </c>
      <c r="I1107">
        <v>113.69</v>
      </c>
      <c r="J1107">
        <v>1586020</v>
      </c>
      <c r="K1107" t="s">
        <v>53</v>
      </c>
      <c r="L1107">
        <v>476020</v>
      </c>
      <c r="M1107" t="s">
        <v>54</v>
      </c>
      <c r="N1107" t="s">
        <v>3056</v>
      </c>
      <c r="O1107" t="s">
        <v>74</v>
      </c>
      <c r="P1107" t="s">
        <v>57</v>
      </c>
      <c r="Q1107" t="s">
        <v>58</v>
      </c>
      <c r="R1107" t="s">
        <v>59</v>
      </c>
      <c r="S1107">
        <v>0</v>
      </c>
      <c r="T1107">
        <v>0</v>
      </c>
      <c r="U1107" t="s">
        <v>60</v>
      </c>
      <c r="V1107">
        <v>0</v>
      </c>
      <c r="W1107" t="s">
        <v>61</v>
      </c>
      <c r="X1107" t="s">
        <v>3</v>
      </c>
      <c r="Y1107" t="s">
        <v>127</v>
      </c>
      <c r="Z1107" t="s">
        <v>94</v>
      </c>
      <c r="AA1107" t="s">
        <v>64</v>
      </c>
      <c r="AB1107" t="s">
        <v>87</v>
      </c>
      <c r="AC1107" t="s">
        <v>143</v>
      </c>
      <c r="AD1107" t="s">
        <v>2228</v>
      </c>
      <c r="AE1107" t="s">
        <v>2219</v>
      </c>
      <c r="AF1107" t="s">
        <v>1753</v>
      </c>
      <c r="AG1107" t="b">
        <f>IF(ISNUMBER(MATCH(G1107, sales!B:B, 0)), TRUE, FALSE)</f>
        <v>0</v>
      </c>
      <c r="AH1107">
        <f>COUNTIF(sales!B:B, G1107)</f>
        <v>0</v>
      </c>
      <c r="AI1107" t="str">
        <f>IFERROR(VLOOKUP(G1107,sales!B:F,5,0),"")</f>
        <v/>
      </c>
      <c r="AJ1107" t="str">
        <f t="array" ref="AJ1107">IFERROR(INDEX(sales!F:F, SMALL(IF(sales!B:B=G1107, ROW(sales!B:B)), 2)), "")</f>
        <v/>
      </c>
      <c r="AK1107" t="str">
        <f t="array" ref="AK1107">IFERROR(INDEX(sales!F:F, SMALL(IF(sales!B:B=G1107, ROW(sales!B:B)), 3)), "")</f>
        <v/>
      </c>
      <c r="AL1107" t="str">
        <f>IFERROR(VLOOKUP(G1107,sales!B:G,6,0),"")</f>
        <v/>
      </c>
      <c r="AM1107" t="str">
        <f t="array" ref="AM1107">IFERROR(INDEX(sales!G:G, SMALL(IF(sales!B:B=G1107, ROW(sales!B:B)),2)), "")</f>
        <v/>
      </c>
      <c r="AN1107" t="str">
        <f t="array" ref="AN1107">IFERROR(INDEX(sales!G:G, SMALL(IF(sales!B:B=G1107, ROW(sales!B:B)), 3)), "")</f>
        <v/>
      </c>
    </row>
    <row r="1108" spans="1:40" ht="20.100000000000001" customHeight="1">
      <c r="A1108">
        <v>44715</v>
      </c>
      <c r="B1108" t="s">
        <v>345</v>
      </c>
      <c r="C1108" t="s">
        <v>51</v>
      </c>
      <c r="D1108" t="s">
        <v>5</v>
      </c>
      <c r="E1108">
        <v>2</v>
      </c>
      <c r="F1108">
        <v>1401</v>
      </c>
      <c r="G1108" t="s">
        <v>346</v>
      </c>
      <c r="H1108" t="s">
        <v>345</v>
      </c>
      <c r="I1108">
        <v>109.69</v>
      </c>
      <c r="J1108">
        <v>1447908</v>
      </c>
      <c r="K1108" t="s">
        <v>72</v>
      </c>
      <c r="L1108">
        <v>437908</v>
      </c>
      <c r="M1108" t="s">
        <v>54</v>
      </c>
      <c r="N1108" t="s">
        <v>3063</v>
      </c>
      <c r="O1108" t="s">
        <v>149</v>
      </c>
      <c r="P1108" t="s">
        <v>57</v>
      </c>
      <c r="Q1108" t="s">
        <v>58</v>
      </c>
      <c r="R1108" t="s">
        <v>59</v>
      </c>
      <c r="S1108">
        <v>1</v>
      </c>
      <c r="T1108" t="s">
        <v>82</v>
      </c>
      <c r="U1108" t="s">
        <v>83</v>
      </c>
      <c r="V1108">
        <v>0</v>
      </c>
      <c r="W1108" t="s">
        <v>61</v>
      </c>
      <c r="X1108" t="s">
        <v>3</v>
      </c>
      <c r="Y1108" t="s">
        <v>62</v>
      </c>
      <c r="Z1108" t="s">
        <v>94</v>
      </c>
      <c r="AA1108" t="s">
        <v>95</v>
      </c>
      <c r="AB1108" t="s">
        <v>65</v>
      </c>
      <c r="AC1108" t="s">
        <v>66</v>
      </c>
      <c r="AD1108" t="s">
        <v>347</v>
      </c>
      <c r="AE1108" t="s">
        <v>348</v>
      </c>
      <c r="AF1108" t="s">
        <v>69</v>
      </c>
      <c r="AG1108" t="b">
        <f>IF(ISNUMBER(MATCH(G1108, sales!B:B, 0)), TRUE, FALSE)</f>
        <v>0</v>
      </c>
      <c r="AH1108">
        <f>COUNTIF(sales!B:B, G1108)</f>
        <v>0</v>
      </c>
      <c r="AI1108" t="str">
        <f>IFERROR(VLOOKUP(G1108,sales!B:F,5,0),"")</f>
        <v/>
      </c>
      <c r="AJ1108" t="str">
        <f t="array" ref="AJ1108">IFERROR(INDEX(sales!F:F, SMALL(IF(sales!B:B=G1108, ROW(sales!B:B)), 2)), "")</f>
        <v/>
      </c>
      <c r="AK1108" t="str">
        <f t="array" ref="AK1108">IFERROR(INDEX(sales!F:F, SMALL(IF(sales!B:B=G1108, ROW(sales!B:B)), 3)), "")</f>
        <v/>
      </c>
      <c r="AL1108" t="str">
        <f>IFERROR(VLOOKUP(G1108,sales!B:G,6,0),"")</f>
        <v/>
      </c>
      <c r="AM1108" t="str">
        <f t="array" ref="AM1108">IFERROR(INDEX(sales!G:G, SMALL(IF(sales!B:B=G1108, ROW(sales!B:B)),2)), "")</f>
        <v/>
      </c>
      <c r="AN1108" t="str">
        <f t="array" ref="AN1108">IFERROR(INDEX(sales!G:G, SMALL(IF(sales!B:B=G1108, ROW(sales!B:B)), 3)), "")</f>
        <v/>
      </c>
    </row>
    <row r="1109" spans="1:40" ht="20.100000000000001" customHeight="1">
      <c r="A1109">
        <v>44716</v>
      </c>
      <c r="B1109" t="s">
        <v>1856</v>
      </c>
      <c r="C1109" t="s">
        <v>51</v>
      </c>
      <c r="D1109" t="s">
        <v>17</v>
      </c>
      <c r="E1109">
        <v>2</v>
      </c>
      <c r="F1109">
        <v>1402</v>
      </c>
      <c r="G1109" t="s">
        <v>1857</v>
      </c>
      <c r="H1109" t="s">
        <v>1856</v>
      </c>
      <c r="I1109">
        <v>110.42</v>
      </c>
      <c r="J1109">
        <v>1457544</v>
      </c>
      <c r="K1109" t="s">
        <v>72</v>
      </c>
      <c r="L1109">
        <v>437544</v>
      </c>
      <c r="M1109" t="s">
        <v>223</v>
      </c>
      <c r="N1109" t="s">
        <v>3056</v>
      </c>
      <c r="O1109" t="s">
        <v>114</v>
      </c>
      <c r="P1109" t="s">
        <v>57</v>
      </c>
      <c r="Q1109" t="s">
        <v>58</v>
      </c>
      <c r="R1109" t="s">
        <v>59</v>
      </c>
      <c r="S1109">
        <v>0</v>
      </c>
      <c r="T1109">
        <v>0</v>
      </c>
      <c r="U1109" t="s">
        <v>60</v>
      </c>
      <c r="V1109">
        <v>0</v>
      </c>
      <c r="W1109" t="s">
        <v>61</v>
      </c>
      <c r="X1109" t="s">
        <v>3</v>
      </c>
      <c r="Y1109" t="s">
        <v>127</v>
      </c>
      <c r="Z1109" t="s">
        <v>63</v>
      </c>
      <c r="AA1109" t="s">
        <v>64</v>
      </c>
      <c r="AB1109" t="s">
        <v>108</v>
      </c>
      <c r="AC1109" t="s">
        <v>1096</v>
      </c>
      <c r="AD1109" t="s">
        <v>1097</v>
      </c>
      <c r="AE1109" t="s">
        <v>1847</v>
      </c>
      <c r="AF1109" t="s">
        <v>1753</v>
      </c>
      <c r="AG1109" t="b">
        <f>IF(ISNUMBER(MATCH(G1109, sales!B:B, 0)), TRUE, FALSE)</f>
        <v>0</v>
      </c>
      <c r="AH1109">
        <f>COUNTIF(sales!B:B, G1109)</f>
        <v>0</v>
      </c>
      <c r="AI1109" t="str">
        <f>IFERROR(VLOOKUP(G1109,sales!B:F,5,0),"")</f>
        <v/>
      </c>
      <c r="AJ1109" t="str">
        <f t="array" ref="AJ1109">IFERROR(INDEX(sales!F:F, SMALL(IF(sales!B:B=G1109, ROW(sales!B:B)), 2)), "")</f>
        <v/>
      </c>
      <c r="AK1109" t="str">
        <f t="array" ref="AK1109">IFERROR(INDEX(sales!F:F, SMALL(IF(sales!B:B=G1109, ROW(sales!B:B)), 3)), "")</f>
        <v/>
      </c>
      <c r="AL1109" t="str">
        <f>IFERROR(VLOOKUP(G1109,sales!B:G,6,0),"")</f>
        <v/>
      </c>
      <c r="AM1109" t="str">
        <f t="array" ref="AM1109">IFERROR(INDEX(sales!G:G, SMALL(IF(sales!B:B=G1109, ROW(sales!B:B)),2)), "")</f>
        <v/>
      </c>
      <c r="AN1109" t="str">
        <f t="array" ref="AN1109">IFERROR(INDEX(sales!G:G, SMALL(IF(sales!B:B=G1109, ROW(sales!B:B)), 3)), "")</f>
        <v/>
      </c>
    </row>
    <row r="1110" spans="1:40" ht="20.100000000000001" customHeight="1">
      <c r="A1110">
        <v>44840</v>
      </c>
      <c r="B1110" t="s">
        <v>1569</v>
      </c>
      <c r="C1110" t="s">
        <v>51</v>
      </c>
      <c r="D1110" t="s">
        <v>15</v>
      </c>
      <c r="E1110">
        <v>2</v>
      </c>
      <c r="F1110">
        <v>702</v>
      </c>
      <c r="G1110" t="s">
        <v>1570</v>
      </c>
      <c r="H1110" t="s">
        <v>1569</v>
      </c>
      <c r="I1110">
        <v>130.78</v>
      </c>
      <c r="J1110">
        <v>2044020</v>
      </c>
      <c r="K1110" t="s">
        <v>53</v>
      </c>
      <c r="L1110">
        <v>414020</v>
      </c>
      <c r="M1110" t="s">
        <v>223</v>
      </c>
      <c r="N1110" t="s">
        <v>3057</v>
      </c>
      <c r="O1110" t="s">
        <v>74</v>
      </c>
      <c r="P1110" t="s">
        <v>80</v>
      </c>
      <c r="Q1110" t="s">
        <v>58</v>
      </c>
      <c r="R1110" t="s">
        <v>115</v>
      </c>
      <c r="S1110">
        <v>1</v>
      </c>
      <c r="T1110" t="s">
        <v>104</v>
      </c>
      <c r="U1110" t="s">
        <v>83</v>
      </c>
      <c r="V1110">
        <v>0</v>
      </c>
      <c r="W1110" t="s">
        <v>61</v>
      </c>
      <c r="X1110" t="s">
        <v>3</v>
      </c>
      <c r="Y1110" t="s">
        <v>62</v>
      </c>
      <c r="Z1110" t="s">
        <v>231</v>
      </c>
      <c r="AA1110" t="s">
        <v>86</v>
      </c>
      <c r="AB1110" t="s">
        <v>96</v>
      </c>
      <c r="AC1110" t="s">
        <v>143</v>
      </c>
      <c r="AD1110" t="s">
        <v>1556</v>
      </c>
      <c r="AE1110" t="s">
        <v>1556</v>
      </c>
      <c r="AF1110" t="s">
        <v>905</v>
      </c>
      <c r="AG1110" t="b">
        <f>IF(ISNUMBER(MATCH(G1110, sales!B:B, 0)), TRUE, FALSE)</f>
        <v>0</v>
      </c>
      <c r="AH1110">
        <f>COUNTIF(sales!B:B, G1110)</f>
        <v>0</v>
      </c>
      <c r="AI1110" t="str">
        <f>IFERROR(VLOOKUP(G1110,sales!B:F,5,0),"")</f>
        <v/>
      </c>
      <c r="AJ1110" t="str">
        <f t="array" ref="AJ1110">IFERROR(INDEX(sales!F:F, SMALL(IF(sales!B:B=G1110, ROW(sales!B:B)), 2)), "")</f>
        <v/>
      </c>
      <c r="AK1110" t="str">
        <f t="array" ref="AK1110">IFERROR(INDEX(sales!F:F, SMALL(IF(sales!B:B=G1110, ROW(sales!B:B)), 3)), "")</f>
        <v/>
      </c>
      <c r="AL1110" t="str">
        <f>IFERROR(VLOOKUP(G1110,sales!B:G,6,0),"")</f>
        <v/>
      </c>
      <c r="AM1110" t="str">
        <f t="array" ref="AM1110">IFERROR(INDEX(sales!G:G, SMALL(IF(sales!B:B=G1110, ROW(sales!B:B)),2)), "")</f>
        <v/>
      </c>
      <c r="AN1110" t="str">
        <f t="array" ref="AN1110">IFERROR(INDEX(sales!G:G, SMALL(IF(sales!B:B=G1110, ROW(sales!B:B)), 3)), "")</f>
        <v/>
      </c>
    </row>
    <row r="1111" spans="1:40" ht="20.100000000000001" customHeight="1">
      <c r="A1111">
        <v>44856</v>
      </c>
      <c r="B1111" t="s">
        <v>2215</v>
      </c>
      <c r="C1111" t="s">
        <v>51</v>
      </c>
      <c r="D1111" t="s">
        <v>20</v>
      </c>
      <c r="E1111">
        <v>1</v>
      </c>
      <c r="F1111">
        <v>401</v>
      </c>
      <c r="G1111" t="s">
        <v>2216</v>
      </c>
      <c r="H1111" t="s">
        <v>2215</v>
      </c>
      <c r="I1111">
        <v>130.69999999999999</v>
      </c>
      <c r="J1111">
        <v>2053919</v>
      </c>
      <c r="K1111" t="s">
        <v>53</v>
      </c>
      <c r="L1111">
        <v>413919</v>
      </c>
      <c r="M1111" t="s">
        <v>54</v>
      </c>
      <c r="N1111" t="s">
        <v>3059</v>
      </c>
      <c r="O1111" t="s">
        <v>74</v>
      </c>
      <c r="P1111" t="s">
        <v>80</v>
      </c>
      <c r="Q1111" t="s">
        <v>58</v>
      </c>
      <c r="R1111" t="s">
        <v>171</v>
      </c>
      <c r="S1111">
        <v>1</v>
      </c>
      <c r="T1111" t="s">
        <v>82</v>
      </c>
      <c r="U1111" t="s">
        <v>83</v>
      </c>
      <c r="V1111">
        <v>1</v>
      </c>
      <c r="W1111" t="s">
        <v>84</v>
      </c>
      <c r="X1111" t="s">
        <v>4</v>
      </c>
      <c r="Y1111" t="s">
        <v>85</v>
      </c>
      <c r="AA1111" t="s">
        <v>86</v>
      </c>
      <c r="AB1111" t="s">
        <v>65</v>
      </c>
      <c r="AC1111" t="s">
        <v>143</v>
      </c>
      <c r="AD1111" t="s">
        <v>2197</v>
      </c>
      <c r="AE1111" t="s">
        <v>2197</v>
      </c>
      <c r="AF1111" t="s">
        <v>1753</v>
      </c>
      <c r="AG1111" t="b">
        <f>IF(ISNUMBER(MATCH(G1111, sales!B:B, 0)), TRUE, FALSE)</f>
        <v>0</v>
      </c>
      <c r="AH1111">
        <f>COUNTIF(sales!B:B, G1111)</f>
        <v>0</v>
      </c>
      <c r="AI1111" t="str">
        <f>IFERROR(VLOOKUP(G1111,sales!B:F,5,0),"")</f>
        <v/>
      </c>
      <c r="AJ1111" t="str">
        <f t="array" ref="AJ1111">IFERROR(INDEX(sales!F:F, SMALL(IF(sales!B:B=G1111, ROW(sales!B:B)), 2)), "")</f>
        <v/>
      </c>
      <c r="AK1111" t="str">
        <f t="array" ref="AK1111">IFERROR(INDEX(sales!F:F, SMALL(IF(sales!B:B=G1111, ROW(sales!B:B)), 3)), "")</f>
        <v/>
      </c>
      <c r="AL1111" t="str">
        <f>IFERROR(VLOOKUP(G1111,sales!B:G,6,0),"")</f>
        <v/>
      </c>
      <c r="AM1111" t="str">
        <f t="array" ref="AM1111">IFERROR(INDEX(sales!G:G, SMALL(IF(sales!B:B=G1111, ROW(sales!B:B)),2)), "")</f>
        <v/>
      </c>
      <c r="AN1111" t="str">
        <f t="array" ref="AN1111">IFERROR(INDEX(sales!G:G, SMALL(IF(sales!B:B=G1111, ROW(sales!B:B)), 3)), "")</f>
        <v/>
      </c>
    </row>
    <row r="1112" spans="1:40" ht="20.100000000000001" customHeight="1">
      <c r="A1112">
        <v>44828</v>
      </c>
      <c r="B1112" t="s">
        <v>334</v>
      </c>
      <c r="C1112" t="s">
        <v>51</v>
      </c>
      <c r="D1112" t="s">
        <v>15</v>
      </c>
      <c r="E1112">
        <v>1</v>
      </c>
      <c r="F1112">
        <v>1002</v>
      </c>
      <c r="G1112" t="s">
        <v>335</v>
      </c>
      <c r="H1112" t="s">
        <v>334</v>
      </c>
      <c r="I1112">
        <v>130.71</v>
      </c>
      <c r="J1112">
        <v>2059066</v>
      </c>
      <c r="K1112" t="s">
        <v>53</v>
      </c>
      <c r="L1112">
        <v>412066</v>
      </c>
      <c r="M1112" t="s">
        <v>91</v>
      </c>
      <c r="N1112" t="s">
        <v>3069</v>
      </c>
      <c r="O1112" t="s">
        <v>56</v>
      </c>
      <c r="P1112" t="s">
        <v>57</v>
      </c>
      <c r="Q1112" t="s">
        <v>58</v>
      </c>
      <c r="R1112" t="s">
        <v>59</v>
      </c>
      <c r="S1112">
        <v>1</v>
      </c>
      <c r="T1112" t="s">
        <v>104</v>
      </c>
      <c r="U1112" t="s">
        <v>83</v>
      </c>
      <c r="V1112">
        <v>0</v>
      </c>
      <c r="W1112" t="s">
        <v>61</v>
      </c>
      <c r="X1112" t="s">
        <v>3</v>
      </c>
      <c r="Y1112" t="s">
        <v>62</v>
      </c>
      <c r="Z1112" t="s">
        <v>94</v>
      </c>
      <c r="AA1112" t="s">
        <v>95</v>
      </c>
      <c r="AB1112" t="s">
        <v>108</v>
      </c>
      <c r="AC1112" t="s">
        <v>66</v>
      </c>
      <c r="AD1112" t="s">
        <v>288</v>
      </c>
      <c r="AE1112" t="s">
        <v>288</v>
      </c>
      <c r="AF1112" t="s">
        <v>69</v>
      </c>
      <c r="AG1112" t="b">
        <f>IF(ISNUMBER(MATCH(G1112, sales!B:B, 0)), TRUE, FALSE)</f>
        <v>0</v>
      </c>
      <c r="AH1112">
        <f>COUNTIF(sales!B:B, G1112)</f>
        <v>0</v>
      </c>
      <c r="AI1112" t="str">
        <f>IFERROR(VLOOKUP(G1112,sales!B:F,5,0),"")</f>
        <v/>
      </c>
      <c r="AJ1112" t="str">
        <f t="array" ref="AJ1112">IFERROR(INDEX(sales!F:F, SMALL(IF(sales!B:B=G1112, ROW(sales!B:B)), 2)), "")</f>
        <v/>
      </c>
      <c r="AK1112" t="str">
        <f t="array" ref="AK1112">IFERROR(INDEX(sales!F:F, SMALL(IF(sales!B:B=G1112, ROW(sales!B:B)), 3)), "")</f>
        <v/>
      </c>
      <c r="AL1112" t="str">
        <f>IFERROR(VLOOKUP(G1112,sales!B:G,6,0),"")</f>
        <v/>
      </c>
      <c r="AM1112" t="str">
        <f t="array" ref="AM1112">IFERROR(INDEX(sales!G:G, SMALL(IF(sales!B:B=G1112, ROW(sales!B:B)),2)), "")</f>
        <v/>
      </c>
      <c r="AN1112" t="str">
        <f t="array" ref="AN1112">IFERROR(INDEX(sales!G:G, SMALL(IF(sales!B:B=G1112, ROW(sales!B:B)), 3)), "")</f>
        <v/>
      </c>
    </row>
    <row r="1113" spans="1:40" ht="20.100000000000001" customHeight="1">
      <c r="A1113">
        <v>44553</v>
      </c>
      <c r="B1113" t="s">
        <v>1650</v>
      </c>
      <c r="C1113" t="s">
        <v>51</v>
      </c>
      <c r="D1113" t="s">
        <v>6</v>
      </c>
      <c r="E1113">
        <v>1</v>
      </c>
      <c r="F1113">
        <v>1402</v>
      </c>
      <c r="G1113" t="s">
        <v>1651</v>
      </c>
      <c r="H1113" t="s">
        <v>1650</v>
      </c>
      <c r="I1113">
        <v>94.52</v>
      </c>
      <c r="J1113">
        <v>1306547</v>
      </c>
      <c r="K1113" t="s">
        <v>72</v>
      </c>
      <c r="L1113">
        <v>406547</v>
      </c>
      <c r="M1113" t="s">
        <v>174</v>
      </c>
      <c r="N1113" t="s">
        <v>3069</v>
      </c>
      <c r="O1113" t="s">
        <v>74</v>
      </c>
      <c r="P1113" t="s">
        <v>57</v>
      </c>
      <c r="Q1113" t="s">
        <v>58</v>
      </c>
      <c r="R1113" t="s">
        <v>59</v>
      </c>
      <c r="S1113">
        <v>0</v>
      </c>
      <c r="T1113">
        <v>0</v>
      </c>
      <c r="U1113" t="s">
        <v>60</v>
      </c>
      <c r="V1113">
        <v>0</v>
      </c>
      <c r="W1113" t="s">
        <v>61</v>
      </c>
      <c r="X1113" t="s">
        <v>3</v>
      </c>
      <c r="Y1113" t="s">
        <v>119</v>
      </c>
      <c r="Z1113" t="s">
        <v>63</v>
      </c>
      <c r="AA1113" t="s">
        <v>64</v>
      </c>
      <c r="AB1113" t="s">
        <v>120</v>
      </c>
      <c r="AC1113" t="s">
        <v>1096</v>
      </c>
      <c r="AD1113" t="s">
        <v>1589</v>
      </c>
      <c r="AE1113" t="s">
        <v>1589</v>
      </c>
      <c r="AF1113" t="s">
        <v>905</v>
      </c>
      <c r="AG1113" t="b">
        <f>IF(ISNUMBER(MATCH(G1113, sales!B:B, 0)), TRUE, FALSE)</f>
        <v>0</v>
      </c>
      <c r="AH1113">
        <f>COUNTIF(sales!B:B, G1113)</f>
        <v>0</v>
      </c>
      <c r="AI1113" t="str">
        <f>IFERROR(VLOOKUP(G1113,sales!B:F,5,0),"")</f>
        <v/>
      </c>
      <c r="AJ1113" t="str">
        <f t="array" ref="AJ1113">IFERROR(INDEX(sales!F:F, SMALL(IF(sales!B:B=G1113, ROW(sales!B:B)), 2)), "")</f>
        <v/>
      </c>
      <c r="AK1113" t="str">
        <f t="array" ref="AK1113">IFERROR(INDEX(sales!F:F, SMALL(IF(sales!B:B=G1113, ROW(sales!B:B)), 3)), "")</f>
        <v/>
      </c>
      <c r="AL1113" t="str">
        <f>IFERROR(VLOOKUP(G1113,sales!B:G,6,0),"")</f>
        <v/>
      </c>
      <c r="AM1113" t="str">
        <f t="array" ref="AM1113">IFERROR(INDEX(sales!G:G, SMALL(IF(sales!B:B=G1113, ROW(sales!B:B)),2)), "")</f>
        <v/>
      </c>
      <c r="AN1113" t="str">
        <f t="array" ref="AN1113">IFERROR(INDEX(sales!G:G, SMALL(IF(sales!B:B=G1113, ROW(sales!B:B)), 3)), "")</f>
        <v/>
      </c>
    </row>
    <row r="1114" spans="1:40" ht="20.100000000000001" customHeight="1">
      <c r="A1114">
        <v>44962</v>
      </c>
      <c r="B1114" t="s">
        <v>1358</v>
      </c>
      <c r="C1114" t="s">
        <v>51</v>
      </c>
      <c r="D1114" t="s">
        <v>20</v>
      </c>
      <c r="E1114">
        <v>1</v>
      </c>
      <c r="F1114">
        <v>102</v>
      </c>
      <c r="G1114" t="s">
        <v>1359</v>
      </c>
      <c r="H1114" t="s">
        <v>1358</v>
      </c>
      <c r="I1114">
        <v>121.38</v>
      </c>
      <c r="J1114">
        <v>1861134</v>
      </c>
      <c r="K1114" t="s">
        <v>53</v>
      </c>
      <c r="L1114">
        <v>381134</v>
      </c>
      <c r="M1114" t="s">
        <v>223</v>
      </c>
      <c r="N1114" t="s">
        <v>3069</v>
      </c>
      <c r="O1114" t="s">
        <v>56</v>
      </c>
      <c r="P1114" t="s">
        <v>57</v>
      </c>
      <c r="Q1114" t="s">
        <v>58</v>
      </c>
      <c r="R1114" t="s">
        <v>59</v>
      </c>
      <c r="S1114">
        <v>1</v>
      </c>
      <c r="T1114" t="s">
        <v>104</v>
      </c>
      <c r="U1114" t="s">
        <v>83</v>
      </c>
      <c r="V1114">
        <v>0</v>
      </c>
      <c r="W1114" t="s">
        <v>61</v>
      </c>
      <c r="X1114" t="s">
        <v>3</v>
      </c>
      <c r="Y1114" t="s">
        <v>119</v>
      </c>
      <c r="Z1114" t="s">
        <v>94</v>
      </c>
      <c r="AA1114" t="s">
        <v>95</v>
      </c>
      <c r="AB1114" t="s">
        <v>167</v>
      </c>
      <c r="AC1114" t="s">
        <v>143</v>
      </c>
      <c r="AD1114" t="s">
        <v>1295</v>
      </c>
      <c r="AE1114" t="s">
        <v>1295</v>
      </c>
      <c r="AF1114" t="s">
        <v>905</v>
      </c>
      <c r="AG1114" t="b">
        <f>IF(ISNUMBER(MATCH(G1114, sales!B:B, 0)), TRUE, FALSE)</f>
        <v>0</v>
      </c>
      <c r="AH1114">
        <f>COUNTIF(sales!B:B, G1114)</f>
        <v>0</v>
      </c>
      <c r="AI1114" t="str">
        <f>IFERROR(VLOOKUP(G1114,sales!B:F,5,0),"")</f>
        <v/>
      </c>
      <c r="AJ1114" t="str">
        <f t="array" ref="AJ1114">IFERROR(INDEX(sales!F:F, SMALL(IF(sales!B:B=G1114, ROW(sales!B:B)), 2)), "")</f>
        <v/>
      </c>
      <c r="AK1114" t="str">
        <f t="array" ref="AK1114">IFERROR(INDEX(sales!F:F, SMALL(IF(sales!B:B=G1114, ROW(sales!B:B)), 3)), "")</f>
        <v/>
      </c>
      <c r="AL1114" t="str">
        <f>IFERROR(VLOOKUP(G1114,sales!B:G,6,0),"")</f>
        <v/>
      </c>
      <c r="AM1114" t="str">
        <f t="array" ref="AM1114">IFERROR(INDEX(sales!G:G, SMALL(IF(sales!B:B=G1114, ROW(sales!B:B)),2)), "")</f>
        <v/>
      </c>
      <c r="AN1114" t="str">
        <f t="array" ref="AN1114">IFERROR(INDEX(sales!G:G, SMALL(IF(sales!B:B=G1114, ROW(sales!B:B)), 3)), "")</f>
        <v/>
      </c>
    </row>
    <row r="1115" spans="1:40" ht="20.100000000000001" customHeight="1">
      <c r="A1115">
        <v>44925</v>
      </c>
      <c r="B1115" t="s">
        <v>1271</v>
      </c>
      <c r="C1115" t="s">
        <v>51</v>
      </c>
      <c r="D1115" t="s">
        <v>9</v>
      </c>
      <c r="E1115">
        <v>2</v>
      </c>
      <c r="F1115">
        <v>101</v>
      </c>
      <c r="G1115" t="s">
        <v>1272</v>
      </c>
      <c r="H1115" t="s">
        <v>1271</v>
      </c>
      <c r="I1115">
        <v>113.98</v>
      </c>
      <c r="J1115">
        <v>1733965</v>
      </c>
      <c r="K1115" t="s">
        <v>53</v>
      </c>
      <c r="L1115">
        <v>353965</v>
      </c>
      <c r="M1115" t="s">
        <v>91</v>
      </c>
      <c r="N1115" t="s">
        <v>3056</v>
      </c>
      <c r="O1115" t="s">
        <v>56</v>
      </c>
      <c r="P1115" t="s">
        <v>57</v>
      </c>
      <c r="Q1115" t="s">
        <v>58</v>
      </c>
      <c r="R1115" t="s">
        <v>59</v>
      </c>
      <c r="S1115">
        <v>0</v>
      </c>
      <c r="T1115">
        <v>0</v>
      </c>
      <c r="U1115" t="s">
        <v>100</v>
      </c>
      <c r="V1115">
        <v>0</v>
      </c>
      <c r="W1115" t="s">
        <v>61</v>
      </c>
      <c r="X1115" t="s">
        <v>3</v>
      </c>
      <c r="Y1115" t="s">
        <v>62</v>
      </c>
      <c r="Z1115" t="s">
        <v>63</v>
      </c>
      <c r="AA1115" t="s">
        <v>64</v>
      </c>
      <c r="AB1115" t="s">
        <v>96</v>
      </c>
      <c r="AC1115" t="s">
        <v>143</v>
      </c>
      <c r="AD1115" t="s">
        <v>1209</v>
      </c>
      <c r="AE1115" t="s">
        <v>1209</v>
      </c>
      <c r="AF1115" t="s">
        <v>905</v>
      </c>
      <c r="AG1115" t="b">
        <f>IF(ISNUMBER(MATCH(G1115, sales!B:B, 0)), TRUE, FALSE)</f>
        <v>0</v>
      </c>
      <c r="AH1115">
        <f>COUNTIF(sales!B:B, G1115)</f>
        <v>0</v>
      </c>
      <c r="AI1115" t="str">
        <f>IFERROR(VLOOKUP(G1115,sales!B:F,5,0),"")</f>
        <v/>
      </c>
      <c r="AJ1115" t="str">
        <f t="array" ref="AJ1115">IFERROR(INDEX(sales!F:F, SMALL(IF(sales!B:B=G1115, ROW(sales!B:B)), 2)), "")</f>
        <v/>
      </c>
      <c r="AK1115" t="str">
        <f t="array" ref="AK1115">IFERROR(INDEX(sales!F:F, SMALL(IF(sales!B:B=G1115, ROW(sales!B:B)), 3)), "")</f>
        <v/>
      </c>
      <c r="AL1115" t="str">
        <f>IFERROR(VLOOKUP(G1115,sales!B:G,6,0),"")</f>
        <v/>
      </c>
      <c r="AM1115" t="str">
        <f t="array" ref="AM1115">IFERROR(INDEX(sales!G:G, SMALL(IF(sales!B:B=G1115, ROW(sales!B:B)),2)), "")</f>
        <v/>
      </c>
      <c r="AN1115" t="str">
        <f t="array" ref="AN1115">IFERROR(INDEX(sales!G:G, SMALL(IF(sales!B:B=G1115, ROW(sales!B:B)), 3)), "")</f>
        <v/>
      </c>
    </row>
    <row r="1116" spans="1:40" ht="20.100000000000001" customHeight="1">
      <c r="A1116">
        <v>44794</v>
      </c>
      <c r="B1116" t="s">
        <v>1553</v>
      </c>
      <c r="C1116" t="s">
        <v>51</v>
      </c>
      <c r="D1116" t="s">
        <v>22</v>
      </c>
      <c r="E1116">
        <v>2</v>
      </c>
      <c r="F1116">
        <v>102</v>
      </c>
      <c r="G1116" t="s">
        <v>1554</v>
      </c>
      <c r="H1116" t="s">
        <v>1553</v>
      </c>
      <c r="I1116">
        <v>130.75</v>
      </c>
      <c r="J1116">
        <v>2059573</v>
      </c>
      <c r="K1116" t="s">
        <v>190</v>
      </c>
      <c r="L1116">
        <v>2059573</v>
      </c>
      <c r="M1116">
        <v>0</v>
      </c>
      <c r="N1116" t="s">
        <v>3056</v>
      </c>
      <c r="O1116" t="s">
        <v>74</v>
      </c>
      <c r="P1116" t="s">
        <v>80</v>
      </c>
      <c r="Q1116" t="s">
        <v>1555</v>
      </c>
      <c r="R1116" t="s">
        <v>139</v>
      </c>
      <c r="S1116">
        <v>1</v>
      </c>
      <c r="T1116" t="s">
        <v>104</v>
      </c>
      <c r="U1116" t="s">
        <v>83</v>
      </c>
      <c r="V1116">
        <v>1</v>
      </c>
      <c r="W1116" t="s">
        <v>84</v>
      </c>
      <c r="X1116" t="s">
        <v>4</v>
      </c>
      <c r="Y1116" t="s">
        <v>85</v>
      </c>
      <c r="AA1116" t="s">
        <v>86</v>
      </c>
      <c r="AB1116" t="s">
        <v>65</v>
      </c>
      <c r="AC1116" t="s">
        <v>143</v>
      </c>
      <c r="AD1116" t="s">
        <v>1556</v>
      </c>
      <c r="AE1116" t="s">
        <v>1556</v>
      </c>
      <c r="AF1116" t="s">
        <v>905</v>
      </c>
      <c r="AG1116" t="b">
        <f>IF(ISNUMBER(MATCH(G1116, sales!B:B, 0)), TRUE, FALSE)</f>
        <v>0</v>
      </c>
      <c r="AH1116">
        <f>COUNTIF(sales!B:B, G1116)</f>
        <v>0</v>
      </c>
      <c r="AI1116" t="str">
        <f>IFERROR(VLOOKUP(G1116,sales!B:F,5,0),"")</f>
        <v/>
      </c>
      <c r="AJ1116" t="str">
        <f t="array" ref="AJ1116">IFERROR(INDEX(sales!F:F, SMALL(IF(sales!B:B=G1116, ROW(sales!B:B)), 2)), "")</f>
        <v/>
      </c>
      <c r="AK1116" t="str">
        <f t="array" ref="AK1116">IFERROR(INDEX(sales!F:F, SMALL(IF(sales!B:B=G1116, ROW(sales!B:B)), 3)), "")</f>
        <v/>
      </c>
      <c r="AL1116" t="str">
        <f>IFERROR(VLOOKUP(G1116,sales!B:G,6,0),"")</f>
        <v/>
      </c>
      <c r="AM1116" t="str">
        <f t="array" ref="AM1116">IFERROR(INDEX(sales!G:G, SMALL(IF(sales!B:B=G1116, ROW(sales!B:B)),2)), "")</f>
        <v/>
      </c>
      <c r="AN1116" t="str">
        <f t="array" ref="AN1116">IFERROR(INDEX(sales!G:G, SMALL(IF(sales!B:B=G1116, ROW(sales!B:B)), 3)), "")</f>
        <v/>
      </c>
    </row>
  </sheetData>
  <autoFilter ref="A1:AN1116"/>
  <dataValidations count="13">
    <dataValidation type="list" allowBlank="1" showInputMessage="1" showErrorMessage="1" sqref="M767:M1116">
      <formula1>"0,2000-3000,3000-4000,4000-5000,5000-6000,6000-7000,7000-8000"</formula1>
    </dataValidation>
    <dataValidation type="list" errorStyle="warning" allowBlank="1" showErrorMessage="1" sqref="Z9 Z15 Z923 Z2:Z3 Z5:Z6 Z11:Z12 Z17:Z18 Z24:Z684 Z686:Z766">
      <formula1>"无车,老人/孩子居住不开车,投资,计划临近交付再买,资金不足,其他原因请说明"</formula1>
    </dataValidation>
    <dataValidation type="list" errorStyle="warning" allowBlank="1" showErrorMessage="1" sqref="W673:W1116 W2:W671">
      <formula1>"无,全款,贷款"</formula1>
    </dataValidation>
    <dataValidation type="list" errorStyle="warning" allowBlank="1" showErrorMessage="1" sqref="T710 S2:S1116">
      <formula1>"0,1,2,3辆以上"</formula1>
    </dataValidation>
    <dataValidation type="list" errorStyle="warning" allowBlank="1" showErrorMessage="1" sqref="T711:T1116 T2:T709">
      <formula1>"0,10万以内,10-20万内,20-30万内,30万以上"</formula1>
    </dataValidation>
    <dataValidation type="list" errorStyle="warning" allowBlank="1" showErrorMessage="1" sqref="U15:U20 U24:U766 U2:U12">
      <formula1>"开车,公交,地铁,骑行"</formula1>
    </dataValidation>
    <dataValidation type="list" errorStyle="warning" allowBlank="1" showErrorMessage="1" sqref="AA2:AA1116">
      <formula1>"没钱没车,有车没钱,有钱没车,有钱有车"</formula1>
    </dataValidation>
    <dataValidation type="list" errorStyle="warning" allowBlank="1" showErrorMessage="1" sqref="Q673:Q766 Q1:Q671">
      <formula1>"单身,两口之家,小太阳,二孩,三代同住,四代同住"</formula1>
    </dataValidation>
    <dataValidation type="list" errorStyle="warning" allowBlank="1" showErrorMessage="1" sqref="V406 V1:V355 V1069:V1070 V925:V928 V888:V890 V877:V878 V808:V809 V401:V402 V1110 V974 V955 V836 V831 V828 V760 V757:V758 V754 V740 V677 V574 V570 V499 V496 V444 V426:V427 V422">
      <formula1>$K$3:$K$6</formula1>
    </dataValidation>
    <dataValidation type="list" errorStyle="warning" allowBlank="1" showErrorMessage="1" sqref="X15 X808:X809 X427:X429 X352:X355 X294:X350 X273:X292 X240:X271 X212:X238 X206:X210 X203:X204 X170:X201 X33:X90 X27:X31 X24:X25 X17:X18 X11:X12 X5:X6 X2:X3 X1032 X920 X888:X889 X757 X754 X92:X168 X20">
      <formula1>$M$3:$M$5</formula1>
    </dataValidation>
    <dataValidation type="list" errorStyle="warning" allowBlank="1" showErrorMessage="1" sqref="R610 R1:R355 R647:R648 R619:R620 R841 R667:R668 R659:R660 R638 R635 R623 R615">
      <formula1>$G$3:$G$11</formula1>
    </dataValidation>
    <dataValidation type="list" errorStyle="warning" allowBlank="1" showErrorMessage="1" sqref="Y423 Y1:Y90 Y1108:Y1109 Y888:Y890 Y808:Y809 Y427:Y429 Y352:Y355 Y273:Y350 Y212:Y271 Y170:Y210 Y92:Y168 Y1032 Y920 Y877 Y828 Y757 Y754 Y641 Y572 Y562 Y495 Y478">
      <formula1>$N$3:$N$7</formula1>
    </dataValidation>
    <dataValidation type="list" errorStyle="warning" allowBlank="1" showErrorMessage="1" sqref="N1">
      <formula1>#REF!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errorStyle="warning" allowBlank="1" showErrorMessage="1">
          <x14:formula1>
            <xm:f>tag!$I$3:$I$5</xm:f>
          </x14:formula1>
          <xm:sqref>T1</xm:sqref>
        </x14:dataValidation>
        <x14:dataValidation type="list" errorStyle="warning" allowBlank="1" showErrorMessage="1">
          <x14:formula1>
            <xm:f>tag!$L$3:$L$4</xm:f>
          </x14:formula1>
          <xm:sqref>W1</xm:sqref>
        </x14:dataValidation>
        <x14:dataValidation type="list" errorStyle="warning" allowBlank="1" showErrorMessage="1">
          <x14:formula1>
            <xm:f>tag!$K$3:$K$6</xm:f>
          </x14:formula1>
          <xm:sqref>V404</xm:sqref>
        </x14:dataValidation>
        <x14:dataValidation type="list" errorStyle="warning" allowBlank="1" showErrorMessage="1">
          <x14:formula1>
            <xm:f>tag!$M$3:$M$5</xm:f>
          </x14:formula1>
          <xm:sqref>X9</xm:sqref>
        </x14:dataValidation>
        <x14:dataValidation type="list" errorStyle="warning" allowBlank="1" showErrorMessage="1">
          <x14:formula1>
            <xm:f>tag!$O$3:$O$8</xm:f>
          </x14:formula1>
          <xm:sqref>Z1</xm:sqref>
        </x14:dataValidation>
        <x14:dataValidation type="list" errorStyle="warning" allowBlank="1" showErrorMessage="1">
          <x14:formula1>
            <xm:f>tag!$G$3:$G$11</xm:f>
          </x14:formula1>
          <xm:sqref>R423</xm:sqref>
        </x14:dataValidation>
        <x14:dataValidation type="list" allowBlank="1" showInputMessage="1" showErrorMessage="1">
          <x14:formula1>
            <xm:f>'C:\Users\liq32\Desktop\parking project\[车位调研表孙丽0412更新.xlsx]标签'!#REF!</xm:f>
          </x14:formula1>
          <xm:sqref>Y91 Y169 Y211 Y272 Y351 Y404 Y677 Z924:Z1116 R767:R840 R842:R1116 U767:U1116 V767:V807 V810:V827 V829:V830 V832:V835 V837:V876 V879:V887 V891:V924 V929:V954 V956:V973 V975:V1068 V1071:V1109 V1111:V1116 X890:X919 X921:X924 X928:X954 X1033:X1068 X1071:X1116 X767:Y807 X810:Y827 X829:Y876 X878:Y887 Y891:Y919 Y921:Y955 X956:Y1031 Y1033:Y1107 Y1110:Y1116 Z767:Z922 N767:N1116 O767:Q1116</xm:sqref>
        </x14:dataValidation>
        <x14:dataValidation type="list" errorStyle="warning" allowBlank="1" showErrorMessage="1">
          <x14:formula1>
            <xm:f>tag!$N$3:$N$7</xm:f>
          </x14:formula1>
          <xm:sqref>Y387</xm:sqref>
        </x14:dataValidation>
        <x14:dataValidation type="list" errorStyle="warning" allowBlank="1" showErrorMessage="1">
          <x14:formula1>
            <xm:f>'C:\Users\liq32\Desktop\parking project\[业主调研-赵守珍0412.xlsx]标签'!#REF!</xm:f>
          </x14:formula1>
          <xm:sqref>X202 X205 X239 X293 V403 V405 O680 V759 X828 X877 M356:M766 N680:N766 X758:Y766 O682:O766 P356:P766 R356:R422 R424:R609 R611:R614 R616:R618 R621:R622 R624:R634 R636:R637 R639:R646 R649:R658 R661:R666 R669:R766 V356:V400 V407:V421 V423:V425 V428:V443 V445:V495 V497:V498 V500:V569 V571:V573 V575:V676 V678:V739 V741:V753 V755:V756 V761:V766 X356:X387 X388:Y403 X405:X426 X430:X676 X678:X681 X683:X753 Y356:Y386 Y405:Y422 Y424:Y426 Y430:Y477 Y479:Y494 Y496:Y561 Y563:Y571 Y573:Y640 Y642:Y676 Y678:Y753 X755:Y756 N356:N678 O356:O678</xm:sqref>
        </x14:dataValidation>
        <x14:dataValidation type="list" errorStyle="warning" allowBlank="1" showErrorMessage="1">
          <x14:formula1>
            <xm:f>tag!$B$3:$B$16</xm:f>
          </x14:formula1>
          <xm:sqref>N2:N355</xm:sqref>
        </x14:dataValidation>
        <x14:dataValidation type="list" errorStyle="warning" allowBlank="1" showErrorMessage="1">
          <x14:formula1>
            <xm:f>tag!$A$1:$A$8</xm:f>
          </x14:formula1>
          <xm:sqref>M1:M355</xm:sqref>
        </x14:dataValidation>
        <x14:dataValidation type="list" errorStyle="warning" allowBlank="1" showErrorMessage="1">
          <x14:formula1>
            <xm:f>tag!$C$3:$C$7</xm:f>
          </x14:formula1>
          <xm:sqref>O1:O355</xm:sqref>
        </x14:dataValidation>
        <x14:dataValidation type="list" errorStyle="warning" allowBlank="1" showErrorMessage="1">
          <x14:formula1>
            <xm:f>tag!$D$3:$D$5</xm:f>
          </x14:formula1>
          <xm:sqref>P1:P355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"/>
  <sheetViews>
    <sheetView workbookViewId="0">
      <selection activeCell="E33" sqref="E33"/>
    </sheetView>
  </sheetViews>
  <sheetFormatPr defaultColWidth="9" defaultRowHeight="15"/>
  <cols>
    <col min="1" max="4" width="11" customWidth="1"/>
    <col min="5" max="5" width="25" customWidth="1"/>
    <col min="6" max="6" width="16.28515625" customWidth="1"/>
    <col min="7" max="7" width="11" customWidth="1"/>
    <col min="8" max="8" width="13" customWidth="1"/>
    <col min="9" max="14" width="11" customWidth="1"/>
    <col min="15" max="15" width="24" customWidth="1"/>
  </cols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/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1</v>
      </c>
      <c r="N1" s="1" t="s">
        <v>42</v>
      </c>
      <c r="O1" s="1" t="s">
        <v>43</v>
      </c>
    </row>
    <row r="2" spans="1:15">
      <c r="A2" s="1">
        <v>0</v>
      </c>
    </row>
    <row r="3" spans="1:15">
      <c r="A3" s="1" t="s">
        <v>112</v>
      </c>
      <c r="B3" s="1" t="s">
        <v>208</v>
      </c>
      <c r="C3" s="1" t="s">
        <v>114</v>
      </c>
      <c r="D3" s="1" t="s">
        <v>57</v>
      </c>
      <c r="E3" s="1" t="s">
        <v>58</v>
      </c>
      <c r="F3" s="1">
        <v>1</v>
      </c>
      <c r="G3" s="1" t="s">
        <v>59</v>
      </c>
      <c r="H3" s="1">
        <v>1</v>
      </c>
      <c r="I3" s="1" t="s">
        <v>2481</v>
      </c>
      <c r="J3" s="1" t="s">
        <v>83</v>
      </c>
      <c r="K3" s="1">
        <v>0</v>
      </c>
      <c r="L3" s="1" t="s">
        <v>84</v>
      </c>
      <c r="M3" s="1" t="s">
        <v>4</v>
      </c>
      <c r="N3" s="1" t="s">
        <v>85</v>
      </c>
      <c r="O3" s="1" t="s">
        <v>63</v>
      </c>
    </row>
    <row r="4" spans="1:15">
      <c r="A4" s="1" t="s">
        <v>107</v>
      </c>
      <c r="B4" s="1" t="s">
        <v>170</v>
      </c>
      <c r="C4" s="1" t="s">
        <v>149</v>
      </c>
      <c r="D4" s="1" t="s">
        <v>80</v>
      </c>
      <c r="E4" s="1" t="s">
        <v>75</v>
      </c>
      <c r="F4" s="1">
        <v>2</v>
      </c>
      <c r="G4" s="1" t="s">
        <v>115</v>
      </c>
      <c r="H4" s="1">
        <v>2</v>
      </c>
      <c r="I4" s="1" t="s">
        <v>104</v>
      </c>
      <c r="J4" s="1" t="s">
        <v>60</v>
      </c>
      <c r="K4" s="1">
        <v>1</v>
      </c>
      <c r="L4" s="1" t="s">
        <v>123</v>
      </c>
      <c r="M4" s="1" t="s">
        <v>3</v>
      </c>
      <c r="N4" s="1" t="s">
        <v>244</v>
      </c>
      <c r="O4" s="1" t="s">
        <v>77</v>
      </c>
    </row>
    <row r="5" spans="1:15">
      <c r="A5" s="1" t="s">
        <v>174</v>
      </c>
      <c r="B5" s="1" t="s">
        <v>226</v>
      </c>
      <c r="C5" s="1" t="s">
        <v>56</v>
      </c>
      <c r="D5" s="1" t="s">
        <v>219</v>
      </c>
      <c r="E5" s="1" t="s">
        <v>81</v>
      </c>
      <c r="F5" s="1">
        <v>3</v>
      </c>
      <c r="G5" s="1" t="s">
        <v>163</v>
      </c>
      <c r="H5" s="1" t="s">
        <v>2482</v>
      </c>
      <c r="I5" s="1" t="s">
        <v>191</v>
      </c>
      <c r="J5" s="1" t="s">
        <v>76</v>
      </c>
      <c r="K5" s="1">
        <v>2</v>
      </c>
      <c r="M5" s="1" t="s">
        <v>2483</v>
      </c>
      <c r="N5" s="1" t="s">
        <v>62</v>
      </c>
      <c r="O5" s="1" t="s">
        <v>220</v>
      </c>
    </row>
    <row r="6" spans="1:15">
      <c r="A6" s="1" t="s">
        <v>54</v>
      </c>
      <c r="B6" s="1" t="s">
        <v>204</v>
      </c>
      <c r="C6" s="1" t="s">
        <v>74</v>
      </c>
      <c r="E6" s="1" t="s">
        <v>103</v>
      </c>
      <c r="F6" s="1">
        <v>4</v>
      </c>
      <c r="G6" s="1" t="s">
        <v>171</v>
      </c>
      <c r="J6" s="1" t="s">
        <v>1783</v>
      </c>
      <c r="K6" s="1">
        <v>3</v>
      </c>
      <c r="N6" s="1" t="s">
        <v>127</v>
      </c>
      <c r="O6" s="1" t="s">
        <v>231</v>
      </c>
    </row>
    <row r="7" spans="1:15">
      <c r="A7" s="1" t="s">
        <v>91</v>
      </c>
      <c r="B7" s="1" t="s">
        <v>126</v>
      </c>
      <c r="C7" s="1" t="s">
        <v>133</v>
      </c>
      <c r="E7" s="1" t="s">
        <v>92</v>
      </c>
      <c r="F7" s="1">
        <v>5</v>
      </c>
      <c r="G7" s="1" t="s">
        <v>93</v>
      </c>
      <c r="N7" s="1" t="s">
        <v>119</v>
      </c>
      <c r="O7" s="1" t="s">
        <v>94</v>
      </c>
    </row>
    <row r="8" spans="1:15">
      <c r="A8" s="1" t="s">
        <v>223</v>
      </c>
      <c r="B8" s="1" t="s">
        <v>216</v>
      </c>
      <c r="E8" s="1" t="s">
        <v>743</v>
      </c>
      <c r="F8" s="1">
        <v>6</v>
      </c>
      <c r="G8" s="1" t="s">
        <v>317</v>
      </c>
      <c r="O8" s="1" t="s">
        <v>1204</v>
      </c>
    </row>
    <row r="9" spans="1:15">
      <c r="B9" s="1" t="s">
        <v>55</v>
      </c>
      <c r="G9" s="1" t="s">
        <v>220</v>
      </c>
    </row>
    <row r="10" spans="1:15">
      <c r="B10" s="1" t="s">
        <v>239</v>
      </c>
      <c r="G10" s="1" t="s">
        <v>139</v>
      </c>
    </row>
    <row r="11" spans="1:15">
      <c r="B11" s="1" t="s">
        <v>185</v>
      </c>
    </row>
    <row r="12" spans="1:15">
      <c r="B12" s="1" t="s">
        <v>99</v>
      </c>
    </row>
    <row r="13" spans="1:15">
      <c r="B13" s="1" t="s">
        <v>73</v>
      </c>
    </row>
    <row r="14" spans="1:15">
      <c r="B14" s="1" t="s">
        <v>158</v>
      </c>
    </row>
    <row r="15" spans="1:15">
      <c r="B15" s="1" t="s">
        <v>113</v>
      </c>
    </row>
    <row r="16" spans="1:15">
      <c r="B16" s="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39"/>
  <sheetViews>
    <sheetView workbookViewId="0">
      <selection activeCell="P16" sqref="P16"/>
    </sheetView>
  </sheetViews>
  <sheetFormatPr defaultRowHeight="15"/>
  <cols>
    <col min="2" max="2" width="12.42578125" bestFit="1" customWidth="1"/>
  </cols>
  <sheetData>
    <row r="1" spans="1:7">
      <c r="A1" t="s">
        <v>2496</v>
      </c>
      <c r="B1" t="s">
        <v>2485</v>
      </c>
      <c r="C1" t="s">
        <v>27</v>
      </c>
      <c r="D1" t="s">
        <v>2497</v>
      </c>
      <c r="E1" t="s">
        <v>2498</v>
      </c>
      <c r="F1" t="s">
        <v>2495</v>
      </c>
    </row>
    <row r="2" spans="1:7">
      <c r="A2">
        <v>477</v>
      </c>
      <c r="B2" t="s">
        <v>2445</v>
      </c>
      <c r="C2" t="s">
        <v>2983</v>
      </c>
      <c r="D2" t="s">
        <v>2444</v>
      </c>
      <c r="E2">
        <v>45282</v>
      </c>
      <c r="F2">
        <v>31003</v>
      </c>
      <c r="G2" t="str">
        <f t="shared" ref="G2:G65" si="0">RemoveFirstThreeChars(C2)</f>
        <v>-2262</v>
      </c>
    </row>
    <row r="3" spans="1:7">
      <c r="A3">
        <v>532</v>
      </c>
      <c r="B3" t="s">
        <v>2090</v>
      </c>
      <c r="C3" t="s">
        <v>3039</v>
      </c>
      <c r="D3" t="s">
        <v>2089</v>
      </c>
      <c r="E3">
        <v>45291</v>
      </c>
      <c r="F3">
        <v>40503</v>
      </c>
      <c r="G3" t="str">
        <f t="shared" si="0"/>
        <v>F2065</v>
      </c>
    </row>
    <row r="4" spans="1:7">
      <c r="A4">
        <v>531</v>
      </c>
      <c r="B4" t="s">
        <v>2090</v>
      </c>
      <c r="C4" t="s">
        <v>3038</v>
      </c>
      <c r="D4" t="s">
        <v>2089</v>
      </c>
      <c r="E4">
        <v>45291</v>
      </c>
      <c r="F4">
        <v>44503</v>
      </c>
      <c r="G4" t="str">
        <f t="shared" si="0"/>
        <v>F2046</v>
      </c>
    </row>
    <row r="5" spans="1:7">
      <c r="A5">
        <v>498</v>
      </c>
      <c r="B5" t="s">
        <v>888</v>
      </c>
      <c r="C5" t="s">
        <v>3005</v>
      </c>
      <c r="D5" t="s">
        <v>887</v>
      </c>
      <c r="E5">
        <v>45284</v>
      </c>
      <c r="F5">
        <v>51003</v>
      </c>
      <c r="G5" t="str">
        <f t="shared" si="0"/>
        <v>F2145</v>
      </c>
    </row>
    <row r="6" spans="1:7">
      <c r="A6">
        <v>502</v>
      </c>
      <c r="B6" t="s">
        <v>1751</v>
      </c>
      <c r="C6" t="s">
        <v>3009</v>
      </c>
      <c r="D6" t="s">
        <v>1750</v>
      </c>
      <c r="E6">
        <v>45286</v>
      </c>
      <c r="F6">
        <v>56003</v>
      </c>
      <c r="G6" t="str">
        <f t="shared" si="0"/>
        <v>-2256</v>
      </c>
    </row>
    <row r="7" spans="1:7">
      <c r="A7">
        <v>459</v>
      </c>
      <c r="B7" t="s">
        <v>890</v>
      </c>
      <c r="C7" t="s">
        <v>2964</v>
      </c>
      <c r="D7" t="s">
        <v>889</v>
      </c>
      <c r="E7">
        <v>45290</v>
      </c>
      <c r="F7">
        <v>61003</v>
      </c>
      <c r="G7" t="str">
        <f t="shared" si="0"/>
        <v>-1652</v>
      </c>
    </row>
    <row r="8" spans="1:7">
      <c r="A8">
        <v>489</v>
      </c>
      <c r="B8" t="s">
        <v>2488</v>
      </c>
      <c r="C8" t="s">
        <v>2996</v>
      </c>
      <c r="D8" t="s">
        <v>2935</v>
      </c>
      <c r="E8">
        <v>45284</v>
      </c>
      <c r="F8">
        <v>64503</v>
      </c>
      <c r="G8" t="str">
        <f t="shared" si="0"/>
        <v>-1667</v>
      </c>
    </row>
    <row r="9" spans="1:7">
      <c r="A9">
        <v>522</v>
      </c>
      <c r="B9" t="s">
        <v>880</v>
      </c>
      <c r="C9" t="s">
        <v>3029</v>
      </c>
      <c r="D9" t="s">
        <v>879</v>
      </c>
      <c r="E9">
        <v>45288</v>
      </c>
      <c r="F9">
        <v>64503</v>
      </c>
      <c r="G9" t="str">
        <f t="shared" si="0"/>
        <v>-2116</v>
      </c>
    </row>
    <row r="10" spans="1:7">
      <c r="A10">
        <v>466</v>
      </c>
      <c r="B10" t="s">
        <v>1046</v>
      </c>
      <c r="C10" t="s">
        <v>2971</v>
      </c>
      <c r="D10" t="s">
        <v>1045</v>
      </c>
      <c r="E10">
        <v>45284</v>
      </c>
      <c r="F10">
        <v>64503</v>
      </c>
      <c r="G10" t="str">
        <f t="shared" si="0"/>
        <v>-284</v>
      </c>
    </row>
    <row r="11" spans="1:7">
      <c r="A11">
        <v>422</v>
      </c>
      <c r="B11" t="s">
        <v>1830</v>
      </c>
      <c r="C11" t="s">
        <v>2923</v>
      </c>
      <c r="D11" t="s">
        <v>1829</v>
      </c>
      <c r="E11">
        <v>45291</v>
      </c>
      <c r="F11">
        <v>64503</v>
      </c>
      <c r="G11" t="str">
        <f t="shared" si="0"/>
        <v>F1076</v>
      </c>
    </row>
    <row r="12" spans="1:7">
      <c r="A12">
        <v>479</v>
      </c>
      <c r="B12" t="s">
        <v>621</v>
      </c>
      <c r="C12" t="s">
        <v>2985</v>
      </c>
      <c r="D12" t="s">
        <v>620</v>
      </c>
      <c r="E12">
        <v>45283</v>
      </c>
      <c r="F12">
        <v>67503</v>
      </c>
      <c r="G12" t="str">
        <f t="shared" si="0"/>
        <v>-2156</v>
      </c>
    </row>
    <row r="13" spans="1:7">
      <c r="A13">
        <v>508</v>
      </c>
      <c r="B13" t="s">
        <v>1270</v>
      </c>
      <c r="C13" t="s">
        <v>3015</v>
      </c>
      <c r="D13" t="s">
        <v>1269</v>
      </c>
      <c r="E13">
        <v>45286</v>
      </c>
      <c r="F13">
        <v>69503</v>
      </c>
      <c r="G13" t="str">
        <f t="shared" si="0"/>
        <v>F1085</v>
      </c>
    </row>
    <row r="14" spans="1:7">
      <c r="A14">
        <v>509</v>
      </c>
      <c r="B14" t="s">
        <v>2255</v>
      </c>
      <c r="C14" t="s">
        <v>3016</v>
      </c>
      <c r="D14" t="s">
        <v>2254</v>
      </c>
      <c r="E14">
        <v>45286</v>
      </c>
      <c r="F14">
        <v>69503</v>
      </c>
      <c r="G14" t="str">
        <f t="shared" si="0"/>
        <v>F1098</v>
      </c>
    </row>
    <row r="15" spans="1:7">
      <c r="A15">
        <v>487</v>
      </c>
      <c r="B15" t="s">
        <v>1270</v>
      </c>
      <c r="C15" t="s">
        <v>2994</v>
      </c>
      <c r="D15" t="s">
        <v>1269</v>
      </c>
      <c r="E15">
        <v>45284</v>
      </c>
      <c r="F15">
        <v>73503</v>
      </c>
      <c r="G15" t="str">
        <f t="shared" si="0"/>
        <v>-1443</v>
      </c>
    </row>
    <row r="16" spans="1:7">
      <c r="A16">
        <v>525</v>
      </c>
      <c r="B16" t="s">
        <v>829</v>
      </c>
      <c r="C16" t="s">
        <v>3032</v>
      </c>
      <c r="D16" t="s">
        <v>828</v>
      </c>
      <c r="E16">
        <v>45289</v>
      </c>
      <c r="F16">
        <v>74003</v>
      </c>
      <c r="G16" t="str">
        <f t="shared" si="0"/>
        <v>-1122</v>
      </c>
    </row>
    <row r="17" spans="1:7">
      <c r="A17">
        <v>513</v>
      </c>
      <c r="B17" t="s">
        <v>1427</v>
      </c>
      <c r="C17" t="s">
        <v>3020</v>
      </c>
      <c r="D17" t="s">
        <v>1426</v>
      </c>
      <c r="E17">
        <v>45287</v>
      </c>
      <c r="F17">
        <v>74503</v>
      </c>
      <c r="G17" t="str">
        <f t="shared" si="0"/>
        <v>F2135</v>
      </c>
    </row>
    <row r="18" spans="1:7">
      <c r="A18">
        <v>492</v>
      </c>
      <c r="B18" t="s">
        <v>485</v>
      </c>
      <c r="C18" t="s">
        <v>2999</v>
      </c>
      <c r="D18" t="s">
        <v>484</v>
      </c>
      <c r="E18">
        <v>45284</v>
      </c>
      <c r="F18">
        <v>75503</v>
      </c>
      <c r="G18" t="str">
        <f t="shared" si="0"/>
        <v>-214</v>
      </c>
    </row>
    <row r="19" spans="1:7">
      <c r="A19">
        <v>501</v>
      </c>
      <c r="B19" t="s">
        <v>162</v>
      </c>
      <c r="C19" t="s">
        <v>3008</v>
      </c>
      <c r="D19" t="s">
        <v>161</v>
      </c>
      <c r="E19">
        <v>45285</v>
      </c>
      <c r="F19">
        <v>77503</v>
      </c>
      <c r="G19" t="str">
        <f t="shared" si="0"/>
        <v>-2527</v>
      </c>
    </row>
    <row r="20" spans="1:7">
      <c r="A20">
        <v>497</v>
      </c>
      <c r="B20" t="s">
        <v>888</v>
      </c>
      <c r="C20" t="s">
        <v>3004</v>
      </c>
      <c r="D20" t="s">
        <v>887</v>
      </c>
      <c r="E20">
        <v>45284</v>
      </c>
      <c r="F20">
        <v>79003</v>
      </c>
      <c r="G20" t="str">
        <f t="shared" si="0"/>
        <v>F2144</v>
      </c>
    </row>
    <row r="21" spans="1:7">
      <c r="A21">
        <v>478</v>
      </c>
      <c r="B21" t="s">
        <v>1959</v>
      </c>
      <c r="C21" t="s">
        <v>2984</v>
      </c>
      <c r="D21" t="s">
        <v>1958</v>
      </c>
      <c r="E21">
        <v>45282</v>
      </c>
      <c r="F21">
        <v>79503</v>
      </c>
      <c r="G21" t="str">
        <f t="shared" si="0"/>
        <v>-2399</v>
      </c>
    </row>
    <row r="22" spans="1:7">
      <c r="A22">
        <v>512</v>
      </c>
      <c r="B22" t="s">
        <v>872</v>
      </c>
      <c r="C22" t="s">
        <v>3019</v>
      </c>
      <c r="D22" t="s">
        <v>871</v>
      </c>
      <c r="E22">
        <v>45286</v>
      </c>
      <c r="F22">
        <v>79503</v>
      </c>
      <c r="G22" t="str">
        <f t="shared" si="0"/>
        <v>-285</v>
      </c>
    </row>
    <row r="23" spans="1:7">
      <c r="A23">
        <v>472</v>
      </c>
      <c r="B23" t="s">
        <v>2492</v>
      </c>
      <c r="C23" t="s">
        <v>2977</v>
      </c>
      <c r="D23" t="s">
        <v>2978</v>
      </c>
      <c r="E23">
        <v>45271</v>
      </c>
      <c r="F23">
        <v>79503</v>
      </c>
      <c r="G23" t="str">
        <f t="shared" si="0"/>
        <v>F2157</v>
      </c>
    </row>
    <row r="24" spans="1:7">
      <c r="A24">
        <v>483</v>
      </c>
      <c r="B24" t="s">
        <v>457</v>
      </c>
      <c r="C24" t="s">
        <v>2989</v>
      </c>
      <c r="D24" t="s">
        <v>456</v>
      </c>
      <c r="E24">
        <v>45283</v>
      </c>
      <c r="F24">
        <v>80503</v>
      </c>
      <c r="G24" t="str">
        <f t="shared" si="0"/>
        <v>-2398</v>
      </c>
    </row>
    <row r="25" spans="1:7">
      <c r="A25">
        <v>496</v>
      </c>
      <c r="B25" t="s">
        <v>2178</v>
      </c>
      <c r="C25" t="s">
        <v>3003</v>
      </c>
      <c r="D25" t="s">
        <v>2177</v>
      </c>
      <c r="E25">
        <v>45284</v>
      </c>
      <c r="F25">
        <v>80503</v>
      </c>
      <c r="G25" t="str">
        <f t="shared" si="0"/>
        <v>-262</v>
      </c>
    </row>
    <row r="26" spans="1:7">
      <c r="A26">
        <v>480</v>
      </c>
      <c r="B26" t="s">
        <v>1869</v>
      </c>
      <c r="C26" t="s">
        <v>2986</v>
      </c>
      <c r="D26" t="s">
        <v>1868</v>
      </c>
      <c r="E26">
        <v>45283</v>
      </c>
      <c r="F26">
        <v>81503</v>
      </c>
      <c r="G26" t="str">
        <f t="shared" si="0"/>
        <v>-1458</v>
      </c>
    </row>
    <row r="27" spans="1:7">
      <c r="A27">
        <v>491</v>
      </c>
      <c r="B27" t="s">
        <v>2184</v>
      </c>
      <c r="C27" t="s">
        <v>2998</v>
      </c>
      <c r="D27" t="s">
        <v>2183</v>
      </c>
      <c r="E27">
        <v>45284</v>
      </c>
      <c r="F27">
        <v>81503</v>
      </c>
      <c r="G27" t="str">
        <f t="shared" si="0"/>
        <v>-1651</v>
      </c>
    </row>
    <row r="28" spans="1:7">
      <c r="A28">
        <v>519</v>
      </c>
      <c r="B28" t="s">
        <v>2042</v>
      </c>
      <c r="C28" t="s">
        <v>3026</v>
      </c>
      <c r="D28" t="s">
        <v>2041</v>
      </c>
      <c r="E28">
        <v>45288</v>
      </c>
      <c r="F28">
        <v>81503</v>
      </c>
      <c r="G28" t="str">
        <f t="shared" si="0"/>
        <v>-2183</v>
      </c>
    </row>
    <row r="29" spans="1:7">
      <c r="A29">
        <v>510</v>
      </c>
      <c r="B29" t="s">
        <v>579</v>
      </c>
      <c r="C29" t="s">
        <v>3017</v>
      </c>
      <c r="D29" t="s">
        <v>578</v>
      </c>
      <c r="E29">
        <v>45286</v>
      </c>
      <c r="F29">
        <v>82503</v>
      </c>
      <c r="G29" t="str">
        <f t="shared" si="0"/>
        <v>-205</v>
      </c>
    </row>
    <row r="30" spans="1:7">
      <c r="A30">
        <v>482</v>
      </c>
      <c r="B30" t="s">
        <v>1182</v>
      </c>
      <c r="C30" t="s">
        <v>2988</v>
      </c>
      <c r="D30" t="s">
        <v>1181</v>
      </c>
      <c r="E30">
        <v>45283</v>
      </c>
      <c r="F30">
        <v>82503</v>
      </c>
      <c r="G30" t="str">
        <f t="shared" si="0"/>
        <v>-2259</v>
      </c>
    </row>
    <row r="31" spans="1:7">
      <c r="A31">
        <v>493</v>
      </c>
      <c r="B31" t="s">
        <v>751</v>
      </c>
      <c r="C31" t="s">
        <v>3000</v>
      </c>
      <c r="D31" t="s">
        <v>750</v>
      </c>
      <c r="E31">
        <v>45284</v>
      </c>
      <c r="F31">
        <v>82503</v>
      </c>
      <c r="G31" t="str">
        <f t="shared" si="0"/>
        <v>-2261</v>
      </c>
    </row>
    <row r="32" spans="1:7">
      <c r="A32">
        <v>511</v>
      </c>
      <c r="B32" t="s">
        <v>1751</v>
      </c>
      <c r="C32" t="s">
        <v>3018</v>
      </c>
      <c r="D32" t="s">
        <v>1750</v>
      </c>
      <c r="E32">
        <v>45286</v>
      </c>
      <c r="F32">
        <v>82503</v>
      </c>
      <c r="G32" t="str">
        <f t="shared" si="0"/>
        <v>-2263</v>
      </c>
    </row>
    <row r="33" spans="1:7">
      <c r="A33">
        <v>505</v>
      </c>
      <c r="B33" t="s">
        <v>2210</v>
      </c>
      <c r="C33" t="s">
        <v>3012</v>
      </c>
      <c r="D33" t="s">
        <v>2209</v>
      </c>
      <c r="E33">
        <v>45286</v>
      </c>
      <c r="F33">
        <v>84503</v>
      </c>
      <c r="G33" t="str">
        <f t="shared" si="0"/>
        <v>F2087</v>
      </c>
    </row>
    <row r="34" spans="1:7">
      <c r="A34">
        <v>527</v>
      </c>
      <c r="B34" t="s">
        <v>1479</v>
      </c>
      <c r="C34" t="s">
        <v>3034</v>
      </c>
      <c r="D34" t="s">
        <v>1478</v>
      </c>
      <c r="E34">
        <v>45290</v>
      </c>
      <c r="F34">
        <v>85503</v>
      </c>
      <c r="G34" t="str">
        <f t="shared" si="0"/>
        <v>-2150</v>
      </c>
    </row>
    <row r="35" spans="1:7">
      <c r="A35">
        <v>521</v>
      </c>
      <c r="B35" t="s">
        <v>581</v>
      </c>
      <c r="C35" t="s">
        <v>3028</v>
      </c>
      <c r="D35" t="s">
        <v>580</v>
      </c>
      <c r="E35">
        <v>45288</v>
      </c>
      <c r="F35">
        <v>85503</v>
      </c>
      <c r="G35" t="str">
        <f t="shared" si="0"/>
        <v>F1014</v>
      </c>
    </row>
    <row r="36" spans="1:7">
      <c r="A36">
        <v>447</v>
      </c>
      <c r="B36" t="s">
        <v>1947</v>
      </c>
      <c r="C36" t="s">
        <v>2950</v>
      </c>
      <c r="D36" t="s">
        <v>1946</v>
      </c>
      <c r="E36">
        <v>45202</v>
      </c>
      <c r="F36">
        <v>85514</v>
      </c>
      <c r="G36" t="str">
        <f t="shared" si="0"/>
        <v>-2235</v>
      </c>
    </row>
    <row r="37" spans="1:7">
      <c r="A37">
        <v>517</v>
      </c>
      <c r="B37" t="s">
        <v>1162</v>
      </c>
      <c r="C37" t="s">
        <v>3024</v>
      </c>
      <c r="D37" t="s">
        <v>1161</v>
      </c>
      <c r="E37">
        <v>45287</v>
      </c>
      <c r="F37">
        <v>86503</v>
      </c>
      <c r="G37" t="str">
        <f t="shared" si="0"/>
        <v>F2154</v>
      </c>
    </row>
    <row r="38" spans="1:7">
      <c r="A38">
        <v>533</v>
      </c>
      <c r="B38" t="s">
        <v>420</v>
      </c>
      <c r="C38" t="s">
        <v>3040</v>
      </c>
      <c r="D38" t="s">
        <v>419</v>
      </c>
      <c r="E38">
        <v>45291</v>
      </c>
      <c r="F38">
        <v>87503</v>
      </c>
      <c r="G38" t="str">
        <f t="shared" si="0"/>
        <v>-1452</v>
      </c>
    </row>
    <row r="39" spans="1:7">
      <c r="A39">
        <v>523</v>
      </c>
      <c r="B39" t="s">
        <v>2406</v>
      </c>
      <c r="C39" t="s">
        <v>3030</v>
      </c>
      <c r="D39" t="s">
        <v>2405</v>
      </c>
      <c r="E39">
        <v>45289</v>
      </c>
      <c r="F39">
        <v>87503</v>
      </c>
      <c r="G39" t="str">
        <f t="shared" si="0"/>
        <v>-2234</v>
      </c>
    </row>
    <row r="40" spans="1:7">
      <c r="A40">
        <v>526</v>
      </c>
      <c r="B40" t="s">
        <v>711</v>
      </c>
      <c r="C40" t="s">
        <v>3033</v>
      </c>
      <c r="D40" t="s">
        <v>710</v>
      </c>
      <c r="E40">
        <v>45290</v>
      </c>
      <c r="F40">
        <v>87503</v>
      </c>
      <c r="G40" t="str">
        <f t="shared" si="0"/>
        <v>-259</v>
      </c>
    </row>
    <row r="41" spans="1:7">
      <c r="A41">
        <v>530</v>
      </c>
      <c r="B41" t="s">
        <v>266</v>
      </c>
      <c r="C41" t="s">
        <v>3037</v>
      </c>
      <c r="D41" t="s">
        <v>265</v>
      </c>
      <c r="E41">
        <v>45290</v>
      </c>
      <c r="F41">
        <v>87503</v>
      </c>
      <c r="G41" t="str">
        <f t="shared" si="0"/>
        <v>-266</v>
      </c>
    </row>
    <row r="42" spans="1:7">
      <c r="A42">
        <v>516</v>
      </c>
      <c r="B42" t="s">
        <v>1167</v>
      </c>
      <c r="C42" t="s">
        <v>3023</v>
      </c>
      <c r="D42" t="s">
        <v>1166</v>
      </c>
      <c r="E42">
        <v>45287</v>
      </c>
      <c r="F42">
        <v>87503</v>
      </c>
      <c r="G42" t="str">
        <f t="shared" si="0"/>
        <v>-289</v>
      </c>
    </row>
    <row r="43" spans="1:7">
      <c r="A43">
        <v>537</v>
      </c>
      <c r="B43" t="s">
        <v>573</v>
      </c>
      <c r="C43" t="s">
        <v>3044</v>
      </c>
      <c r="D43" t="s">
        <v>572</v>
      </c>
      <c r="E43">
        <v>45299</v>
      </c>
      <c r="F43">
        <v>87515</v>
      </c>
      <c r="G43" t="str">
        <f t="shared" si="0"/>
        <v>-201</v>
      </c>
    </row>
    <row r="44" spans="1:7">
      <c r="A44">
        <v>112</v>
      </c>
      <c r="B44" t="s">
        <v>2212</v>
      </c>
      <c r="C44" t="s">
        <v>2612</v>
      </c>
      <c r="D44" t="s">
        <v>2211</v>
      </c>
      <c r="E44">
        <v>45045</v>
      </c>
      <c r="F44">
        <v>87515</v>
      </c>
      <c r="G44" t="str">
        <f t="shared" si="0"/>
        <v>F2015</v>
      </c>
    </row>
    <row r="45" spans="1:7">
      <c r="A45">
        <v>500</v>
      </c>
      <c r="B45" t="s">
        <v>2342</v>
      </c>
      <c r="C45" t="s">
        <v>3007</v>
      </c>
      <c r="D45" t="s">
        <v>2341</v>
      </c>
      <c r="E45">
        <v>45285</v>
      </c>
      <c r="F45">
        <v>88503</v>
      </c>
      <c r="G45" t="str">
        <f t="shared" si="0"/>
        <v>-2226</v>
      </c>
    </row>
    <row r="46" spans="1:7">
      <c r="A46">
        <v>481</v>
      </c>
      <c r="B46" t="s">
        <v>2050</v>
      </c>
      <c r="C46" t="s">
        <v>2987</v>
      </c>
      <c r="D46" t="s">
        <v>2049</v>
      </c>
      <c r="E46">
        <v>45283</v>
      </c>
      <c r="F46">
        <v>89503</v>
      </c>
      <c r="G46" t="str">
        <f t="shared" si="0"/>
        <v>-1556</v>
      </c>
    </row>
    <row r="47" spans="1:7">
      <c r="A47">
        <v>524</v>
      </c>
      <c r="B47" t="s">
        <v>791</v>
      </c>
      <c r="C47" t="s">
        <v>3031</v>
      </c>
      <c r="D47" t="s">
        <v>790</v>
      </c>
      <c r="E47">
        <v>45289</v>
      </c>
      <c r="F47">
        <v>89503</v>
      </c>
      <c r="G47" t="str">
        <f t="shared" si="0"/>
        <v>F2064</v>
      </c>
    </row>
    <row r="48" spans="1:7">
      <c r="A48">
        <v>452</v>
      </c>
      <c r="B48" t="s">
        <v>713</v>
      </c>
      <c r="C48" t="s">
        <v>2957</v>
      </c>
      <c r="D48" t="s">
        <v>712</v>
      </c>
      <c r="E48">
        <v>45222</v>
      </c>
      <c r="F48">
        <v>89515</v>
      </c>
      <c r="G48" t="str">
        <f t="shared" si="0"/>
        <v>-230</v>
      </c>
    </row>
    <row r="49" spans="1:7">
      <c r="A49">
        <v>535</v>
      </c>
      <c r="B49" t="s">
        <v>1140</v>
      </c>
      <c r="C49" t="s">
        <v>3042</v>
      </c>
      <c r="D49" t="s">
        <v>1139</v>
      </c>
      <c r="E49">
        <v>45291</v>
      </c>
      <c r="F49">
        <v>90503</v>
      </c>
      <c r="G49" t="str">
        <f t="shared" si="0"/>
        <v>-1211</v>
      </c>
    </row>
    <row r="50" spans="1:7">
      <c r="A50">
        <v>464</v>
      </c>
      <c r="B50" t="s">
        <v>728</v>
      </c>
      <c r="C50" t="s">
        <v>2969</v>
      </c>
      <c r="D50" t="s">
        <v>727</v>
      </c>
      <c r="E50">
        <v>45291</v>
      </c>
      <c r="F50">
        <v>90503</v>
      </c>
      <c r="G50" t="str">
        <f t="shared" si="0"/>
        <v>-2401</v>
      </c>
    </row>
    <row r="51" spans="1:7">
      <c r="A51">
        <v>495</v>
      </c>
      <c r="B51" t="s">
        <v>1808</v>
      </c>
      <c r="C51" t="s">
        <v>3002</v>
      </c>
      <c r="D51" t="s">
        <v>1807</v>
      </c>
      <c r="E51">
        <v>45284</v>
      </c>
      <c r="F51">
        <v>90503</v>
      </c>
      <c r="G51" t="str">
        <f t="shared" si="0"/>
        <v>-2402</v>
      </c>
    </row>
    <row r="52" spans="1:7">
      <c r="A52">
        <v>484</v>
      </c>
      <c r="B52" t="s">
        <v>2249</v>
      </c>
      <c r="C52" t="s">
        <v>2990</v>
      </c>
      <c r="D52" t="s">
        <v>2248</v>
      </c>
      <c r="E52">
        <v>45283</v>
      </c>
      <c r="F52">
        <v>90503</v>
      </c>
      <c r="G52" t="str">
        <f t="shared" si="0"/>
        <v>-2516</v>
      </c>
    </row>
    <row r="53" spans="1:7">
      <c r="A53">
        <v>460</v>
      </c>
      <c r="B53" t="s">
        <v>274</v>
      </c>
      <c r="C53" t="s">
        <v>2965</v>
      </c>
      <c r="D53" t="s">
        <v>273</v>
      </c>
      <c r="E53">
        <v>45240</v>
      </c>
      <c r="F53">
        <v>91015</v>
      </c>
      <c r="G53" t="str">
        <f t="shared" si="0"/>
        <v>F1015</v>
      </c>
    </row>
    <row r="54" spans="1:7">
      <c r="A54">
        <v>529</v>
      </c>
      <c r="B54" t="s">
        <v>747</v>
      </c>
      <c r="C54" t="s">
        <v>3036</v>
      </c>
      <c r="D54" t="s">
        <v>746</v>
      </c>
      <c r="E54">
        <v>45290</v>
      </c>
      <c r="F54">
        <v>91503</v>
      </c>
      <c r="G54" t="str">
        <f t="shared" si="0"/>
        <v>-2394</v>
      </c>
    </row>
    <row r="55" spans="1:7">
      <c r="A55">
        <v>490</v>
      </c>
      <c r="B55" t="s">
        <v>667</v>
      </c>
      <c r="C55" t="s">
        <v>2997</v>
      </c>
      <c r="D55" t="s">
        <v>666</v>
      </c>
      <c r="E55">
        <v>45284</v>
      </c>
      <c r="F55">
        <v>92503</v>
      </c>
      <c r="G55" t="str">
        <f t="shared" si="0"/>
        <v>-1555</v>
      </c>
    </row>
    <row r="56" spans="1:7">
      <c r="A56">
        <v>288</v>
      </c>
      <c r="B56" t="s">
        <v>1233</v>
      </c>
      <c r="C56" t="s">
        <v>2789</v>
      </c>
      <c r="D56" t="s">
        <v>1232</v>
      </c>
      <c r="E56">
        <v>45045</v>
      </c>
      <c r="F56">
        <v>92515</v>
      </c>
      <c r="G56" t="str">
        <f t="shared" si="0"/>
        <v>-1425</v>
      </c>
    </row>
    <row r="57" spans="1:7">
      <c r="A57">
        <v>453</v>
      </c>
      <c r="B57" t="s">
        <v>2360</v>
      </c>
      <c r="C57" t="s">
        <v>2958</v>
      </c>
      <c r="D57" t="s">
        <v>2359</v>
      </c>
      <c r="E57">
        <v>45222</v>
      </c>
      <c r="F57">
        <v>92515</v>
      </c>
      <c r="G57" t="str">
        <f t="shared" si="0"/>
        <v>-2461</v>
      </c>
    </row>
    <row r="58" spans="1:7">
      <c r="A58">
        <v>538</v>
      </c>
      <c r="B58" t="s">
        <v>997</v>
      </c>
      <c r="C58" t="s">
        <v>3045</v>
      </c>
      <c r="D58" t="s">
        <v>996</v>
      </c>
      <c r="E58">
        <v>45302</v>
      </c>
      <c r="F58">
        <v>92515</v>
      </c>
      <c r="G58" t="str">
        <f t="shared" si="0"/>
        <v>F2012</v>
      </c>
    </row>
    <row r="59" spans="1:7">
      <c r="A59">
        <v>494</v>
      </c>
      <c r="B59" t="s">
        <v>1849</v>
      </c>
      <c r="C59" t="s">
        <v>3001</v>
      </c>
      <c r="D59" t="s">
        <v>1848</v>
      </c>
      <c r="E59">
        <v>45284</v>
      </c>
      <c r="F59">
        <v>93503</v>
      </c>
      <c r="G59" t="str">
        <f t="shared" si="0"/>
        <v>-2267</v>
      </c>
    </row>
    <row r="60" spans="1:7">
      <c r="A60">
        <v>461</v>
      </c>
      <c r="B60" t="s">
        <v>1879</v>
      </c>
      <c r="C60" t="s">
        <v>2966</v>
      </c>
      <c r="D60" t="s">
        <v>1878</v>
      </c>
      <c r="E60">
        <v>45312</v>
      </c>
      <c r="F60">
        <v>94515</v>
      </c>
      <c r="G60" t="str">
        <f t="shared" si="0"/>
        <v>-2117</v>
      </c>
    </row>
    <row r="61" spans="1:7">
      <c r="A61">
        <v>438</v>
      </c>
      <c r="B61" t="s">
        <v>440</v>
      </c>
      <c r="C61" t="s">
        <v>2940</v>
      </c>
      <c r="D61" t="s">
        <v>439</v>
      </c>
      <c r="E61">
        <v>45157</v>
      </c>
      <c r="F61">
        <v>94515</v>
      </c>
      <c r="G61" t="str">
        <f t="shared" si="0"/>
        <v>F2014</v>
      </c>
    </row>
    <row r="62" spans="1:7">
      <c r="A62">
        <v>113</v>
      </c>
      <c r="B62" t="s">
        <v>1630</v>
      </c>
      <c r="C62" t="s">
        <v>2613</v>
      </c>
      <c r="D62" t="s">
        <v>1629</v>
      </c>
      <c r="E62">
        <v>45045</v>
      </c>
      <c r="F62">
        <v>94515</v>
      </c>
      <c r="G62" t="str">
        <f t="shared" si="0"/>
        <v>F2021</v>
      </c>
    </row>
    <row r="63" spans="1:7">
      <c r="A63">
        <v>114</v>
      </c>
      <c r="B63" t="s">
        <v>1782</v>
      </c>
      <c r="C63" t="s">
        <v>2614</v>
      </c>
      <c r="D63" t="s">
        <v>1781</v>
      </c>
      <c r="E63">
        <v>45045</v>
      </c>
      <c r="F63">
        <v>94515</v>
      </c>
      <c r="G63" t="str">
        <f t="shared" si="0"/>
        <v>F2045</v>
      </c>
    </row>
    <row r="64" spans="1:7">
      <c r="A64">
        <v>38</v>
      </c>
      <c r="B64" t="s">
        <v>110</v>
      </c>
      <c r="C64" t="s">
        <v>2538</v>
      </c>
      <c r="D64" t="s">
        <v>109</v>
      </c>
      <c r="E64">
        <v>45045</v>
      </c>
      <c r="F64">
        <v>95515</v>
      </c>
      <c r="G64" t="str">
        <f t="shared" si="0"/>
        <v>-2236</v>
      </c>
    </row>
    <row r="65" spans="1:7">
      <c r="A65">
        <v>39</v>
      </c>
      <c r="B65" t="s">
        <v>1949</v>
      </c>
      <c r="C65" t="s">
        <v>2539</v>
      </c>
      <c r="D65" t="s">
        <v>1948</v>
      </c>
      <c r="E65">
        <v>45045</v>
      </c>
      <c r="F65">
        <v>95515</v>
      </c>
      <c r="G65" t="str">
        <f t="shared" si="0"/>
        <v>-2237</v>
      </c>
    </row>
    <row r="66" spans="1:7">
      <c r="A66">
        <v>42</v>
      </c>
      <c r="B66" t="s">
        <v>1824</v>
      </c>
      <c r="C66" t="s">
        <v>2542</v>
      </c>
      <c r="D66" t="s">
        <v>1823</v>
      </c>
      <c r="E66">
        <v>45045</v>
      </c>
      <c r="F66">
        <v>95515</v>
      </c>
      <c r="G66" t="str">
        <f t="shared" ref="G66:G129" si="1">RemoveFirstThreeChars(C66)</f>
        <v>-2252</v>
      </c>
    </row>
    <row r="67" spans="1:7">
      <c r="A67">
        <v>467</v>
      </c>
      <c r="B67" t="s">
        <v>896</v>
      </c>
      <c r="C67" t="s">
        <v>2972</v>
      </c>
      <c r="D67" t="s">
        <v>895</v>
      </c>
      <c r="E67">
        <v>45246</v>
      </c>
      <c r="F67">
        <v>96515</v>
      </c>
      <c r="G67" t="str">
        <f t="shared" si="1"/>
        <v>F2099</v>
      </c>
    </row>
    <row r="68" spans="1:7">
      <c r="A68">
        <v>536</v>
      </c>
      <c r="B68" t="s">
        <v>1087</v>
      </c>
      <c r="C68" t="s">
        <v>3043</v>
      </c>
      <c r="D68" t="s">
        <v>1086</v>
      </c>
      <c r="E68">
        <v>45298</v>
      </c>
      <c r="F68">
        <v>96515</v>
      </c>
      <c r="G68" t="str">
        <f t="shared" si="1"/>
        <v>F2150</v>
      </c>
    </row>
    <row r="69" spans="1:7">
      <c r="A69">
        <v>17</v>
      </c>
      <c r="B69" t="s">
        <v>1533</v>
      </c>
      <c r="C69" t="s">
        <v>2515</v>
      </c>
      <c r="D69" t="s">
        <v>1532</v>
      </c>
      <c r="E69">
        <v>45045</v>
      </c>
      <c r="F69">
        <v>97515</v>
      </c>
      <c r="G69" t="str">
        <f t="shared" si="1"/>
        <v>-2155</v>
      </c>
    </row>
    <row r="70" spans="1:7">
      <c r="A70">
        <v>436</v>
      </c>
      <c r="B70" t="s">
        <v>1982</v>
      </c>
      <c r="C70" t="s">
        <v>2938</v>
      </c>
      <c r="D70" t="s">
        <v>1981</v>
      </c>
      <c r="E70">
        <v>45157</v>
      </c>
      <c r="F70">
        <v>97515</v>
      </c>
      <c r="G70" t="str">
        <f t="shared" si="1"/>
        <v>-2238</v>
      </c>
    </row>
    <row r="71" spans="1:7">
      <c r="A71">
        <v>440</v>
      </c>
      <c r="B71" t="s">
        <v>2247</v>
      </c>
      <c r="C71" t="s">
        <v>2942</v>
      </c>
      <c r="D71" t="s">
        <v>2099</v>
      </c>
      <c r="E71">
        <v>45158</v>
      </c>
      <c r="F71">
        <v>97515</v>
      </c>
      <c r="G71" t="str">
        <f t="shared" si="1"/>
        <v>-2239</v>
      </c>
    </row>
    <row r="72" spans="1:7">
      <c r="A72">
        <v>3</v>
      </c>
      <c r="B72" t="s">
        <v>2454</v>
      </c>
      <c r="C72" t="s">
        <v>2501</v>
      </c>
      <c r="D72" t="s">
        <v>2453</v>
      </c>
      <c r="E72">
        <v>45045</v>
      </c>
      <c r="F72">
        <v>97515</v>
      </c>
      <c r="G72" t="str">
        <f t="shared" si="1"/>
        <v>-238</v>
      </c>
    </row>
    <row r="73" spans="1:7">
      <c r="A73">
        <v>473</v>
      </c>
      <c r="B73" t="s">
        <v>814</v>
      </c>
      <c r="C73" t="s">
        <v>2979</v>
      </c>
      <c r="D73" t="s">
        <v>813</v>
      </c>
      <c r="E73">
        <v>45275</v>
      </c>
      <c r="F73">
        <v>98503</v>
      </c>
      <c r="G73" t="str">
        <f t="shared" si="1"/>
        <v>-165</v>
      </c>
    </row>
    <row r="74" spans="1:7">
      <c r="A74">
        <v>403</v>
      </c>
      <c r="B74" t="s">
        <v>1875</v>
      </c>
      <c r="C74" t="s">
        <v>2904</v>
      </c>
      <c r="D74" t="s">
        <v>1874</v>
      </c>
      <c r="E74">
        <v>45290</v>
      </c>
      <c r="F74">
        <v>99503</v>
      </c>
      <c r="G74" t="str">
        <f t="shared" si="1"/>
        <v>-1340</v>
      </c>
    </row>
    <row r="75" spans="1:7">
      <c r="A75">
        <v>15</v>
      </c>
      <c r="B75" t="s">
        <v>1873</v>
      </c>
      <c r="C75" t="s">
        <v>2513</v>
      </c>
      <c r="D75" t="s">
        <v>1872</v>
      </c>
      <c r="E75">
        <v>45045</v>
      </c>
      <c r="F75">
        <v>99515</v>
      </c>
      <c r="G75" t="str">
        <f t="shared" si="1"/>
        <v>-2140</v>
      </c>
    </row>
    <row r="76" spans="1:7">
      <c r="A76">
        <v>470</v>
      </c>
      <c r="B76" t="s">
        <v>1266</v>
      </c>
      <c r="C76" t="s">
        <v>2975</v>
      </c>
      <c r="D76" t="s">
        <v>1265</v>
      </c>
      <c r="E76">
        <v>45260</v>
      </c>
      <c r="F76">
        <v>99515</v>
      </c>
      <c r="G76" t="str">
        <f t="shared" si="1"/>
        <v>-2389</v>
      </c>
    </row>
    <row r="77" spans="1:7">
      <c r="A77">
        <v>136</v>
      </c>
      <c r="B77" t="s">
        <v>1742</v>
      </c>
      <c r="C77" t="s">
        <v>2636</v>
      </c>
      <c r="D77" t="s">
        <v>1741</v>
      </c>
      <c r="E77">
        <v>45045</v>
      </c>
      <c r="F77">
        <v>99515</v>
      </c>
      <c r="G77" t="str">
        <f t="shared" si="1"/>
        <v>F2142</v>
      </c>
    </row>
    <row r="78" spans="1:7">
      <c r="A78">
        <v>410</v>
      </c>
      <c r="B78" t="s">
        <v>2058</v>
      </c>
      <c r="C78" t="s">
        <v>2911</v>
      </c>
      <c r="D78" t="s">
        <v>2057</v>
      </c>
      <c r="E78">
        <v>45289</v>
      </c>
      <c r="F78">
        <v>100503</v>
      </c>
      <c r="G78" t="str">
        <f t="shared" si="1"/>
        <v>-1347</v>
      </c>
    </row>
    <row r="79" spans="1:7">
      <c r="A79">
        <v>504</v>
      </c>
      <c r="B79" t="s">
        <v>1618</v>
      </c>
      <c r="C79" t="s">
        <v>3011</v>
      </c>
      <c r="D79" t="s">
        <v>1617</v>
      </c>
      <c r="E79">
        <v>45286</v>
      </c>
      <c r="F79">
        <v>100503</v>
      </c>
      <c r="G79" t="str">
        <f t="shared" si="1"/>
        <v>-2406</v>
      </c>
    </row>
    <row r="80" spans="1:7">
      <c r="A80">
        <v>528</v>
      </c>
      <c r="B80" t="s">
        <v>1746</v>
      </c>
      <c r="C80" t="s">
        <v>3035</v>
      </c>
      <c r="D80" t="s">
        <v>1745</v>
      </c>
      <c r="E80">
        <v>45290</v>
      </c>
      <c r="F80">
        <v>100503</v>
      </c>
      <c r="G80" t="str">
        <f t="shared" si="1"/>
        <v>F1049</v>
      </c>
    </row>
    <row r="81" spans="1:7">
      <c r="A81">
        <v>463</v>
      </c>
      <c r="B81" t="s">
        <v>1080</v>
      </c>
      <c r="C81" t="s">
        <v>2968</v>
      </c>
      <c r="D81" t="s">
        <v>1079</v>
      </c>
      <c r="E81">
        <v>45242</v>
      </c>
      <c r="F81">
        <v>100515</v>
      </c>
      <c r="G81" t="str">
        <f t="shared" si="1"/>
        <v>-1621</v>
      </c>
    </row>
    <row r="82" spans="1:7">
      <c r="A82">
        <v>41</v>
      </c>
      <c r="B82" t="s">
        <v>312</v>
      </c>
      <c r="C82" t="s">
        <v>2541</v>
      </c>
      <c r="D82" t="s">
        <v>311</v>
      </c>
      <c r="E82">
        <v>45045</v>
      </c>
      <c r="F82">
        <v>100515</v>
      </c>
      <c r="G82" t="str">
        <f t="shared" si="1"/>
        <v>-2244</v>
      </c>
    </row>
    <row r="83" spans="1:7">
      <c r="A83">
        <v>515</v>
      </c>
      <c r="B83" t="s">
        <v>2000</v>
      </c>
      <c r="C83" t="s">
        <v>3022</v>
      </c>
      <c r="D83" t="s">
        <v>1999</v>
      </c>
      <c r="E83">
        <v>45287</v>
      </c>
      <c r="F83">
        <v>101503</v>
      </c>
      <c r="G83" t="str">
        <f t="shared" si="1"/>
        <v>F1084</v>
      </c>
    </row>
    <row r="84" spans="1:7">
      <c r="A84">
        <v>129</v>
      </c>
      <c r="B84" t="s">
        <v>1505</v>
      </c>
      <c r="C84" t="s">
        <v>2629</v>
      </c>
      <c r="D84" t="s">
        <v>1504</v>
      </c>
      <c r="E84">
        <v>45045</v>
      </c>
      <c r="F84">
        <v>101515</v>
      </c>
      <c r="G84" t="str">
        <f t="shared" si="1"/>
        <v>F2125</v>
      </c>
    </row>
    <row r="85" spans="1:7">
      <c r="A85">
        <v>130</v>
      </c>
      <c r="B85" t="s">
        <v>1206</v>
      </c>
      <c r="C85" t="s">
        <v>2630</v>
      </c>
      <c r="D85" t="s">
        <v>1205</v>
      </c>
      <c r="E85">
        <v>45045</v>
      </c>
      <c r="F85">
        <v>101515</v>
      </c>
      <c r="G85" t="str">
        <f t="shared" si="1"/>
        <v>F2126</v>
      </c>
    </row>
    <row r="86" spans="1:7">
      <c r="A86">
        <v>131</v>
      </c>
      <c r="B86" t="s">
        <v>1292</v>
      </c>
      <c r="C86" t="s">
        <v>2631</v>
      </c>
      <c r="D86" t="s">
        <v>1291</v>
      </c>
      <c r="E86">
        <v>45045</v>
      </c>
      <c r="F86">
        <v>101515</v>
      </c>
      <c r="G86" t="str">
        <f t="shared" si="1"/>
        <v>F2127</v>
      </c>
    </row>
    <row r="87" spans="1:7">
      <c r="A87">
        <v>137</v>
      </c>
      <c r="B87" t="s">
        <v>894</v>
      </c>
      <c r="C87" t="s">
        <v>2637</v>
      </c>
      <c r="D87" t="s">
        <v>893</v>
      </c>
      <c r="E87">
        <v>45045</v>
      </c>
      <c r="F87">
        <v>101515</v>
      </c>
      <c r="G87" t="str">
        <f t="shared" si="1"/>
        <v>F2143</v>
      </c>
    </row>
    <row r="88" spans="1:7">
      <c r="A88">
        <v>507</v>
      </c>
      <c r="B88" t="s">
        <v>506</v>
      </c>
      <c r="C88" t="s">
        <v>3014</v>
      </c>
      <c r="D88" t="s">
        <v>505</v>
      </c>
      <c r="E88">
        <v>45286</v>
      </c>
      <c r="F88">
        <v>102503</v>
      </c>
      <c r="G88" t="str">
        <f t="shared" si="1"/>
        <v>-1671</v>
      </c>
    </row>
    <row r="89" spans="1:7">
      <c r="A89">
        <v>451</v>
      </c>
      <c r="B89" t="s">
        <v>2491</v>
      </c>
      <c r="C89" t="s">
        <v>2955</v>
      </c>
      <c r="D89" t="s">
        <v>2956</v>
      </c>
      <c r="E89">
        <v>45205</v>
      </c>
      <c r="F89">
        <v>102514</v>
      </c>
      <c r="G89" t="str">
        <f t="shared" si="1"/>
        <v>F1065</v>
      </c>
    </row>
    <row r="90" spans="1:7">
      <c r="A90">
        <v>465</v>
      </c>
      <c r="B90" t="s">
        <v>2391</v>
      </c>
      <c r="C90" t="s">
        <v>2970</v>
      </c>
      <c r="D90" t="s">
        <v>2390</v>
      </c>
      <c r="E90">
        <v>45244</v>
      </c>
      <c r="F90">
        <v>102515</v>
      </c>
      <c r="G90" t="str">
        <f t="shared" si="1"/>
        <v>-1127</v>
      </c>
    </row>
    <row r="91" spans="1:7">
      <c r="A91">
        <v>218</v>
      </c>
      <c r="B91" t="s">
        <v>1641</v>
      </c>
      <c r="C91" t="s">
        <v>2719</v>
      </c>
      <c r="D91" t="s">
        <v>1640</v>
      </c>
      <c r="E91">
        <v>45045</v>
      </c>
      <c r="F91">
        <v>102515</v>
      </c>
      <c r="G91" t="str">
        <f t="shared" si="1"/>
        <v>-1174</v>
      </c>
    </row>
    <row r="92" spans="1:7">
      <c r="A92">
        <v>16</v>
      </c>
      <c r="B92" t="s">
        <v>1693</v>
      </c>
      <c r="C92" t="s">
        <v>2514</v>
      </c>
      <c r="D92" t="s">
        <v>1692</v>
      </c>
      <c r="E92">
        <v>45045</v>
      </c>
      <c r="F92">
        <v>102515</v>
      </c>
      <c r="G92" t="str">
        <f t="shared" si="1"/>
        <v>-2144</v>
      </c>
    </row>
    <row r="93" spans="1:7">
      <c r="A93">
        <v>40</v>
      </c>
      <c r="B93" t="s">
        <v>1192</v>
      </c>
      <c r="C93" t="s">
        <v>2540</v>
      </c>
      <c r="D93" t="s">
        <v>1191</v>
      </c>
      <c r="E93">
        <v>45045</v>
      </c>
      <c r="F93">
        <v>102515</v>
      </c>
      <c r="G93" t="str">
        <f t="shared" si="1"/>
        <v>-2241</v>
      </c>
    </row>
    <row r="94" spans="1:7">
      <c r="A94">
        <v>7</v>
      </c>
      <c r="B94" t="s">
        <v>987</v>
      </c>
      <c r="C94" t="s">
        <v>2505</v>
      </c>
      <c r="D94" t="s">
        <v>986</v>
      </c>
      <c r="E94">
        <v>45045</v>
      </c>
      <c r="F94">
        <v>102515</v>
      </c>
      <c r="G94" t="str">
        <f t="shared" si="1"/>
        <v>-245</v>
      </c>
    </row>
    <row r="95" spans="1:7">
      <c r="A95">
        <v>97</v>
      </c>
      <c r="B95" t="s">
        <v>1517</v>
      </c>
      <c r="C95" t="s">
        <v>2597</v>
      </c>
      <c r="D95" t="s">
        <v>1516</v>
      </c>
      <c r="E95">
        <v>45045</v>
      </c>
      <c r="F95">
        <v>102515</v>
      </c>
      <c r="G95" t="str">
        <f t="shared" si="1"/>
        <v>-2458</v>
      </c>
    </row>
    <row r="96" spans="1:7">
      <c r="A96">
        <v>99</v>
      </c>
      <c r="B96" t="s">
        <v>967</v>
      </c>
      <c r="C96" t="s">
        <v>2599</v>
      </c>
      <c r="D96" t="s">
        <v>966</v>
      </c>
      <c r="E96">
        <v>45045</v>
      </c>
      <c r="F96">
        <v>102515</v>
      </c>
      <c r="G96" t="str">
        <f t="shared" si="1"/>
        <v>-2462</v>
      </c>
    </row>
    <row r="97" spans="1:7">
      <c r="A97">
        <v>8</v>
      </c>
      <c r="B97" t="s">
        <v>774</v>
      </c>
      <c r="C97" t="s">
        <v>2506</v>
      </c>
      <c r="D97" t="s">
        <v>773</v>
      </c>
      <c r="E97">
        <v>45045</v>
      </c>
      <c r="F97">
        <v>102515</v>
      </c>
      <c r="G97" t="str">
        <f t="shared" si="1"/>
        <v>-254</v>
      </c>
    </row>
    <row r="98" spans="1:7">
      <c r="A98">
        <v>9</v>
      </c>
      <c r="B98" t="s">
        <v>398</v>
      </c>
      <c r="C98" t="s">
        <v>2507</v>
      </c>
      <c r="D98" t="s">
        <v>397</v>
      </c>
      <c r="E98">
        <v>45045</v>
      </c>
      <c r="F98">
        <v>102515</v>
      </c>
      <c r="G98" t="str">
        <f t="shared" si="1"/>
        <v>-255</v>
      </c>
    </row>
    <row r="99" spans="1:7">
      <c r="A99">
        <v>10</v>
      </c>
      <c r="B99" t="s">
        <v>398</v>
      </c>
      <c r="C99" t="s">
        <v>2508</v>
      </c>
      <c r="D99" t="s">
        <v>397</v>
      </c>
      <c r="E99">
        <v>45045</v>
      </c>
      <c r="F99">
        <v>102515</v>
      </c>
      <c r="G99" t="str">
        <f t="shared" si="1"/>
        <v>-256</v>
      </c>
    </row>
    <row r="100" spans="1:7">
      <c r="A100">
        <v>134</v>
      </c>
      <c r="B100" t="s">
        <v>589</v>
      </c>
      <c r="C100" t="s">
        <v>2634</v>
      </c>
      <c r="D100" t="s">
        <v>588</v>
      </c>
      <c r="E100">
        <v>45045</v>
      </c>
      <c r="F100">
        <v>102515</v>
      </c>
      <c r="G100" t="str">
        <f t="shared" si="1"/>
        <v>F2132</v>
      </c>
    </row>
    <row r="101" spans="1:7">
      <c r="A101">
        <v>518</v>
      </c>
      <c r="B101" t="s">
        <v>2042</v>
      </c>
      <c r="C101" t="s">
        <v>3025</v>
      </c>
      <c r="D101" t="s">
        <v>2041</v>
      </c>
      <c r="E101">
        <v>45288</v>
      </c>
      <c r="F101">
        <v>103503</v>
      </c>
      <c r="G101" t="str">
        <f t="shared" si="1"/>
        <v>-2182</v>
      </c>
    </row>
    <row r="102" spans="1:7">
      <c r="A102">
        <v>475</v>
      </c>
      <c r="B102" t="s">
        <v>1655</v>
      </c>
      <c r="C102" t="s">
        <v>2981</v>
      </c>
      <c r="D102" t="s">
        <v>1654</v>
      </c>
      <c r="E102">
        <v>45280</v>
      </c>
      <c r="F102">
        <v>103503</v>
      </c>
      <c r="G102" t="str">
        <f t="shared" si="1"/>
        <v>-2421</v>
      </c>
    </row>
    <row r="103" spans="1:7">
      <c r="A103">
        <v>424</v>
      </c>
      <c r="B103" t="s">
        <v>2456</v>
      </c>
      <c r="C103" t="s">
        <v>2925</v>
      </c>
      <c r="D103" t="s">
        <v>2455</v>
      </c>
      <c r="E103">
        <v>45079</v>
      </c>
      <c r="F103">
        <v>103515</v>
      </c>
      <c r="G103" t="str">
        <f t="shared" si="1"/>
        <v>-1235</v>
      </c>
    </row>
    <row r="104" spans="1:7">
      <c r="A104">
        <v>455</v>
      </c>
      <c r="B104" t="s">
        <v>1325</v>
      </c>
      <c r="C104" t="s">
        <v>2960</v>
      </c>
      <c r="D104" t="s">
        <v>1324</v>
      </c>
      <c r="E104">
        <v>45222</v>
      </c>
      <c r="F104">
        <v>103515</v>
      </c>
      <c r="G104" t="str">
        <f t="shared" si="1"/>
        <v>-1467</v>
      </c>
    </row>
    <row r="105" spans="1:7">
      <c r="A105">
        <v>56</v>
      </c>
      <c r="B105" t="s">
        <v>515</v>
      </c>
      <c r="C105" t="s">
        <v>2556</v>
      </c>
      <c r="D105" t="s">
        <v>514</v>
      </c>
      <c r="E105">
        <v>45045</v>
      </c>
      <c r="F105">
        <v>103515</v>
      </c>
      <c r="G105" t="str">
        <f t="shared" si="1"/>
        <v>-2298</v>
      </c>
    </row>
    <row r="106" spans="1:7">
      <c r="A106">
        <v>83</v>
      </c>
      <c r="B106" t="s">
        <v>1923</v>
      </c>
      <c r="C106" t="s">
        <v>2583</v>
      </c>
      <c r="D106" t="s">
        <v>1922</v>
      </c>
      <c r="E106">
        <v>45045</v>
      </c>
      <c r="F106">
        <v>103515</v>
      </c>
      <c r="G106" t="str">
        <f t="shared" si="1"/>
        <v>-2360</v>
      </c>
    </row>
    <row r="107" spans="1:7">
      <c r="A107">
        <v>91</v>
      </c>
      <c r="B107" t="s">
        <v>2443</v>
      </c>
      <c r="C107" t="s">
        <v>2591</v>
      </c>
      <c r="D107" t="s">
        <v>2442</v>
      </c>
      <c r="E107">
        <v>45045</v>
      </c>
      <c r="F107">
        <v>104015</v>
      </c>
      <c r="G107" t="str">
        <f t="shared" si="1"/>
        <v>-2388</v>
      </c>
    </row>
    <row r="108" spans="1:7">
      <c r="A108">
        <v>446</v>
      </c>
      <c r="B108" t="s">
        <v>591</v>
      </c>
      <c r="C108" t="s">
        <v>2949</v>
      </c>
      <c r="D108" t="s">
        <v>590</v>
      </c>
      <c r="E108">
        <v>45200</v>
      </c>
      <c r="F108">
        <v>104514</v>
      </c>
      <c r="G108" t="str">
        <f t="shared" si="1"/>
        <v>-1664</v>
      </c>
    </row>
    <row r="109" spans="1:7">
      <c r="A109">
        <v>249</v>
      </c>
      <c r="B109" t="s">
        <v>1034</v>
      </c>
      <c r="C109" t="s">
        <v>2750</v>
      </c>
      <c r="D109" t="s">
        <v>1033</v>
      </c>
      <c r="E109">
        <v>45045</v>
      </c>
      <c r="F109">
        <v>104515</v>
      </c>
      <c r="G109" t="str">
        <f t="shared" si="1"/>
        <v>-1341</v>
      </c>
    </row>
    <row r="110" spans="1:7">
      <c r="A110">
        <v>454</v>
      </c>
      <c r="B110" t="s">
        <v>1527</v>
      </c>
      <c r="C110" t="s">
        <v>2959</v>
      </c>
      <c r="D110" t="s">
        <v>1526</v>
      </c>
      <c r="E110">
        <v>45222</v>
      </c>
      <c r="F110">
        <v>104515</v>
      </c>
      <c r="G110" t="str">
        <f t="shared" si="1"/>
        <v>-1438</v>
      </c>
    </row>
    <row r="111" spans="1:7">
      <c r="A111">
        <v>1</v>
      </c>
      <c r="B111" t="s">
        <v>977</v>
      </c>
      <c r="C111" t="s">
        <v>2499</v>
      </c>
      <c r="D111" t="s">
        <v>976</v>
      </c>
      <c r="E111">
        <v>45045</v>
      </c>
      <c r="F111">
        <v>104515</v>
      </c>
      <c r="G111" t="str">
        <f t="shared" si="1"/>
        <v>-233</v>
      </c>
    </row>
    <row r="112" spans="1:7">
      <c r="A112">
        <v>2</v>
      </c>
      <c r="B112" t="s">
        <v>719</v>
      </c>
      <c r="C112" t="s">
        <v>2500</v>
      </c>
      <c r="D112" t="s">
        <v>718</v>
      </c>
      <c r="E112">
        <v>45045</v>
      </c>
      <c r="F112">
        <v>104515</v>
      </c>
      <c r="G112" t="str">
        <f t="shared" si="1"/>
        <v>-236</v>
      </c>
    </row>
    <row r="113" spans="1:7">
      <c r="A113">
        <v>6</v>
      </c>
      <c r="B113" t="s">
        <v>396</v>
      </c>
      <c r="C113" t="s">
        <v>2504</v>
      </c>
      <c r="D113" t="s">
        <v>395</v>
      </c>
      <c r="E113">
        <v>45045</v>
      </c>
      <c r="F113">
        <v>104515</v>
      </c>
      <c r="G113" t="str">
        <f t="shared" si="1"/>
        <v>-243</v>
      </c>
    </row>
    <row r="114" spans="1:7">
      <c r="A114">
        <v>96</v>
      </c>
      <c r="B114" t="s">
        <v>1282</v>
      </c>
      <c r="C114" t="s">
        <v>2596</v>
      </c>
      <c r="D114" t="s">
        <v>1281</v>
      </c>
      <c r="E114">
        <v>45045</v>
      </c>
      <c r="F114">
        <v>104515</v>
      </c>
      <c r="G114" t="str">
        <f t="shared" si="1"/>
        <v>-2457</v>
      </c>
    </row>
    <row r="115" spans="1:7">
      <c r="A115">
        <v>98</v>
      </c>
      <c r="B115" t="s">
        <v>571</v>
      </c>
      <c r="C115" t="s">
        <v>2598</v>
      </c>
      <c r="D115" t="s">
        <v>570</v>
      </c>
      <c r="E115">
        <v>45045</v>
      </c>
      <c r="F115">
        <v>104515</v>
      </c>
      <c r="G115" t="str">
        <f t="shared" si="1"/>
        <v>-2459</v>
      </c>
    </row>
    <row r="116" spans="1:7">
      <c r="A116">
        <v>11</v>
      </c>
      <c r="B116" t="s">
        <v>176</v>
      </c>
      <c r="C116" t="s">
        <v>2509</v>
      </c>
      <c r="D116" t="s">
        <v>175</v>
      </c>
      <c r="E116">
        <v>45045</v>
      </c>
      <c r="F116">
        <v>104515</v>
      </c>
      <c r="G116" t="str">
        <f t="shared" si="1"/>
        <v>-257</v>
      </c>
    </row>
    <row r="117" spans="1:7">
      <c r="A117">
        <v>12</v>
      </c>
      <c r="B117" t="s">
        <v>1535</v>
      </c>
      <c r="C117" t="s">
        <v>2510</v>
      </c>
      <c r="D117" t="s">
        <v>1534</v>
      </c>
      <c r="E117">
        <v>45045</v>
      </c>
      <c r="F117">
        <v>104515</v>
      </c>
      <c r="G117" t="str">
        <f t="shared" si="1"/>
        <v>-258</v>
      </c>
    </row>
    <row r="118" spans="1:7">
      <c r="A118">
        <v>469</v>
      </c>
      <c r="B118" t="s">
        <v>1525</v>
      </c>
      <c r="C118" t="s">
        <v>2974</v>
      </c>
      <c r="D118" t="s">
        <v>1524</v>
      </c>
      <c r="E118">
        <v>45253</v>
      </c>
      <c r="F118">
        <v>104515</v>
      </c>
      <c r="G118" t="str">
        <f t="shared" si="1"/>
        <v>F1074</v>
      </c>
    </row>
    <row r="119" spans="1:7">
      <c r="A119">
        <v>111</v>
      </c>
      <c r="B119" t="s">
        <v>1566</v>
      </c>
      <c r="C119" t="s">
        <v>2611</v>
      </c>
      <c r="D119" t="s">
        <v>1565</v>
      </c>
      <c r="E119">
        <v>45045</v>
      </c>
      <c r="F119">
        <v>104515</v>
      </c>
      <c r="G119" t="str">
        <f t="shared" si="1"/>
        <v>F2003</v>
      </c>
    </row>
    <row r="120" spans="1:7">
      <c r="A120">
        <v>118</v>
      </c>
      <c r="B120" t="s">
        <v>409</v>
      </c>
      <c r="C120" t="s">
        <v>2618</v>
      </c>
      <c r="D120" t="s">
        <v>408</v>
      </c>
      <c r="E120">
        <v>45045</v>
      </c>
      <c r="F120">
        <v>104515</v>
      </c>
      <c r="G120" t="str">
        <f t="shared" si="1"/>
        <v>F2078</v>
      </c>
    </row>
    <row r="121" spans="1:7">
      <c r="A121">
        <v>132</v>
      </c>
      <c r="B121" t="s">
        <v>2298</v>
      </c>
      <c r="C121" t="s">
        <v>2632</v>
      </c>
      <c r="D121" t="s">
        <v>2297</v>
      </c>
      <c r="E121">
        <v>45045</v>
      </c>
      <c r="F121">
        <v>104515</v>
      </c>
      <c r="G121" t="str">
        <f t="shared" si="1"/>
        <v>F2130</v>
      </c>
    </row>
    <row r="122" spans="1:7">
      <c r="A122">
        <v>133</v>
      </c>
      <c r="B122" t="s">
        <v>2373</v>
      </c>
      <c r="C122" t="s">
        <v>2633</v>
      </c>
      <c r="D122" t="s">
        <v>2372</v>
      </c>
      <c r="E122">
        <v>45045</v>
      </c>
      <c r="F122">
        <v>104515</v>
      </c>
      <c r="G122" t="str">
        <f t="shared" si="1"/>
        <v>F2131</v>
      </c>
    </row>
    <row r="123" spans="1:7">
      <c r="A123">
        <v>135</v>
      </c>
      <c r="B123" t="s">
        <v>339</v>
      </c>
      <c r="C123" t="s">
        <v>2635</v>
      </c>
      <c r="D123" t="s">
        <v>338</v>
      </c>
      <c r="E123">
        <v>45045</v>
      </c>
      <c r="F123">
        <v>104515</v>
      </c>
      <c r="G123" t="str">
        <f t="shared" si="1"/>
        <v>F2138</v>
      </c>
    </row>
    <row r="124" spans="1:7">
      <c r="A124">
        <v>474</v>
      </c>
      <c r="B124" t="s">
        <v>146</v>
      </c>
      <c r="C124" t="s">
        <v>2980</v>
      </c>
      <c r="D124" t="s">
        <v>145</v>
      </c>
      <c r="E124">
        <v>45280</v>
      </c>
      <c r="F124">
        <v>105503</v>
      </c>
      <c r="G124" t="str">
        <f t="shared" si="1"/>
        <v>-2408</v>
      </c>
    </row>
    <row r="125" spans="1:7">
      <c r="A125">
        <v>291</v>
      </c>
      <c r="B125" t="s">
        <v>1787</v>
      </c>
      <c r="C125" t="s">
        <v>2792</v>
      </c>
      <c r="D125" t="s">
        <v>1786</v>
      </c>
      <c r="E125">
        <v>45045</v>
      </c>
      <c r="F125">
        <v>105515</v>
      </c>
      <c r="G125" t="str">
        <f t="shared" si="1"/>
        <v>-1434</v>
      </c>
    </row>
    <row r="126" spans="1:7">
      <c r="A126">
        <v>292</v>
      </c>
      <c r="B126" t="s">
        <v>268</v>
      </c>
      <c r="C126" t="s">
        <v>2793</v>
      </c>
      <c r="D126" t="s">
        <v>267</v>
      </c>
      <c r="E126">
        <v>45045</v>
      </c>
      <c r="F126">
        <v>105515</v>
      </c>
      <c r="G126" t="str">
        <f t="shared" si="1"/>
        <v>-1435</v>
      </c>
    </row>
    <row r="127" spans="1:7">
      <c r="A127">
        <v>456</v>
      </c>
      <c r="B127" t="s">
        <v>965</v>
      </c>
      <c r="C127" t="s">
        <v>2961</v>
      </c>
      <c r="D127" t="s">
        <v>964</v>
      </c>
      <c r="E127">
        <v>45222</v>
      </c>
      <c r="F127">
        <v>105515</v>
      </c>
      <c r="G127" t="str">
        <f t="shared" si="1"/>
        <v>-1630</v>
      </c>
    </row>
    <row r="128" spans="1:7">
      <c r="A128">
        <v>219</v>
      </c>
      <c r="B128" t="s">
        <v>1659</v>
      </c>
      <c r="C128" t="s">
        <v>2720</v>
      </c>
      <c r="D128" t="s">
        <v>1658</v>
      </c>
      <c r="E128">
        <v>45045</v>
      </c>
      <c r="F128">
        <v>105515</v>
      </c>
      <c r="G128" t="str">
        <f t="shared" si="1"/>
        <v>-2416</v>
      </c>
    </row>
    <row r="129" spans="1:7">
      <c r="A129">
        <v>310</v>
      </c>
      <c r="B129" t="s">
        <v>1806</v>
      </c>
      <c r="C129" t="s">
        <v>2811</v>
      </c>
      <c r="D129" t="s">
        <v>1805</v>
      </c>
      <c r="E129">
        <v>45045</v>
      </c>
      <c r="F129">
        <v>106515</v>
      </c>
      <c r="G129" t="str">
        <f t="shared" si="1"/>
        <v>-1486</v>
      </c>
    </row>
    <row r="130" spans="1:7">
      <c r="A130">
        <v>4</v>
      </c>
      <c r="B130" t="s">
        <v>1717</v>
      </c>
      <c r="C130" t="s">
        <v>2502</v>
      </c>
      <c r="D130" t="s">
        <v>1716</v>
      </c>
      <c r="E130">
        <v>45045</v>
      </c>
      <c r="F130">
        <v>106515</v>
      </c>
      <c r="G130" t="str">
        <f t="shared" ref="G130:G193" si="2">RemoveFirstThreeChars(C130)</f>
        <v>-239</v>
      </c>
    </row>
    <row r="131" spans="1:7">
      <c r="A131">
        <v>5</v>
      </c>
      <c r="B131" t="s">
        <v>722</v>
      </c>
      <c r="C131" t="s">
        <v>2503</v>
      </c>
      <c r="D131" t="s">
        <v>721</v>
      </c>
      <c r="E131">
        <v>45045</v>
      </c>
      <c r="F131">
        <v>106515</v>
      </c>
      <c r="G131" t="str">
        <f t="shared" si="2"/>
        <v>-242</v>
      </c>
    </row>
    <row r="132" spans="1:7">
      <c r="A132">
        <v>110</v>
      </c>
      <c r="B132" t="s">
        <v>1986</v>
      </c>
      <c r="C132" t="s">
        <v>2610</v>
      </c>
      <c r="D132" t="s">
        <v>1985</v>
      </c>
      <c r="E132">
        <v>45045</v>
      </c>
      <c r="F132">
        <v>106515</v>
      </c>
      <c r="G132" t="str">
        <f t="shared" si="2"/>
        <v>-2515</v>
      </c>
    </row>
    <row r="133" spans="1:7">
      <c r="A133">
        <v>262</v>
      </c>
      <c r="B133" t="s">
        <v>1507</v>
      </c>
      <c r="C133" t="s">
        <v>2763</v>
      </c>
      <c r="D133" t="s">
        <v>1506</v>
      </c>
      <c r="E133">
        <v>45312</v>
      </c>
      <c r="F133">
        <v>106515</v>
      </c>
      <c r="G133" t="str">
        <f t="shared" si="2"/>
        <v>F2115</v>
      </c>
    </row>
    <row r="134" spans="1:7">
      <c r="A134">
        <v>488</v>
      </c>
      <c r="B134" t="s">
        <v>1984</v>
      </c>
      <c r="C134" t="s">
        <v>2995</v>
      </c>
      <c r="D134" t="s">
        <v>1983</v>
      </c>
      <c r="E134">
        <v>45284</v>
      </c>
      <c r="F134">
        <v>107503</v>
      </c>
      <c r="G134" t="str">
        <f t="shared" si="2"/>
        <v>-1626</v>
      </c>
    </row>
    <row r="135" spans="1:7">
      <c r="A135">
        <v>204</v>
      </c>
      <c r="B135" t="s">
        <v>838</v>
      </c>
      <c r="C135" t="s">
        <v>2705</v>
      </c>
      <c r="D135" t="s">
        <v>837</v>
      </c>
      <c r="E135">
        <v>45045</v>
      </c>
      <c r="F135">
        <v>107515</v>
      </c>
      <c r="G135" t="str">
        <f t="shared" si="2"/>
        <v>-1156</v>
      </c>
    </row>
    <row r="136" spans="1:7">
      <c r="A136">
        <v>255</v>
      </c>
      <c r="B136" t="s">
        <v>1529</v>
      </c>
      <c r="C136" t="s">
        <v>2756</v>
      </c>
      <c r="D136" t="s">
        <v>1528</v>
      </c>
      <c r="E136">
        <v>45045</v>
      </c>
      <c r="F136">
        <v>107515</v>
      </c>
      <c r="G136" t="str">
        <f t="shared" si="2"/>
        <v>-1348</v>
      </c>
    </row>
    <row r="137" spans="1:7">
      <c r="A137">
        <v>256</v>
      </c>
      <c r="B137" t="s">
        <v>1329</v>
      </c>
      <c r="C137" t="s">
        <v>2757</v>
      </c>
      <c r="D137" t="s">
        <v>1328</v>
      </c>
      <c r="E137">
        <v>45045</v>
      </c>
      <c r="F137">
        <v>107515</v>
      </c>
      <c r="G137" t="str">
        <f t="shared" si="2"/>
        <v>-1349</v>
      </c>
    </row>
    <row r="138" spans="1:7">
      <c r="A138">
        <v>257</v>
      </c>
      <c r="B138" t="s">
        <v>1747</v>
      </c>
      <c r="C138" t="s">
        <v>2758</v>
      </c>
      <c r="D138" t="s">
        <v>1342</v>
      </c>
      <c r="E138">
        <v>45045</v>
      </c>
      <c r="F138">
        <v>107515</v>
      </c>
      <c r="G138" t="str">
        <f t="shared" si="2"/>
        <v>-1351</v>
      </c>
    </row>
    <row r="139" spans="1:7">
      <c r="A139">
        <v>258</v>
      </c>
      <c r="B139" t="s">
        <v>1497</v>
      </c>
      <c r="C139" t="s">
        <v>2759</v>
      </c>
      <c r="D139" t="s">
        <v>1496</v>
      </c>
      <c r="E139">
        <v>45045</v>
      </c>
      <c r="F139">
        <v>107515</v>
      </c>
      <c r="G139" t="str">
        <f t="shared" si="2"/>
        <v>-1352</v>
      </c>
    </row>
    <row r="140" spans="1:7">
      <c r="A140">
        <v>259</v>
      </c>
      <c r="B140" t="s">
        <v>1523</v>
      </c>
      <c r="C140" t="s">
        <v>2760</v>
      </c>
      <c r="D140" t="s">
        <v>1522</v>
      </c>
      <c r="E140">
        <v>45045</v>
      </c>
      <c r="F140">
        <v>107515</v>
      </c>
      <c r="G140" t="str">
        <f t="shared" si="2"/>
        <v>-1353</v>
      </c>
    </row>
    <row r="141" spans="1:7">
      <c r="A141">
        <v>289</v>
      </c>
      <c r="B141" t="s">
        <v>2330</v>
      </c>
      <c r="C141" t="s">
        <v>2790</v>
      </c>
      <c r="D141" t="s">
        <v>2329</v>
      </c>
      <c r="E141">
        <v>45045</v>
      </c>
      <c r="F141">
        <v>107515</v>
      </c>
      <c r="G141" t="str">
        <f t="shared" si="2"/>
        <v>-1431</v>
      </c>
    </row>
    <row r="142" spans="1:7">
      <c r="A142">
        <v>290</v>
      </c>
      <c r="B142" t="s">
        <v>1305</v>
      </c>
      <c r="C142" t="s">
        <v>2791</v>
      </c>
      <c r="D142" t="s">
        <v>1304</v>
      </c>
      <c r="E142">
        <v>45045</v>
      </c>
      <c r="F142">
        <v>107515</v>
      </c>
      <c r="G142" t="str">
        <f t="shared" si="2"/>
        <v>-1432</v>
      </c>
    </row>
    <row r="143" spans="1:7">
      <c r="A143">
        <v>343</v>
      </c>
      <c r="B143" t="s">
        <v>1136</v>
      </c>
      <c r="C143" t="s">
        <v>2844</v>
      </c>
      <c r="D143" t="s">
        <v>1135</v>
      </c>
      <c r="E143">
        <v>45045</v>
      </c>
      <c r="F143">
        <v>107515</v>
      </c>
      <c r="G143" t="str">
        <f t="shared" si="2"/>
        <v>-1575</v>
      </c>
    </row>
    <row r="144" spans="1:7">
      <c r="A144">
        <v>95</v>
      </c>
      <c r="B144" t="s">
        <v>1727</v>
      </c>
      <c r="C144" t="s">
        <v>2595</v>
      </c>
      <c r="D144" t="s">
        <v>1726</v>
      </c>
      <c r="E144">
        <v>45045</v>
      </c>
      <c r="F144">
        <v>107515</v>
      </c>
      <c r="G144" t="str">
        <f t="shared" si="2"/>
        <v>-2455</v>
      </c>
    </row>
    <row r="145" spans="1:7">
      <c r="A145">
        <v>101</v>
      </c>
      <c r="B145" t="s">
        <v>1988</v>
      </c>
      <c r="C145" t="s">
        <v>2601</v>
      </c>
      <c r="D145" t="s">
        <v>1987</v>
      </c>
      <c r="E145">
        <v>45045</v>
      </c>
      <c r="F145">
        <v>107515</v>
      </c>
      <c r="G145" t="str">
        <f t="shared" si="2"/>
        <v>-2469</v>
      </c>
    </row>
    <row r="146" spans="1:7">
      <c r="A146">
        <v>103</v>
      </c>
      <c r="B146" t="s">
        <v>1200</v>
      </c>
      <c r="C146" t="s">
        <v>2603</v>
      </c>
      <c r="D146" t="s">
        <v>1199</v>
      </c>
      <c r="E146">
        <v>45045</v>
      </c>
      <c r="F146">
        <v>107515</v>
      </c>
      <c r="G146" t="str">
        <f t="shared" si="2"/>
        <v>-2476</v>
      </c>
    </row>
    <row r="147" spans="1:7">
      <c r="A147">
        <v>108</v>
      </c>
      <c r="B147" t="s">
        <v>2259</v>
      </c>
      <c r="C147" t="s">
        <v>2608</v>
      </c>
      <c r="D147" t="s">
        <v>2258</v>
      </c>
      <c r="E147">
        <v>45045</v>
      </c>
      <c r="F147">
        <v>107515</v>
      </c>
      <c r="G147" t="str">
        <f t="shared" si="2"/>
        <v>-2505</v>
      </c>
    </row>
    <row r="148" spans="1:7">
      <c r="A148">
        <v>115</v>
      </c>
      <c r="B148" t="s">
        <v>2389</v>
      </c>
      <c r="C148" t="s">
        <v>2615</v>
      </c>
      <c r="D148" t="s">
        <v>2388</v>
      </c>
      <c r="E148">
        <v>45045</v>
      </c>
      <c r="F148">
        <v>107515</v>
      </c>
      <c r="G148" t="str">
        <f t="shared" si="2"/>
        <v>F2069</v>
      </c>
    </row>
    <row r="149" spans="1:7">
      <c r="A149">
        <v>119</v>
      </c>
      <c r="B149" t="s">
        <v>2208</v>
      </c>
      <c r="C149" t="s">
        <v>2619</v>
      </c>
      <c r="D149" t="s">
        <v>2207</v>
      </c>
      <c r="E149">
        <v>45045</v>
      </c>
      <c r="F149">
        <v>107515</v>
      </c>
      <c r="G149" t="str">
        <f t="shared" si="2"/>
        <v>F2083</v>
      </c>
    </row>
    <row r="150" spans="1:7">
      <c r="A150">
        <v>434</v>
      </c>
      <c r="B150" t="s">
        <v>1070</v>
      </c>
      <c r="C150" t="s">
        <v>2936</v>
      </c>
      <c r="D150" t="s">
        <v>1069</v>
      </c>
      <c r="E150">
        <v>45155</v>
      </c>
      <c r="F150">
        <v>107515</v>
      </c>
      <c r="G150" t="str">
        <f t="shared" si="2"/>
        <v>F2116</v>
      </c>
    </row>
    <row r="151" spans="1:7">
      <c r="A151">
        <v>499</v>
      </c>
      <c r="B151" t="s">
        <v>1026</v>
      </c>
      <c r="C151" t="s">
        <v>3006</v>
      </c>
      <c r="D151" t="s">
        <v>1025</v>
      </c>
      <c r="E151">
        <v>45285</v>
      </c>
      <c r="F151">
        <v>108503</v>
      </c>
      <c r="G151" t="str">
        <f t="shared" si="2"/>
        <v>-2173</v>
      </c>
    </row>
    <row r="152" spans="1:7">
      <c r="A152">
        <v>309</v>
      </c>
      <c r="B152" t="s">
        <v>749</v>
      </c>
      <c r="C152" t="s">
        <v>2810</v>
      </c>
      <c r="D152" t="s">
        <v>748</v>
      </c>
      <c r="E152">
        <v>45045</v>
      </c>
      <c r="F152">
        <v>108515</v>
      </c>
      <c r="G152" t="str">
        <f t="shared" si="2"/>
        <v>-1485</v>
      </c>
    </row>
    <row r="153" spans="1:7">
      <c r="A153">
        <v>331</v>
      </c>
      <c r="B153" t="s">
        <v>2326</v>
      </c>
      <c r="C153" t="s">
        <v>2832</v>
      </c>
      <c r="D153" t="s">
        <v>2325</v>
      </c>
      <c r="E153">
        <v>45045</v>
      </c>
      <c r="F153">
        <v>108515</v>
      </c>
      <c r="G153" t="str">
        <f t="shared" si="2"/>
        <v>-1527</v>
      </c>
    </row>
    <row r="154" spans="1:7">
      <c r="A154">
        <v>332</v>
      </c>
      <c r="B154" t="s">
        <v>557</v>
      </c>
      <c r="C154" t="s">
        <v>2833</v>
      </c>
      <c r="D154" t="s">
        <v>556</v>
      </c>
      <c r="E154">
        <v>45045</v>
      </c>
      <c r="F154">
        <v>108515</v>
      </c>
      <c r="G154" t="str">
        <f t="shared" si="2"/>
        <v>-1528</v>
      </c>
    </row>
    <row r="155" spans="1:7">
      <c r="A155">
        <v>43</v>
      </c>
      <c r="B155" t="s">
        <v>805</v>
      </c>
      <c r="C155" t="s">
        <v>2543</v>
      </c>
      <c r="D155" t="s">
        <v>804</v>
      </c>
      <c r="E155">
        <v>45045</v>
      </c>
      <c r="F155">
        <v>108515</v>
      </c>
      <c r="G155" t="str">
        <f t="shared" si="2"/>
        <v>-2272</v>
      </c>
    </row>
    <row r="156" spans="1:7">
      <c r="A156">
        <v>462</v>
      </c>
      <c r="B156" t="s">
        <v>1597</v>
      </c>
      <c r="C156" t="s">
        <v>2967</v>
      </c>
      <c r="D156" t="s">
        <v>1596</v>
      </c>
      <c r="E156">
        <v>45242</v>
      </c>
      <c r="F156">
        <v>108515</v>
      </c>
      <c r="G156" t="str">
        <f t="shared" si="2"/>
        <v>-2289</v>
      </c>
    </row>
    <row r="157" spans="1:7">
      <c r="A157">
        <v>457</v>
      </c>
      <c r="B157" t="s">
        <v>1130</v>
      </c>
      <c r="C157" t="s">
        <v>2962</v>
      </c>
      <c r="D157" t="s">
        <v>1129</v>
      </c>
      <c r="E157">
        <v>45223</v>
      </c>
      <c r="F157">
        <v>108515</v>
      </c>
      <c r="G157" t="str">
        <f t="shared" si="2"/>
        <v>-2330</v>
      </c>
    </row>
    <row r="158" spans="1:7">
      <c r="A158">
        <v>468</v>
      </c>
      <c r="B158" t="s">
        <v>1180</v>
      </c>
      <c r="C158" t="s">
        <v>2973</v>
      </c>
      <c r="D158" t="s">
        <v>1179</v>
      </c>
      <c r="E158">
        <v>45253</v>
      </c>
      <c r="F158">
        <v>108515</v>
      </c>
      <c r="G158" t="str">
        <f t="shared" si="2"/>
        <v>-2351</v>
      </c>
    </row>
    <row r="159" spans="1:7">
      <c r="A159">
        <v>100</v>
      </c>
      <c r="B159" t="s">
        <v>2131</v>
      </c>
      <c r="C159" t="s">
        <v>2600</v>
      </c>
      <c r="D159" t="s">
        <v>2130</v>
      </c>
      <c r="E159">
        <v>45045</v>
      </c>
      <c r="F159">
        <v>108515</v>
      </c>
      <c r="G159" t="str">
        <f t="shared" si="2"/>
        <v>-2468</v>
      </c>
    </row>
    <row r="160" spans="1:7">
      <c r="A160">
        <v>105</v>
      </c>
      <c r="B160" t="s">
        <v>2004</v>
      </c>
      <c r="C160" t="s">
        <v>2605</v>
      </c>
      <c r="D160" t="s">
        <v>2003</v>
      </c>
      <c r="E160">
        <v>45045</v>
      </c>
      <c r="F160">
        <v>108515</v>
      </c>
      <c r="G160" t="str">
        <f t="shared" si="2"/>
        <v>-2492</v>
      </c>
    </row>
    <row r="161" spans="1:7">
      <c r="A161">
        <v>109</v>
      </c>
      <c r="B161" t="s">
        <v>2006</v>
      </c>
      <c r="C161" t="s">
        <v>2609</v>
      </c>
      <c r="D161" t="s">
        <v>2005</v>
      </c>
      <c r="E161">
        <v>45045</v>
      </c>
      <c r="F161">
        <v>108515</v>
      </c>
      <c r="G161" t="str">
        <f t="shared" si="2"/>
        <v>-2506</v>
      </c>
    </row>
    <row r="162" spans="1:7">
      <c r="A162">
        <v>382</v>
      </c>
      <c r="B162" t="s">
        <v>2176</v>
      </c>
      <c r="C162" t="s">
        <v>2883</v>
      </c>
      <c r="D162" t="s">
        <v>2175</v>
      </c>
      <c r="E162">
        <v>45045</v>
      </c>
      <c r="F162">
        <v>108515</v>
      </c>
      <c r="G162" t="str">
        <f t="shared" si="2"/>
        <v>F1027</v>
      </c>
    </row>
    <row r="163" spans="1:7">
      <c r="A163">
        <v>485</v>
      </c>
      <c r="B163" t="s">
        <v>2493</v>
      </c>
      <c r="C163" t="s">
        <v>2991</v>
      </c>
      <c r="D163" t="s">
        <v>2992</v>
      </c>
      <c r="E163">
        <v>45284</v>
      </c>
      <c r="F163">
        <v>109503</v>
      </c>
      <c r="G163" t="str">
        <f t="shared" si="2"/>
        <v>-1139</v>
      </c>
    </row>
    <row r="164" spans="1:7">
      <c r="A164">
        <v>506</v>
      </c>
      <c r="B164" t="s">
        <v>2277</v>
      </c>
      <c r="C164" t="s">
        <v>3013</v>
      </c>
      <c r="D164" t="s">
        <v>2276</v>
      </c>
      <c r="E164">
        <v>45286</v>
      </c>
      <c r="F164">
        <v>109503</v>
      </c>
      <c r="G164" t="str">
        <f t="shared" si="2"/>
        <v>-1668</v>
      </c>
    </row>
    <row r="165" spans="1:7">
      <c r="A165">
        <v>228</v>
      </c>
      <c r="B165" t="s">
        <v>1713</v>
      </c>
      <c r="C165" t="s">
        <v>2729</v>
      </c>
      <c r="D165" t="s">
        <v>1712</v>
      </c>
      <c r="E165">
        <v>45045</v>
      </c>
      <c r="F165">
        <v>109515</v>
      </c>
      <c r="G165" t="str">
        <f t="shared" si="2"/>
        <v>-1222</v>
      </c>
    </row>
    <row r="166" spans="1:7">
      <c r="A166">
        <v>104</v>
      </c>
      <c r="B166" t="s">
        <v>2363</v>
      </c>
      <c r="C166" t="s">
        <v>2604</v>
      </c>
      <c r="D166" t="s">
        <v>2362</v>
      </c>
      <c r="E166">
        <v>45045</v>
      </c>
      <c r="F166">
        <v>109515</v>
      </c>
      <c r="G166" t="str">
        <f t="shared" si="2"/>
        <v>-2489</v>
      </c>
    </row>
    <row r="167" spans="1:7">
      <c r="A167">
        <v>107</v>
      </c>
      <c r="B167" t="s">
        <v>2302</v>
      </c>
      <c r="C167" t="s">
        <v>2607</v>
      </c>
      <c r="D167" t="s">
        <v>2301</v>
      </c>
      <c r="E167">
        <v>45045</v>
      </c>
      <c r="F167">
        <v>109515</v>
      </c>
      <c r="G167" t="str">
        <f t="shared" si="2"/>
        <v>-2503</v>
      </c>
    </row>
    <row r="168" spans="1:7">
      <c r="A168">
        <v>416</v>
      </c>
      <c r="B168" t="s">
        <v>985</v>
      </c>
      <c r="C168" t="s">
        <v>2917</v>
      </c>
      <c r="D168" t="s">
        <v>984</v>
      </c>
      <c r="E168">
        <v>45045</v>
      </c>
      <c r="F168">
        <v>109515</v>
      </c>
      <c r="G168" t="str">
        <f t="shared" si="2"/>
        <v>F1081</v>
      </c>
    </row>
    <row r="169" spans="1:7">
      <c r="A169">
        <v>435</v>
      </c>
      <c r="B169" t="s">
        <v>1042</v>
      </c>
      <c r="C169" t="s">
        <v>2937</v>
      </c>
      <c r="D169" t="s">
        <v>1041</v>
      </c>
      <c r="E169">
        <v>45156</v>
      </c>
      <c r="F169">
        <v>109515</v>
      </c>
      <c r="G169" t="str">
        <f t="shared" si="2"/>
        <v>F1082</v>
      </c>
    </row>
    <row r="170" spans="1:7">
      <c r="A170">
        <v>417</v>
      </c>
      <c r="B170" t="s">
        <v>276</v>
      </c>
      <c r="C170" t="s">
        <v>2918</v>
      </c>
      <c r="D170" t="s">
        <v>275</v>
      </c>
      <c r="E170">
        <v>45045</v>
      </c>
      <c r="F170">
        <v>109515</v>
      </c>
      <c r="G170" t="str">
        <f t="shared" si="2"/>
        <v>F1083</v>
      </c>
    </row>
    <row r="171" spans="1:7">
      <c r="A171">
        <v>116</v>
      </c>
      <c r="B171" t="s">
        <v>1058</v>
      </c>
      <c r="C171" t="s">
        <v>2616</v>
      </c>
      <c r="D171" t="s">
        <v>1057</v>
      </c>
      <c r="E171">
        <v>45045</v>
      </c>
      <c r="F171">
        <v>109515</v>
      </c>
      <c r="G171" t="str">
        <f t="shared" si="2"/>
        <v>F2075</v>
      </c>
    </row>
    <row r="172" spans="1:7">
      <c r="A172">
        <v>117</v>
      </c>
      <c r="B172" t="s">
        <v>2480</v>
      </c>
      <c r="C172" t="s">
        <v>2617</v>
      </c>
      <c r="D172" t="s">
        <v>2479</v>
      </c>
      <c r="E172">
        <v>45045</v>
      </c>
      <c r="F172">
        <v>109515</v>
      </c>
      <c r="G172" t="str">
        <f t="shared" si="2"/>
        <v>F2076</v>
      </c>
    </row>
    <row r="173" spans="1:7">
      <c r="A173">
        <v>125</v>
      </c>
      <c r="B173" t="s">
        <v>1719</v>
      </c>
      <c r="C173" t="s">
        <v>2625</v>
      </c>
      <c r="D173" t="s">
        <v>1718</v>
      </c>
      <c r="E173">
        <v>45045</v>
      </c>
      <c r="F173">
        <v>109515</v>
      </c>
      <c r="G173" t="str">
        <f t="shared" si="2"/>
        <v>F2117</v>
      </c>
    </row>
    <row r="174" spans="1:7">
      <c r="A174">
        <v>126</v>
      </c>
      <c r="B174" t="s">
        <v>587</v>
      </c>
      <c r="C174" t="s">
        <v>2626</v>
      </c>
      <c r="D174" t="s">
        <v>586</v>
      </c>
      <c r="E174">
        <v>45045</v>
      </c>
      <c r="F174">
        <v>109515</v>
      </c>
      <c r="G174" t="str">
        <f t="shared" si="2"/>
        <v>F2118</v>
      </c>
    </row>
    <row r="175" spans="1:7">
      <c r="A175">
        <v>127</v>
      </c>
      <c r="B175" t="s">
        <v>1076</v>
      </c>
      <c r="C175" t="s">
        <v>2627</v>
      </c>
      <c r="D175" t="s">
        <v>1075</v>
      </c>
      <c r="E175">
        <v>45045</v>
      </c>
      <c r="F175">
        <v>109515</v>
      </c>
      <c r="G175" t="str">
        <f t="shared" si="2"/>
        <v>F2119</v>
      </c>
    </row>
    <row r="176" spans="1:7">
      <c r="A176">
        <v>128</v>
      </c>
      <c r="B176" t="s">
        <v>2139</v>
      </c>
      <c r="C176" t="s">
        <v>2628</v>
      </c>
      <c r="D176" t="s">
        <v>2138</v>
      </c>
      <c r="E176">
        <v>45045</v>
      </c>
      <c r="F176">
        <v>109515</v>
      </c>
      <c r="G176" t="str">
        <f t="shared" si="2"/>
        <v>F2120</v>
      </c>
    </row>
    <row r="177" spans="1:7">
      <c r="A177">
        <v>514</v>
      </c>
      <c r="B177" t="s">
        <v>623</v>
      </c>
      <c r="C177" t="s">
        <v>3021</v>
      </c>
      <c r="D177" t="s">
        <v>622</v>
      </c>
      <c r="E177">
        <v>45287</v>
      </c>
      <c r="F177">
        <v>110503</v>
      </c>
      <c r="G177" t="str">
        <f t="shared" si="2"/>
        <v>-1388</v>
      </c>
    </row>
    <row r="178" spans="1:7">
      <c r="A178">
        <v>534</v>
      </c>
      <c r="B178" t="s">
        <v>2062</v>
      </c>
      <c r="C178" t="s">
        <v>3041</v>
      </c>
      <c r="D178" t="s">
        <v>2061</v>
      </c>
      <c r="E178">
        <v>45291</v>
      </c>
      <c r="F178">
        <v>110503</v>
      </c>
      <c r="G178" t="str">
        <f t="shared" si="2"/>
        <v>-1631</v>
      </c>
    </row>
    <row r="179" spans="1:7">
      <c r="A179">
        <v>252</v>
      </c>
      <c r="B179" t="s">
        <v>1689</v>
      </c>
      <c r="C179" t="s">
        <v>2753</v>
      </c>
      <c r="D179" t="s">
        <v>1688</v>
      </c>
      <c r="E179">
        <v>45045</v>
      </c>
      <c r="F179">
        <v>110515</v>
      </c>
      <c r="G179" t="str">
        <f t="shared" si="2"/>
        <v>-1344</v>
      </c>
    </row>
    <row r="180" spans="1:7">
      <c r="A180">
        <v>293</v>
      </c>
      <c r="B180" t="s">
        <v>880</v>
      </c>
      <c r="C180" t="s">
        <v>2794</v>
      </c>
      <c r="D180" t="s">
        <v>879</v>
      </c>
      <c r="E180">
        <v>45045</v>
      </c>
      <c r="F180">
        <v>110515</v>
      </c>
      <c r="G180" t="str">
        <f t="shared" si="2"/>
        <v>-1436</v>
      </c>
    </row>
    <row r="181" spans="1:7">
      <c r="A181">
        <v>37</v>
      </c>
      <c r="B181" t="s">
        <v>90</v>
      </c>
      <c r="C181" t="s">
        <v>2537</v>
      </c>
      <c r="D181" t="s">
        <v>89</v>
      </c>
      <c r="E181">
        <v>45045</v>
      </c>
      <c r="F181">
        <v>110515</v>
      </c>
      <c r="G181" t="str">
        <f t="shared" si="2"/>
        <v>-2231</v>
      </c>
    </row>
    <row r="182" spans="1:7">
      <c r="A182">
        <v>503</v>
      </c>
      <c r="B182" t="s">
        <v>551</v>
      </c>
      <c r="C182" t="s">
        <v>3010</v>
      </c>
      <c r="D182" t="s">
        <v>550</v>
      </c>
      <c r="E182">
        <v>45286</v>
      </c>
      <c r="F182">
        <v>111503</v>
      </c>
      <c r="G182" t="str">
        <f t="shared" si="2"/>
        <v>-2382</v>
      </c>
    </row>
    <row r="183" spans="1:7">
      <c r="A183">
        <v>23</v>
      </c>
      <c r="B183" t="s">
        <v>1626</v>
      </c>
      <c r="C183" t="s">
        <v>2521</v>
      </c>
      <c r="D183" t="s">
        <v>1625</v>
      </c>
      <c r="E183">
        <v>45045</v>
      </c>
      <c r="F183">
        <v>111515</v>
      </c>
      <c r="G183" t="str">
        <f t="shared" si="2"/>
        <v>-2186</v>
      </c>
    </row>
    <row r="184" spans="1:7">
      <c r="A184">
        <v>24</v>
      </c>
      <c r="B184" t="s">
        <v>1626</v>
      </c>
      <c r="C184" t="s">
        <v>2522</v>
      </c>
      <c r="D184" t="s">
        <v>1625</v>
      </c>
      <c r="E184">
        <v>45045</v>
      </c>
      <c r="F184">
        <v>111515</v>
      </c>
      <c r="G184" t="str">
        <f t="shared" si="2"/>
        <v>-2187</v>
      </c>
    </row>
    <row r="185" spans="1:7">
      <c r="A185">
        <v>439</v>
      </c>
      <c r="B185" t="s">
        <v>1225</v>
      </c>
      <c r="C185" t="s">
        <v>2941</v>
      </c>
      <c r="D185" t="s">
        <v>1224</v>
      </c>
      <c r="E185">
        <v>45158</v>
      </c>
      <c r="F185">
        <v>111515</v>
      </c>
      <c r="G185" t="str">
        <f t="shared" si="2"/>
        <v>-2188</v>
      </c>
    </row>
    <row r="186" spans="1:7">
      <c r="A186">
        <v>25</v>
      </c>
      <c r="B186" t="s">
        <v>1229</v>
      </c>
      <c r="C186" t="s">
        <v>2523</v>
      </c>
      <c r="D186" t="s">
        <v>1228</v>
      </c>
      <c r="E186">
        <v>45045</v>
      </c>
      <c r="F186">
        <v>111515</v>
      </c>
      <c r="G186" t="str">
        <f t="shared" si="2"/>
        <v>-2192</v>
      </c>
    </row>
    <row r="187" spans="1:7">
      <c r="A187">
        <v>28</v>
      </c>
      <c r="B187" t="s">
        <v>228</v>
      </c>
      <c r="C187" t="s">
        <v>2527</v>
      </c>
      <c r="D187" t="s">
        <v>227</v>
      </c>
      <c r="E187">
        <v>45045</v>
      </c>
      <c r="F187">
        <v>111515</v>
      </c>
      <c r="G187" t="str">
        <f t="shared" si="2"/>
        <v>-2195</v>
      </c>
    </row>
    <row r="188" spans="1:7">
      <c r="A188">
        <v>29</v>
      </c>
      <c r="B188" t="s">
        <v>823</v>
      </c>
      <c r="C188" t="s">
        <v>2528</v>
      </c>
      <c r="D188" t="s">
        <v>822</v>
      </c>
      <c r="E188">
        <v>45045</v>
      </c>
      <c r="F188">
        <v>111515</v>
      </c>
      <c r="G188" t="str">
        <f t="shared" si="2"/>
        <v>-2196</v>
      </c>
    </row>
    <row r="189" spans="1:7">
      <c r="A189">
        <v>30</v>
      </c>
      <c r="B189" t="s">
        <v>919</v>
      </c>
      <c r="C189" t="s">
        <v>2529</v>
      </c>
      <c r="D189" t="s">
        <v>918</v>
      </c>
      <c r="E189">
        <v>45045</v>
      </c>
      <c r="F189">
        <v>111515</v>
      </c>
      <c r="G189" t="str">
        <f t="shared" si="2"/>
        <v>-2197</v>
      </c>
    </row>
    <row r="190" spans="1:7">
      <c r="A190">
        <v>70</v>
      </c>
      <c r="B190" t="s">
        <v>2404</v>
      </c>
      <c r="C190" t="s">
        <v>2570</v>
      </c>
      <c r="D190" t="s">
        <v>2403</v>
      </c>
      <c r="E190">
        <v>45045</v>
      </c>
      <c r="F190">
        <v>111515</v>
      </c>
      <c r="G190" t="str">
        <f t="shared" si="2"/>
        <v>-2328</v>
      </c>
    </row>
    <row r="191" spans="1:7">
      <c r="A191">
        <v>406</v>
      </c>
      <c r="B191" t="s">
        <v>2188</v>
      </c>
      <c r="C191" t="s">
        <v>2907</v>
      </c>
      <c r="D191" t="s">
        <v>2187</v>
      </c>
      <c r="E191">
        <v>45045</v>
      </c>
      <c r="F191">
        <v>111515</v>
      </c>
      <c r="G191" t="str">
        <f t="shared" si="2"/>
        <v>F1064</v>
      </c>
    </row>
    <row r="192" spans="1:7">
      <c r="A192">
        <v>407</v>
      </c>
      <c r="B192" t="s">
        <v>789</v>
      </c>
      <c r="C192" t="s">
        <v>2908</v>
      </c>
      <c r="D192" t="s">
        <v>788</v>
      </c>
      <c r="E192">
        <v>45045</v>
      </c>
      <c r="F192">
        <v>111515</v>
      </c>
      <c r="G192" t="str">
        <f t="shared" si="2"/>
        <v>F1066</v>
      </c>
    </row>
    <row r="193" spans="1:7">
      <c r="A193">
        <v>408</v>
      </c>
      <c r="B193" t="s">
        <v>726</v>
      </c>
      <c r="C193" t="s">
        <v>2909</v>
      </c>
      <c r="D193" t="s">
        <v>725</v>
      </c>
      <c r="E193">
        <v>45045</v>
      </c>
      <c r="F193">
        <v>111515</v>
      </c>
      <c r="G193" t="str">
        <f t="shared" si="2"/>
        <v>F1067</v>
      </c>
    </row>
    <row r="194" spans="1:7">
      <c r="A194">
        <v>409</v>
      </c>
      <c r="B194" t="s">
        <v>657</v>
      </c>
      <c r="C194" t="s">
        <v>2910</v>
      </c>
      <c r="D194" t="s">
        <v>656</v>
      </c>
      <c r="E194">
        <v>45045</v>
      </c>
      <c r="F194">
        <v>111515</v>
      </c>
      <c r="G194" t="str">
        <f t="shared" ref="G194:G257" si="3">RemoveFirstThreeChars(C194)</f>
        <v>F1068</v>
      </c>
    </row>
    <row r="195" spans="1:7">
      <c r="A195">
        <v>415</v>
      </c>
      <c r="B195" t="s">
        <v>1065</v>
      </c>
      <c r="C195" t="s">
        <v>2916</v>
      </c>
      <c r="D195" t="s">
        <v>1064</v>
      </c>
      <c r="E195">
        <v>45045</v>
      </c>
      <c r="F195">
        <v>111515</v>
      </c>
      <c r="G195" t="str">
        <f t="shared" si="3"/>
        <v>F1080</v>
      </c>
    </row>
    <row r="196" spans="1:7">
      <c r="A196">
        <v>192</v>
      </c>
      <c r="B196" t="s">
        <v>663</v>
      </c>
      <c r="C196" t="s">
        <v>2693</v>
      </c>
      <c r="D196" t="s">
        <v>662</v>
      </c>
      <c r="E196">
        <v>45045</v>
      </c>
      <c r="F196">
        <v>112515</v>
      </c>
      <c r="G196" t="str">
        <f t="shared" si="3"/>
        <v>-1126</v>
      </c>
    </row>
    <row r="197" spans="1:7">
      <c r="A197">
        <v>227</v>
      </c>
      <c r="B197" t="s">
        <v>2018</v>
      </c>
      <c r="C197" t="s">
        <v>2728</v>
      </c>
      <c r="D197" t="s">
        <v>2017</v>
      </c>
      <c r="E197">
        <v>45045</v>
      </c>
      <c r="F197">
        <v>112515</v>
      </c>
      <c r="G197" t="str">
        <f t="shared" si="3"/>
        <v>-1195</v>
      </c>
    </row>
    <row r="198" spans="1:7">
      <c r="A198">
        <v>250</v>
      </c>
      <c r="B198" t="s">
        <v>2121</v>
      </c>
      <c r="C198" t="s">
        <v>2751</v>
      </c>
      <c r="D198" t="s">
        <v>2120</v>
      </c>
      <c r="E198">
        <v>45045</v>
      </c>
      <c r="F198">
        <v>112515</v>
      </c>
      <c r="G198" t="str">
        <f t="shared" si="3"/>
        <v>-1342</v>
      </c>
    </row>
    <row r="199" spans="1:7">
      <c r="A199">
        <v>251</v>
      </c>
      <c r="B199" t="s">
        <v>1138</v>
      </c>
      <c r="C199" t="s">
        <v>2752</v>
      </c>
      <c r="D199" t="s">
        <v>1137</v>
      </c>
      <c r="E199">
        <v>45045</v>
      </c>
      <c r="F199">
        <v>112515</v>
      </c>
      <c r="G199" t="str">
        <f t="shared" si="3"/>
        <v>-1343</v>
      </c>
    </row>
    <row r="200" spans="1:7">
      <c r="A200">
        <v>253</v>
      </c>
      <c r="B200" t="s">
        <v>1036</v>
      </c>
      <c r="C200" t="s">
        <v>2754</v>
      </c>
      <c r="D200" t="s">
        <v>1035</v>
      </c>
      <c r="E200">
        <v>45045</v>
      </c>
      <c r="F200">
        <v>112515</v>
      </c>
      <c r="G200" t="str">
        <f t="shared" si="3"/>
        <v>-1345</v>
      </c>
    </row>
    <row r="201" spans="1:7">
      <c r="A201">
        <v>254</v>
      </c>
      <c r="B201" t="s">
        <v>833</v>
      </c>
      <c r="C201" t="s">
        <v>2755</v>
      </c>
      <c r="D201" t="s">
        <v>832</v>
      </c>
      <c r="E201">
        <v>45045</v>
      </c>
      <c r="F201">
        <v>112515</v>
      </c>
      <c r="G201" t="str">
        <f t="shared" si="3"/>
        <v>-1346</v>
      </c>
    </row>
    <row r="202" spans="1:7">
      <c r="A202">
        <v>13</v>
      </c>
      <c r="B202" t="s">
        <v>963</v>
      </c>
      <c r="C202" t="s">
        <v>2511</v>
      </c>
      <c r="D202" t="s">
        <v>962</v>
      </c>
      <c r="E202">
        <v>45045</v>
      </c>
      <c r="F202">
        <v>112515</v>
      </c>
      <c r="G202" t="str">
        <f t="shared" si="3"/>
        <v>-2131</v>
      </c>
    </row>
    <row r="203" spans="1:7">
      <c r="A203">
        <v>14</v>
      </c>
      <c r="B203" t="s">
        <v>1871</v>
      </c>
      <c r="C203" t="s">
        <v>2512</v>
      </c>
      <c r="D203" t="s">
        <v>1870</v>
      </c>
      <c r="E203">
        <v>45045</v>
      </c>
      <c r="F203">
        <v>112515</v>
      </c>
      <c r="G203" t="str">
        <f t="shared" si="3"/>
        <v>-2135</v>
      </c>
    </row>
    <row r="204" spans="1:7">
      <c r="A204">
        <v>21</v>
      </c>
      <c r="B204" t="s">
        <v>1634</v>
      </c>
      <c r="C204" t="s">
        <v>2519</v>
      </c>
      <c r="D204" t="s">
        <v>1633</v>
      </c>
      <c r="E204">
        <v>45045</v>
      </c>
      <c r="F204">
        <v>112515</v>
      </c>
      <c r="G204" t="str">
        <f t="shared" si="3"/>
        <v>-2178</v>
      </c>
    </row>
    <row r="205" spans="1:7">
      <c r="A205">
        <v>72</v>
      </c>
      <c r="B205" t="s">
        <v>543</v>
      </c>
      <c r="C205" t="s">
        <v>2572</v>
      </c>
      <c r="D205" t="s">
        <v>542</v>
      </c>
      <c r="E205">
        <v>45045</v>
      </c>
      <c r="F205">
        <v>112515</v>
      </c>
      <c r="G205" t="str">
        <f t="shared" si="3"/>
        <v>-2331</v>
      </c>
    </row>
    <row r="206" spans="1:7">
      <c r="A206">
        <v>520</v>
      </c>
      <c r="B206" t="s">
        <v>1764</v>
      </c>
      <c r="C206" t="s">
        <v>3027</v>
      </c>
      <c r="D206" t="s">
        <v>1763</v>
      </c>
      <c r="E206">
        <v>45288</v>
      </c>
      <c r="F206">
        <v>113503</v>
      </c>
      <c r="G206" t="str">
        <f t="shared" si="3"/>
        <v>-2338</v>
      </c>
    </row>
    <row r="207" spans="1:7">
      <c r="A207">
        <v>393</v>
      </c>
      <c r="B207" t="s">
        <v>2458</v>
      </c>
      <c r="C207" t="s">
        <v>2894</v>
      </c>
      <c r="D207" t="s">
        <v>2457</v>
      </c>
      <c r="E207">
        <v>45312</v>
      </c>
      <c r="F207">
        <v>113515</v>
      </c>
      <c r="G207" t="str">
        <f t="shared" si="3"/>
        <v>-1245</v>
      </c>
    </row>
    <row r="208" spans="1:7">
      <c r="A208">
        <v>277</v>
      </c>
      <c r="B208" t="s">
        <v>1299</v>
      </c>
      <c r="C208" t="s">
        <v>2778</v>
      </c>
      <c r="D208" t="s">
        <v>1298</v>
      </c>
      <c r="E208">
        <v>45045</v>
      </c>
      <c r="F208">
        <v>113515</v>
      </c>
      <c r="G208" t="str">
        <f t="shared" si="3"/>
        <v>-1407</v>
      </c>
    </row>
    <row r="209" spans="1:7">
      <c r="A209">
        <v>441</v>
      </c>
      <c r="B209" t="s">
        <v>1709</v>
      </c>
      <c r="C209" t="s">
        <v>2943</v>
      </c>
      <c r="D209" t="s">
        <v>1708</v>
      </c>
      <c r="E209">
        <v>45158</v>
      </c>
      <c r="F209">
        <v>113515</v>
      </c>
      <c r="G209" t="str">
        <f t="shared" si="3"/>
        <v>-1415</v>
      </c>
    </row>
    <row r="210" spans="1:7">
      <c r="A210">
        <v>282</v>
      </c>
      <c r="B210" t="s">
        <v>825</v>
      </c>
      <c r="C210" t="s">
        <v>2783</v>
      </c>
      <c r="D210" t="s">
        <v>824</v>
      </c>
      <c r="E210">
        <v>45045</v>
      </c>
      <c r="F210">
        <v>113515</v>
      </c>
      <c r="G210" t="str">
        <f t="shared" si="3"/>
        <v>-1416</v>
      </c>
    </row>
    <row r="211" spans="1:7">
      <c r="A211">
        <v>419</v>
      </c>
      <c r="B211" t="s">
        <v>1005</v>
      </c>
      <c r="C211" t="s">
        <v>2920</v>
      </c>
      <c r="D211" t="s">
        <v>1004</v>
      </c>
      <c r="E211">
        <v>45312</v>
      </c>
      <c r="F211">
        <v>113515</v>
      </c>
      <c r="G211" t="str">
        <f t="shared" si="3"/>
        <v>-1659</v>
      </c>
    </row>
    <row r="212" spans="1:7">
      <c r="A212">
        <v>26</v>
      </c>
      <c r="B212" t="s">
        <v>2408</v>
      </c>
      <c r="C212" t="s">
        <v>2524</v>
      </c>
      <c r="D212" t="s">
        <v>2407</v>
      </c>
      <c r="E212">
        <v>45045</v>
      </c>
      <c r="F212">
        <v>113515</v>
      </c>
      <c r="G212" t="str">
        <f t="shared" si="3"/>
        <v>-2193</v>
      </c>
    </row>
    <row r="213" spans="1:7">
      <c r="A213">
        <v>27</v>
      </c>
      <c r="B213" t="s">
        <v>2486</v>
      </c>
      <c r="C213" t="s">
        <v>2525</v>
      </c>
      <c r="D213" t="s">
        <v>2526</v>
      </c>
      <c r="E213">
        <v>45045</v>
      </c>
      <c r="F213">
        <v>113515</v>
      </c>
      <c r="G213" t="str">
        <f t="shared" si="3"/>
        <v>-2194</v>
      </c>
    </row>
    <row r="214" spans="1:7">
      <c r="A214">
        <v>412</v>
      </c>
      <c r="B214" t="s">
        <v>173</v>
      </c>
      <c r="C214" t="s">
        <v>2913</v>
      </c>
      <c r="D214" t="s">
        <v>172</v>
      </c>
      <c r="E214">
        <v>45045</v>
      </c>
      <c r="F214">
        <v>113515</v>
      </c>
      <c r="G214" t="str">
        <f t="shared" si="3"/>
        <v>F1072</v>
      </c>
    </row>
    <row r="215" spans="1:7">
      <c r="A215">
        <v>413</v>
      </c>
      <c r="B215" t="s">
        <v>2371</v>
      </c>
      <c r="C215" t="s">
        <v>2914</v>
      </c>
      <c r="D215" t="s">
        <v>2370</v>
      </c>
      <c r="E215">
        <v>45045</v>
      </c>
      <c r="F215">
        <v>113515</v>
      </c>
      <c r="G215" t="str">
        <f t="shared" si="3"/>
        <v>F1073</v>
      </c>
    </row>
    <row r="216" spans="1:7">
      <c r="A216">
        <v>414</v>
      </c>
      <c r="B216" t="s">
        <v>1278</v>
      </c>
      <c r="C216" t="s">
        <v>2915</v>
      </c>
      <c r="D216" t="s">
        <v>1277</v>
      </c>
      <c r="E216">
        <v>45045</v>
      </c>
      <c r="F216">
        <v>113515</v>
      </c>
      <c r="G216" t="str">
        <f t="shared" si="3"/>
        <v>F1079</v>
      </c>
    </row>
    <row r="217" spans="1:7">
      <c r="A217">
        <v>420</v>
      </c>
      <c r="B217" t="s">
        <v>2269</v>
      </c>
      <c r="C217" t="s">
        <v>2921</v>
      </c>
      <c r="D217" t="s">
        <v>2268</v>
      </c>
      <c r="E217">
        <v>45291</v>
      </c>
      <c r="F217">
        <v>114003</v>
      </c>
      <c r="G217" t="str">
        <f t="shared" si="3"/>
        <v>-1661</v>
      </c>
    </row>
    <row r="218" spans="1:7">
      <c r="A218">
        <v>226</v>
      </c>
      <c r="B218" t="s">
        <v>995</v>
      </c>
      <c r="C218" t="s">
        <v>2727</v>
      </c>
      <c r="D218" t="s">
        <v>994</v>
      </c>
      <c r="E218">
        <v>45045</v>
      </c>
      <c r="F218">
        <v>114515</v>
      </c>
      <c r="G218" t="str">
        <f t="shared" si="3"/>
        <v>-1194</v>
      </c>
    </row>
    <row r="219" spans="1:7">
      <c r="A219">
        <v>229</v>
      </c>
      <c r="B219" t="s">
        <v>1056</v>
      </c>
      <c r="C219" t="s">
        <v>2730</v>
      </c>
      <c r="D219" t="s">
        <v>1055</v>
      </c>
      <c r="E219">
        <v>45045</v>
      </c>
      <c r="F219">
        <v>114515</v>
      </c>
      <c r="G219" t="str">
        <f t="shared" si="3"/>
        <v>-1229</v>
      </c>
    </row>
    <row r="220" spans="1:7">
      <c r="A220">
        <v>344</v>
      </c>
      <c r="B220" t="s">
        <v>1493</v>
      </c>
      <c r="C220" t="s">
        <v>2845</v>
      </c>
      <c r="D220" t="s">
        <v>1492</v>
      </c>
      <c r="E220">
        <v>45045</v>
      </c>
      <c r="F220">
        <v>114515</v>
      </c>
      <c r="G220" t="str">
        <f t="shared" si="3"/>
        <v>-1582</v>
      </c>
    </row>
    <row r="221" spans="1:7">
      <c r="A221">
        <v>421</v>
      </c>
      <c r="B221" t="s">
        <v>504</v>
      </c>
      <c r="C221" t="s">
        <v>2922</v>
      </c>
      <c r="D221" t="s">
        <v>503</v>
      </c>
      <c r="E221">
        <v>45312</v>
      </c>
      <c r="F221">
        <v>114515</v>
      </c>
      <c r="G221" t="str">
        <f t="shared" si="3"/>
        <v>-1662</v>
      </c>
    </row>
    <row r="222" spans="1:7">
      <c r="A222">
        <v>353</v>
      </c>
      <c r="B222" t="s">
        <v>328</v>
      </c>
      <c r="C222" t="s">
        <v>2854</v>
      </c>
      <c r="D222" t="s">
        <v>327</v>
      </c>
      <c r="E222">
        <v>45045</v>
      </c>
      <c r="F222">
        <v>114515</v>
      </c>
      <c r="G222" t="str">
        <f t="shared" si="3"/>
        <v>-1672</v>
      </c>
    </row>
    <row r="223" spans="1:7">
      <c r="A223">
        <v>354</v>
      </c>
      <c r="B223" t="s">
        <v>1521</v>
      </c>
      <c r="C223" t="s">
        <v>2855</v>
      </c>
      <c r="D223" t="s">
        <v>1520</v>
      </c>
      <c r="E223">
        <v>45045</v>
      </c>
      <c r="F223">
        <v>114515</v>
      </c>
      <c r="G223" t="str">
        <f t="shared" si="3"/>
        <v>-1673</v>
      </c>
    </row>
    <row r="224" spans="1:7">
      <c r="A224">
        <v>355</v>
      </c>
      <c r="B224" t="s">
        <v>437</v>
      </c>
      <c r="C224" t="s">
        <v>2856</v>
      </c>
      <c r="D224" t="s">
        <v>436</v>
      </c>
      <c r="E224">
        <v>45045</v>
      </c>
      <c r="F224">
        <v>114515</v>
      </c>
      <c r="G224" t="str">
        <f t="shared" si="3"/>
        <v>-1675</v>
      </c>
    </row>
    <row r="225" spans="1:7">
      <c r="A225">
        <v>431</v>
      </c>
      <c r="B225" t="s">
        <v>818</v>
      </c>
      <c r="C225" t="s">
        <v>2932</v>
      </c>
      <c r="D225" t="s">
        <v>817</v>
      </c>
      <c r="E225">
        <v>45155</v>
      </c>
      <c r="F225">
        <v>114515</v>
      </c>
      <c r="G225" t="str">
        <f t="shared" si="3"/>
        <v>-2313</v>
      </c>
    </row>
    <row r="226" spans="1:7">
      <c r="A226">
        <v>102</v>
      </c>
      <c r="B226" t="s">
        <v>782</v>
      </c>
      <c r="C226" t="s">
        <v>2602</v>
      </c>
      <c r="D226" t="s">
        <v>781</v>
      </c>
      <c r="E226">
        <v>45045</v>
      </c>
      <c r="F226">
        <v>114515</v>
      </c>
      <c r="G226" t="str">
        <f t="shared" si="3"/>
        <v>-2475</v>
      </c>
    </row>
    <row r="227" spans="1:7">
      <c r="A227">
        <v>106</v>
      </c>
      <c r="B227" t="s">
        <v>2076</v>
      </c>
      <c r="C227" t="s">
        <v>2606</v>
      </c>
      <c r="D227" t="s">
        <v>2075</v>
      </c>
      <c r="E227">
        <v>45045</v>
      </c>
      <c r="F227">
        <v>114515</v>
      </c>
      <c r="G227" t="str">
        <f t="shared" si="3"/>
        <v>-2499</v>
      </c>
    </row>
    <row r="228" spans="1:7">
      <c r="A228">
        <v>411</v>
      </c>
      <c r="B228" t="s">
        <v>1056</v>
      </c>
      <c r="C228" t="s">
        <v>2912</v>
      </c>
      <c r="D228" t="s">
        <v>1055</v>
      </c>
      <c r="E228">
        <v>45045</v>
      </c>
      <c r="F228">
        <v>114515</v>
      </c>
      <c r="G228" t="str">
        <f t="shared" si="3"/>
        <v>F1071</v>
      </c>
    </row>
    <row r="229" spans="1:7">
      <c r="A229">
        <v>120</v>
      </c>
      <c r="B229" t="s">
        <v>1286</v>
      </c>
      <c r="C229" t="s">
        <v>2620</v>
      </c>
      <c r="D229" t="s">
        <v>1285</v>
      </c>
      <c r="E229">
        <v>45045</v>
      </c>
      <c r="F229">
        <v>114515</v>
      </c>
      <c r="G229" t="str">
        <f t="shared" si="3"/>
        <v>F2100</v>
      </c>
    </row>
    <row r="230" spans="1:7">
      <c r="A230">
        <v>122</v>
      </c>
      <c r="B230" t="s">
        <v>2192</v>
      </c>
      <c r="C230" t="s">
        <v>2622</v>
      </c>
      <c r="D230" t="s">
        <v>2191</v>
      </c>
      <c r="E230">
        <v>45045</v>
      </c>
      <c r="F230">
        <v>114515</v>
      </c>
      <c r="G230" t="str">
        <f t="shared" si="3"/>
        <v>F2103</v>
      </c>
    </row>
    <row r="231" spans="1:7">
      <c r="A231">
        <v>458</v>
      </c>
      <c r="B231" t="s">
        <v>1643</v>
      </c>
      <c r="C231" t="s">
        <v>2963</v>
      </c>
      <c r="D231" t="s">
        <v>1642</v>
      </c>
      <c r="E231">
        <v>45225</v>
      </c>
      <c r="F231">
        <v>115515</v>
      </c>
      <c r="G231" t="str">
        <f t="shared" si="3"/>
        <v>-1172</v>
      </c>
    </row>
    <row r="232" spans="1:7">
      <c r="A232">
        <v>240</v>
      </c>
      <c r="B232" t="s">
        <v>1683</v>
      </c>
      <c r="C232" t="s">
        <v>2741</v>
      </c>
      <c r="D232" t="s">
        <v>1682</v>
      </c>
      <c r="E232">
        <v>45045</v>
      </c>
      <c r="F232">
        <v>115515</v>
      </c>
      <c r="G232" t="str">
        <f t="shared" si="3"/>
        <v>-1326</v>
      </c>
    </row>
    <row r="233" spans="1:7">
      <c r="A233">
        <v>247</v>
      </c>
      <c r="B233" t="s">
        <v>1481</v>
      </c>
      <c r="C233" t="s">
        <v>2748</v>
      </c>
      <c r="D233" t="s">
        <v>1480</v>
      </c>
      <c r="E233">
        <v>45045</v>
      </c>
      <c r="F233">
        <v>115515</v>
      </c>
      <c r="G233" t="str">
        <f t="shared" si="3"/>
        <v>-1337</v>
      </c>
    </row>
    <row r="234" spans="1:7">
      <c r="A234">
        <v>320</v>
      </c>
      <c r="B234" t="s">
        <v>2402</v>
      </c>
      <c r="C234" t="s">
        <v>2821</v>
      </c>
      <c r="D234" t="s">
        <v>2401</v>
      </c>
      <c r="E234">
        <v>45045</v>
      </c>
      <c r="F234">
        <v>115515</v>
      </c>
      <c r="G234" t="str">
        <f t="shared" si="3"/>
        <v>-1506</v>
      </c>
    </row>
    <row r="235" spans="1:7">
      <c r="A235">
        <v>350</v>
      </c>
      <c r="B235" t="s">
        <v>1513</v>
      </c>
      <c r="C235" t="s">
        <v>2851</v>
      </c>
      <c r="D235" t="s">
        <v>1512</v>
      </c>
      <c r="E235">
        <v>45045</v>
      </c>
      <c r="F235">
        <v>115515</v>
      </c>
      <c r="G235" t="str">
        <f t="shared" si="3"/>
        <v>-1628</v>
      </c>
    </row>
    <row r="236" spans="1:7">
      <c r="A236">
        <v>49</v>
      </c>
      <c r="B236" t="s">
        <v>604</v>
      </c>
      <c r="C236" t="s">
        <v>2549</v>
      </c>
      <c r="D236" t="s">
        <v>603</v>
      </c>
      <c r="E236">
        <v>45045</v>
      </c>
      <c r="F236">
        <v>115515</v>
      </c>
      <c r="G236" t="str">
        <f t="shared" si="3"/>
        <v>-2286</v>
      </c>
    </row>
    <row r="237" spans="1:7">
      <c r="A237">
        <v>428</v>
      </c>
      <c r="B237" t="s">
        <v>1613</v>
      </c>
      <c r="C237" t="s">
        <v>2929</v>
      </c>
      <c r="D237" t="s">
        <v>1612</v>
      </c>
      <c r="E237">
        <v>45154</v>
      </c>
      <c r="F237">
        <v>115515</v>
      </c>
      <c r="G237" t="str">
        <f t="shared" si="3"/>
        <v>-2365</v>
      </c>
    </row>
    <row r="238" spans="1:7">
      <c r="A238">
        <v>92</v>
      </c>
      <c r="B238" t="s">
        <v>1060</v>
      </c>
      <c r="C238" t="s">
        <v>2592</v>
      </c>
      <c r="D238" t="s">
        <v>1059</v>
      </c>
      <c r="E238">
        <v>45045</v>
      </c>
      <c r="F238">
        <v>115515</v>
      </c>
      <c r="G238" t="str">
        <f t="shared" si="3"/>
        <v>-2409</v>
      </c>
    </row>
    <row r="239" spans="1:7">
      <c r="A239">
        <v>93</v>
      </c>
      <c r="B239" t="s">
        <v>1032</v>
      </c>
      <c r="C239" t="s">
        <v>2593</v>
      </c>
      <c r="D239" t="s">
        <v>1031</v>
      </c>
      <c r="E239">
        <v>45045</v>
      </c>
      <c r="F239">
        <v>115515</v>
      </c>
      <c r="G239" t="str">
        <f t="shared" si="3"/>
        <v>-2410</v>
      </c>
    </row>
    <row r="240" spans="1:7">
      <c r="A240">
        <v>433</v>
      </c>
      <c r="B240" t="s">
        <v>2488</v>
      </c>
      <c r="C240" t="s">
        <v>2934</v>
      </c>
      <c r="D240" t="s">
        <v>2935</v>
      </c>
      <c r="E240">
        <v>45155</v>
      </c>
      <c r="F240">
        <v>115515</v>
      </c>
      <c r="G240" t="str">
        <f t="shared" si="3"/>
        <v>F2090</v>
      </c>
    </row>
    <row r="241" spans="1:7">
      <c r="A241">
        <v>445</v>
      </c>
      <c r="B241" t="s">
        <v>2014</v>
      </c>
      <c r="C241" t="s">
        <v>2948</v>
      </c>
      <c r="D241" t="s">
        <v>2013</v>
      </c>
      <c r="E241">
        <v>45196</v>
      </c>
      <c r="F241">
        <v>116514</v>
      </c>
      <c r="G241" t="str">
        <f t="shared" si="3"/>
        <v>F1039</v>
      </c>
    </row>
    <row r="242" spans="1:7">
      <c r="A242">
        <v>230</v>
      </c>
      <c r="B242" t="s">
        <v>780</v>
      </c>
      <c r="C242" t="s">
        <v>2731</v>
      </c>
      <c r="D242" t="s">
        <v>779</v>
      </c>
      <c r="E242">
        <v>45045</v>
      </c>
      <c r="F242">
        <v>116515</v>
      </c>
      <c r="G242" t="str">
        <f t="shared" si="3"/>
        <v>-1230</v>
      </c>
    </row>
    <row r="243" spans="1:7">
      <c r="A243">
        <v>231</v>
      </c>
      <c r="B243" t="s">
        <v>2141</v>
      </c>
      <c r="C243" t="s">
        <v>2732</v>
      </c>
      <c r="D243" t="s">
        <v>2140</v>
      </c>
      <c r="E243">
        <v>45045</v>
      </c>
      <c r="F243">
        <v>116515</v>
      </c>
      <c r="G243" t="str">
        <f t="shared" si="3"/>
        <v>-1231</v>
      </c>
    </row>
    <row r="244" spans="1:7">
      <c r="A244">
        <v>232</v>
      </c>
      <c r="B244" t="s">
        <v>284</v>
      </c>
      <c r="C244" t="s">
        <v>2733</v>
      </c>
      <c r="D244" t="s">
        <v>283</v>
      </c>
      <c r="E244">
        <v>45045</v>
      </c>
      <c r="F244">
        <v>116515</v>
      </c>
      <c r="G244" t="str">
        <f t="shared" si="3"/>
        <v>-1233</v>
      </c>
    </row>
    <row r="245" spans="1:7">
      <c r="A245">
        <v>234</v>
      </c>
      <c r="B245" t="s">
        <v>169</v>
      </c>
      <c r="C245" t="s">
        <v>2735</v>
      </c>
      <c r="D245" t="s">
        <v>168</v>
      </c>
      <c r="E245">
        <v>45045</v>
      </c>
      <c r="F245">
        <v>116515</v>
      </c>
      <c r="G245" t="str">
        <f t="shared" si="3"/>
        <v>-1236</v>
      </c>
    </row>
    <row r="246" spans="1:7">
      <c r="A246">
        <v>425</v>
      </c>
      <c r="B246" t="s">
        <v>2456</v>
      </c>
      <c r="C246" t="s">
        <v>2926</v>
      </c>
      <c r="D246" t="s">
        <v>2455</v>
      </c>
      <c r="E246">
        <v>45079</v>
      </c>
      <c r="F246">
        <v>116515</v>
      </c>
      <c r="G246" t="str">
        <f t="shared" si="3"/>
        <v>-1237</v>
      </c>
    </row>
    <row r="247" spans="1:7">
      <c r="A247">
        <v>237</v>
      </c>
      <c r="B247" t="s">
        <v>1154</v>
      </c>
      <c r="C247" t="s">
        <v>2738</v>
      </c>
      <c r="D247" t="s">
        <v>1153</v>
      </c>
      <c r="E247">
        <v>45045</v>
      </c>
      <c r="F247">
        <v>116515</v>
      </c>
      <c r="G247" t="str">
        <f t="shared" si="3"/>
        <v>-1240</v>
      </c>
    </row>
    <row r="248" spans="1:7">
      <c r="A248">
        <v>238</v>
      </c>
      <c r="B248" t="s">
        <v>394</v>
      </c>
      <c r="C248" t="s">
        <v>2739</v>
      </c>
      <c r="D248" t="s">
        <v>393</v>
      </c>
      <c r="E248">
        <v>45045</v>
      </c>
      <c r="F248">
        <v>116515</v>
      </c>
      <c r="G248" t="str">
        <f t="shared" si="3"/>
        <v>-1242</v>
      </c>
    </row>
    <row r="249" spans="1:7">
      <c r="A249">
        <v>239</v>
      </c>
      <c r="B249" t="s">
        <v>2257</v>
      </c>
      <c r="C249" t="s">
        <v>2740</v>
      </c>
      <c r="D249" t="s">
        <v>2256</v>
      </c>
      <c r="E249">
        <v>45045</v>
      </c>
      <c r="F249">
        <v>116515</v>
      </c>
      <c r="G249" t="str">
        <f t="shared" si="3"/>
        <v>-1243</v>
      </c>
    </row>
    <row r="250" spans="1:7">
      <c r="A250">
        <v>19</v>
      </c>
      <c r="B250" t="s">
        <v>1951</v>
      </c>
      <c r="C250" t="s">
        <v>2517</v>
      </c>
      <c r="D250" t="s">
        <v>1950</v>
      </c>
      <c r="E250">
        <v>45045</v>
      </c>
      <c r="F250">
        <v>116515</v>
      </c>
      <c r="G250" t="str">
        <f t="shared" si="3"/>
        <v>-2174</v>
      </c>
    </row>
    <row r="251" spans="1:7">
      <c r="A251">
        <v>20</v>
      </c>
      <c r="B251" t="s">
        <v>1634</v>
      </c>
      <c r="C251" t="s">
        <v>2518</v>
      </c>
      <c r="D251" t="s">
        <v>1633</v>
      </c>
      <c r="E251">
        <v>45045</v>
      </c>
      <c r="F251">
        <v>116515</v>
      </c>
      <c r="G251" t="str">
        <f t="shared" si="3"/>
        <v>-2177</v>
      </c>
    </row>
    <row r="252" spans="1:7">
      <c r="A252">
        <v>31</v>
      </c>
      <c r="B252" t="s">
        <v>1111</v>
      </c>
      <c r="C252" t="s">
        <v>2530</v>
      </c>
      <c r="D252" t="s">
        <v>1110</v>
      </c>
      <c r="E252">
        <v>45045</v>
      </c>
      <c r="F252">
        <v>116515</v>
      </c>
      <c r="G252" t="str">
        <f t="shared" si="3"/>
        <v>-2201</v>
      </c>
    </row>
    <row r="253" spans="1:7">
      <c r="A253">
        <v>32</v>
      </c>
      <c r="B253" t="s">
        <v>2487</v>
      </c>
      <c r="C253" t="s">
        <v>2531</v>
      </c>
      <c r="D253" t="s">
        <v>2532</v>
      </c>
      <c r="E253">
        <v>45045</v>
      </c>
      <c r="F253">
        <v>116515</v>
      </c>
      <c r="G253" t="str">
        <f t="shared" si="3"/>
        <v>-2203</v>
      </c>
    </row>
    <row r="254" spans="1:7">
      <c r="A254">
        <v>52</v>
      </c>
      <c r="B254" t="s">
        <v>203</v>
      </c>
      <c r="C254" t="s">
        <v>2552</v>
      </c>
      <c r="D254" t="s">
        <v>202</v>
      </c>
      <c r="E254">
        <v>45045</v>
      </c>
      <c r="F254">
        <v>116515</v>
      </c>
      <c r="G254" t="str">
        <f t="shared" si="3"/>
        <v>-2290</v>
      </c>
    </row>
    <row r="255" spans="1:7">
      <c r="A255">
        <v>62</v>
      </c>
      <c r="B255" t="s">
        <v>300</v>
      </c>
      <c r="C255" t="s">
        <v>2562</v>
      </c>
      <c r="D255" t="s">
        <v>299</v>
      </c>
      <c r="E255">
        <v>45045</v>
      </c>
      <c r="F255">
        <v>116515</v>
      </c>
      <c r="G255" t="str">
        <f t="shared" si="3"/>
        <v>-2310</v>
      </c>
    </row>
    <row r="256" spans="1:7">
      <c r="A256">
        <v>63</v>
      </c>
      <c r="B256" t="s">
        <v>1249</v>
      </c>
      <c r="C256" t="s">
        <v>2563</v>
      </c>
      <c r="D256" t="s">
        <v>1248</v>
      </c>
      <c r="E256">
        <v>45045</v>
      </c>
      <c r="F256">
        <v>116515</v>
      </c>
      <c r="G256" t="str">
        <f t="shared" si="3"/>
        <v>-2311</v>
      </c>
    </row>
    <row r="257" spans="1:7">
      <c r="A257">
        <v>427</v>
      </c>
      <c r="B257" t="s">
        <v>2437</v>
      </c>
      <c r="C257" t="s">
        <v>2928</v>
      </c>
      <c r="D257" t="s">
        <v>2436</v>
      </c>
      <c r="E257">
        <v>45154</v>
      </c>
      <c r="F257">
        <v>116515</v>
      </c>
      <c r="G257" t="str">
        <f t="shared" si="3"/>
        <v>-2312</v>
      </c>
    </row>
    <row r="258" spans="1:7">
      <c r="A258">
        <v>71</v>
      </c>
      <c r="B258" t="s">
        <v>915</v>
      </c>
      <c r="C258" t="s">
        <v>2571</v>
      </c>
      <c r="D258" t="s">
        <v>914</v>
      </c>
      <c r="E258">
        <v>45045</v>
      </c>
      <c r="F258">
        <v>116515</v>
      </c>
      <c r="G258" t="str">
        <f t="shared" ref="G258:G321" si="4">RemoveFirstThreeChars(C258)</f>
        <v>-2329</v>
      </c>
    </row>
    <row r="259" spans="1:7">
      <c r="A259">
        <v>80</v>
      </c>
      <c r="B259" t="s">
        <v>2328</v>
      </c>
      <c r="C259" t="s">
        <v>2580</v>
      </c>
      <c r="D259" t="s">
        <v>2327</v>
      </c>
      <c r="E259">
        <v>45045</v>
      </c>
      <c r="F259">
        <v>116515</v>
      </c>
      <c r="G259" t="str">
        <f t="shared" si="4"/>
        <v>-2355</v>
      </c>
    </row>
    <row r="260" spans="1:7">
      <c r="A260">
        <v>81</v>
      </c>
      <c r="B260" t="s">
        <v>1297</v>
      </c>
      <c r="C260" t="s">
        <v>2581</v>
      </c>
      <c r="D260" t="s">
        <v>1296</v>
      </c>
      <c r="E260">
        <v>45045</v>
      </c>
      <c r="F260">
        <v>116515</v>
      </c>
      <c r="G260" t="str">
        <f t="shared" si="4"/>
        <v>-2356</v>
      </c>
    </row>
    <row r="261" spans="1:7">
      <c r="A261">
        <v>405</v>
      </c>
      <c r="B261" t="s">
        <v>2068</v>
      </c>
      <c r="C261" t="s">
        <v>2906</v>
      </c>
      <c r="D261" t="s">
        <v>2067</v>
      </c>
      <c r="E261">
        <v>45045</v>
      </c>
      <c r="F261">
        <v>116515</v>
      </c>
      <c r="G261" t="str">
        <f t="shared" si="4"/>
        <v>F1063</v>
      </c>
    </row>
    <row r="262" spans="1:7">
      <c r="A262">
        <v>121</v>
      </c>
      <c r="B262" t="s">
        <v>189</v>
      </c>
      <c r="C262" t="s">
        <v>2621</v>
      </c>
      <c r="D262" t="s">
        <v>188</v>
      </c>
      <c r="E262">
        <v>45045</v>
      </c>
      <c r="F262">
        <v>116515</v>
      </c>
      <c r="G262" t="str">
        <f t="shared" si="4"/>
        <v>F2101</v>
      </c>
    </row>
    <row r="263" spans="1:7">
      <c r="A263">
        <v>123</v>
      </c>
      <c r="B263" t="s">
        <v>898</v>
      </c>
      <c r="C263" t="s">
        <v>2623</v>
      </c>
      <c r="D263" t="s">
        <v>897</v>
      </c>
      <c r="E263">
        <v>45045</v>
      </c>
      <c r="F263">
        <v>116515</v>
      </c>
      <c r="G263" t="str">
        <f t="shared" si="4"/>
        <v>F2104</v>
      </c>
    </row>
    <row r="264" spans="1:7">
      <c r="A264">
        <v>186</v>
      </c>
      <c r="B264" t="s">
        <v>1423</v>
      </c>
      <c r="C264" t="s">
        <v>2687</v>
      </c>
      <c r="D264" t="s">
        <v>1422</v>
      </c>
      <c r="E264">
        <v>45045</v>
      </c>
      <c r="F264">
        <v>117015</v>
      </c>
      <c r="G264" t="str">
        <f t="shared" si="4"/>
        <v>-1113</v>
      </c>
    </row>
    <row r="265" spans="1:7">
      <c r="A265">
        <v>185</v>
      </c>
      <c r="B265" t="s">
        <v>1423</v>
      </c>
      <c r="C265" t="s">
        <v>2686</v>
      </c>
      <c r="D265" t="s">
        <v>1422</v>
      </c>
      <c r="E265">
        <v>45045</v>
      </c>
      <c r="F265">
        <v>117515</v>
      </c>
      <c r="G265" t="str">
        <f t="shared" si="4"/>
        <v>-1112</v>
      </c>
    </row>
    <row r="266" spans="1:7">
      <c r="A266">
        <v>187</v>
      </c>
      <c r="B266" t="s">
        <v>2020</v>
      </c>
      <c r="C266" t="s">
        <v>2688</v>
      </c>
      <c r="D266" t="s">
        <v>2019</v>
      </c>
      <c r="E266">
        <v>45045</v>
      </c>
      <c r="F266">
        <v>117515</v>
      </c>
      <c r="G266" t="str">
        <f t="shared" si="4"/>
        <v>-1115</v>
      </c>
    </row>
    <row r="267" spans="1:7">
      <c r="A267">
        <v>190</v>
      </c>
      <c r="B267" t="s">
        <v>473</v>
      </c>
      <c r="C267" t="s">
        <v>2691</v>
      </c>
      <c r="D267" t="s">
        <v>472</v>
      </c>
      <c r="E267">
        <v>45045</v>
      </c>
      <c r="F267">
        <v>117515</v>
      </c>
      <c r="G267" t="str">
        <f t="shared" si="4"/>
        <v>-1118</v>
      </c>
    </row>
    <row r="268" spans="1:7">
      <c r="A268">
        <v>191</v>
      </c>
      <c r="B268" t="s">
        <v>2271</v>
      </c>
      <c r="C268" t="s">
        <v>2692</v>
      </c>
      <c r="D268" t="s">
        <v>2270</v>
      </c>
      <c r="E268">
        <v>45045</v>
      </c>
      <c r="F268">
        <v>117515</v>
      </c>
      <c r="G268" t="str">
        <f t="shared" si="4"/>
        <v>-1124</v>
      </c>
    </row>
    <row r="269" spans="1:7">
      <c r="A269">
        <v>197</v>
      </c>
      <c r="B269" t="s">
        <v>1647</v>
      </c>
      <c r="C269" t="s">
        <v>2698</v>
      </c>
      <c r="D269" t="s">
        <v>1646</v>
      </c>
      <c r="E269">
        <v>45045</v>
      </c>
      <c r="F269">
        <v>117515</v>
      </c>
      <c r="G269" t="str">
        <f t="shared" si="4"/>
        <v>-1141</v>
      </c>
    </row>
    <row r="270" spans="1:7">
      <c r="A270">
        <v>220</v>
      </c>
      <c r="B270" t="s">
        <v>2470</v>
      </c>
      <c r="C270" t="s">
        <v>2721</v>
      </c>
      <c r="D270" t="s">
        <v>2469</v>
      </c>
      <c r="E270">
        <v>45045</v>
      </c>
      <c r="F270">
        <v>117515</v>
      </c>
      <c r="G270" t="str">
        <f t="shared" si="4"/>
        <v>-1181</v>
      </c>
    </row>
    <row r="271" spans="1:7">
      <c r="A271">
        <v>321</v>
      </c>
      <c r="B271" t="s">
        <v>2322</v>
      </c>
      <c r="C271" t="s">
        <v>2822</v>
      </c>
      <c r="D271" t="s">
        <v>2321</v>
      </c>
      <c r="E271">
        <v>45045</v>
      </c>
      <c r="F271">
        <v>117515</v>
      </c>
      <c r="G271" t="str">
        <f t="shared" si="4"/>
        <v>-1508</v>
      </c>
    </row>
    <row r="272" spans="1:7">
      <c r="A272">
        <v>346</v>
      </c>
      <c r="B272" t="s">
        <v>2182</v>
      </c>
      <c r="C272" t="s">
        <v>2847</v>
      </c>
      <c r="D272" t="s">
        <v>2181</v>
      </c>
      <c r="E272">
        <v>45045</v>
      </c>
      <c r="F272">
        <v>117515</v>
      </c>
      <c r="G272" t="str">
        <f t="shared" si="4"/>
        <v>-1590</v>
      </c>
    </row>
    <row r="273" spans="1:7">
      <c r="A273">
        <v>351</v>
      </c>
      <c r="B273" t="s">
        <v>1142</v>
      </c>
      <c r="C273" t="s">
        <v>2852</v>
      </c>
      <c r="D273" t="s">
        <v>1141</v>
      </c>
      <c r="E273">
        <v>45045</v>
      </c>
      <c r="F273">
        <v>117515</v>
      </c>
      <c r="G273" t="str">
        <f t="shared" si="4"/>
        <v>-1629</v>
      </c>
    </row>
    <row r="274" spans="1:7">
      <c r="A274">
        <v>352</v>
      </c>
      <c r="B274" t="s">
        <v>2090</v>
      </c>
      <c r="C274" t="s">
        <v>2853</v>
      </c>
      <c r="D274" t="s">
        <v>2089</v>
      </c>
      <c r="E274">
        <v>45045</v>
      </c>
      <c r="F274">
        <v>117515</v>
      </c>
      <c r="G274" t="str">
        <f t="shared" si="4"/>
        <v>-1669</v>
      </c>
    </row>
    <row r="275" spans="1:7">
      <c r="A275">
        <v>372</v>
      </c>
      <c r="B275" t="s">
        <v>319</v>
      </c>
      <c r="C275" t="s">
        <v>2873</v>
      </c>
      <c r="D275" t="s">
        <v>318</v>
      </c>
      <c r="E275">
        <v>45045</v>
      </c>
      <c r="F275">
        <v>117515</v>
      </c>
      <c r="G275" t="str">
        <f t="shared" si="4"/>
        <v>F1018</v>
      </c>
    </row>
    <row r="276" spans="1:7">
      <c r="A276">
        <v>34</v>
      </c>
      <c r="B276" t="s">
        <v>827</v>
      </c>
      <c r="C276" t="s">
        <v>2534</v>
      </c>
      <c r="D276" t="s">
        <v>826</v>
      </c>
      <c r="E276">
        <v>45045</v>
      </c>
      <c r="F276">
        <v>118015</v>
      </c>
      <c r="G276" t="str">
        <f t="shared" si="4"/>
        <v>-2213</v>
      </c>
    </row>
    <row r="277" spans="1:7">
      <c r="A277">
        <v>486</v>
      </c>
      <c r="B277" t="s">
        <v>369</v>
      </c>
      <c r="C277" t="s">
        <v>2993</v>
      </c>
      <c r="D277" t="s">
        <v>368</v>
      </c>
      <c r="E277">
        <v>45284</v>
      </c>
      <c r="F277">
        <v>118503</v>
      </c>
      <c r="G277" t="str">
        <f t="shared" si="4"/>
        <v>-1424</v>
      </c>
    </row>
    <row r="278" spans="1:7">
      <c r="A278">
        <v>476</v>
      </c>
      <c r="B278" t="s">
        <v>353</v>
      </c>
      <c r="C278" t="s">
        <v>2982</v>
      </c>
      <c r="D278" t="s">
        <v>352</v>
      </c>
      <c r="E278">
        <v>45282</v>
      </c>
      <c r="F278">
        <v>118503</v>
      </c>
      <c r="G278" t="str">
        <f t="shared" si="4"/>
        <v>-1531</v>
      </c>
    </row>
    <row r="279" spans="1:7">
      <c r="A279">
        <v>444</v>
      </c>
      <c r="B279" t="s">
        <v>645</v>
      </c>
      <c r="C279" t="s">
        <v>2947</v>
      </c>
      <c r="D279" t="s">
        <v>644</v>
      </c>
      <c r="E279">
        <v>45196</v>
      </c>
      <c r="F279">
        <v>118514</v>
      </c>
      <c r="G279" t="str">
        <f t="shared" si="4"/>
        <v>-1507</v>
      </c>
    </row>
    <row r="280" spans="1:7">
      <c r="A280">
        <v>450</v>
      </c>
      <c r="B280" t="s">
        <v>1770</v>
      </c>
      <c r="C280" t="s">
        <v>2954</v>
      </c>
      <c r="D280" t="s">
        <v>1769</v>
      </c>
      <c r="E280">
        <v>45205</v>
      </c>
      <c r="F280">
        <v>118514</v>
      </c>
      <c r="G280" t="str">
        <f t="shared" si="4"/>
        <v>-1522</v>
      </c>
    </row>
    <row r="281" spans="1:7">
      <c r="A281">
        <v>246</v>
      </c>
      <c r="B281" t="s">
        <v>272</v>
      </c>
      <c r="C281" t="s">
        <v>2747</v>
      </c>
      <c r="D281" t="s">
        <v>271</v>
      </c>
      <c r="E281">
        <v>45045</v>
      </c>
      <c r="F281">
        <v>118515</v>
      </c>
      <c r="G281" t="str">
        <f t="shared" si="4"/>
        <v>-1336</v>
      </c>
    </row>
    <row r="282" spans="1:7">
      <c r="A282">
        <v>158</v>
      </c>
      <c r="B282" t="s">
        <v>2421</v>
      </c>
      <c r="C282" t="s">
        <v>2659</v>
      </c>
      <c r="D282" t="s">
        <v>2420</v>
      </c>
      <c r="E282">
        <v>45045</v>
      </c>
      <c r="F282">
        <v>118515</v>
      </c>
      <c r="G282" t="str">
        <f t="shared" si="4"/>
        <v>-141</v>
      </c>
    </row>
    <row r="283" spans="1:7">
      <c r="A283">
        <v>284</v>
      </c>
      <c r="B283" t="s">
        <v>680</v>
      </c>
      <c r="C283" t="s">
        <v>2785</v>
      </c>
      <c r="D283" t="s">
        <v>679</v>
      </c>
      <c r="E283">
        <v>45045</v>
      </c>
      <c r="F283">
        <v>118515</v>
      </c>
      <c r="G283" t="str">
        <f t="shared" si="4"/>
        <v>-1418</v>
      </c>
    </row>
    <row r="284" spans="1:7">
      <c r="A284">
        <v>297</v>
      </c>
      <c r="B284" t="s">
        <v>805</v>
      </c>
      <c r="C284" t="s">
        <v>2798</v>
      </c>
      <c r="D284" t="s">
        <v>804</v>
      </c>
      <c r="E284">
        <v>45045</v>
      </c>
      <c r="F284">
        <v>118515</v>
      </c>
      <c r="G284" t="str">
        <f t="shared" si="4"/>
        <v>-1468</v>
      </c>
    </row>
    <row r="285" spans="1:7">
      <c r="A285">
        <v>18</v>
      </c>
      <c r="B285" t="s">
        <v>1789</v>
      </c>
      <c r="C285" t="s">
        <v>2516</v>
      </c>
      <c r="D285" t="s">
        <v>1788</v>
      </c>
      <c r="E285">
        <v>45045</v>
      </c>
      <c r="F285">
        <v>118515</v>
      </c>
      <c r="G285" t="str">
        <f t="shared" si="4"/>
        <v>-2172</v>
      </c>
    </row>
    <row r="286" spans="1:7">
      <c r="A286">
        <v>426</v>
      </c>
      <c r="B286" t="s">
        <v>365</v>
      </c>
      <c r="C286" t="s">
        <v>2927</v>
      </c>
      <c r="D286" t="s">
        <v>364</v>
      </c>
      <c r="E286">
        <v>45154</v>
      </c>
      <c r="F286">
        <v>118515</v>
      </c>
      <c r="G286" t="str">
        <f t="shared" si="4"/>
        <v>-2175</v>
      </c>
    </row>
    <row r="287" spans="1:7">
      <c r="A287">
        <v>22</v>
      </c>
      <c r="B287" t="s">
        <v>621</v>
      </c>
      <c r="C287" t="s">
        <v>2520</v>
      </c>
      <c r="D287" t="s">
        <v>620</v>
      </c>
      <c r="E287">
        <v>45045</v>
      </c>
      <c r="F287">
        <v>118515</v>
      </c>
      <c r="G287" t="str">
        <f t="shared" si="4"/>
        <v>-2181</v>
      </c>
    </row>
    <row r="288" spans="1:7">
      <c r="A288">
        <v>33</v>
      </c>
      <c r="B288" t="s">
        <v>2415</v>
      </c>
      <c r="C288" t="s">
        <v>2533</v>
      </c>
      <c r="D288" t="s">
        <v>792</v>
      </c>
      <c r="E288">
        <v>45045</v>
      </c>
      <c r="F288">
        <v>118515</v>
      </c>
      <c r="G288" t="str">
        <f t="shared" si="4"/>
        <v>-2208</v>
      </c>
    </row>
    <row r="289" spans="1:7">
      <c r="A289">
        <v>35</v>
      </c>
      <c r="B289" t="s">
        <v>1411</v>
      </c>
      <c r="C289" t="s">
        <v>2535</v>
      </c>
      <c r="D289" t="s">
        <v>1410</v>
      </c>
      <c r="E289">
        <v>45045</v>
      </c>
      <c r="F289">
        <v>118515</v>
      </c>
      <c r="G289" t="str">
        <f t="shared" si="4"/>
        <v>-2216</v>
      </c>
    </row>
    <row r="290" spans="1:7">
      <c r="A290">
        <v>36</v>
      </c>
      <c r="B290" t="s">
        <v>2342</v>
      </c>
      <c r="C290" t="s">
        <v>2536</v>
      </c>
      <c r="D290" t="s">
        <v>2341</v>
      </c>
      <c r="E290">
        <v>45045</v>
      </c>
      <c r="F290">
        <v>118515</v>
      </c>
      <c r="G290" t="str">
        <f t="shared" si="4"/>
        <v>-2217</v>
      </c>
    </row>
    <row r="291" spans="1:7">
      <c r="A291">
        <v>50</v>
      </c>
      <c r="B291" t="s">
        <v>207</v>
      </c>
      <c r="C291" t="s">
        <v>2550</v>
      </c>
      <c r="D291" t="s">
        <v>206</v>
      </c>
      <c r="E291">
        <v>45045</v>
      </c>
      <c r="F291">
        <v>118515</v>
      </c>
      <c r="G291" t="str">
        <f t="shared" si="4"/>
        <v>-2287</v>
      </c>
    </row>
    <row r="292" spans="1:7">
      <c r="A292">
        <v>51</v>
      </c>
      <c r="B292" t="s">
        <v>1594</v>
      </c>
      <c r="C292" t="s">
        <v>2551</v>
      </c>
      <c r="D292" t="s">
        <v>1593</v>
      </c>
      <c r="E292">
        <v>45045</v>
      </c>
      <c r="F292">
        <v>118515</v>
      </c>
      <c r="G292" t="str">
        <f t="shared" si="4"/>
        <v>-2288</v>
      </c>
    </row>
    <row r="293" spans="1:7">
      <c r="A293">
        <v>53</v>
      </c>
      <c r="B293" t="s">
        <v>211</v>
      </c>
      <c r="C293" t="s">
        <v>2553</v>
      </c>
      <c r="D293" t="s">
        <v>210</v>
      </c>
      <c r="E293">
        <v>45045</v>
      </c>
      <c r="F293">
        <v>118515</v>
      </c>
      <c r="G293" t="str">
        <f t="shared" si="4"/>
        <v>-2294</v>
      </c>
    </row>
    <row r="294" spans="1:7">
      <c r="A294">
        <v>54</v>
      </c>
      <c r="B294" t="s">
        <v>414</v>
      </c>
      <c r="C294" t="s">
        <v>2554</v>
      </c>
      <c r="D294" t="s">
        <v>413</v>
      </c>
      <c r="E294">
        <v>45045</v>
      </c>
      <c r="F294">
        <v>118515</v>
      </c>
      <c r="G294" t="str">
        <f t="shared" si="4"/>
        <v>-2295</v>
      </c>
    </row>
    <row r="295" spans="1:7">
      <c r="A295">
        <v>55</v>
      </c>
      <c r="B295" t="s">
        <v>453</v>
      </c>
      <c r="C295" t="s">
        <v>2555</v>
      </c>
      <c r="D295" t="s">
        <v>452</v>
      </c>
      <c r="E295">
        <v>45045</v>
      </c>
      <c r="F295">
        <v>118515</v>
      </c>
      <c r="G295" t="str">
        <f t="shared" si="4"/>
        <v>-2297</v>
      </c>
    </row>
    <row r="296" spans="1:7">
      <c r="A296">
        <v>57</v>
      </c>
      <c r="B296" t="s">
        <v>2238</v>
      </c>
      <c r="C296" t="s">
        <v>2557</v>
      </c>
      <c r="D296" t="s">
        <v>2237</v>
      </c>
      <c r="E296">
        <v>45045</v>
      </c>
      <c r="F296">
        <v>118515</v>
      </c>
      <c r="G296" t="str">
        <f t="shared" si="4"/>
        <v>-2302</v>
      </c>
    </row>
    <row r="297" spans="1:7">
      <c r="A297">
        <v>58</v>
      </c>
      <c r="B297" t="s">
        <v>250</v>
      </c>
      <c r="C297" t="s">
        <v>2558</v>
      </c>
      <c r="D297" t="s">
        <v>249</v>
      </c>
      <c r="E297">
        <v>45045</v>
      </c>
      <c r="F297">
        <v>118515</v>
      </c>
      <c r="G297" t="str">
        <f t="shared" si="4"/>
        <v>-2303</v>
      </c>
    </row>
    <row r="298" spans="1:7">
      <c r="A298">
        <v>59</v>
      </c>
      <c r="B298" t="s">
        <v>132</v>
      </c>
      <c r="C298" t="s">
        <v>2559</v>
      </c>
      <c r="D298" t="s">
        <v>131</v>
      </c>
      <c r="E298">
        <v>45045</v>
      </c>
      <c r="F298">
        <v>118515</v>
      </c>
      <c r="G298" t="str">
        <f t="shared" si="4"/>
        <v>-2305</v>
      </c>
    </row>
    <row r="299" spans="1:7">
      <c r="A299">
        <v>60</v>
      </c>
      <c r="B299" t="s">
        <v>1373</v>
      </c>
      <c r="C299" t="s">
        <v>2560</v>
      </c>
      <c r="D299" t="s">
        <v>1372</v>
      </c>
      <c r="E299">
        <v>45045</v>
      </c>
      <c r="F299">
        <v>118515</v>
      </c>
      <c r="G299" t="str">
        <f t="shared" si="4"/>
        <v>-2308</v>
      </c>
    </row>
    <row r="300" spans="1:7">
      <c r="A300">
        <v>61</v>
      </c>
      <c r="B300" t="s">
        <v>2348</v>
      </c>
      <c r="C300" t="s">
        <v>2561</v>
      </c>
      <c r="D300" t="s">
        <v>2347</v>
      </c>
      <c r="E300">
        <v>45045</v>
      </c>
      <c r="F300">
        <v>118515</v>
      </c>
      <c r="G300" t="str">
        <f t="shared" si="4"/>
        <v>-2309</v>
      </c>
    </row>
    <row r="301" spans="1:7">
      <c r="A301">
        <v>78</v>
      </c>
      <c r="B301" t="s">
        <v>1016</v>
      </c>
      <c r="C301" t="s">
        <v>2578</v>
      </c>
      <c r="D301" t="s">
        <v>1015</v>
      </c>
      <c r="E301">
        <v>45045</v>
      </c>
      <c r="F301">
        <v>118515</v>
      </c>
      <c r="G301" t="str">
        <f t="shared" si="4"/>
        <v>-2347</v>
      </c>
    </row>
    <row r="302" spans="1:7">
      <c r="A302">
        <v>432</v>
      </c>
      <c r="B302" t="s">
        <v>598</v>
      </c>
      <c r="C302" t="s">
        <v>2933</v>
      </c>
      <c r="D302" t="s">
        <v>597</v>
      </c>
      <c r="E302">
        <v>45155</v>
      </c>
      <c r="F302">
        <v>118515</v>
      </c>
      <c r="G302" t="str">
        <f t="shared" si="4"/>
        <v>-2350</v>
      </c>
    </row>
    <row r="303" spans="1:7">
      <c r="A303">
        <v>79</v>
      </c>
      <c r="B303" t="s">
        <v>733</v>
      </c>
      <c r="C303" t="s">
        <v>2579</v>
      </c>
      <c r="D303" t="s">
        <v>732</v>
      </c>
      <c r="E303">
        <v>45045</v>
      </c>
      <c r="F303">
        <v>118515</v>
      </c>
      <c r="G303" t="str">
        <f t="shared" si="4"/>
        <v>-2353</v>
      </c>
    </row>
    <row r="304" spans="1:7">
      <c r="A304">
        <v>82</v>
      </c>
      <c r="B304" t="s">
        <v>1611</v>
      </c>
      <c r="C304" t="s">
        <v>2582</v>
      </c>
      <c r="D304" t="s">
        <v>1610</v>
      </c>
      <c r="E304">
        <v>45045</v>
      </c>
      <c r="F304">
        <v>118515</v>
      </c>
      <c r="G304" t="str">
        <f t="shared" si="4"/>
        <v>-2357</v>
      </c>
    </row>
    <row r="305" spans="1:7">
      <c r="A305">
        <v>84</v>
      </c>
      <c r="B305" t="s">
        <v>52</v>
      </c>
      <c r="C305" t="s">
        <v>2584</v>
      </c>
      <c r="D305" t="s">
        <v>50</v>
      </c>
      <c r="E305">
        <v>45045</v>
      </c>
      <c r="F305">
        <v>118515</v>
      </c>
      <c r="G305" t="str">
        <f t="shared" si="4"/>
        <v>-2363</v>
      </c>
    </row>
    <row r="306" spans="1:7">
      <c r="A306">
        <v>85</v>
      </c>
      <c r="B306" t="s">
        <v>821</v>
      </c>
      <c r="C306" t="s">
        <v>2585</v>
      </c>
      <c r="D306" t="s">
        <v>820</v>
      </c>
      <c r="E306">
        <v>45045</v>
      </c>
      <c r="F306">
        <v>118515</v>
      </c>
      <c r="G306" t="str">
        <f t="shared" si="4"/>
        <v>-2366</v>
      </c>
    </row>
    <row r="307" spans="1:7">
      <c r="A307">
        <v>86</v>
      </c>
      <c r="B307" t="s">
        <v>264</v>
      </c>
      <c r="C307" t="s">
        <v>2586</v>
      </c>
      <c r="D307" t="s">
        <v>263</v>
      </c>
      <c r="E307">
        <v>45045</v>
      </c>
      <c r="F307">
        <v>118515</v>
      </c>
      <c r="G307" t="str">
        <f t="shared" si="4"/>
        <v>-2367</v>
      </c>
    </row>
    <row r="308" spans="1:7">
      <c r="A308">
        <v>87</v>
      </c>
      <c r="B308" t="s">
        <v>1473</v>
      </c>
      <c r="C308" t="s">
        <v>2587</v>
      </c>
      <c r="D308" t="s">
        <v>1472</v>
      </c>
      <c r="E308">
        <v>45045</v>
      </c>
      <c r="F308">
        <v>118515</v>
      </c>
      <c r="G308" t="str">
        <f t="shared" si="4"/>
        <v>-2370</v>
      </c>
    </row>
    <row r="309" spans="1:7">
      <c r="A309">
        <v>359</v>
      </c>
      <c r="B309" t="s">
        <v>178</v>
      </c>
      <c r="C309" t="s">
        <v>2860</v>
      </c>
      <c r="D309" t="s">
        <v>177</v>
      </c>
      <c r="E309">
        <v>45045</v>
      </c>
      <c r="F309">
        <v>118515</v>
      </c>
      <c r="G309" t="str">
        <f t="shared" si="4"/>
        <v>F1001</v>
      </c>
    </row>
    <row r="310" spans="1:7">
      <c r="A310">
        <v>188</v>
      </c>
      <c r="B310" t="s">
        <v>1020</v>
      </c>
      <c r="C310" t="s">
        <v>2689</v>
      </c>
      <c r="D310" t="s">
        <v>1019</v>
      </c>
      <c r="E310">
        <v>45045</v>
      </c>
      <c r="F310">
        <v>119515</v>
      </c>
      <c r="G310" t="str">
        <f t="shared" si="4"/>
        <v>-1116</v>
      </c>
    </row>
    <row r="311" spans="1:7">
      <c r="A311">
        <v>189</v>
      </c>
      <c r="B311" t="s">
        <v>1630</v>
      </c>
      <c r="C311" t="s">
        <v>2690</v>
      </c>
      <c r="D311" t="s">
        <v>1629</v>
      </c>
      <c r="E311">
        <v>45045</v>
      </c>
      <c r="F311">
        <v>119515</v>
      </c>
      <c r="G311" t="str">
        <f t="shared" si="4"/>
        <v>-1117</v>
      </c>
    </row>
    <row r="312" spans="1:7">
      <c r="A312">
        <v>195</v>
      </c>
      <c r="B312" t="s">
        <v>197</v>
      </c>
      <c r="C312" t="s">
        <v>2696</v>
      </c>
      <c r="D312" t="s">
        <v>196</v>
      </c>
      <c r="E312">
        <v>45045</v>
      </c>
      <c r="F312">
        <v>119515</v>
      </c>
      <c r="G312" t="str">
        <f t="shared" si="4"/>
        <v>-1136</v>
      </c>
    </row>
    <row r="313" spans="1:7">
      <c r="A313">
        <v>225</v>
      </c>
      <c r="B313" t="s">
        <v>596</v>
      </c>
      <c r="C313" t="s">
        <v>2726</v>
      </c>
      <c r="D313" t="s">
        <v>595</v>
      </c>
      <c r="E313">
        <v>45045</v>
      </c>
      <c r="F313">
        <v>119515</v>
      </c>
      <c r="G313" t="str">
        <f t="shared" si="4"/>
        <v>-1193</v>
      </c>
    </row>
    <row r="314" spans="1:7">
      <c r="A314">
        <v>235</v>
      </c>
      <c r="B314" t="s">
        <v>1503</v>
      </c>
      <c r="C314" t="s">
        <v>2736</v>
      </c>
      <c r="D314" t="s">
        <v>1502</v>
      </c>
      <c r="E314">
        <v>45045</v>
      </c>
      <c r="F314">
        <v>119515</v>
      </c>
      <c r="G314" t="str">
        <f t="shared" si="4"/>
        <v>-1238</v>
      </c>
    </row>
    <row r="315" spans="1:7">
      <c r="A315">
        <v>167</v>
      </c>
      <c r="B315" t="s">
        <v>241</v>
      </c>
      <c r="C315" t="s">
        <v>2668</v>
      </c>
      <c r="D315" t="s">
        <v>240</v>
      </c>
      <c r="E315">
        <v>45045</v>
      </c>
      <c r="F315">
        <v>119515</v>
      </c>
      <c r="G315" t="str">
        <f t="shared" si="4"/>
        <v>-160</v>
      </c>
    </row>
    <row r="316" spans="1:7">
      <c r="A316">
        <v>356</v>
      </c>
      <c r="B316" t="s">
        <v>1085</v>
      </c>
      <c r="C316" t="s">
        <v>2857</v>
      </c>
      <c r="D316" t="s">
        <v>1084</v>
      </c>
      <c r="E316">
        <v>45045</v>
      </c>
      <c r="F316">
        <v>119515</v>
      </c>
      <c r="G316" t="str">
        <f t="shared" si="4"/>
        <v>-1676</v>
      </c>
    </row>
    <row r="317" spans="1:7">
      <c r="A317">
        <v>383</v>
      </c>
      <c r="B317" t="s">
        <v>884</v>
      </c>
      <c r="C317" t="s">
        <v>2884</v>
      </c>
      <c r="D317" t="s">
        <v>883</v>
      </c>
      <c r="E317">
        <v>45045</v>
      </c>
      <c r="F317">
        <v>119515</v>
      </c>
      <c r="G317" t="str">
        <f t="shared" si="4"/>
        <v>F1028</v>
      </c>
    </row>
    <row r="318" spans="1:7">
      <c r="A318">
        <v>400</v>
      </c>
      <c r="B318" t="s">
        <v>2137</v>
      </c>
      <c r="C318" t="s">
        <v>2901</v>
      </c>
      <c r="D318" t="s">
        <v>2136</v>
      </c>
      <c r="E318">
        <v>45045</v>
      </c>
      <c r="F318">
        <v>119515</v>
      </c>
      <c r="G318" t="str">
        <f t="shared" si="4"/>
        <v>F1058</v>
      </c>
    </row>
    <row r="319" spans="1:7">
      <c r="A319">
        <v>401</v>
      </c>
      <c r="B319" t="s">
        <v>1893</v>
      </c>
      <c r="C319" t="s">
        <v>2902</v>
      </c>
      <c r="D319" t="s">
        <v>1892</v>
      </c>
      <c r="E319">
        <v>45045</v>
      </c>
      <c r="F319">
        <v>119515</v>
      </c>
      <c r="G319" t="str">
        <f t="shared" si="4"/>
        <v>F1059</v>
      </c>
    </row>
    <row r="320" spans="1:7">
      <c r="A320">
        <v>402</v>
      </c>
      <c r="B320" t="s">
        <v>1044</v>
      </c>
      <c r="C320" t="s">
        <v>2903</v>
      </c>
      <c r="D320" t="s">
        <v>1043</v>
      </c>
      <c r="E320">
        <v>45045</v>
      </c>
      <c r="F320">
        <v>119515</v>
      </c>
      <c r="G320" t="str">
        <f t="shared" si="4"/>
        <v>F1060</v>
      </c>
    </row>
    <row r="321" spans="1:7">
      <c r="A321">
        <v>404</v>
      </c>
      <c r="B321" t="s">
        <v>2002</v>
      </c>
      <c r="C321" t="s">
        <v>2905</v>
      </c>
      <c r="D321" t="s">
        <v>2001</v>
      </c>
      <c r="E321">
        <v>45045</v>
      </c>
      <c r="F321">
        <v>119515</v>
      </c>
      <c r="G321" t="str">
        <f t="shared" si="4"/>
        <v>F1061</v>
      </c>
    </row>
    <row r="322" spans="1:7">
      <c r="A322">
        <v>196</v>
      </c>
      <c r="B322" t="s">
        <v>1647</v>
      </c>
      <c r="C322" t="s">
        <v>2697</v>
      </c>
      <c r="D322" t="s">
        <v>1646</v>
      </c>
      <c r="E322">
        <v>45045</v>
      </c>
      <c r="F322">
        <v>120515</v>
      </c>
      <c r="G322" t="str">
        <f t="shared" ref="G322:G385" si="5">RemoveFirstThreeChars(C322)</f>
        <v>-1140</v>
      </c>
    </row>
    <row r="323" spans="1:7">
      <c r="A323">
        <v>199</v>
      </c>
      <c r="B323" t="s">
        <v>2230</v>
      </c>
      <c r="C323" t="s">
        <v>2700</v>
      </c>
      <c r="D323" t="s">
        <v>2229</v>
      </c>
      <c r="E323">
        <v>45045</v>
      </c>
      <c r="F323">
        <v>120515</v>
      </c>
      <c r="G323" t="str">
        <f t="shared" si="5"/>
        <v>-1143</v>
      </c>
    </row>
    <row r="324" spans="1:7">
      <c r="A324">
        <v>241</v>
      </c>
      <c r="B324" t="s">
        <v>545</v>
      </c>
      <c r="C324" t="s">
        <v>2742</v>
      </c>
      <c r="D324" t="s">
        <v>544</v>
      </c>
      <c r="E324">
        <v>45045</v>
      </c>
      <c r="F324">
        <v>120515</v>
      </c>
      <c r="G324" t="str">
        <f t="shared" si="5"/>
        <v>-1328</v>
      </c>
    </row>
    <row r="325" spans="1:7">
      <c r="A325">
        <v>242</v>
      </c>
      <c r="B325" t="s">
        <v>2125</v>
      </c>
      <c r="C325" t="s">
        <v>2743</v>
      </c>
      <c r="D325" t="s">
        <v>2124</v>
      </c>
      <c r="E325">
        <v>45045</v>
      </c>
      <c r="F325">
        <v>120515</v>
      </c>
      <c r="G325" t="str">
        <f t="shared" si="5"/>
        <v>-1329</v>
      </c>
    </row>
    <row r="326" spans="1:7">
      <c r="A326">
        <v>243</v>
      </c>
      <c r="B326" t="s">
        <v>2054</v>
      </c>
      <c r="C326" t="s">
        <v>2744</v>
      </c>
      <c r="D326" t="s">
        <v>2053</v>
      </c>
      <c r="E326">
        <v>45045</v>
      </c>
      <c r="F326">
        <v>120515</v>
      </c>
      <c r="G326" t="str">
        <f t="shared" si="5"/>
        <v>-1331</v>
      </c>
    </row>
    <row r="327" spans="1:7">
      <c r="A327">
        <v>244</v>
      </c>
      <c r="B327" t="s">
        <v>1978</v>
      </c>
      <c r="C327" t="s">
        <v>2745</v>
      </c>
      <c r="D327" t="s">
        <v>1977</v>
      </c>
      <c r="E327">
        <v>45045</v>
      </c>
      <c r="F327">
        <v>120515</v>
      </c>
      <c r="G327" t="str">
        <f t="shared" si="5"/>
        <v>-1332</v>
      </c>
    </row>
    <row r="328" spans="1:7">
      <c r="A328">
        <v>245</v>
      </c>
      <c r="B328" t="s">
        <v>1327</v>
      </c>
      <c r="C328" t="s">
        <v>2746</v>
      </c>
      <c r="D328" t="s">
        <v>1326</v>
      </c>
      <c r="E328">
        <v>45045</v>
      </c>
      <c r="F328">
        <v>120515</v>
      </c>
      <c r="G328" t="str">
        <f t="shared" si="5"/>
        <v>-1334</v>
      </c>
    </row>
    <row r="329" spans="1:7">
      <c r="A329">
        <v>248</v>
      </c>
      <c r="B329" t="s">
        <v>2166</v>
      </c>
      <c r="C329" t="s">
        <v>2749</v>
      </c>
      <c r="D329" t="s">
        <v>2165</v>
      </c>
      <c r="E329">
        <v>45045</v>
      </c>
      <c r="F329">
        <v>120515</v>
      </c>
      <c r="G329" t="str">
        <f t="shared" si="5"/>
        <v>-1338</v>
      </c>
    </row>
    <row r="330" spans="1:7">
      <c r="A330">
        <v>308</v>
      </c>
      <c r="B330" t="s">
        <v>1379</v>
      </c>
      <c r="C330" t="s">
        <v>2809</v>
      </c>
      <c r="D330" t="s">
        <v>1378</v>
      </c>
      <c r="E330">
        <v>45045</v>
      </c>
      <c r="F330">
        <v>120515</v>
      </c>
      <c r="G330" t="str">
        <f t="shared" si="5"/>
        <v>-1482</v>
      </c>
    </row>
    <row r="331" spans="1:7">
      <c r="A331">
        <v>345</v>
      </c>
      <c r="B331" t="s">
        <v>489</v>
      </c>
      <c r="C331" t="s">
        <v>2846</v>
      </c>
      <c r="D331" t="s">
        <v>488</v>
      </c>
      <c r="E331">
        <v>45045</v>
      </c>
      <c r="F331">
        <v>120515</v>
      </c>
      <c r="G331" t="str">
        <f t="shared" si="5"/>
        <v>-1587</v>
      </c>
    </row>
    <row r="332" spans="1:7">
      <c r="A332">
        <v>347</v>
      </c>
      <c r="B332" t="s">
        <v>2296</v>
      </c>
      <c r="C332" t="s">
        <v>2848</v>
      </c>
      <c r="D332" t="s">
        <v>2295</v>
      </c>
      <c r="E332">
        <v>45045</v>
      </c>
      <c r="F332">
        <v>120515</v>
      </c>
      <c r="G332" t="str">
        <f t="shared" si="5"/>
        <v>-1593</v>
      </c>
    </row>
    <row r="333" spans="1:7">
      <c r="A333">
        <v>348</v>
      </c>
      <c r="B333" t="s">
        <v>1048</v>
      </c>
      <c r="C333" t="s">
        <v>2849</v>
      </c>
      <c r="D333" t="s">
        <v>1047</v>
      </c>
      <c r="E333">
        <v>45045</v>
      </c>
      <c r="F333">
        <v>120515</v>
      </c>
      <c r="G333" t="str">
        <f t="shared" si="5"/>
        <v>-1624</v>
      </c>
    </row>
    <row r="334" spans="1:7">
      <c r="A334">
        <v>44</v>
      </c>
      <c r="B334" t="s">
        <v>1365</v>
      </c>
      <c r="C334" t="s">
        <v>2544</v>
      </c>
      <c r="D334" t="s">
        <v>1364</v>
      </c>
      <c r="E334">
        <v>45045</v>
      </c>
      <c r="F334">
        <v>120515</v>
      </c>
      <c r="G334" t="str">
        <f t="shared" si="5"/>
        <v>-2276</v>
      </c>
    </row>
    <row r="335" spans="1:7">
      <c r="A335">
        <v>45</v>
      </c>
      <c r="B335" t="s">
        <v>513</v>
      </c>
      <c r="C335" t="s">
        <v>2545</v>
      </c>
      <c r="D335" t="s">
        <v>512</v>
      </c>
      <c r="E335">
        <v>45045</v>
      </c>
      <c r="F335">
        <v>120515</v>
      </c>
      <c r="G335" t="str">
        <f t="shared" si="5"/>
        <v>-2277</v>
      </c>
    </row>
    <row r="336" spans="1:7">
      <c r="A336">
        <v>47</v>
      </c>
      <c r="B336" t="s">
        <v>799</v>
      </c>
      <c r="C336" t="s">
        <v>2547</v>
      </c>
      <c r="D336" t="s">
        <v>798</v>
      </c>
      <c r="E336">
        <v>45045</v>
      </c>
      <c r="F336">
        <v>120515</v>
      </c>
      <c r="G336" t="str">
        <f t="shared" si="5"/>
        <v>-2284</v>
      </c>
    </row>
    <row r="337" spans="1:7">
      <c r="A337">
        <v>360</v>
      </c>
      <c r="B337" t="s">
        <v>1339</v>
      </c>
      <c r="C337" t="s">
        <v>2861</v>
      </c>
      <c r="D337" t="s">
        <v>1338</v>
      </c>
      <c r="E337">
        <v>45045</v>
      </c>
      <c r="F337">
        <v>120515</v>
      </c>
      <c r="G337" t="str">
        <f t="shared" si="5"/>
        <v>F1002</v>
      </c>
    </row>
    <row r="338" spans="1:7">
      <c r="A338">
        <v>448</v>
      </c>
      <c r="B338" t="s">
        <v>2490</v>
      </c>
      <c r="C338" t="s">
        <v>2951</v>
      </c>
      <c r="D338" t="s">
        <v>2952</v>
      </c>
      <c r="E338">
        <v>45205</v>
      </c>
      <c r="F338">
        <v>121514</v>
      </c>
      <c r="G338" t="str">
        <f t="shared" si="5"/>
        <v>-1147</v>
      </c>
    </row>
    <row r="339" spans="1:7">
      <c r="A339">
        <v>233</v>
      </c>
      <c r="B339" t="s">
        <v>400</v>
      </c>
      <c r="C339" t="s">
        <v>2734</v>
      </c>
      <c r="D339" t="s">
        <v>399</v>
      </c>
      <c r="E339">
        <v>45045</v>
      </c>
      <c r="F339">
        <v>121515</v>
      </c>
      <c r="G339" t="str">
        <f t="shared" si="5"/>
        <v>-1234</v>
      </c>
    </row>
    <row r="340" spans="1:7">
      <c r="A340">
        <v>236</v>
      </c>
      <c r="B340" t="s">
        <v>1345</v>
      </c>
      <c r="C340" t="s">
        <v>2737</v>
      </c>
      <c r="D340" t="s">
        <v>1344</v>
      </c>
      <c r="E340">
        <v>45045</v>
      </c>
      <c r="F340">
        <v>121515</v>
      </c>
      <c r="G340" t="str">
        <f t="shared" si="5"/>
        <v>-1239</v>
      </c>
    </row>
    <row r="341" spans="1:7">
      <c r="A341">
        <v>65</v>
      </c>
      <c r="B341" t="s">
        <v>377</v>
      </c>
      <c r="C341" t="s">
        <v>2565</v>
      </c>
      <c r="D341" t="s">
        <v>376</v>
      </c>
      <c r="E341">
        <v>45045</v>
      </c>
      <c r="F341">
        <v>121515</v>
      </c>
      <c r="G341" t="str">
        <f t="shared" si="5"/>
        <v>-2317</v>
      </c>
    </row>
    <row r="342" spans="1:7">
      <c r="A342">
        <v>67</v>
      </c>
      <c r="B342" t="s">
        <v>248</v>
      </c>
      <c r="C342" t="s">
        <v>2567</v>
      </c>
      <c r="D342" t="s">
        <v>247</v>
      </c>
      <c r="E342">
        <v>45045</v>
      </c>
      <c r="F342">
        <v>121515</v>
      </c>
      <c r="G342" t="str">
        <f t="shared" si="5"/>
        <v>-2320</v>
      </c>
    </row>
    <row r="343" spans="1:7">
      <c r="A343">
        <v>88</v>
      </c>
      <c r="B343" t="s">
        <v>766</v>
      </c>
      <c r="C343" t="s">
        <v>2588</v>
      </c>
      <c r="D343" t="s">
        <v>765</v>
      </c>
      <c r="E343">
        <v>45045</v>
      </c>
      <c r="F343">
        <v>121515</v>
      </c>
      <c r="G343" t="str">
        <f t="shared" si="5"/>
        <v>-2376</v>
      </c>
    </row>
    <row r="344" spans="1:7">
      <c r="A344">
        <v>437</v>
      </c>
      <c r="B344" t="s">
        <v>1974</v>
      </c>
      <c r="C344" t="s">
        <v>2939</v>
      </c>
      <c r="D344" t="s">
        <v>1973</v>
      </c>
      <c r="E344">
        <v>45157</v>
      </c>
      <c r="F344">
        <v>121515</v>
      </c>
      <c r="G344" t="str">
        <f t="shared" si="5"/>
        <v>-2380</v>
      </c>
    </row>
    <row r="345" spans="1:7">
      <c r="A345">
        <v>89</v>
      </c>
      <c r="B345" t="s">
        <v>1968</v>
      </c>
      <c r="C345" t="s">
        <v>2589</v>
      </c>
      <c r="D345" t="s">
        <v>1967</v>
      </c>
      <c r="E345">
        <v>45045</v>
      </c>
      <c r="F345">
        <v>121515</v>
      </c>
      <c r="G345" t="str">
        <f t="shared" si="5"/>
        <v>-2381</v>
      </c>
    </row>
    <row r="346" spans="1:7">
      <c r="A346">
        <v>90</v>
      </c>
      <c r="B346" t="s">
        <v>553</v>
      </c>
      <c r="C346" t="s">
        <v>2590</v>
      </c>
      <c r="D346" t="s">
        <v>552</v>
      </c>
      <c r="E346">
        <v>45045</v>
      </c>
      <c r="F346">
        <v>121515</v>
      </c>
      <c r="G346" t="str">
        <f t="shared" si="5"/>
        <v>-2383</v>
      </c>
    </row>
    <row r="347" spans="1:7">
      <c r="A347">
        <v>94</v>
      </c>
      <c r="B347" t="s">
        <v>382</v>
      </c>
      <c r="C347" t="s">
        <v>2594</v>
      </c>
      <c r="D347" t="s">
        <v>381</v>
      </c>
      <c r="E347">
        <v>45045</v>
      </c>
      <c r="F347">
        <v>121515</v>
      </c>
      <c r="G347" t="str">
        <f t="shared" si="5"/>
        <v>-2423</v>
      </c>
    </row>
    <row r="348" spans="1:7">
      <c r="A348">
        <v>198</v>
      </c>
      <c r="B348" t="s">
        <v>1439</v>
      </c>
      <c r="C348" t="s">
        <v>2699</v>
      </c>
      <c r="D348" t="s">
        <v>1438</v>
      </c>
      <c r="E348">
        <v>45045</v>
      </c>
      <c r="F348">
        <v>122515</v>
      </c>
      <c r="G348" t="str">
        <f t="shared" si="5"/>
        <v>-1142</v>
      </c>
    </row>
    <row r="349" spans="1:7">
      <c r="A349">
        <v>200</v>
      </c>
      <c r="B349" t="s">
        <v>2435</v>
      </c>
      <c r="C349" t="s">
        <v>2701</v>
      </c>
      <c r="D349" t="s">
        <v>2434</v>
      </c>
      <c r="E349">
        <v>45045</v>
      </c>
      <c r="F349">
        <v>122515</v>
      </c>
      <c r="G349" t="str">
        <f t="shared" si="5"/>
        <v>-1144</v>
      </c>
    </row>
    <row r="350" spans="1:7">
      <c r="A350">
        <v>471</v>
      </c>
      <c r="B350" t="s">
        <v>740</v>
      </c>
      <c r="C350" t="s">
        <v>2976</v>
      </c>
      <c r="D350" t="s">
        <v>739</v>
      </c>
      <c r="E350">
        <v>45260</v>
      </c>
      <c r="F350">
        <v>122515</v>
      </c>
      <c r="G350" t="str">
        <f t="shared" si="5"/>
        <v>-119</v>
      </c>
    </row>
    <row r="351" spans="1:7">
      <c r="A351">
        <v>168</v>
      </c>
      <c r="B351" t="s">
        <v>241</v>
      </c>
      <c r="C351" t="s">
        <v>2669</v>
      </c>
      <c r="D351" t="s">
        <v>240</v>
      </c>
      <c r="E351">
        <v>45045</v>
      </c>
      <c r="F351">
        <v>122515</v>
      </c>
      <c r="G351" t="str">
        <f t="shared" si="5"/>
        <v>-162</v>
      </c>
    </row>
    <row r="352" spans="1:7">
      <c r="A352">
        <v>349</v>
      </c>
      <c r="B352" t="s">
        <v>2265</v>
      </c>
      <c r="C352" t="s">
        <v>2850</v>
      </c>
      <c r="D352" t="s">
        <v>2264</v>
      </c>
      <c r="E352">
        <v>45045</v>
      </c>
      <c r="F352">
        <v>122515</v>
      </c>
      <c r="G352" t="str">
        <f t="shared" si="5"/>
        <v>-1625</v>
      </c>
    </row>
    <row r="353" spans="1:7">
      <c r="A353">
        <v>358</v>
      </c>
      <c r="B353" t="s">
        <v>2082</v>
      </c>
      <c r="C353" t="s">
        <v>2859</v>
      </c>
      <c r="D353" t="s">
        <v>2081</v>
      </c>
      <c r="E353">
        <v>45045</v>
      </c>
      <c r="F353">
        <v>122515</v>
      </c>
      <c r="G353" t="str">
        <f t="shared" si="5"/>
        <v>-1679</v>
      </c>
    </row>
    <row r="354" spans="1:7">
      <c r="A354">
        <v>46</v>
      </c>
      <c r="B354" t="s">
        <v>2028</v>
      </c>
      <c r="C354" t="s">
        <v>2546</v>
      </c>
      <c r="D354" t="s">
        <v>2027</v>
      </c>
      <c r="E354">
        <v>45045</v>
      </c>
      <c r="F354">
        <v>122515</v>
      </c>
      <c r="G354" t="str">
        <f t="shared" si="5"/>
        <v>-2279</v>
      </c>
    </row>
    <row r="355" spans="1:7">
      <c r="A355">
        <v>48</v>
      </c>
      <c r="B355" t="s">
        <v>1915</v>
      </c>
      <c r="C355" t="s">
        <v>2548</v>
      </c>
      <c r="D355" t="s">
        <v>1914</v>
      </c>
      <c r="E355">
        <v>45045</v>
      </c>
      <c r="F355">
        <v>122515</v>
      </c>
      <c r="G355" t="str">
        <f t="shared" si="5"/>
        <v>-2285</v>
      </c>
    </row>
    <row r="356" spans="1:7">
      <c r="A356">
        <v>124</v>
      </c>
      <c r="B356" t="s">
        <v>898</v>
      </c>
      <c r="C356" t="s">
        <v>2624</v>
      </c>
      <c r="D356" t="s">
        <v>897</v>
      </c>
      <c r="E356">
        <v>45045</v>
      </c>
      <c r="F356">
        <v>122515</v>
      </c>
      <c r="G356" t="str">
        <f t="shared" si="5"/>
        <v>F2105</v>
      </c>
    </row>
    <row r="357" spans="1:7">
      <c r="A357">
        <v>194</v>
      </c>
      <c r="B357" t="s">
        <v>195</v>
      </c>
      <c r="C357" t="s">
        <v>2695</v>
      </c>
      <c r="D357" t="s">
        <v>194</v>
      </c>
      <c r="E357">
        <v>45045</v>
      </c>
      <c r="F357">
        <v>123515</v>
      </c>
      <c r="G357" t="str">
        <f t="shared" si="5"/>
        <v>-1130</v>
      </c>
    </row>
    <row r="358" spans="1:7">
      <c r="A358">
        <v>269</v>
      </c>
      <c r="B358" t="s">
        <v>1223</v>
      </c>
      <c r="C358" t="s">
        <v>2770</v>
      </c>
      <c r="D358" t="s">
        <v>1222</v>
      </c>
      <c r="E358">
        <v>45045</v>
      </c>
      <c r="F358">
        <v>123515</v>
      </c>
      <c r="G358" t="str">
        <f t="shared" si="5"/>
        <v>-1390</v>
      </c>
    </row>
    <row r="359" spans="1:7">
      <c r="A359">
        <v>283</v>
      </c>
      <c r="B359" t="s">
        <v>1945</v>
      </c>
      <c r="C359" t="s">
        <v>2784</v>
      </c>
      <c r="D359" t="s">
        <v>1944</v>
      </c>
      <c r="E359">
        <v>45045</v>
      </c>
      <c r="F359">
        <v>123515</v>
      </c>
      <c r="G359" t="str">
        <f t="shared" si="5"/>
        <v>-1417</v>
      </c>
    </row>
    <row r="360" spans="1:7">
      <c r="A360">
        <v>285</v>
      </c>
      <c r="B360" t="s">
        <v>1108</v>
      </c>
      <c r="C360" t="s">
        <v>2786</v>
      </c>
      <c r="D360" t="s">
        <v>1107</v>
      </c>
      <c r="E360">
        <v>45045</v>
      </c>
      <c r="F360">
        <v>123515</v>
      </c>
      <c r="G360" t="str">
        <f t="shared" si="5"/>
        <v>-1420</v>
      </c>
    </row>
    <row r="361" spans="1:7">
      <c r="A361">
        <v>286</v>
      </c>
      <c r="B361" t="s">
        <v>2427</v>
      </c>
      <c r="C361" t="s">
        <v>2787</v>
      </c>
      <c r="D361" t="s">
        <v>2426</v>
      </c>
      <c r="E361">
        <v>45045</v>
      </c>
      <c r="F361">
        <v>123515</v>
      </c>
      <c r="G361" t="str">
        <f t="shared" si="5"/>
        <v>-1421</v>
      </c>
    </row>
    <row r="362" spans="1:7">
      <c r="A362">
        <v>339</v>
      </c>
      <c r="B362" t="s">
        <v>2445</v>
      </c>
      <c r="C362" t="s">
        <v>2840</v>
      </c>
      <c r="D362" t="s">
        <v>2444</v>
      </c>
      <c r="E362">
        <v>45045</v>
      </c>
      <c r="F362">
        <v>123515</v>
      </c>
      <c r="G362" t="str">
        <f t="shared" si="5"/>
        <v>-1544</v>
      </c>
    </row>
    <row r="363" spans="1:7">
      <c r="A363">
        <v>340</v>
      </c>
      <c r="B363" t="s">
        <v>1677</v>
      </c>
      <c r="C363" t="s">
        <v>2841</v>
      </c>
      <c r="D363" t="s">
        <v>1676</v>
      </c>
      <c r="E363">
        <v>45045</v>
      </c>
      <c r="F363">
        <v>123515</v>
      </c>
      <c r="G363" t="str">
        <f t="shared" si="5"/>
        <v>-1546</v>
      </c>
    </row>
    <row r="364" spans="1:7">
      <c r="A364">
        <v>341</v>
      </c>
      <c r="B364" t="s">
        <v>959</v>
      </c>
      <c r="C364" t="s">
        <v>2842</v>
      </c>
      <c r="D364" t="s">
        <v>958</v>
      </c>
      <c r="E364">
        <v>45045</v>
      </c>
      <c r="F364">
        <v>123515</v>
      </c>
      <c r="G364" t="str">
        <f t="shared" si="5"/>
        <v>-1547</v>
      </c>
    </row>
    <row r="365" spans="1:7">
      <c r="A365">
        <v>64</v>
      </c>
      <c r="B365" t="s">
        <v>847</v>
      </c>
      <c r="C365" t="s">
        <v>2564</v>
      </c>
      <c r="D365" t="s">
        <v>846</v>
      </c>
      <c r="E365">
        <v>45045</v>
      </c>
      <c r="F365">
        <v>123515</v>
      </c>
      <c r="G365" t="str">
        <f t="shared" si="5"/>
        <v>-2314</v>
      </c>
    </row>
    <row r="366" spans="1:7">
      <c r="A366">
        <v>66</v>
      </c>
      <c r="B366" t="s">
        <v>1251</v>
      </c>
      <c r="C366" t="s">
        <v>2566</v>
      </c>
      <c r="D366" t="s">
        <v>1250</v>
      </c>
      <c r="E366">
        <v>45045</v>
      </c>
      <c r="F366">
        <v>123515</v>
      </c>
      <c r="G366" t="str">
        <f t="shared" si="5"/>
        <v>-2319</v>
      </c>
    </row>
    <row r="367" spans="1:7">
      <c r="A367">
        <v>75</v>
      </c>
      <c r="B367" t="s">
        <v>917</v>
      </c>
      <c r="C367" t="s">
        <v>2575</v>
      </c>
      <c r="D367" t="s">
        <v>916</v>
      </c>
      <c r="E367">
        <v>45045</v>
      </c>
      <c r="F367">
        <v>123515</v>
      </c>
      <c r="G367" t="str">
        <f t="shared" si="5"/>
        <v>-2339</v>
      </c>
    </row>
    <row r="368" spans="1:7">
      <c r="A368">
        <v>76</v>
      </c>
      <c r="B368" t="s">
        <v>447</v>
      </c>
      <c r="C368" t="s">
        <v>2576</v>
      </c>
      <c r="D368" t="s">
        <v>446</v>
      </c>
      <c r="E368">
        <v>45045</v>
      </c>
      <c r="F368">
        <v>123515</v>
      </c>
      <c r="G368" t="str">
        <f t="shared" si="5"/>
        <v>-2341</v>
      </c>
    </row>
    <row r="369" spans="1:7">
      <c r="A369">
        <v>77</v>
      </c>
      <c r="B369" t="s">
        <v>1766</v>
      </c>
      <c r="C369" t="s">
        <v>2577</v>
      </c>
      <c r="D369" t="s">
        <v>1765</v>
      </c>
      <c r="E369">
        <v>45045</v>
      </c>
      <c r="F369">
        <v>123515</v>
      </c>
      <c r="G369" t="str">
        <f t="shared" si="5"/>
        <v>-2344</v>
      </c>
    </row>
    <row r="370" spans="1:7">
      <c r="A370">
        <v>429</v>
      </c>
      <c r="B370" t="s">
        <v>1312</v>
      </c>
      <c r="C370" t="s">
        <v>2930</v>
      </c>
      <c r="D370" t="s">
        <v>1311</v>
      </c>
      <c r="E370">
        <v>45154</v>
      </c>
      <c r="F370">
        <v>123515</v>
      </c>
      <c r="G370" t="str">
        <f t="shared" si="5"/>
        <v>-2422</v>
      </c>
    </row>
    <row r="371" spans="1:7">
      <c r="A371">
        <v>394</v>
      </c>
      <c r="B371" t="s">
        <v>1357</v>
      </c>
      <c r="C371" t="s">
        <v>2895</v>
      </c>
      <c r="D371" t="s">
        <v>1356</v>
      </c>
      <c r="E371">
        <v>45045</v>
      </c>
      <c r="F371">
        <v>123515</v>
      </c>
      <c r="G371" t="str">
        <f t="shared" si="5"/>
        <v>F1040</v>
      </c>
    </row>
    <row r="372" spans="1:7">
      <c r="A372">
        <v>430</v>
      </c>
      <c r="B372" t="s">
        <v>742</v>
      </c>
      <c r="C372" t="s">
        <v>2931</v>
      </c>
      <c r="D372" t="s">
        <v>741</v>
      </c>
      <c r="E372">
        <v>45154</v>
      </c>
      <c r="F372">
        <v>124515</v>
      </c>
      <c r="G372" t="str">
        <f t="shared" si="5"/>
        <v>-1106</v>
      </c>
    </row>
    <row r="373" spans="1:7">
      <c r="A373">
        <v>184</v>
      </c>
      <c r="B373" t="s">
        <v>2425</v>
      </c>
      <c r="C373" t="s">
        <v>2685</v>
      </c>
      <c r="D373" t="s">
        <v>2424</v>
      </c>
      <c r="E373">
        <v>45045</v>
      </c>
      <c r="F373">
        <v>124515</v>
      </c>
      <c r="G373" t="str">
        <f t="shared" si="5"/>
        <v>-1111</v>
      </c>
    </row>
    <row r="374" spans="1:7">
      <c r="A374">
        <v>193</v>
      </c>
      <c r="B374" t="s">
        <v>1901</v>
      </c>
      <c r="C374" t="s">
        <v>2694</v>
      </c>
      <c r="D374" t="s">
        <v>1900</v>
      </c>
      <c r="E374">
        <v>45045</v>
      </c>
      <c r="F374">
        <v>124515</v>
      </c>
      <c r="G374" t="str">
        <f t="shared" si="5"/>
        <v>-1128</v>
      </c>
    </row>
    <row r="375" spans="1:7">
      <c r="A375">
        <v>146</v>
      </c>
      <c r="B375" t="s">
        <v>435</v>
      </c>
      <c r="C375" t="s">
        <v>2646</v>
      </c>
      <c r="D375" t="s">
        <v>2647</v>
      </c>
      <c r="E375">
        <v>45045</v>
      </c>
      <c r="F375">
        <v>124515</v>
      </c>
      <c r="G375" t="str">
        <f t="shared" si="5"/>
        <v>-115</v>
      </c>
    </row>
    <row r="376" spans="1:7">
      <c r="A376">
        <v>375</v>
      </c>
      <c r="B376" t="s">
        <v>596</v>
      </c>
      <c r="C376" t="s">
        <v>2876</v>
      </c>
      <c r="D376" t="s">
        <v>595</v>
      </c>
      <c r="E376">
        <v>45045</v>
      </c>
      <c r="F376">
        <v>124515</v>
      </c>
      <c r="G376" t="str">
        <f t="shared" si="5"/>
        <v>-1188</v>
      </c>
    </row>
    <row r="377" spans="1:7">
      <c r="A377">
        <v>169</v>
      </c>
      <c r="B377" t="s">
        <v>1176</v>
      </c>
      <c r="C377" t="s">
        <v>2670</v>
      </c>
      <c r="D377" t="s">
        <v>1175</v>
      </c>
      <c r="E377">
        <v>45045</v>
      </c>
      <c r="F377">
        <v>124515</v>
      </c>
      <c r="G377" t="str">
        <f t="shared" si="5"/>
        <v>-163</v>
      </c>
    </row>
    <row r="378" spans="1:7">
      <c r="A378">
        <v>357</v>
      </c>
      <c r="B378" t="s">
        <v>593</v>
      </c>
      <c r="C378" t="s">
        <v>2858</v>
      </c>
      <c r="D378" t="s">
        <v>592</v>
      </c>
      <c r="E378">
        <v>45045</v>
      </c>
      <c r="F378">
        <v>124515</v>
      </c>
      <c r="G378" t="str">
        <f t="shared" si="5"/>
        <v>-1677</v>
      </c>
    </row>
    <row r="379" spans="1:7">
      <c r="A379">
        <v>181</v>
      </c>
      <c r="B379" t="s">
        <v>1903</v>
      </c>
      <c r="C379" t="s">
        <v>2682</v>
      </c>
      <c r="D379" t="s">
        <v>1902</v>
      </c>
      <c r="E379">
        <v>45045</v>
      </c>
      <c r="F379">
        <v>124515</v>
      </c>
      <c r="G379" t="str">
        <f t="shared" si="5"/>
        <v>-188</v>
      </c>
    </row>
    <row r="380" spans="1:7">
      <c r="A380">
        <v>69</v>
      </c>
      <c r="B380" t="s">
        <v>945</v>
      </c>
      <c r="C380" t="s">
        <v>2569</v>
      </c>
      <c r="D380" t="s">
        <v>944</v>
      </c>
      <c r="E380">
        <v>45045</v>
      </c>
      <c r="F380">
        <v>124515</v>
      </c>
      <c r="G380" t="str">
        <f t="shared" si="5"/>
        <v>-2325</v>
      </c>
    </row>
    <row r="381" spans="1:7">
      <c r="A381">
        <v>73</v>
      </c>
      <c r="B381" t="s">
        <v>1925</v>
      </c>
      <c r="C381" t="s">
        <v>2573</v>
      </c>
      <c r="D381" t="s">
        <v>1924</v>
      </c>
      <c r="E381">
        <v>45045</v>
      </c>
      <c r="F381">
        <v>124515</v>
      </c>
      <c r="G381" t="str">
        <f t="shared" si="5"/>
        <v>-2332</v>
      </c>
    </row>
    <row r="382" spans="1:7">
      <c r="A382">
        <v>385</v>
      </c>
      <c r="B382" t="s">
        <v>1335</v>
      </c>
      <c r="C382" t="s">
        <v>2886</v>
      </c>
      <c r="D382" t="s">
        <v>1334</v>
      </c>
      <c r="E382">
        <v>45045</v>
      </c>
      <c r="F382">
        <v>124515</v>
      </c>
      <c r="G382" t="str">
        <f t="shared" si="5"/>
        <v>F1030</v>
      </c>
    </row>
    <row r="383" spans="1:7">
      <c r="A383">
        <v>386</v>
      </c>
      <c r="B383" t="s">
        <v>1834</v>
      </c>
      <c r="C383" t="s">
        <v>2887</v>
      </c>
      <c r="D383" t="s">
        <v>1833</v>
      </c>
      <c r="E383">
        <v>45045</v>
      </c>
      <c r="F383">
        <v>124515</v>
      </c>
      <c r="G383" t="str">
        <f t="shared" si="5"/>
        <v>F1031</v>
      </c>
    </row>
    <row r="384" spans="1:7">
      <c r="A384">
        <v>387</v>
      </c>
      <c r="B384" t="s">
        <v>2066</v>
      </c>
      <c r="C384" t="s">
        <v>2888</v>
      </c>
      <c r="D384" t="s">
        <v>2065</v>
      </c>
      <c r="E384">
        <v>45045</v>
      </c>
      <c r="F384">
        <v>124515</v>
      </c>
      <c r="G384" t="str">
        <f t="shared" si="5"/>
        <v>F1032</v>
      </c>
    </row>
    <row r="385" spans="1:7">
      <c r="A385">
        <v>388</v>
      </c>
      <c r="B385" t="s">
        <v>1501</v>
      </c>
      <c r="C385" t="s">
        <v>2889</v>
      </c>
      <c r="D385" t="s">
        <v>1500</v>
      </c>
      <c r="E385">
        <v>45045</v>
      </c>
      <c r="F385">
        <v>124515</v>
      </c>
      <c r="G385" t="str">
        <f t="shared" si="5"/>
        <v>F1033</v>
      </c>
    </row>
    <row r="386" spans="1:7">
      <c r="A386">
        <v>398</v>
      </c>
      <c r="B386" t="s">
        <v>1531</v>
      </c>
      <c r="C386" t="s">
        <v>2899</v>
      </c>
      <c r="D386" t="s">
        <v>1530</v>
      </c>
      <c r="E386">
        <v>45045</v>
      </c>
      <c r="F386">
        <v>124515</v>
      </c>
      <c r="G386" t="str">
        <f t="shared" ref="G386:G449" si="6">RemoveFirstThreeChars(C386)</f>
        <v>F1047</v>
      </c>
    </row>
    <row r="387" spans="1:7">
      <c r="A387">
        <v>443</v>
      </c>
      <c r="B387" t="s">
        <v>2489</v>
      </c>
      <c r="C387" t="s">
        <v>2946</v>
      </c>
      <c r="D387" t="s">
        <v>2945</v>
      </c>
      <c r="E387">
        <v>45165</v>
      </c>
      <c r="F387">
        <v>125515</v>
      </c>
      <c r="G387" t="str">
        <f t="shared" si="6"/>
        <v>-1160</v>
      </c>
    </row>
    <row r="388" spans="1:7">
      <c r="A388">
        <v>214</v>
      </c>
      <c r="B388" t="s">
        <v>1645</v>
      </c>
      <c r="C388" t="s">
        <v>2715</v>
      </c>
      <c r="D388" t="s">
        <v>1644</v>
      </c>
      <c r="E388">
        <v>45045</v>
      </c>
      <c r="F388">
        <v>125515</v>
      </c>
      <c r="G388" t="str">
        <f t="shared" si="6"/>
        <v>-1169</v>
      </c>
    </row>
    <row r="389" spans="1:7">
      <c r="A389">
        <v>423</v>
      </c>
      <c r="B389" t="s">
        <v>1685</v>
      </c>
      <c r="C389" t="s">
        <v>2924</v>
      </c>
      <c r="D389" t="s">
        <v>1684</v>
      </c>
      <c r="E389">
        <v>45062</v>
      </c>
      <c r="F389">
        <v>125515</v>
      </c>
      <c r="G389" t="str">
        <f t="shared" si="6"/>
        <v>-1428</v>
      </c>
    </row>
    <row r="390" spans="1:7">
      <c r="A390">
        <v>334</v>
      </c>
      <c r="B390" t="s">
        <v>907</v>
      </c>
      <c r="C390" t="s">
        <v>2835</v>
      </c>
      <c r="D390" t="s">
        <v>906</v>
      </c>
      <c r="E390">
        <v>45045</v>
      </c>
      <c r="F390">
        <v>125515</v>
      </c>
      <c r="G390" t="str">
        <f t="shared" si="6"/>
        <v>-1533</v>
      </c>
    </row>
    <row r="391" spans="1:7">
      <c r="A391">
        <v>68</v>
      </c>
      <c r="B391" t="s">
        <v>1310</v>
      </c>
      <c r="C391" t="s">
        <v>2568</v>
      </c>
      <c r="D391" t="s">
        <v>1309</v>
      </c>
      <c r="E391">
        <v>45045</v>
      </c>
      <c r="F391">
        <v>125515</v>
      </c>
      <c r="G391" t="str">
        <f t="shared" si="6"/>
        <v>-2323</v>
      </c>
    </row>
    <row r="392" spans="1:7">
      <c r="A392">
        <v>74</v>
      </c>
      <c r="B392" t="s">
        <v>2107</v>
      </c>
      <c r="C392" t="s">
        <v>2574</v>
      </c>
      <c r="D392" t="s">
        <v>2106</v>
      </c>
      <c r="E392">
        <v>45045</v>
      </c>
      <c r="F392">
        <v>125515</v>
      </c>
      <c r="G392" t="str">
        <f t="shared" si="6"/>
        <v>-2337</v>
      </c>
    </row>
    <row r="393" spans="1:7">
      <c r="A393">
        <v>271</v>
      </c>
      <c r="B393" t="s">
        <v>613</v>
      </c>
      <c r="C393" t="s">
        <v>2772</v>
      </c>
      <c r="D393" t="s">
        <v>612</v>
      </c>
      <c r="E393">
        <v>45045</v>
      </c>
      <c r="F393">
        <v>126515</v>
      </c>
      <c r="G393" t="str">
        <f t="shared" si="6"/>
        <v>-1392</v>
      </c>
    </row>
    <row r="394" spans="1:7">
      <c r="A394">
        <v>274</v>
      </c>
      <c r="B394" t="s">
        <v>356</v>
      </c>
      <c r="C394" t="s">
        <v>2775</v>
      </c>
      <c r="D394" t="s">
        <v>355</v>
      </c>
      <c r="E394">
        <v>45045</v>
      </c>
      <c r="F394">
        <v>126515</v>
      </c>
      <c r="G394" t="str">
        <f t="shared" si="6"/>
        <v>-1398</v>
      </c>
    </row>
    <row r="395" spans="1:7">
      <c r="A395">
        <v>275</v>
      </c>
      <c r="B395" t="s">
        <v>1933</v>
      </c>
      <c r="C395" t="s">
        <v>2776</v>
      </c>
      <c r="D395" t="s">
        <v>1932</v>
      </c>
      <c r="E395">
        <v>45045</v>
      </c>
      <c r="F395">
        <v>126515</v>
      </c>
      <c r="G395" t="str">
        <f t="shared" si="6"/>
        <v>-1404</v>
      </c>
    </row>
    <row r="396" spans="1:7">
      <c r="A396">
        <v>276</v>
      </c>
      <c r="B396" t="s">
        <v>1113</v>
      </c>
      <c r="C396" t="s">
        <v>2777</v>
      </c>
      <c r="D396" t="s">
        <v>1112</v>
      </c>
      <c r="E396">
        <v>45045</v>
      </c>
      <c r="F396">
        <v>126515</v>
      </c>
      <c r="G396" t="str">
        <f t="shared" si="6"/>
        <v>-1405</v>
      </c>
    </row>
    <row r="397" spans="1:7">
      <c r="A397">
        <v>294</v>
      </c>
      <c r="B397" t="s">
        <v>702</v>
      </c>
      <c r="C397" t="s">
        <v>2795</v>
      </c>
      <c r="D397" t="s">
        <v>701</v>
      </c>
      <c r="E397">
        <v>45045</v>
      </c>
      <c r="F397">
        <v>126515</v>
      </c>
      <c r="G397" t="str">
        <f t="shared" si="6"/>
        <v>-1446</v>
      </c>
    </row>
    <row r="398" spans="1:7">
      <c r="A398">
        <v>295</v>
      </c>
      <c r="B398" t="s">
        <v>961</v>
      </c>
      <c r="C398" t="s">
        <v>2796</v>
      </c>
      <c r="D398" t="s">
        <v>960</v>
      </c>
      <c r="E398">
        <v>45045</v>
      </c>
      <c r="F398">
        <v>126515</v>
      </c>
      <c r="G398" t="str">
        <f t="shared" si="6"/>
        <v>-1447</v>
      </c>
    </row>
    <row r="399" spans="1:7">
      <c r="A399">
        <v>301</v>
      </c>
      <c r="B399" t="s">
        <v>797</v>
      </c>
      <c r="C399" t="s">
        <v>2802</v>
      </c>
      <c r="D399" t="s">
        <v>796</v>
      </c>
      <c r="E399">
        <v>45045</v>
      </c>
      <c r="F399">
        <v>126515</v>
      </c>
      <c r="G399" t="str">
        <f t="shared" si="6"/>
        <v>-1475</v>
      </c>
    </row>
    <row r="400" spans="1:7">
      <c r="A400">
        <v>306</v>
      </c>
      <c r="B400" t="s">
        <v>2030</v>
      </c>
      <c r="C400" t="s">
        <v>2807</v>
      </c>
      <c r="D400" t="s">
        <v>2029</v>
      </c>
      <c r="E400">
        <v>45045</v>
      </c>
      <c r="F400">
        <v>126515</v>
      </c>
      <c r="G400" t="str">
        <f t="shared" si="6"/>
        <v>-1480</v>
      </c>
    </row>
    <row r="401" spans="1:7">
      <c r="A401">
        <v>328</v>
      </c>
      <c r="B401" t="s">
        <v>1929</v>
      </c>
      <c r="C401" t="s">
        <v>2829</v>
      </c>
      <c r="D401" t="s">
        <v>1928</v>
      </c>
      <c r="E401">
        <v>45045</v>
      </c>
      <c r="F401">
        <v>126515</v>
      </c>
      <c r="G401" t="str">
        <f t="shared" si="6"/>
        <v>-1523</v>
      </c>
    </row>
    <row r="402" spans="1:7">
      <c r="A402">
        <v>330</v>
      </c>
      <c r="B402" t="s">
        <v>529</v>
      </c>
      <c r="C402" t="s">
        <v>2831</v>
      </c>
      <c r="D402" t="s">
        <v>528</v>
      </c>
      <c r="E402">
        <v>45045</v>
      </c>
      <c r="F402">
        <v>126515</v>
      </c>
      <c r="G402" t="str">
        <f t="shared" si="6"/>
        <v>-1526</v>
      </c>
    </row>
    <row r="403" spans="1:7">
      <c r="A403">
        <v>371</v>
      </c>
      <c r="B403" t="s">
        <v>2133</v>
      </c>
      <c r="C403" t="s">
        <v>2872</v>
      </c>
      <c r="D403" t="s">
        <v>2132</v>
      </c>
      <c r="E403">
        <v>45045</v>
      </c>
      <c r="F403">
        <v>126515</v>
      </c>
      <c r="G403" t="str">
        <f t="shared" si="6"/>
        <v>F1017</v>
      </c>
    </row>
    <row r="404" spans="1:7">
      <c r="A404">
        <v>384</v>
      </c>
      <c r="B404" t="s">
        <v>971</v>
      </c>
      <c r="C404" t="s">
        <v>2885</v>
      </c>
      <c r="D404" t="s">
        <v>970</v>
      </c>
      <c r="E404">
        <v>45045</v>
      </c>
      <c r="F404">
        <v>126515</v>
      </c>
      <c r="G404" t="str">
        <f t="shared" si="6"/>
        <v>F1029</v>
      </c>
    </row>
    <row r="405" spans="1:7">
      <c r="A405">
        <v>396</v>
      </c>
      <c r="B405" t="s">
        <v>282</v>
      </c>
      <c r="C405" t="s">
        <v>2897</v>
      </c>
      <c r="D405" t="s">
        <v>281</v>
      </c>
      <c r="E405">
        <v>45045</v>
      </c>
      <c r="F405">
        <v>126515</v>
      </c>
      <c r="G405" t="str">
        <f t="shared" si="6"/>
        <v>F1045</v>
      </c>
    </row>
    <row r="406" spans="1:7">
      <c r="A406">
        <v>397</v>
      </c>
      <c r="B406" t="s">
        <v>1568</v>
      </c>
      <c r="C406" t="s">
        <v>2898</v>
      </c>
      <c r="D406" t="s">
        <v>1567</v>
      </c>
      <c r="E406">
        <v>45045</v>
      </c>
      <c r="F406">
        <v>126515</v>
      </c>
      <c r="G406" t="str">
        <f t="shared" si="6"/>
        <v>F1046</v>
      </c>
    </row>
    <row r="407" spans="1:7">
      <c r="A407">
        <v>442</v>
      </c>
      <c r="B407" t="s">
        <v>2489</v>
      </c>
      <c r="C407" t="s">
        <v>2944</v>
      </c>
      <c r="D407" t="s">
        <v>2945</v>
      </c>
      <c r="E407">
        <v>45165</v>
      </c>
      <c r="F407">
        <v>127515</v>
      </c>
      <c r="G407" t="str">
        <f t="shared" si="6"/>
        <v>-1159</v>
      </c>
    </row>
    <row r="408" spans="1:7">
      <c r="A408">
        <v>215</v>
      </c>
      <c r="B408" t="s">
        <v>295</v>
      </c>
      <c r="C408" t="s">
        <v>2716</v>
      </c>
      <c r="D408" t="s">
        <v>294</v>
      </c>
      <c r="E408">
        <v>45045</v>
      </c>
      <c r="F408">
        <v>127515</v>
      </c>
      <c r="G408" t="str">
        <f t="shared" si="6"/>
        <v>-1170</v>
      </c>
    </row>
    <row r="409" spans="1:7">
      <c r="A409">
        <v>216</v>
      </c>
      <c r="B409" t="s">
        <v>627</v>
      </c>
      <c r="C409" t="s">
        <v>2717</v>
      </c>
      <c r="D409" t="s">
        <v>626</v>
      </c>
      <c r="E409">
        <v>45045</v>
      </c>
      <c r="F409">
        <v>127515</v>
      </c>
      <c r="G409" t="str">
        <f t="shared" si="6"/>
        <v>-1171</v>
      </c>
    </row>
    <row r="410" spans="1:7">
      <c r="A410">
        <v>217</v>
      </c>
      <c r="B410" t="s">
        <v>298</v>
      </c>
      <c r="C410" t="s">
        <v>2718</v>
      </c>
      <c r="D410" t="s">
        <v>297</v>
      </c>
      <c r="E410">
        <v>45045</v>
      </c>
      <c r="F410">
        <v>127515</v>
      </c>
      <c r="G410" t="str">
        <f t="shared" si="6"/>
        <v>-1173</v>
      </c>
    </row>
    <row r="411" spans="1:7">
      <c r="A411">
        <v>174</v>
      </c>
      <c r="B411" t="s">
        <v>1382</v>
      </c>
      <c r="C411" t="s">
        <v>2675</v>
      </c>
      <c r="D411" t="s">
        <v>1381</v>
      </c>
      <c r="E411">
        <v>45045</v>
      </c>
      <c r="F411">
        <v>127515</v>
      </c>
      <c r="G411" t="str">
        <f t="shared" si="6"/>
        <v>-171</v>
      </c>
    </row>
    <row r="412" spans="1:7">
      <c r="A412">
        <v>179</v>
      </c>
      <c r="B412" t="s">
        <v>2466</v>
      </c>
      <c r="C412" t="s">
        <v>2680</v>
      </c>
      <c r="D412" t="s">
        <v>2465</v>
      </c>
      <c r="E412">
        <v>45045</v>
      </c>
      <c r="F412">
        <v>127515</v>
      </c>
      <c r="G412" t="str">
        <f t="shared" si="6"/>
        <v>-180</v>
      </c>
    </row>
    <row r="413" spans="1:7">
      <c r="A413">
        <v>180</v>
      </c>
      <c r="B413" t="s">
        <v>1007</v>
      </c>
      <c r="C413" t="s">
        <v>2681</v>
      </c>
      <c r="D413" t="s">
        <v>1006</v>
      </c>
      <c r="E413">
        <v>45045</v>
      </c>
      <c r="F413">
        <v>127515</v>
      </c>
      <c r="G413" t="str">
        <f t="shared" si="6"/>
        <v>-185</v>
      </c>
    </row>
    <row r="414" spans="1:7">
      <c r="A414">
        <v>395</v>
      </c>
      <c r="B414" t="s">
        <v>1541</v>
      </c>
      <c r="C414" t="s">
        <v>2896</v>
      </c>
      <c r="D414" t="s">
        <v>1540</v>
      </c>
      <c r="E414">
        <v>45045</v>
      </c>
      <c r="F414">
        <v>127515</v>
      </c>
      <c r="G414" t="str">
        <f t="shared" si="6"/>
        <v>F1041</v>
      </c>
    </row>
    <row r="415" spans="1:7">
      <c r="A415">
        <v>449</v>
      </c>
      <c r="B415" t="s">
        <v>2490</v>
      </c>
      <c r="C415" t="s">
        <v>2953</v>
      </c>
      <c r="D415" t="s">
        <v>2952</v>
      </c>
      <c r="E415">
        <v>45205</v>
      </c>
      <c r="F415">
        <v>128514</v>
      </c>
      <c r="G415" t="str">
        <f t="shared" si="6"/>
        <v>-1148</v>
      </c>
    </row>
    <row r="416" spans="1:7">
      <c r="A416">
        <v>145</v>
      </c>
      <c r="B416" t="s">
        <v>671</v>
      </c>
      <c r="C416" t="s">
        <v>2645</v>
      </c>
      <c r="D416" t="s">
        <v>670</v>
      </c>
      <c r="E416">
        <v>45045</v>
      </c>
      <c r="F416">
        <v>128515</v>
      </c>
      <c r="G416" t="str">
        <f t="shared" si="6"/>
        <v>-114</v>
      </c>
    </row>
    <row r="417" spans="1:7">
      <c r="A417">
        <v>222</v>
      </c>
      <c r="B417" t="s">
        <v>1552</v>
      </c>
      <c r="C417" t="s">
        <v>2723</v>
      </c>
      <c r="D417" t="s">
        <v>1551</v>
      </c>
      <c r="E417">
        <v>45045</v>
      </c>
      <c r="F417">
        <v>128515</v>
      </c>
      <c r="G417" t="str">
        <f t="shared" si="6"/>
        <v>-1183</v>
      </c>
    </row>
    <row r="418" spans="1:7">
      <c r="A418">
        <v>267</v>
      </c>
      <c r="B418" t="s">
        <v>615</v>
      </c>
      <c r="C418" t="s">
        <v>2768</v>
      </c>
      <c r="D418" t="s">
        <v>614</v>
      </c>
      <c r="E418">
        <v>45045</v>
      </c>
      <c r="F418">
        <v>128515</v>
      </c>
      <c r="G418" t="str">
        <f t="shared" si="6"/>
        <v>-1384</v>
      </c>
    </row>
    <row r="419" spans="1:7">
      <c r="A419">
        <v>268</v>
      </c>
      <c r="B419" t="s">
        <v>1115</v>
      </c>
      <c r="C419" t="s">
        <v>2769</v>
      </c>
      <c r="D419" t="s">
        <v>1114</v>
      </c>
      <c r="E419">
        <v>45045</v>
      </c>
      <c r="F419">
        <v>128515</v>
      </c>
      <c r="G419" t="str">
        <f t="shared" si="6"/>
        <v>-1385</v>
      </c>
    </row>
    <row r="420" spans="1:7">
      <c r="A420">
        <v>270</v>
      </c>
      <c r="B420" t="s">
        <v>613</v>
      </c>
      <c r="C420" t="s">
        <v>2771</v>
      </c>
      <c r="D420" t="s">
        <v>612</v>
      </c>
      <c r="E420">
        <v>45045</v>
      </c>
      <c r="F420">
        <v>128515</v>
      </c>
      <c r="G420" t="str">
        <f t="shared" si="6"/>
        <v>-1391</v>
      </c>
    </row>
    <row r="421" spans="1:7">
      <c r="A421">
        <v>272</v>
      </c>
      <c r="B421" t="s">
        <v>1415</v>
      </c>
      <c r="C421" t="s">
        <v>2773</v>
      </c>
      <c r="D421" t="s">
        <v>1414</v>
      </c>
      <c r="E421">
        <v>45045</v>
      </c>
      <c r="F421">
        <v>128515</v>
      </c>
      <c r="G421" t="str">
        <f t="shared" si="6"/>
        <v>-1393</v>
      </c>
    </row>
    <row r="422" spans="1:7">
      <c r="A422">
        <v>273</v>
      </c>
      <c r="B422" t="s">
        <v>1215</v>
      </c>
      <c r="C422" t="s">
        <v>2774</v>
      </c>
      <c r="D422" t="s">
        <v>1214</v>
      </c>
      <c r="E422">
        <v>45045</v>
      </c>
      <c r="F422">
        <v>128515</v>
      </c>
      <c r="G422" t="str">
        <f t="shared" si="6"/>
        <v>-1394</v>
      </c>
    </row>
    <row r="423" spans="1:7">
      <c r="A423">
        <v>279</v>
      </c>
      <c r="B423" t="s">
        <v>2410</v>
      </c>
      <c r="C423" t="s">
        <v>2780</v>
      </c>
      <c r="D423" t="s">
        <v>2409</v>
      </c>
      <c r="E423">
        <v>45045</v>
      </c>
      <c r="F423">
        <v>128515</v>
      </c>
      <c r="G423" t="str">
        <f t="shared" si="6"/>
        <v>-1411</v>
      </c>
    </row>
    <row r="424" spans="1:7">
      <c r="A424">
        <v>280</v>
      </c>
      <c r="B424" t="s">
        <v>1778</v>
      </c>
      <c r="C424" t="s">
        <v>2781</v>
      </c>
      <c r="D424" t="s">
        <v>1777</v>
      </c>
      <c r="E424">
        <v>45045</v>
      </c>
      <c r="F424">
        <v>128515</v>
      </c>
      <c r="G424" t="str">
        <f t="shared" si="6"/>
        <v>-1413</v>
      </c>
    </row>
    <row r="425" spans="1:7">
      <c r="A425">
        <v>281</v>
      </c>
      <c r="B425" t="s">
        <v>1413</v>
      </c>
      <c r="C425" t="s">
        <v>2782</v>
      </c>
      <c r="D425" t="s">
        <v>1412</v>
      </c>
      <c r="E425">
        <v>45045</v>
      </c>
      <c r="F425">
        <v>128515</v>
      </c>
      <c r="G425" t="str">
        <f t="shared" si="6"/>
        <v>-1414</v>
      </c>
    </row>
    <row r="426" spans="1:7">
      <c r="A426">
        <v>287</v>
      </c>
      <c r="B426" t="s">
        <v>467</v>
      </c>
      <c r="C426" t="s">
        <v>2788</v>
      </c>
      <c r="D426" t="s">
        <v>466</v>
      </c>
      <c r="E426">
        <v>45045</v>
      </c>
      <c r="F426">
        <v>128515</v>
      </c>
      <c r="G426" t="str">
        <f t="shared" si="6"/>
        <v>-1423</v>
      </c>
    </row>
    <row r="427" spans="1:7">
      <c r="A427">
        <v>298</v>
      </c>
      <c r="B427" t="s">
        <v>1911</v>
      </c>
      <c r="C427" t="s">
        <v>2799</v>
      </c>
      <c r="D427" t="s">
        <v>1910</v>
      </c>
      <c r="E427">
        <v>45045</v>
      </c>
      <c r="F427">
        <v>128515</v>
      </c>
      <c r="G427" t="str">
        <f t="shared" si="6"/>
        <v>-1470</v>
      </c>
    </row>
    <row r="428" spans="1:7">
      <c r="A428">
        <v>299</v>
      </c>
      <c r="B428" t="s">
        <v>1845</v>
      </c>
      <c r="C428" t="s">
        <v>2800</v>
      </c>
      <c r="D428" t="s">
        <v>1844</v>
      </c>
      <c r="E428">
        <v>45045</v>
      </c>
      <c r="F428">
        <v>128515</v>
      </c>
      <c r="G428" t="str">
        <f t="shared" si="6"/>
        <v>-1472</v>
      </c>
    </row>
    <row r="429" spans="1:7">
      <c r="A429">
        <v>300</v>
      </c>
      <c r="B429" t="s">
        <v>1591</v>
      </c>
      <c r="C429" t="s">
        <v>2801</v>
      </c>
      <c r="D429" t="s">
        <v>1590</v>
      </c>
      <c r="E429">
        <v>45045</v>
      </c>
      <c r="F429">
        <v>128515</v>
      </c>
      <c r="G429" t="str">
        <f t="shared" si="6"/>
        <v>-1473</v>
      </c>
    </row>
    <row r="430" spans="1:7">
      <c r="A430">
        <v>302</v>
      </c>
      <c r="B430" t="s">
        <v>1603</v>
      </c>
      <c r="C430" t="s">
        <v>2803</v>
      </c>
      <c r="D430" t="s">
        <v>1602</v>
      </c>
      <c r="E430">
        <v>45045</v>
      </c>
      <c r="F430">
        <v>128515</v>
      </c>
      <c r="G430" t="str">
        <f t="shared" si="6"/>
        <v>-1476</v>
      </c>
    </row>
    <row r="431" spans="1:7">
      <c r="A431">
        <v>303</v>
      </c>
      <c r="B431" t="s">
        <v>1907</v>
      </c>
      <c r="C431" t="s">
        <v>2804</v>
      </c>
      <c r="D431" t="s">
        <v>1906</v>
      </c>
      <c r="E431">
        <v>45045</v>
      </c>
      <c r="F431">
        <v>128515</v>
      </c>
      <c r="G431" t="str">
        <f t="shared" si="6"/>
        <v>-1477</v>
      </c>
    </row>
    <row r="432" spans="1:7">
      <c r="A432">
        <v>304</v>
      </c>
      <c r="B432" t="s">
        <v>422</v>
      </c>
      <c r="C432" t="s">
        <v>2805</v>
      </c>
      <c r="D432" t="s">
        <v>421</v>
      </c>
      <c r="E432">
        <v>45045</v>
      </c>
      <c r="F432">
        <v>128515</v>
      </c>
      <c r="G432" t="str">
        <f t="shared" si="6"/>
        <v>-1478</v>
      </c>
    </row>
    <row r="433" spans="1:7">
      <c r="A433">
        <v>305</v>
      </c>
      <c r="B433" t="s">
        <v>801</v>
      </c>
      <c r="C433" t="s">
        <v>2806</v>
      </c>
      <c r="D433" t="s">
        <v>800</v>
      </c>
      <c r="E433">
        <v>45045</v>
      </c>
      <c r="F433">
        <v>128515</v>
      </c>
      <c r="G433" t="str">
        <f t="shared" si="6"/>
        <v>-1479</v>
      </c>
    </row>
    <row r="434" spans="1:7">
      <c r="A434">
        <v>307</v>
      </c>
      <c r="B434" t="s">
        <v>1014</v>
      </c>
      <c r="C434" t="s">
        <v>2808</v>
      </c>
      <c r="D434" t="s">
        <v>1013</v>
      </c>
      <c r="E434">
        <v>45045</v>
      </c>
      <c r="F434">
        <v>128515</v>
      </c>
      <c r="G434" t="str">
        <f t="shared" si="6"/>
        <v>-1481</v>
      </c>
    </row>
    <row r="435" spans="1:7">
      <c r="A435">
        <v>311</v>
      </c>
      <c r="B435" t="s">
        <v>1441</v>
      </c>
      <c r="C435" t="s">
        <v>2812</v>
      </c>
      <c r="D435" t="s">
        <v>1440</v>
      </c>
      <c r="E435">
        <v>45045</v>
      </c>
      <c r="F435">
        <v>128515</v>
      </c>
      <c r="G435" t="str">
        <f t="shared" si="6"/>
        <v>-1489</v>
      </c>
    </row>
    <row r="436" spans="1:7">
      <c r="A436">
        <v>312</v>
      </c>
      <c r="B436" t="s">
        <v>135</v>
      </c>
      <c r="C436" t="s">
        <v>2813</v>
      </c>
      <c r="D436" t="s">
        <v>134</v>
      </c>
      <c r="E436">
        <v>45045</v>
      </c>
      <c r="F436">
        <v>128515</v>
      </c>
      <c r="G436" t="str">
        <f t="shared" si="6"/>
        <v>-1490</v>
      </c>
    </row>
    <row r="437" spans="1:7">
      <c r="A437">
        <v>313</v>
      </c>
      <c r="B437" t="s">
        <v>1802</v>
      </c>
      <c r="C437" t="s">
        <v>2814</v>
      </c>
      <c r="D437" t="s">
        <v>1801</v>
      </c>
      <c r="E437">
        <v>45045</v>
      </c>
      <c r="F437">
        <v>128515</v>
      </c>
      <c r="G437" t="str">
        <f t="shared" si="6"/>
        <v>-1492</v>
      </c>
    </row>
    <row r="438" spans="1:7">
      <c r="A438">
        <v>327</v>
      </c>
      <c r="B438" t="s">
        <v>1772</v>
      </c>
      <c r="C438" t="s">
        <v>2828</v>
      </c>
      <c r="D438" t="s">
        <v>1771</v>
      </c>
      <c r="E438">
        <v>45045</v>
      </c>
      <c r="F438">
        <v>128515</v>
      </c>
      <c r="G438" t="str">
        <f t="shared" si="6"/>
        <v>-1521</v>
      </c>
    </row>
    <row r="439" spans="1:7">
      <c r="A439">
        <v>329</v>
      </c>
      <c r="B439" t="s">
        <v>1929</v>
      </c>
      <c r="C439" t="s">
        <v>2830</v>
      </c>
      <c r="D439" t="s">
        <v>1928</v>
      </c>
      <c r="E439">
        <v>45045</v>
      </c>
      <c r="F439">
        <v>128515</v>
      </c>
      <c r="G439" t="str">
        <f t="shared" si="6"/>
        <v>-1524</v>
      </c>
    </row>
    <row r="440" spans="1:7">
      <c r="A440">
        <v>333</v>
      </c>
      <c r="B440" t="s">
        <v>1820</v>
      </c>
      <c r="C440" t="s">
        <v>2834</v>
      </c>
      <c r="D440" t="s">
        <v>1819</v>
      </c>
      <c r="E440">
        <v>45045</v>
      </c>
      <c r="F440">
        <v>128515</v>
      </c>
      <c r="G440" t="str">
        <f t="shared" si="6"/>
        <v>-1530</v>
      </c>
    </row>
    <row r="441" spans="1:7">
      <c r="A441">
        <v>370</v>
      </c>
      <c r="B441" t="s">
        <v>1707</v>
      </c>
      <c r="C441" t="s">
        <v>2871</v>
      </c>
      <c r="D441" t="s">
        <v>1706</v>
      </c>
      <c r="E441">
        <v>45045</v>
      </c>
      <c r="F441">
        <v>128515</v>
      </c>
      <c r="G441" t="str">
        <f t="shared" si="6"/>
        <v>F1016</v>
      </c>
    </row>
    <row r="442" spans="1:7">
      <c r="A442">
        <v>373</v>
      </c>
      <c r="B442" t="s">
        <v>1830</v>
      </c>
      <c r="C442" t="s">
        <v>2874</v>
      </c>
      <c r="D442" t="s">
        <v>1829</v>
      </c>
      <c r="E442">
        <v>45045</v>
      </c>
      <c r="F442">
        <v>128515</v>
      </c>
      <c r="G442" t="str">
        <f t="shared" si="6"/>
        <v>F1019</v>
      </c>
    </row>
    <row r="443" spans="1:7">
      <c r="A443">
        <v>377</v>
      </c>
      <c r="B443" t="s">
        <v>1996</v>
      </c>
      <c r="C443" t="s">
        <v>2878</v>
      </c>
      <c r="D443" t="s">
        <v>1995</v>
      </c>
      <c r="E443">
        <v>45045</v>
      </c>
      <c r="F443">
        <v>128515</v>
      </c>
      <c r="G443" t="str">
        <f t="shared" si="6"/>
        <v>F1022</v>
      </c>
    </row>
    <row r="444" spans="1:7">
      <c r="A444">
        <v>380</v>
      </c>
      <c r="B444" t="s">
        <v>886</v>
      </c>
      <c r="C444" t="s">
        <v>2881</v>
      </c>
      <c r="D444" t="s">
        <v>885</v>
      </c>
      <c r="E444">
        <v>45045</v>
      </c>
      <c r="F444">
        <v>128515</v>
      </c>
      <c r="G444" t="str">
        <f t="shared" si="6"/>
        <v>F1025</v>
      </c>
    </row>
    <row r="445" spans="1:7">
      <c r="A445">
        <v>389</v>
      </c>
      <c r="B445" t="s">
        <v>787</v>
      </c>
      <c r="C445" t="s">
        <v>2890</v>
      </c>
      <c r="D445" t="s">
        <v>786</v>
      </c>
      <c r="E445">
        <v>45045</v>
      </c>
      <c r="F445">
        <v>128515</v>
      </c>
      <c r="G445" t="str">
        <f t="shared" si="6"/>
        <v>F1034</v>
      </c>
    </row>
    <row r="446" spans="1:7">
      <c r="A446">
        <v>390</v>
      </c>
      <c r="B446" t="s">
        <v>1054</v>
      </c>
      <c r="C446" t="s">
        <v>2891</v>
      </c>
      <c r="D446" t="s">
        <v>1053</v>
      </c>
      <c r="E446">
        <v>45045</v>
      </c>
      <c r="F446">
        <v>128515</v>
      </c>
      <c r="G446" t="str">
        <f t="shared" si="6"/>
        <v>F1035</v>
      </c>
    </row>
    <row r="447" spans="1:7">
      <c r="A447">
        <v>391</v>
      </c>
      <c r="B447" t="s">
        <v>717</v>
      </c>
      <c r="C447" t="s">
        <v>2892</v>
      </c>
      <c r="D447" t="s">
        <v>716</v>
      </c>
      <c r="E447">
        <v>45045</v>
      </c>
      <c r="F447">
        <v>128515</v>
      </c>
      <c r="G447" t="str">
        <f t="shared" si="6"/>
        <v>F1037</v>
      </c>
    </row>
    <row r="448" spans="1:7">
      <c r="A448">
        <v>392</v>
      </c>
      <c r="B448" t="s">
        <v>337</v>
      </c>
      <c r="C448" t="s">
        <v>2893</v>
      </c>
      <c r="D448" t="s">
        <v>336</v>
      </c>
      <c r="E448">
        <v>45045</v>
      </c>
      <c r="F448">
        <v>128515</v>
      </c>
      <c r="G448" t="str">
        <f t="shared" si="6"/>
        <v>F1038</v>
      </c>
    </row>
    <row r="449" spans="1:7">
      <c r="A449">
        <v>182</v>
      </c>
      <c r="B449" t="s">
        <v>1417</v>
      </c>
      <c r="C449" t="s">
        <v>2683</v>
      </c>
      <c r="D449" t="s">
        <v>1416</v>
      </c>
      <c r="E449">
        <v>45045</v>
      </c>
      <c r="F449">
        <v>129515</v>
      </c>
      <c r="G449" t="str">
        <f t="shared" si="6"/>
        <v>-1109</v>
      </c>
    </row>
    <row r="450" spans="1:7">
      <c r="A450">
        <v>183</v>
      </c>
      <c r="B450" t="s">
        <v>2425</v>
      </c>
      <c r="C450" t="s">
        <v>2684</v>
      </c>
      <c r="D450" t="s">
        <v>2424</v>
      </c>
      <c r="E450">
        <v>45045</v>
      </c>
      <c r="F450">
        <v>129515</v>
      </c>
      <c r="G450" t="str">
        <f t="shared" ref="G450:G513" si="7">RemoveFirstThreeChars(C450)</f>
        <v>-1110</v>
      </c>
    </row>
    <row r="451" spans="1:7">
      <c r="A451">
        <v>144</v>
      </c>
      <c r="B451" t="s">
        <v>215</v>
      </c>
      <c r="C451" t="s">
        <v>2644</v>
      </c>
      <c r="D451" t="s">
        <v>214</v>
      </c>
      <c r="E451">
        <v>45045</v>
      </c>
      <c r="F451">
        <v>129515</v>
      </c>
      <c r="G451" t="str">
        <f t="shared" si="7"/>
        <v>-112</v>
      </c>
    </row>
    <row r="452" spans="1:7">
      <c r="A452">
        <v>170</v>
      </c>
      <c r="B452" t="s">
        <v>814</v>
      </c>
      <c r="C452" t="s">
        <v>2671</v>
      </c>
      <c r="D452" t="s">
        <v>813</v>
      </c>
      <c r="E452">
        <v>45045</v>
      </c>
      <c r="F452">
        <v>129515</v>
      </c>
      <c r="G452" t="str">
        <f t="shared" si="7"/>
        <v>-166</v>
      </c>
    </row>
    <row r="453" spans="1:7">
      <c r="A453">
        <v>171</v>
      </c>
      <c r="B453" t="s">
        <v>430</v>
      </c>
      <c r="C453" t="s">
        <v>2672</v>
      </c>
      <c r="D453" t="s">
        <v>429</v>
      </c>
      <c r="E453">
        <v>45045</v>
      </c>
      <c r="F453">
        <v>129515</v>
      </c>
      <c r="G453" t="str">
        <f t="shared" si="7"/>
        <v>-167</v>
      </c>
    </row>
    <row r="454" spans="1:7">
      <c r="A454">
        <v>201</v>
      </c>
      <c r="B454" t="s">
        <v>2433</v>
      </c>
      <c r="C454" t="s">
        <v>2702</v>
      </c>
      <c r="D454" t="s">
        <v>2432</v>
      </c>
      <c r="E454">
        <v>45045</v>
      </c>
      <c r="F454">
        <v>130015</v>
      </c>
      <c r="G454" t="str">
        <f t="shared" si="7"/>
        <v>-1152</v>
      </c>
    </row>
    <row r="455" spans="1:7">
      <c r="A455">
        <v>381</v>
      </c>
      <c r="B455" t="s">
        <v>2452</v>
      </c>
      <c r="C455" t="s">
        <v>2882</v>
      </c>
      <c r="D455" t="s">
        <v>2451</v>
      </c>
      <c r="E455">
        <v>45045</v>
      </c>
      <c r="F455">
        <v>130015</v>
      </c>
      <c r="G455" t="str">
        <f t="shared" si="7"/>
        <v>F1026</v>
      </c>
    </row>
    <row r="456" spans="1:7">
      <c r="A456">
        <v>205</v>
      </c>
      <c r="B456" t="s">
        <v>1798</v>
      </c>
      <c r="C456" t="s">
        <v>2706</v>
      </c>
      <c r="D456" t="s">
        <v>1797</v>
      </c>
      <c r="E456">
        <v>45045</v>
      </c>
      <c r="F456">
        <v>130515</v>
      </c>
      <c r="G456" t="str">
        <f t="shared" si="7"/>
        <v>-1157</v>
      </c>
    </row>
    <row r="457" spans="1:7">
      <c r="A457">
        <v>223</v>
      </c>
      <c r="B457" t="s">
        <v>1749</v>
      </c>
      <c r="C457" t="s">
        <v>2724</v>
      </c>
      <c r="D457" t="s">
        <v>1748</v>
      </c>
      <c r="E457">
        <v>45045</v>
      </c>
      <c r="F457">
        <v>130515</v>
      </c>
      <c r="G457" t="str">
        <f t="shared" si="7"/>
        <v>-1184</v>
      </c>
    </row>
    <row r="458" spans="1:7">
      <c r="A458">
        <v>261</v>
      </c>
      <c r="B458" t="s">
        <v>831</v>
      </c>
      <c r="C458" t="s">
        <v>2762</v>
      </c>
      <c r="D458" t="s">
        <v>830</v>
      </c>
      <c r="E458">
        <v>45045</v>
      </c>
      <c r="F458">
        <v>130515</v>
      </c>
      <c r="G458" t="str">
        <f t="shared" si="7"/>
        <v>-1359</v>
      </c>
    </row>
    <row r="459" spans="1:7">
      <c r="A459">
        <v>278</v>
      </c>
      <c r="B459" t="s">
        <v>1853</v>
      </c>
      <c r="C459" t="s">
        <v>2779</v>
      </c>
      <c r="D459" t="s">
        <v>1852</v>
      </c>
      <c r="E459">
        <v>45045</v>
      </c>
      <c r="F459">
        <v>130515</v>
      </c>
      <c r="G459" t="str">
        <f t="shared" si="7"/>
        <v>-1410</v>
      </c>
    </row>
    <row r="460" spans="1:7">
      <c r="A460">
        <v>335</v>
      </c>
      <c r="B460" t="s">
        <v>762</v>
      </c>
      <c r="C460" t="s">
        <v>2836</v>
      </c>
      <c r="D460" t="s">
        <v>761</v>
      </c>
      <c r="E460">
        <v>45045</v>
      </c>
      <c r="F460">
        <v>130515</v>
      </c>
      <c r="G460" t="str">
        <f t="shared" si="7"/>
        <v>-1536</v>
      </c>
    </row>
    <row r="461" spans="1:7">
      <c r="A461">
        <v>336</v>
      </c>
      <c r="B461" t="s">
        <v>2352</v>
      </c>
      <c r="C461" t="s">
        <v>2837</v>
      </c>
      <c r="D461" t="s">
        <v>2351</v>
      </c>
      <c r="E461">
        <v>45045</v>
      </c>
      <c r="F461">
        <v>130515</v>
      </c>
      <c r="G461" t="str">
        <f t="shared" si="7"/>
        <v>-1537</v>
      </c>
    </row>
    <row r="462" spans="1:7">
      <c r="A462">
        <v>418</v>
      </c>
      <c r="B462" t="s">
        <v>2292</v>
      </c>
      <c r="C462" t="s">
        <v>2919</v>
      </c>
      <c r="D462" t="s">
        <v>2291</v>
      </c>
      <c r="E462">
        <v>45154</v>
      </c>
      <c r="F462">
        <v>130515</v>
      </c>
      <c r="G462" t="str">
        <f t="shared" si="7"/>
        <v>-1540</v>
      </c>
    </row>
    <row r="463" spans="1:7">
      <c r="A463">
        <v>338</v>
      </c>
      <c r="B463" t="s">
        <v>555</v>
      </c>
      <c r="C463" t="s">
        <v>2839</v>
      </c>
      <c r="D463" t="s">
        <v>554</v>
      </c>
      <c r="E463">
        <v>45045</v>
      </c>
      <c r="F463">
        <v>130515</v>
      </c>
      <c r="G463" t="str">
        <f t="shared" si="7"/>
        <v>-1541</v>
      </c>
    </row>
    <row r="464" spans="1:7">
      <c r="A464">
        <v>374</v>
      </c>
      <c r="B464" t="s">
        <v>1992</v>
      </c>
      <c r="C464" t="s">
        <v>2875</v>
      </c>
      <c r="D464" t="s">
        <v>1991</v>
      </c>
      <c r="E464">
        <v>45045</v>
      </c>
      <c r="F464">
        <v>130515</v>
      </c>
      <c r="G464" t="str">
        <f t="shared" si="7"/>
        <v>F1020</v>
      </c>
    </row>
    <row r="465" spans="1:11">
      <c r="A465">
        <v>378</v>
      </c>
      <c r="B465" t="s">
        <v>1144</v>
      </c>
      <c r="C465" t="s">
        <v>2879</v>
      </c>
      <c r="D465" t="s">
        <v>1143</v>
      </c>
      <c r="E465">
        <v>45045</v>
      </c>
      <c r="F465">
        <v>130515</v>
      </c>
      <c r="G465" t="str">
        <f t="shared" si="7"/>
        <v>F1023</v>
      </c>
    </row>
    <row r="466" spans="1:11">
      <c r="A466">
        <v>379</v>
      </c>
      <c r="B466" t="s">
        <v>2255</v>
      </c>
      <c r="C466" t="s">
        <v>2880</v>
      </c>
      <c r="D466" t="s">
        <v>2254</v>
      </c>
      <c r="E466">
        <v>45045</v>
      </c>
      <c r="F466">
        <v>130515</v>
      </c>
      <c r="G466" t="str">
        <f t="shared" si="7"/>
        <v>F1024</v>
      </c>
    </row>
    <row r="467" spans="1:11">
      <c r="A467">
        <v>266</v>
      </c>
      <c r="B467" t="s">
        <v>685</v>
      </c>
      <c r="C467" t="s">
        <v>2767</v>
      </c>
      <c r="D467" t="s">
        <v>684</v>
      </c>
      <c r="E467">
        <v>45045</v>
      </c>
      <c r="F467">
        <v>131515</v>
      </c>
      <c r="G467" t="str">
        <f t="shared" si="7"/>
        <v>-1378</v>
      </c>
    </row>
    <row r="468" spans="1:11">
      <c r="A468">
        <v>315</v>
      </c>
      <c r="B468" t="s">
        <v>1445</v>
      </c>
      <c r="C468" t="s">
        <v>2816</v>
      </c>
      <c r="D468" t="s">
        <v>1444</v>
      </c>
      <c r="E468">
        <v>45045</v>
      </c>
      <c r="F468">
        <v>131515</v>
      </c>
      <c r="G468" t="str">
        <f t="shared" si="7"/>
        <v>-1495</v>
      </c>
    </row>
    <row r="469" spans="1:11">
      <c r="A469">
        <v>322</v>
      </c>
      <c r="B469" t="s">
        <v>2103</v>
      </c>
      <c r="C469" t="s">
        <v>2823</v>
      </c>
      <c r="D469" t="s">
        <v>2102</v>
      </c>
      <c r="E469">
        <v>45045</v>
      </c>
      <c r="F469">
        <v>131515</v>
      </c>
      <c r="G469" t="str">
        <f t="shared" si="7"/>
        <v>-1513</v>
      </c>
    </row>
    <row r="470" spans="1:11">
      <c r="A470">
        <v>325</v>
      </c>
      <c r="B470" t="s">
        <v>1401</v>
      </c>
      <c r="C470" t="s">
        <v>2826</v>
      </c>
      <c r="D470" t="s">
        <v>1400</v>
      </c>
      <c r="E470">
        <v>45045</v>
      </c>
      <c r="F470">
        <v>131515</v>
      </c>
      <c r="G470" t="str">
        <f t="shared" si="7"/>
        <v>-1517</v>
      </c>
    </row>
    <row r="471" spans="1:11">
      <c r="A471">
        <v>326</v>
      </c>
      <c r="B471" t="s">
        <v>1208</v>
      </c>
      <c r="C471" t="s">
        <v>2827</v>
      </c>
      <c r="D471" t="s">
        <v>1207</v>
      </c>
      <c r="E471">
        <v>45045</v>
      </c>
      <c r="F471">
        <v>131515</v>
      </c>
      <c r="G471" t="str">
        <f t="shared" si="7"/>
        <v>-1518</v>
      </c>
    </row>
    <row r="472" spans="1:11">
      <c r="A472">
        <v>172</v>
      </c>
      <c r="B472" t="s">
        <v>1384</v>
      </c>
      <c r="C472" t="s">
        <v>2673</v>
      </c>
      <c r="D472" t="s">
        <v>1383</v>
      </c>
      <c r="E472">
        <v>45045</v>
      </c>
      <c r="F472">
        <v>131515</v>
      </c>
      <c r="G472" t="str">
        <f t="shared" si="7"/>
        <v>-169</v>
      </c>
    </row>
    <row r="473" spans="1:11">
      <c r="A473">
        <v>368</v>
      </c>
      <c r="B473" t="s">
        <v>2172</v>
      </c>
      <c r="C473" t="s">
        <v>2869</v>
      </c>
      <c r="D473" t="s">
        <v>2171</v>
      </c>
      <c r="E473">
        <v>45045</v>
      </c>
      <c r="F473">
        <v>131515</v>
      </c>
      <c r="G473" t="str">
        <f t="shared" si="7"/>
        <v>F1012</v>
      </c>
    </row>
    <row r="474" spans="1:11">
      <c r="A474">
        <v>369</v>
      </c>
      <c r="B474" t="s">
        <v>1889</v>
      </c>
      <c r="C474" t="s">
        <v>2870</v>
      </c>
      <c r="D474" t="s">
        <v>1888</v>
      </c>
      <c r="E474">
        <v>45045</v>
      </c>
      <c r="F474">
        <v>131515</v>
      </c>
      <c r="G474" t="str">
        <f t="shared" si="7"/>
        <v>F1013</v>
      </c>
    </row>
    <row r="475" spans="1:11">
      <c r="A475">
        <v>138</v>
      </c>
      <c r="B475" t="s">
        <v>2395</v>
      </c>
      <c r="C475" t="s">
        <v>2638</v>
      </c>
      <c r="D475" t="s">
        <v>2394</v>
      </c>
      <c r="E475">
        <v>45045</v>
      </c>
      <c r="F475">
        <v>132515</v>
      </c>
      <c r="G475" t="str">
        <f t="shared" si="7"/>
        <v>-104</v>
      </c>
    </row>
    <row r="476" spans="1:11">
      <c r="A476">
        <v>206</v>
      </c>
      <c r="B476" t="s">
        <v>246</v>
      </c>
      <c r="C476" t="s">
        <v>2707</v>
      </c>
      <c r="D476" t="s">
        <v>245</v>
      </c>
      <c r="E476">
        <v>45045</v>
      </c>
      <c r="F476">
        <v>132515</v>
      </c>
      <c r="G476" t="str">
        <f t="shared" si="7"/>
        <v>-1158</v>
      </c>
      <c r="K476" t="e">
        <f>vloo</f>
        <v>#NAME?</v>
      </c>
    </row>
    <row r="477" spans="1:11">
      <c r="A477">
        <v>207</v>
      </c>
      <c r="B477" t="s">
        <v>1243</v>
      </c>
      <c r="C477" t="s">
        <v>2708</v>
      </c>
      <c r="D477" t="s">
        <v>1242</v>
      </c>
      <c r="E477">
        <v>45045</v>
      </c>
      <c r="F477">
        <v>132515</v>
      </c>
      <c r="G477" t="str">
        <f t="shared" si="7"/>
        <v>-1161</v>
      </c>
    </row>
    <row r="478" spans="1:11">
      <c r="A478">
        <v>208</v>
      </c>
      <c r="B478" t="s">
        <v>937</v>
      </c>
      <c r="C478" t="s">
        <v>2709</v>
      </c>
      <c r="D478" t="s">
        <v>936</v>
      </c>
      <c r="E478">
        <v>45045</v>
      </c>
      <c r="F478">
        <v>132515</v>
      </c>
      <c r="G478" t="str">
        <f t="shared" si="7"/>
        <v>-1162</v>
      </c>
    </row>
    <row r="479" spans="1:11">
      <c r="A479">
        <v>209</v>
      </c>
      <c r="B479" t="s">
        <v>293</v>
      </c>
      <c r="C479" t="s">
        <v>2710</v>
      </c>
      <c r="D479" t="s">
        <v>292</v>
      </c>
      <c r="E479">
        <v>45045</v>
      </c>
      <c r="F479">
        <v>132515</v>
      </c>
      <c r="G479" t="str">
        <f t="shared" si="7"/>
        <v>-1163</v>
      </c>
    </row>
    <row r="480" spans="1:11">
      <c r="A480">
        <v>211</v>
      </c>
      <c r="B480" t="s">
        <v>129</v>
      </c>
      <c r="C480" t="s">
        <v>2712</v>
      </c>
      <c r="D480" t="s">
        <v>128</v>
      </c>
      <c r="E480">
        <v>45045</v>
      </c>
      <c r="F480">
        <v>132515</v>
      </c>
      <c r="G480" t="str">
        <f t="shared" si="7"/>
        <v>-1165</v>
      </c>
    </row>
    <row r="481" spans="1:7">
      <c r="A481">
        <v>212</v>
      </c>
      <c r="B481" t="s">
        <v>2346</v>
      </c>
      <c r="C481" t="s">
        <v>2713</v>
      </c>
      <c r="D481" t="s">
        <v>2345</v>
      </c>
      <c r="E481">
        <v>45045</v>
      </c>
      <c r="F481">
        <v>132515</v>
      </c>
      <c r="G481" t="str">
        <f t="shared" si="7"/>
        <v>-1167</v>
      </c>
    </row>
    <row r="482" spans="1:7">
      <c r="A482">
        <v>213</v>
      </c>
      <c r="B482" t="s">
        <v>1953</v>
      </c>
      <c r="C482" t="s">
        <v>2714</v>
      </c>
      <c r="D482" t="s">
        <v>1952</v>
      </c>
      <c r="E482">
        <v>45045</v>
      </c>
      <c r="F482">
        <v>132515</v>
      </c>
      <c r="G482" t="str">
        <f t="shared" si="7"/>
        <v>-1168</v>
      </c>
    </row>
    <row r="483" spans="1:7">
      <c r="A483">
        <v>224</v>
      </c>
      <c r="B483" t="s">
        <v>1543</v>
      </c>
      <c r="C483" t="s">
        <v>2725</v>
      </c>
      <c r="D483" t="s">
        <v>1542</v>
      </c>
      <c r="E483">
        <v>45045</v>
      </c>
      <c r="F483">
        <v>132515</v>
      </c>
      <c r="G483" t="str">
        <f t="shared" si="7"/>
        <v>-1186</v>
      </c>
    </row>
    <row r="484" spans="1:7">
      <c r="A484">
        <v>152</v>
      </c>
      <c r="B484" t="s">
        <v>1855</v>
      </c>
      <c r="C484" t="s">
        <v>2653</v>
      </c>
      <c r="D484" t="s">
        <v>1854</v>
      </c>
      <c r="E484">
        <v>45045</v>
      </c>
      <c r="F484">
        <v>132515</v>
      </c>
      <c r="G484" t="str">
        <f t="shared" si="7"/>
        <v>-127</v>
      </c>
    </row>
    <row r="485" spans="1:7">
      <c r="A485">
        <v>161</v>
      </c>
      <c r="B485" t="s">
        <v>1018</v>
      </c>
      <c r="C485" t="s">
        <v>2662</v>
      </c>
      <c r="D485" t="s">
        <v>1017</v>
      </c>
      <c r="E485">
        <v>45045</v>
      </c>
      <c r="F485">
        <v>132515</v>
      </c>
      <c r="G485" t="str">
        <f t="shared" si="7"/>
        <v>-151</v>
      </c>
    </row>
    <row r="486" spans="1:7">
      <c r="A486">
        <v>337</v>
      </c>
      <c r="B486" t="s">
        <v>1471</v>
      </c>
      <c r="C486" t="s">
        <v>2838</v>
      </c>
      <c r="D486" t="s">
        <v>1470</v>
      </c>
      <c r="E486">
        <v>45045</v>
      </c>
      <c r="F486">
        <v>132515</v>
      </c>
      <c r="G486" t="str">
        <f t="shared" si="7"/>
        <v>-1539</v>
      </c>
    </row>
    <row r="487" spans="1:7">
      <c r="A487">
        <v>175</v>
      </c>
      <c r="B487" t="s">
        <v>1605</v>
      </c>
      <c r="C487" t="s">
        <v>2676</v>
      </c>
      <c r="D487" t="s">
        <v>1604</v>
      </c>
      <c r="E487">
        <v>45045</v>
      </c>
      <c r="F487">
        <v>132515</v>
      </c>
      <c r="G487" t="str">
        <f t="shared" si="7"/>
        <v>-172</v>
      </c>
    </row>
    <row r="488" spans="1:7">
      <c r="A488">
        <v>178</v>
      </c>
      <c r="B488" t="s">
        <v>675</v>
      </c>
      <c r="C488" t="s">
        <v>2679</v>
      </c>
      <c r="D488" t="s">
        <v>674</v>
      </c>
      <c r="E488">
        <v>45045</v>
      </c>
      <c r="F488">
        <v>132515</v>
      </c>
      <c r="G488" t="str">
        <f t="shared" si="7"/>
        <v>-176</v>
      </c>
    </row>
    <row r="489" spans="1:7">
      <c r="A489">
        <v>376</v>
      </c>
      <c r="B489" t="s">
        <v>2450</v>
      </c>
      <c r="C489" t="s">
        <v>2877</v>
      </c>
      <c r="D489" t="s">
        <v>2449</v>
      </c>
      <c r="E489">
        <v>45045</v>
      </c>
      <c r="F489">
        <v>132515</v>
      </c>
      <c r="G489" t="str">
        <f t="shared" si="7"/>
        <v>F1021</v>
      </c>
    </row>
    <row r="490" spans="1:7">
      <c r="A490">
        <v>399</v>
      </c>
      <c r="B490" t="s">
        <v>1711</v>
      </c>
      <c r="C490" t="s">
        <v>2900</v>
      </c>
      <c r="D490" t="s">
        <v>1710</v>
      </c>
      <c r="E490">
        <v>45045</v>
      </c>
      <c r="F490">
        <v>132515</v>
      </c>
      <c r="G490" t="str">
        <f t="shared" si="7"/>
        <v>F1048</v>
      </c>
    </row>
    <row r="491" spans="1:7">
      <c r="A491">
        <v>143</v>
      </c>
      <c r="B491" t="s">
        <v>1609</v>
      </c>
      <c r="C491" t="s">
        <v>2643</v>
      </c>
      <c r="D491" t="s">
        <v>1608</v>
      </c>
      <c r="E491">
        <v>45045</v>
      </c>
      <c r="F491">
        <v>133515</v>
      </c>
      <c r="G491" t="str">
        <f t="shared" si="7"/>
        <v>-111</v>
      </c>
    </row>
    <row r="492" spans="1:7">
      <c r="A492">
        <v>260</v>
      </c>
      <c r="B492" t="s">
        <v>1425</v>
      </c>
      <c r="C492" t="s">
        <v>2761</v>
      </c>
      <c r="D492" t="s">
        <v>1424</v>
      </c>
      <c r="E492">
        <v>45045</v>
      </c>
      <c r="F492">
        <v>133515</v>
      </c>
      <c r="G492" t="str">
        <f t="shared" si="7"/>
        <v>-1356</v>
      </c>
    </row>
    <row r="493" spans="1:7">
      <c r="A493">
        <v>263</v>
      </c>
      <c r="B493" t="s">
        <v>373</v>
      </c>
      <c r="C493" t="s">
        <v>2764</v>
      </c>
      <c r="D493" t="s">
        <v>372</v>
      </c>
      <c r="E493">
        <v>45045</v>
      </c>
      <c r="F493">
        <v>133515</v>
      </c>
      <c r="G493" t="str">
        <f t="shared" si="7"/>
        <v>-1362</v>
      </c>
    </row>
    <row r="494" spans="1:7">
      <c r="A494">
        <v>264</v>
      </c>
      <c r="B494" t="s">
        <v>927</v>
      </c>
      <c r="C494" t="s">
        <v>2765</v>
      </c>
      <c r="D494" t="s">
        <v>926</v>
      </c>
      <c r="E494">
        <v>45045</v>
      </c>
      <c r="F494">
        <v>133515</v>
      </c>
      <c r="G494" t="str">
        <f t="shared" si="7"/>
        <v>-1372</v>
      </c>
    </row>
    <row r="495" spans="1:7">
      <c r="A495">
        <v>265</v>
      </c>
      <c r="B495" t="s">
        <v>1121</v>
      </c>
      <c r="C495" t="s">
        <v>2766</v>
      </c>
      <c r="D495" t="s">
        <v>1120</v>
      </c>
      <c r="E495">
        <v>45045</v>
      </c>
      <c r="F495">
        <v>133515</v>
      </c>
      <c r="G495" t="str">
        <f t="shared" si="7"/>
        <v>-1373</v>
      </c>
    </row>
    <row r="496" spans="1:7">
      <c r="A496">
        <v>296</v>
      </c>
      <c r="B496" t="s">
        <v>649</v>
      </c>
      <c r="C496" t="s">
        <v>2797</v>
      </c>
      <c r="D496" t="s">
        <v>648</v>
      </c>
      <c r="E496">
        <v>45045</v>
      </c>
      <c r="F496">
        <v>133515</v>
      </c>
      <c r="G496" t="str">
        <f t="shared" si="7"/>
        <v>-1448</v>
      </c>
    </row>
    <row r="497" spans="1:7">
      <c r="A497">
        <v>314</v>
      </c>
      <c r="B497" t="s">
        <v>306</v>
      </c>
      <c r="C497" t="s">
        <v>2815</v>
      </c>
      <c r="D497" t="s">
        <v>305</v>
      </c>
      <c r="E497">
        <v>45045</v>
      </c>
      <c r="F497">
        <v>133515</v>
      </c>
      <c r="G497" t="str">
        <f t="shared" si="7"/>
        <v>-1493</v>
      </c>
    </row>
    <row r="498" spans="1:7">
      <c r="A498">
        <v>316</v>
      </c>
      <c r="B498" t="s">
        <v>849</v>
      </c>
      <c r="C498" t="s">
        <v>2817</v>
      </c>
      <c r="D498" t="s">
        <v>848</v>
      </c>
      <c r="E498">
        <v>45045</v>
      </c>
      <c r="F498">
        <v>133515</v>
      </c>
      <c r="G498" t="str">
        <f t="shared" si="7"/>
        <v>-1496</v>
      </c>
    </row>
    <row r="499" spans="1:7">
      <c r="A499">
        <v>317</v>
      </c>
      <c r="B499" t="s">
        <v>477</v>
      </c>
      <c r="C499" t="s">
        <v>2818</v>
      </c>
      <c r="D499" t="s">
        <v>476</v>
      </c>
      <c r="E499">
        <v>45045</v>
      </c>
      <c r="F499">
        <v>133515</v>
      </c>
      <c r="G499" t="str">
        <f t="shared" si="7"/>
        <v>-1498</v>
      </c>
    </row>
    <row r="500" spans="1:7">
      <c r="A500">
        <v>318</v>
      </c>
      <c r="B500" t="s">
        <v>1961</v>
      </c>
      <c r="C500" t="s">
        <v>2819</v>
      </c>
      <c r="D500" t="s">
        <v>1960</v>
      </c>
      <c r="E500">
        <v>45045</v>
      </c>
      <c r="F500">
        <v>133515</v>
      </c>
      <c r="G500" t="str">
        <f t="shared" si="7"/>
        <v>-1499</v>
      </c>
    </row>
    <row r="501" spans="1:7">
      <c r="A501">
        <v>324</v>
      </c>
      <c r="B501" t="s">
        <v>1211</v>
      </c>
      <c r="C501" t="s">
        <v>2825</v>
      </c>
      <c r="D501" t="s">
        <v>1210</v>
      </c>
      <c r="E501">
        <v>45045</v>
      </c>
      <c r="F501">
        <v>133515</v>
      </c>
      <c r="G501" t="str">
        <f t="shared" si="7"/>
        <v>-1516</v>
      </c>
    </row>
    <row r="502" spans="1:7">
      <c r="A502">
        <v>364</v>
      </c>
      <c r="B502" t="s">
        <v>496</v>
      </c>
      <c r="C502" t="s">
        <v>2865</v>
      </c>
      <c r="D502" t="s">
        <v>495</v>
      </c>
      <c r="E502">
        <v>45045</v>
      </c>
      <c r="F502">
        <v>133515</v>
      </c>
      <c r="G502" t="str">
        <f t="shared" si="7"/>
        <v>F1006</v>
      </c>
    </row>
    <row r="503" spans="1:7">
      <c r="A503">
        <v>366</v>
      </c>
      <c r="B503" t="s">
        <v>1994</v>
      </c>
      <c r="C503" t="s">
        <v>2867</v>
      </c>
      <c r="D503" t="s">
        <v>1993</v>
      </c>
      <c r="E503">
        <v>45045</v>
      </c>
      <c r="F503">
        <v>133515</v>
      </c>
      <c r="G503" t="str">
        <f t="shared" si="7"/>
        <v>F1009</v>
      </c>
    </row>
    <row r="504" spans="1:7">
      <c r="A504">
        <v>156</v>
      </c>
      <c r="B504" t="s">
        <v>1421</v>
      </c>
      <c r="C504" t="s">
        <v>2657</v>
      </c>
      <c r="D504" t="s">
        <v>1420</v>
      </c>
      <c r="E504">
        <v>45045</v>
      </c>
      <c r="F504">
        <v>134015</v>
      </c>
      <c r="G504" t="str">
        <f t="shared" si="7"/>
        <v>-134</v>
      </c>
    </row>
    <row r="505" spans="1:7">
      <c r="A505">
        <v>139</v>
      </c>
      <c r="B505" t="s">
        <v>2319</v>
      </c>
      <c r="C505" t="s">
        <v>2639</v>
      </c>
      <c r="D505" t="s">
        <v>2318</v>
      </c>
      <c r="E505">
        <v>45045</v>
      </c>
      <c r="F505">
        <v>134515</v>
      </c>
      <c r="G505" t="str">
        <f t="shared" si="7"/>
        <v>-105</v>
      </c>
    </row>
    <row r="506" spans="1:7">
      <c r="A506">
        <v>140</v>
      </c>
      <c r="B506" t="s">
        <v>433</v>
      </c>
      <c r="C506" t="s">
        <v>2640</v>
      </c>
      <c r="D506" t="s">
        <v>432</v>
      </c>
      <c r="E506">
        <v>45045</v>
      </c>
      <c r="F506">
        <v>134515</v>
      </c>
      <c r="G506" t="str">
        <f t="shared" si="7"/>
        <v>-106</v>
      </c>
    </row>
    <row r="507" spans="1:7">
      <c r="A507">
        <v>141</v>
      </c>
      <c r="B507" t="s">
        <v>2397</v>
      </c>
      <c r="C507" t="s">
        <v>2641</v>
      </c>
      <c r="D507" t="s">
        <v>2396</v>
      </c>
      <c r="E507">
        <v>45045</v>
      </c>
      <c r="F507">
        <v>134515</v>
      </c>
      <c r="G507" t="str">
        <f t="shared" si="7"/>
        <v>-107</v>
      </c>
    </row>
    <row r="508" spans="1:7">
      <c r="A508">
        <v>142</v>
      </c>
      <c r="B508" t="s">
        <v>1104</v>
      </c>
      <c r="C508" t="s">
        <v>2642</v>
      </c>
      <c r="D508" t="s">
        <v>1103</v>
      </c>
      <c r="E508">
        <v>45045</v>
      </c>
      <c r="F508">
        <v>134515</v>
      </c>
      <c r="G508" t="str">
        <f t="shared" si="7"/>
        <v>-108</v>
      </c>
    </row>
    <row r="509" spans="1:7">
      <c r="A509">
        <v>210</v>
      </c>
      <c r="B509" t="s">
        <v>935</v>
      </c>
      <c r="C509" t="s">
        <v>2711</v>
      </c>
      <c r="D509" t="s">
        <v>934</v>
      </c>
      <c r="E509">
        <v>45045</v>
      </c>
      <c r="F509">
        <v>134515</v>
      </c>
      <c r="G509" t="str">
        <f t="shared" si="7"/>
        <v>-1164</v>
      </c>
    </row>
    <row r="510" spans="1:7">
      <c r="A510">
        <v>151</v>
      </c>
      <c r="B510" t="s">
        <v>1782</v>
      </c>
      <c r="C510" t="s">
        <v>2652</v>
      </c>
      <c r="D510" t="s">
        <v>1781</v>
      </c>
      <c r="E510">
        <v>45045</v>
      </c>
      <c r="F510">
        <v>134515</v>
      </c>
      <c r="G510" t="str">
        <f t="shared" si="7"/>
        <v>-126</v>
      </c>
    </row>
    <row r="511" spans="1:7">
      <c r="A511">
        <v>153</v>
      </c>
      <c r="B511" t="s">
        <v>122</v>
      </c>
      <c r="C511" t="s">
        <v>2654</v>
      </c>
      <c r="D511" t="s">
        <v>121</v>
      </c>
      <c r="E511">
        <v>45045</v>
      </c>
      <c r="F511">
        <v>134515</v>
      </c>
      <c r="G511" t="str">
        <f t="shared" si="7"/>
        <v>-128</v>
      </c>
    </row>
    <row r="512" spans="1:7">
      <c r="A512">
        <v>157</v>
      </c>
      <c r="B512" t="s">
        <v>235</v>
      </c>
      <c r="C512" t="s">
        <v>2658</v>
      </c>
      <c r="D512" t="s">
        <v>234</v>
      </c>
      <c r="E512">
        <v>45045</v>
      </c>
      <c r="F512">
        <v>134515</v>
      </c>
      <c r="G512" t="str">
        <f t="shared" si="7"/>
        <v>-137</v>
      </c>
    </row>
    <row r="513" spans="1:7">
      <c r="A513">
        <v>159</v>
      </c>
      <c r="B513" t="s">
        <v>1119</v>
      </c>
      <c r="C513" t="s">
        <v>2660</v>
      </c>
      <c r="D513" t="s">
        <v>1118</v>
      </c>
      <c r="E513">
        <v>45045</v>
      </c>
      <c r="F513">
        <v>134515</v>
      </c>
      <c r="G513" t="str">
        <f t="shared" si="7"/>
        <v>-144</v>
      </c>
    </row>
    <row r="514" spans="1:7">
      <c r="A514">
        <v>160</v>
      </c>
      <c r="B514" t="s">
        <v>1419</v>
      </c>
      <c r="C514" t="s">
        <v>2661</v>
      </c>
      <c r="D514" t="s">
        <v>1418</v>
      </c>
      <c r="E514">
        <v>45045</v>
      </c>
      <c r="F514">
        <v>134515</v>
      </c>
      <c r="G514" t="str">
        <f t="shared" ref="G514:G539" si="8">RemoveFirstThreeChars(C514)</f>
        <v>-147</v>
      </c>
    </row>
    <row r="515" spans="1:7">
      <c r="A515">
        <v>162</v>
      </c>
      <c r="B515" t="s">
        <v>2423</v>
      </c>
      <c r="C515" t="s">
        <v>2663</v>
      </c>
      <c r="D515" t="s">
        <v>2422</v>
      </c>
      <c r="E515">
        <v>45045</v>
      </c>
      <c r="F515">
        <v>134515</v>
      </c>
      <c r="G515" t="str">
        <f t="shared" si="8"/>
        <v>-152</v>
      </c>
    </row>
    <row r="516" spans="1:7">
      <c r="A516">
        <v>163</v>
      </c>
      <c r="B516" t="s">
        <v>1117</v>
      </c>
      <c r="C516" t="s">
        <v>2664</v>
      </c>
      <c r="D516" t="s">
        <v>1116</v>
      </c>
      <c r="E516">
        <v>45045</v>
      </c>
      <c r="F516">
        <v>134515</v>
      </c>
      <c r="G516" t="str">
        <f t="shared" si="8"/>
        <v>-154</v>
      </c>
    </row>
    <row r="517" spans="1:7">
      <c r="A517">
        <v>165</v>
      </c>
      <c r="B517" t="s">
        <v>2377</v>
      </c>
      <c r="C517" t="s">
        <v>2666</v>
      </c>
      <c r="D517" t="s">
        <v>2333</v>
      </c>
      <c r="E517">
        <v>45045</v>
      </c>
      <c r="F517">
        <v>134515</v>
      </c>
      <c r="G517" t="str">
        <f t="shared" si="8"/>
        <v>-157</v>
      </c>
    </row>
    <row r="518" spans="1:7">
      <c r="A518">
        <v>166</v>
      </c>
      <c r="B518" t="s">
        <v>1632</v>
      </c>
      <c r="C518" t="s">
        <v>2667</v>
      </c>
      <c r="D518" t="s">
        <v>1631</v>
      </c>
      <c r="E518">
        <v>45045</v>
      </c>
      <c r="F518">
        <v>134515</v>
      </c>
      <c r="G518" t="str">
        <f t="shared" si="8"/>
        <v>-158</v>
      </c>
    </row>
    <row r="519" spans="1:7">
      <c r="A519">
        <v>173</v>
      </c>
      <c r="B519" t="s">
        <v>518</v>
      </c>
      <c r="C519" t="s">
        <v>2674</v>
      </c>
      <c r="D519" t="s">
        <v>517</v>
      </c>
      <c r="E519">
        <v>45045</v>
      </c>
      <c r="F519">
        <v>134515</v>
      </c>
      <c r="G519" t="str">
        <f t="shared" si="8"/>
        <v>-170</v>
      </c>
    </row>
    <row r="520" spans="1:7">
      <c r="A520">
        <v>176</v>
      </c>
      <c r="B520" t="s">
        <v>606</v>
      </c>
      <c r="C520" t="s">
        <v>2677</v>
      </c>
      <c r="D520" t="s">
        <v>605</v>
      </c>
      <c r="E520">
        <v>45045</v>
      </c>
      <c r="F520">
        <v>134515</v>
      </c>
      <c r="G520" t="str">
        <f t="shared" si="8"/>
        <v>-174</v>
      </c>
    </row>
    <row r="521" spans="1:7">
      <c r="A521">
        <v>177</v>
      </c>
      <c r="B521" t="s">
        <v>1920</v>
      </c>
      <c r="C521" t="s">
        <v>2678</v>
      </c>
      <c r="D521" t="s">
        <v>1919</v>
      </c>
      <c r="E521">
        <v>45045</v>
      </c>
      <c r="F521">
        <v>134515</v>
      </c>
      <c r="G521" t="str">
        <f t="shared" si="8"/>
        <v>-175</v>
      </c>
    </row>
    <row r="522" spans="1:7">
      <c r="A522">
        <v>319</v>
      </c>
      <c r="B522" t="s">
        <v>253</v>
      </c>
      <c r="C522" t="s">
        <v>2820</v>
      </c>
      <c r="D522" t="s">
        <v>252</v>
      </c>
      <c r="E522">
        <v>45045</v>
      </c>
      <c r="F522">
        <v>135515</v>
      </c>
      <c r="G522" t="str">
        <f t="shared" si="8"/>
        <v>-1501</v>
      </c>
    </row>
    <row r="523" spans="1:7">
      <c r="A523">
        <v>323</v>
      </c>
      <c r="B523" t="s">
        <v>222</v>
      </c>
      <c r="C523" t="s">
        <v>2824</v>
      </c>
      <c r="D523" t="s">
        <v>221</v>
      </c>
      <c r="E523">
        <v>45045</v>
      </c>
      <c r="F523">
        <v>135515</v>
      </c>
      <c r="G523" t="str">
        <f t="shared" si="8"/>
        <v>-1515</v>
      </c>
    </row>
    <row r="524" spans="1:7">
      <c r="A524">
        <v>164</v>
      </c>
      <c r="B524" t="s">
        <v>1022</v>
      </c>
      <c r="C524" t="s">
        <v>2665</v>
      </c>
      <c r="D524" t="s">
        <v>1021</v>
      </c>
      <c r="E524">
        <v>45045</v>
      </c>
      <c r="F524">
        <v>136515</v>
      </c>
      <c r="G524" t="str">
        <f t="shared" si="8"/>
        <v>-155</v>
      </c>
    </row>
    <row r="525" spans="1:7">
      <c r="A525">
        <v>221</v>
      </c>
      <c r="B525" t="s">
        <v>286</v>
      </c>
      <c r="C525" t="s">
        <v>2722</v>
      </c>
      <c r="D525" t="s">
        <v>285</v>
      </c>
      <c r="E525">
        <v>45045</v>
      </c>
      <c r="F525">
        <v>137515</v>
      </c>
      <c r="G525" t="str">
        <f t="shared" si="8"/>
        <v>-1182</v>
      </c>
    </row>
    <row r="526" spans="1:7">
      <c r="A526">
        <v>202</v>
      </c>
      <c r="B526" t="s">
        <v>1955</v>
      </c>
      <c r="C526" t="s">
        <v>2703</v>
      </c>
      <c r="D526" t="s">
        <v>1954</v>
      </c>
      <c r="E526">
        <v>45045</v>
      </c>
      <c r="F526">
        <v>138515</v>
      </c>
      <c r="G526" t="str">
        <f t="shared" si="8"/>
        <v>-1154</v>
      </c>
    </row>
    <row r="527" spans="1:7">
      <c r="A527">
        <v>148</v>
      </c>
      <c r="B527" t="s">
        <v>238</v>
      </c>
      <c r="C527" t="s">
        <v>2649</v>
      </c>
      <c r="D527" t="s">
        <v>237</v>
      </c>
      <c r="E527">
        <v>45045</v>
      </c>
      <c r="F527">
        <v>138515</v>
      </c>
      <c r="G527" t="str">
        <f t="shared" si="8"/>
        <v>-121</v>
      </c>
    </row>
    <row r="528" spans="1:7">
      <c r="A528">
        <v>150</v>
      </c>
      <c r="B528" t="s">
        <v>533</v>
      </c>
      <c r="C528" t="s">
        <v>2651</v>
      </c>
      <c r="D528" t="s">
        <v>532</v>
      </c>
      <c r="E528">
        <v>45045</v>
      </c>
      <c r="F528">
        <v>139515</v>
      </c>
      <c r="G528" t="str">
        <f t="shared" si="8"/>
        <v>-125</v>
      </c>
    </row>
    <row r="529" spans="1:7">
      <c r="A529">
        <v>342</v>
      </c>
      <c r="B529" t="s">
        <v>2119</v>
      </c>
      <c r="C529" t="s">
        <v>2843</v>
      </c>
      <c r="D529" t="s">
        <v>2118</v>
      </c>
      <c r="E529">
        <v>45045</v>
      </c>
      <c r="F529">
        <v>139515</v>
      </c>
      <c r="G529" t="str">
        <f t="shared" si="8"/>
        <v>-1566</v>
      </c>
    </row>
    <row r="530" spans="1:7">
      <c r="A530">
        <v>363</v>
      </c>
      <c r="B530" t="s">
        <v>1837</v>
      </c>
      <c r="C530" t="s">
        <v>2864</v>
      </c>
      <c r="D530" t="s">
        <v>1836</v>
      </c>
      <c r="E530">
        <v>45045</v>
      </c>
      <c r="F530">
        <v>139515</v>
      </c>
      <c r="G530" t="str">
        <f t="shared" si="8"/>
        <v>F1005</v>
      </c>
    </row>
    <row r="531" spans="1:7">
      <c r="A531">
        <v>365</v>
      </c>
      <c r="B531" t="s">
        <v>1152</v>
      </c>
      <c r="C531" t="s">
        <v>2866</v>
      </c>
      <c r="D531" t="s">
        <v>1151</v>
      </c>
      <c r="E531">
        <v>45045</v>
      </c>
      <c r="F531">
        <v>139515</v>
      </c>
      <c r="G531" t="str">
        <f t="shared" si="8"/>
        <v>F1008</v>
      </c>
    </row>
    <row r="532" spans="1:7">
      <c r="A532">
        <v>203</v>
      </c>
      <c r="B532" t="s">
        <v>2196</v>
      </c>
      <c r="C532" t="s">
        <v>2704</v>
      </c>
      <c r="D532" t="s">
        <v>2195</v>
      </c>
      <c r="E532">
        <v>45045</v>
      </c>
      <c r="F532">
        <v>140515</v>
      </c>
      <c r="G532" t="str">
        <f t="shared" si="8"/>
        <v>-1155</v>
      </c>
    </row>
    <row r="533" spans="1:7">
      <c r="A533">
        <v>147</v>
      </c>
      <c r="B533" t="s">
        <v>233</v>
      </c>
      <c r="C533" t="s">
        <v>2648</v>
      </c>
      <c r="D533" t="s">
        <v>232</v>
      </c>
      <c r="E533">
        <v>45045</v>
      </c>
      <c r="F533">
        <v>140515</v>
      </c>
      <c r="G533" t="str">
        <f t="shared" si="8"/>
        <v>-120</v>
      </c>
    </row>
    <row r="534" spans="1:7">
      <c r="A534">
        <v>154</v>
      </c>
      <c r="B534" t="s">
        <v>1628</v>
      </c>
      <c r="C534" t="s">
        <v>2655</v>
      </c>
      <c r="D534" t="s">
        <v>1627</v>
      </c>
      <c r="E534">
        <v>45045</v>
      </c>
      <c r="F534">
        <v>140515</v>
      </c>
      <c r="G534" t="str">
        <f t="shared" si="8"/>
        <v>-129</v>
      </c>
    </row>
    <row r="535" spans="1:7">
      <c r="A535">
        <v>362</v>
      </c>
      <c r="B535" t="s">
        <v>1837</v>
      </c>
      <c r="C535" t="s">
        <v>2863</v>
      </c>
      <c r="D535" t="s">
        <v>1836</v>
      </c>
      <c r="E535">
        <v>45045</v>
      </c>
      <c r="F535">
        <v>140515</v>
      </c>
      <c r="G535" t="str">
        <f t="shared" si="8"/>
        <v>F1004</v>
      </c>
    </row>
    <row r="536" spans="1:7">
      <c r="A536">
        <v>149</v>
      </c>
      <c r="B536" t="s">
        <v>238</v>
      </c>
      <c r="C536" t="s">
        <v>2650</v>
      </c>
      <c r="D536" t="s">
        <v>237</v>
      </c>
      <c r="E536">
        <v>45045</v>
      </c>
      <c r="F536">
        <v>142515</v>
      </c>
      <c r="G536" t="str">
        <f t="shared" si="8"/>
        <v>-122</v>
      </c>
    </row>
    <row r="537" spans="1:7">
      <c r="A537">
        <v>155</v>
      </c>
      <c r="B537" t="s">
        <v>1628</v>
      </c>
      <c r="C537" t="s">
        <v>2656</v>
      </c>
      <c r="D537" t="s">
        <v>1627</v>
      </c>
      <c r="E537">
        <v>45045</v>
      </c>
      <c r="F537">
        <v>144515</v>
      </c>
      <c r="G537" t="str">
        <f t="shared" si="8"/>
        <v>-130</v>
      </c>
    </row>
    <row r="538" spans="1:7">
      <c r="A538">
        <v>361</v>
      </c>
      <c r="B538" t="s">
        <v>2174</v>
      </c>
      <c r="C538" t="s">
        <v>2862</v>
      </c>
      <c r="D538" t="s">
        <v>2173</v>
      </c>
      <c r="E538">
        <v>45045</v>
      </c>
      <c r="F538">
        <v>144515</v>
      </c>
      <c r="G538" t="str">
        <f t="shared" si="8"/>
        <v>F1003</v>
      </c>
    </row>
    <row r="539" spans="1:7">
      <c r="A539">
        <v>367</v>
      </c>
      <c r="B539" t="s">
        <v>494</v>
      </c>
      <c r="C539" t="s">
        <v>2868</v>
      </c>
      <c r="D539" t="s">
        <v>493</v>
      </c>
      <c r="E539">
        <v>45045</v>
      </c>
      <c r="F539">
        <v>144515</v>
      </c>
      <c r="G539" t="str">
        <f t="shared" si="8"/>
        <v>F1010</v>
      </c>
    </row>
  </sheetData>
  <autoFilter ref="A1:G539">
    <sortState ref="A2:G539">
      <sortCondition ref="F1:F5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8"/>
  <sheetViews>
    <sheetView workbookViewId="0">
      <selection activeCell="B2" sqref="B2"/>
    </sheetView>
  </sheetViews>
  <sheetFormatPr defaultRowHeight="15"/>
  <cols>
    <col min="1" max="1" width="19.7109375" style="5" customWidth="1"/>
    <col min="2" max="2" width="19" customWidth="1"/>
  </cols>
  <sheetData>
    <row r="1" spans="1:2">
      <c r="A1" s="5" t="s">
        <v>27</v>
      </c>
      <c r="B1" s="6" t="s">
        <v>32</v>
      </c>
    </row>
    <row r="2" spans="1:2">
      <c r="A2" s="5" t="s">
        <v>52</v>
      </c>
      <c r="B2" s="5" t="s">
        <v>55</v>
      </c>
    </row>
    <row r="3" spans="1:2">
      <c r="A3" s="5" t="s">
        <v>71</v>
      </c>
      <c r="B3" s="5" t="s">
        <v>73</v>
      </c>
    </row>
    <row r="4" spans="1:2">
      <c r="A4" s="5" t="s">
        <v>79</v>
      </c>
      <c r="B4" s="5" t="s">
        <v>73</v>
      </c>
    </row>
    <row r="5" spans="1:2">
      <c r="A5" s="5" t="s">
        <v>90</v>
      </c>
      <c r="B5" s="5" t="s">
        <v>55</v>
      </c>
    </row>
    <row r="6" spans="1:2">
      <c r="A6" s="5" t="s">
        <v>98</v>
      </c>
      <c r="B6" s="5" t="s">
        <v>99</v>
      </c>
    </row>
    <row r="7" spans="1:2">
      <c r="A7" s="5" t="s">
        <v>102</v>
      </c>
      <c r="B7" s="5" t="s">
        <v>55</v>
      </c>
    </row>
    <row r="8" spans="1:2">
      <c r="A8" s="5" t="s">
        <v>106</v>
      </c>
      <c r="B8" s="5" t="s">
        <v>55</v>
      </c>
    </row>
    <row r="9" spans="1:2">
      <c r="A9" s="5" t="s">
        <v>110</v>
      </c>
      <c r="B9" s="5" t="s">
        <v>113</v>
      </c>
    </row>
    <row r="10" spans="1:2">
      <c r="A10" s="5" t="s">
        <v>118</v>
      </c>
      <c r="B10" s="5" t="s">
        <v>55</v>
      </c>
    </row>
    <row r="11" spans="1:2">
      <c r="A11" s="5" t="s">
        <v>122</v>
      </c>
      <c r="B11" s="5" t="s">
        <v>55</v>
      </c>
    </row>
    <row r="12" spans="1:2">
      <c r="A12" s="5" t="s">
        <v>125</v>
      </c>
      <c r="B12" s="5" t="s">
        <v>126</v>
      </c>
    </row>
    <row r="13" spans="1:2">
      <c r="A13" s="5" t="s">
        <v>129</v>
      </c>
      <c r="B13" s="5" t="s">
        <v>55</v>
      </c>
    </row>
    <row r="14" spans="1:2">
      <c r="A14" s="5" t="s">
        <v>132</v>
      </c>
      <c r="B14" s="5" t="s">
        <v>99</v>
      </c>
    </row>
    <row r="15" spans="1:2">
      <c r="A15" s="5" t="s">
        <v>135</v>
      </c>
      <c r="B15" s="5" t="s">
        <v>126</v>
      </c>
    </row>
    <row r="16" spans="1:2">
      <c r="A16" s="5" t="s">
        <v>137</v>
      </c>
      <c r="B16" s="5" t="s">
        <v>138</v>
      </c>
    </row>
    <row r="17" spans="1:2">
      <c r="A17" s="5" t="s">
        <v>141</v>
      </c>
      <c r="B17" s="5" t="s">
        <v>55</v>
      </c>
    </row>
    <row r="18" spans="1:2">
      <c r="A18" s="5" t="s">
        <v>146</v>
      </c>
      <c r="B18" s="5" t="s">
        <v>55</v>
      </c>
    </row>
    <row r="19" spans="1:2">
      <c r="A19" s="5" t="s">
        <v>148</v>
      </c>
      <c r="B19" s="5" t="s">
        <v>73</v>
      </c>
    </row>
    <row r="20" spans="1:2">
      <c r="A20" s="5" t="s">
        <v>151</v>
      </c>
      <c r="B20" s="5" t="s">
        <v>55</v>
      </c>
    </row>
    <row r="21" spans="1:2">
      <c r="A21" s="5" t="s">
        <v>153</v>
      </c>
      <c r="B21" s="5" t="s">
        <v>55</v>
      </c>
    </row>
    <row r="22" spans="1:2">
      <c r="A22" s="5" t="s">
        <v>155</v>
      </c>
      <c r="B22" s="5" t="s">
        <v>55</v>
      </c>
    </row>
    <row r="23" spans="1:2">
      <c r="A23" s="5" t="s">
        <v>157</v>
      </c>
      <c r="B23" s="5" t="s">
        <v>158</v>
      </c>
    </row>
    <row r="24" spans="1:2">
      <c r="A24" s="5" t="s">
        <v>160</v>
      </c>
      <c r="B24" s="5" t="s">
        <v>55</v>
      </c>
    </row>
    <row r="25" spans="1:2">
      <c r="A25" s="5" t="s">
        <v>162</v>
      </c>
      <c r="B25" s="5" t="s">
        <v>73</v>
      </c>
    </row>
    <row r="26" spans="1:2">
      <c r="A26" s="5" t="s">
        <v>166</v>
      </c>
      <c r="B26" s="5" t="s">
        <v>55</v>
      </c>
    </row>
    <row r="27" spans="1:2">
      <c r="A27" s="5" t="s">
        <v>169</v>
      </c>
      <c r="B27" s="5" t="s">
        <v>170</v>
      </c>
    </row>
    <row r="28" spans="1:2">
      <c r="A28" s="5" t="s">
        <v>173</v>
      </c>
      <c r="B28" s="5" t="s">
        <v>55</v>
      </c>
    </row>
    <row r="29" spans="1:2">
      <c r="A29" s="5" t="s">
        <v>176</v>
      </c>
      <c r="B29" s="5" t="s">
        <v>73</v>
      </c>
    </row>
    <row r="30" spans="1:2">
      <c r="A30" s="5" t="s">
        <v>178</v>
      </c>
      <c r="B30" s="5" t="s">
        <v>55</v>
      </c>
    </row>
    <row r="31" spans="1:2">
      <c r="A31" s="5" t="s">
        <v>180</v>
      </c>
      <c r="B31" s="5" t="s">
        <v>55</v>
      </c>
    </row>
    <row r="32" spans="1:2">
      <c r="A32" s="5" t="s">
        <v>182</v>
      </c>
      <c r="B32" s="5" t="s">
        <v>55</v>
      </c>
    </row>
    <row r="33" spans="1:2">
      <c r="A33" s="5" t="s">
        <v>184</v>
      </c>
      <c r="B33" s="5" t="s">
        <v>185</v>
      </c>
    </row>
    <row r="34" spans="1:2">
      <c r="A34" s="5" t="s">
        <v>187</v>
      </c>
      <c r="B34" s="5" t="s">
        <v>55</v>
      </c>
    </row>
    <row r="35" spans="1:2">
      <c r="A35" s="5" t="s">
        <v>189</v>
      </c>
      <c r="B35" s="5" t="s">
        <v>185</v>
      </c>
    </row>
    <row r="36" spans="1:2">
      <c r="A36" s="5" t="s">
        <v>193</v>
      </c>
      <c r="B36" s="5" t="s">
        <v>55</v>
      </c>
    </row>
    <row r="37" spans="1:2">
      <c r="A37" s="5" t="s">
        <v>195</v>
      </c>
      <c r="B37" s="5" t="s">
        <v>126</v>
      </c>
    </row>
    <row r="38" spans="1:2">
      <c r="A38" s="5" t="s">
        <v>197</v>
      </c>
      <c r="B38" s="5" t="s">
        <v>185</v>
      </c>
    </row>
    <row r="39" spans="1:2">
      <c r="A39" s="5" t="s">
        <v>199</v>
      </c>
      <c r="B39" s="5" t="s">
        <v>170</v>
      </c>
    </row>
    <row r="40" spans="1:2">
      <c r="A40" s="5" t="s">
        <v>203</v>
      </c>
      <c r="B40" s="5" t="s">
        <v>204</v>
      </c>
    </row>
    <row r="41" spans="1:2">
      <c r="A41" s="5" t="s">
        <v>207</v>
      </c>
      <c r="B41" s="5" t="s">
        <v>208</v>
      </c>
    </row>
    <row r="42" spans="1:2">
      <c r="A42" s="5" t="s">
        <v>211</v>
      </c>
      <c r="B42" s="5" t="s">
        <v>208</v>
      </c>
    </row>
    <row r="43" spans="1:2">
      <c r="A43" s="5" t="s">
        <v>213</v>
      </c>
      <c r="B43" s="5" t="s">
        <v>73</v>
      </c>
    </row>
    <row r="44" spans="1:2">
      <c r="A44" s="5" t="s">
        <v>215</v>
      </c>
      <c r="B44" s="5" t="s">
        <v>216</v>
      </c>
    </row>
    <row r="45" spans="1:2">
      <c r="A45" s="5" t="s">
        <v>218</v>
      </c>
      <c r="B45" s="5" t="s">
        <v>170</v>
      </c>
    </row>
    <row r="46" spans="1:2">
      <c r="A46" s="5" t="s">
        <v>222</v>
      </c>
      <c r="B46" s="5" t="s">
        <v>99</v>
      </c>
    </row>
    <row r="47" spans="1:2">
      <c r="A47" s="5" t="s">
        <v>225</v>
      </c>
      <c r="B47" s="5" t="s">
        <v>226</v>
      </c>
    </row>
    <row r="48" spans="1:2">
      <c r="A48" s="5" t="s">
        <v>228</v>
      </c>
      <c r="B48" s="5" t="s">
        <v>208</v>
      </c>
    </row>
    <row r="49" spans="1:2">
      <c r="A49" s="5" t="s">
        <v>230</v>
      </c>
      <c r="B49" s="5" t="s">
        <v>170</v>
      </c>
    </row>
    <row r="50" spans="1:2">
      <c r="A50" s="5" t="s">
        <v>233</v>
      </c>
      <c r="B50" s="5" t="s">
        <v>55</v>
      </c>
    </row>
    <row r="51" spans="1:2">
      <c r="A51" s="5" t="s">
        <v>235</v>
      </c>
      <c r="B51" s="5" t="s">
        <v>55</v>
      </c>
    </row>
    <row r="52" spans="1:2">
      <c r="A52" s="5" t="s">
        <v>238</v>
      </c>
      <c r="B52" s="5" t="s">
        <v>239</v>
      </c>
    </row>
    <row r="53" spans="1:2">
      <c r="A53" s="5" t="s">
        <v>241</v>
      </c>
      <c r="B53" s="5" t="s">
        <v>126</v>
      </c>
    </row>
    <row r="54" spans="1:2">
      <c r="A54" s="5" t="s">
        <v>243</v>
      </c>
      <c r="B54" s="5" t="s">
        <v>208</v>
      </c>
    </row>
    <row r="55" spans="1:2">
      <c r="A55" s="5" t="s">
        <v>246</v>
      </c>
      <c r="B55" s="5" t="s">
        <v>216</v>
      </c>
    </row>
    <row r="56" spans="1:2">
      <c r="A56" s="5" t="s">
        <v>248</v>
      </c>
      <c r="B56" s="5" t="s">
        <v>55</v>
      </c>
    </row>
    <row r="57" spans="1:2">
      <c r="A57" s="5" t="s">
        <v>250</v>
      </c>
      <c r="B57" s="5" t="s">
        <v>99</v>
      </c>
    </row>
    <row r="58" spans="1:2">
      <c r="A58" s="5" t="s">
        <v>253</v>
      </c>
      <c r="B58" s="5" t="s">
        <v>55</v>
      </c>
    </row>
    <row r="59" spans="1:2">
      <c r="A59" s="5" t="s">
        <v>255</v>
      </c>
      <c r="B59" s="5" t="s">
        <v>55</v>
      </c>
    </row>
    <row r="60" spans="1:2">
      <c r="A60" s="5" t="s">
        <v>259</v>
      </c>
      <c r="B60" s="5" t="s">
        <v>55</v>
      </c>
    </row>
    <row r="61" spans="1:2">
      <c r="A61" s="5" t="s">
        <v>261</v>
      </c>
      <c r="B61" s="5" t="s">
        <v>239</v>
      </c>
    </row>
    <row r="62" spans="1:2">
      <c r="A62" s="5" t="s">
        <v>264</v>
      </c>
      <c r="B62" s="5" t="s">
        <v>216</v>
      </c>
    </row>
    <row r="63" spans="1:2">
      <c r="A63" s="5" t="s">
        <v>266</v>
      </c>
      <c r="B63" s="5" t="s">
        <v>239</v>
      </c>
    </row>
    <row r="64" spans="1:2">
      <c r="A64" s="5" t="s">
        <v>268</v>
      </c>
      <c r="B64" s="5" t="s">
        <v>55</v>
      </c>
    </row>
    <row r="65" spans="1:2">
      <c r="A65" s="5" t="s">
        <v>270</v>
      </c>
      <c r="B65" s="5" t="s">
        <v>185</v>
      </c>
    </row>
    <row r="66" spans="1:2">
      <c r="A66" s="5" t="s">
        <v>272</v>
      </c>
      <c r="B66" s="5" t="s">
        <v>55</v>
      </c>
    </row>
    <row r="67" spans="1:2">
      <c r="A67" s="5" t="s">
        <v>274</v>
      </c>
      <c r="B67" s="5" t="s">
        <v>55</v>
      </c>
    </row>
    <row r="68" spans="1:2">
      <c r="A68" s="5" t="s">
        <v>276</v>
      </c>
      <c r="B68" s="5" t="s">
        <v>170</v>
      </c>
    </row>
    <row r="69" spans="1:2">
      <c r="A69" s="5" t="s">
        <v>278</v>
      </c>
      <c r="B69" s="5" t="s">
        <v>239</v>
      </c>
    </row>
    <row r="70" spans="1:2">
      <c r="A70" s="5" t="s">
        <v>280</v>
      </c>
      <c r="B70" s="5" t="s">
        <v>55</v>
      </c>
    </row>
    <row r="71" spans="1:2">
      <c r="A71" s="5" t="s">
        <v>282</v>
      </c>
      <c r="B71" s="5" t="s">
        <v>185</v>
      </c>
    </row>
    <row r="72" spans="1:2">
      <c r="A72" s="5" t="s">
        <v>284</v>
      </c>
      <c r="B72" s="5" t="s">
        <v>55</v>
      </c>
    </row>
    <row r="73" spans="1:2">
      <c r="A73" s="5" t="s">
        <v>286</v>
      </c>
      <c r="B73" s="5" t="s">
        <v>239</v>
      </c>
    </row>
    <row r="74" spans="1:2">
      <c r="A74" s="5" t="s">
        <v>2487</v>
      </c>
      <c r="B74" s="5" t="s">
        <v>158</v>
      </c>
    </row>
    <row r="75" spans="1:2">
      <c r="A75" s="5" t="s">
        <v>2486</v>
      </c>
      <c r="B75" s="5" t="s">
        <v>73</v>
      </c>
    </row>
    <row r="76" spans="1:2">
      <c r="A76" s="5" t="s">
        <v>290</v>
      </c>
      <c r="B76" s="5" t="s">
        <v>226</v>
      </c>
    </row>
    <row r="77" spans="1:2">
      <c r="A77" s="5" t="s">
        <v>293</v>
      </c>
      <c r="B77" s="5" t="s">
        <v>185</v>
      </c>
    </row>
    <row r="78" spans="1:2">
      <c r="A78" s="5" t="s">
        <v>295</v>
      </c>
      <c r="B78" s="5" t="s">
        <v>204</v>
      </c>
    </row>
    <row r="79" spans="1:2">
      <c r="A79" s="5" t="s">
        <v>298</v>
      </c>
      <c r="B79" s="5" t="s">
        <v>138</v>
      </c>
    </row>
    <row r="80" spans="1:2">
      <c r="A80" s="5" t="s">
        <v>300</v>
      </c>
      <c r="B80" s="5" t="s">
        <v>170</v>
      </c>
    </row>
    <row r="81" spans="1:2">
      <c r="A81" s="5" t="s">
        <v>302</v>
      </c>
      <c r="B81" s="5" t="s">
        <v>73</v>
      </c>
    </row>
    <row r="82" spans="1:2">
      <c r="A82" s="5" t="s">
        <v>304</v>
      </c>
      <c r="B82" s="5" t="s">
        <v>185</v>
      </c>
    </row>
    <row r="83" spans="1:2">
      <c r="A83" s="5" t="s">
        <v>306</v>
      </c>
      <c r="B83" s="5" t="s">
        <v>138</v>
      </c>
    </row>
    <row r="84" spans="1:2">
      <c r="A84" s="5" t="s">
        <v>308</v>
      </c>
      <c r="B84" s="5" t="s">
        <v>138</v>
      </c>
    </row>
    <row r="85" spans="1:2">
      <c r="A85" s="5" t="s">
        <v>310</v>
      </c>
      <c r="B85" s="5" t="s">
        <v>73</v>
      </c>
    </row>
    <row r="86" spans="1:2">
      <c r="A86" s="5" t="s">
        <v>312</v>
      </c>
      <c r="B86" s="5" t="s">
        <v>208</v>
      </c>
    </row>
    <row r="87" spans="1:2">
      <c r="A87" s="5" t="s">
        <v>314</v>
      </c>
      <c r="B87" s="5" t="s">
        <v>55</v>
      </c>
    </row>
    <row r="88" spans="1:2">
      <c r="A88" s="5" t="s">
        <v>316</v>
      </c>
      <c r="B88" s="5" t="s">
        <v>239</v>
      </c>
    </row>
    <row r="89" spans="1:2">
      <c r="A89" s="5" t="s">
        <v>319</v>
      </c>
      <c r="B89" s="5" t="s">
        <v>73</v>
      </c>
    </row>
    <row r="90" spans="1:2">
      <c r="A90" s="5" t="s">
        <v>322</v>
      </c>
      <c r="B90" s="5" t="s">
        <v>73</v>
      </c>
    </row>
    <row r="91" spans="1:2">
      <c r="A91" s="5" t="s">
        <v>324</v>
      </c>
      <c r="B91" s="5" t="s">
        <v>73</v>
      </c>
    </row>
    <row r="92" spans="1:2">
      <c r="A92" s="5" t="s">
        <v>326</v>
      </c>
      <c r="B92" s="5" t="s">
        <v>73</v>
      </c>
    </row>
    <row r="93" spans="1:2">
      <c r="A93" s="5" t="s">
        <v>328</v>
      </c>
      <c r="B93" s="5" t="s">
        <v>73</v>
      </c>
    </row>
    <row r="94" spans="1:2">
      <c r="A94" s="5" t="s">
        <v>330</v>
      </c>
      <c r="B94" s="5" t="s">
        <v>73</v>
      </c>
    </row>
    <row r="95" spans="1:2">
      <c r="A95" s="5" t="s">
        <v>333</v>
      </c>
      <c r="B95" s="5" t="s">
        <v>170</v>
      </c>
    </row>
    <row r="96" spans="1:2">
      <c r="A96" s="5" t="s">
        <v>335</v>
      </c>
      <c r="B96" s="5" t="s">
        <v>55</v>
      </c>
    </row>
    <row r="97" spans="1:2">
      <c r="A97" s="5" t="s">
        <v>337</v>
      </c>
      <c r="B97" s="5" t="s">
        <v>185</v>
      </c>
    </row>
    <row r="98" spans="1:2">
      <c r="A98" s="5" t="s">
        <v>339</v>
      </c>
      <c r="B98" s="5" t="s">
        <v>138</v>
      </c>
    </row>
    <row r="99" spans="1:2">
      <c r="A99" s="5" t="s">
        <v>341</v>
      </c>
      <c r="B99" s="5" t="s">
        <v>239</v>
      </c>
    </row>
    <row r="100" spans="1:2">
      <c r="A100" s="5" t="s">
        <v>344</v>
      </c>
      <c r="B100" s="5" t="s">
        <v>239</v>
      </c>
    </row>
    <row r="101" spans="1:2">
      <c r="A101" s="5" t="s">
        <v>346</v>
      </c>
      <c r="B101" s="5" t="s">
        <v>99</v>
      </c>
    </row>
    <row r="102" spans="1:2">
      <c r="A102" s="5" t="s">
        <v>350</v>
      </c>
      <c r="B102" s="5" t="s">
        <v>239</v>
      </c>
    </row>
    <row r="103" spans="1:2">
      <c r="A103" s="5" t="s">
        <v>353</v>
      </c>
      <c r="B103" s="5" t="s">
        <v>239</v>
      </c>
    </row>
    <row r="104" spans="1:2">
      <c r="A104" s="5" t="s">
        <v>356</v>
      </c>
      <c r="B104" s="5" t="s">
        <v>208</v>
      </c>
    </row>
    <row r="105" spans="1:2">
      <c r="A105" s="5" t="s">
        <v>359</v>
      </c>
      <c r="B105" s="5" t="s">
        <v>170</v>
      </c>
    </row>
    <row r="106" spans="1:2">
      <c r="A106" s="5" t="s">
        <v>361</v>
      </c>
      <c r="B106" s="5" t="s">
        <v>55</v>
      </c>
    </row>
    <row r="107" spans="1:2">
      <c r="A107" s="5" t="s">
        <v>363</v>
      </c>
      <c r="B107" s="5" t="s">
        <v>55</v>
      </c>
    </row>
    <row r="108" spans="1:2">
      <c r="A108" s="5" t="s">
        <v>365</v>
      </c>
      <c r="B108" s="5" t="s">
        <v>208</v>
      </c>
    </row>
    <row r="109" spans="1:2">
      <c r="A109" s="5" t="s">
        <v>369</v>
      </c>
      <c r="B109" s="5" t="s">
        <v>216</v>
      </c>
    </row>
    <row r="110" spans="1:2">
      <c r="A110" s="5" t="s">
        <v>371</v>
      </c>
      <c r="B110" s="5" t="s">
        <v>55</v>
      </c>
    </row>
    <row r="111" spans="1:2">
      <c r="A111" s="5" t="s">
        <v>373</v>
      </c>
      <c r="B111" s="5" t="s">
        <v>55</v>
      </c>
    </row>
    <row r="112" spans="1:2">
      <c r="A112" s="5" t="s">
        <v>375</v>
      </c>
      <c r="B112" s="5" t="s">
        <v>204</v>
      </c>
    </row>
    <row r="113" spans="1:2">
      <c r="A113" s="5" t="s">
        <v>377</v>
      </c>
      <c r="B113" s="5" t="s">
        <v>239</v>
      </c>
    </row>
    <row r="114" spans="1:2">
      <c r="A114" s="5" t="s">
        <v>380</v>
      </c>
      <c r="B114" s="5" t="s">
        <v>208</v>
      </c>
    </row>
    <row r="115" spans="1:2">
      <c r="A115" s="5" t="s">
        <v>382</v>
      </c>
      <c r="B115" s="5" t="s">
        <v>185</v>
      </c>
    </row>
    <row r="116" spans="1:2">
      <c r="A116" s="5" t="s">
        <v>384</v>
      </c>
      <c r="B116" s="5" t="s">
        <v>216</v>
      </c>
    </row>
    <row r="117" spans="1:2">
      <c r="A117" s="5" t="s">
        <v>386</v>
      </c>
      <c r="B117" s="5" t="s">
        <v>55</v>
      </c>
    </row>
    <row r="118" spans="1:2">
      <c r="A118" s="5" t="s">
        <v>388</v>
      </c>
      <c r="B118" s="5" t="s">
        <v>99</v>
      </c>
    </row>
    <row r="119" spans="1:2">
      <c r="A119" s="5" t="s">
        <v>390</v>
      </c>
      <c r="B119" s="5" t="s">
        <v>55</v>
      </c>
    </row>
    <row r="120" spans="1:2">
      <c r="A120" s="5" t="s">
        <v>392</v>
      </c>
      <c r="B120" s="5" t="s">
        <v>55</v>
      </c>
    </row>
    <row r="121" spans="1:2">
      <c r="A121" s="5" t="s">
        <v>394</v>
      </c>
      <c r="B121" s="5" t="s">
        <v>138</v>
      </c>
    </row>
    <row r="122" spans="1:2">
      <c r="A122" s="5" t="s">
        <v>396</v>
      </c>
      <c r="B122" s="5" t="s">
        <v>126</v>
      </c>
    </row>
    <row r="123" spans="1:2">
      <c r="A123" s="5" t="s">
        <v>398</v>
      </c>
      <c r="B123" s="5" t="s">
        <v>170</v>
      </c>
    </row>
    <row r="124" spans="1:2">
      <c r="A124" s="5" t="s">
        <v>400</v>
      </c>
      <c r="B124" s="5" t="s">
        <v>239</v>
      </c>
    </row>
    <row r="125" spans="1:2">
      <c r="A125" s="5" t="s">
        <v>402</v>
      </c>
      <c r="B125" s="5" t="s">
        <v>55</v>
      </c>
    </row>
    <row r="126" spans="1:2">
      <c r="A126" s="5" t="s">
        <v>404</v>
      </c>
      <c r="B126" s="5" t="s">
        <v>55</v>
      </c>
    </row>
    <row r="127" spans="1:2">
      <c r="A127" s="5" t="s">
        <v>406</v>
      </c>
      <c r="B127" s="5" t="s">
        <v>208</v>
      </c>
    </row>
    <row r="128" spans="1:2">
      <c r="A128" s="5" t="s">
        <v>409</v>
      </c>
      <c r="B128" s="5" t="s">
        <v>239</v>
      </c>
    </row>
    <row r="129" spans="1:2">
      <c r="A129" s="5" t="s">
        <v>411</v>
      </c>
      <c r="B129" s="5" t="s">
        <v>73</v>
      </c>
    </row>
    <row r="130" spans="1:2">
      <c r="A130" s="5" t="s">
        <v>414</v>
      </c>
      <c r="B130" s="5" t="s">
        <v>55</v>
      </c>
    </row>
    <row r="131" spans="1:2">
      <c r="A131" s="5" t="s">
        <v>418</v>
      </c>
      <c r="B131" s="5" t="s">
        <v>239</v>
      </c>
    </row>
    <row r="132" spans="1:2">
      <c r="A132" s="5" t="s">
        <v>420</v>
      </c>
      <c r="B132" s="5" t="s">
        <v>113</v>
      </c>
    </row>
    <row r="133" spans="1:2">
      <c r="A133" s="5" t="s">
        <v>422</v>
      </c>
      <c r="B133" s="5" t="s">
        <v>239</v>
      </c>
    </row>
    <row r="134" spans="1:2">
      <c r="A134" s="5" t="s">
        <v>425</v>
      </c>
      <c r="B134" s="5" t="s">
        <v>55</v>
      </c>
    </row>
    <row r="135" spans="1:2">
      <c r="A135" s="5" t="s">
        <v>428</v>
      </c>
      <c r="B135" s="5" t="s">
        <v>208</v>
      </c>
    </row>
    <row r="136" spans="1:2">
      <c r="A136" s="5" t="s">
        <v>430</v>
      </c>
      <c r="B136" s="5" t="s">
        <v>208</v>
      </c>
    </row>
    <row r="137" spans="1:2">
      <c r="A137" s="5" t="s">
        <v>433</v>
      </c>
      <c r="B137" s="5" t="s">
        <v>55</v>
      </c>
    </row>
    <row r="138" spans="1:2">
      <c r="A138" s="5" t="s">
        <v>435</v>
      </c>
      <c r="B138" s="5" t="s">
        <v>185</v>
      </c>
    </row>
    <row r="139" spans="1:2">
      <c r="A139" s="5" t="s">
        <v>437</v>
      </c>
      <c r="B139" s="5" t="s">
        <v>99</v>
      </c>
    </row>
    <row r="140" spans="1:2">
      <c r="A140" s="5" t="s">
        <v>440</v>
      </c>
      <c r="B140" s="5" t="s">
        <v>99</v>
      </c>
    </row>
    <row r="141" spans="1:2">
      <c r="A141" s="5" t="s">
        <v>443</v>
      </c>
      <c r="B141" s="5" t="s">
        <v>239</v>
      </c>
    </row>
    <row r="142" spans="1:2">
      <c r="A142" s="5" t="s">
        <v>445</v>
      </c>
      <c r="B142" s="5" t="s">
        <v>55</v>
      </c>
    </row>
    <row r="143" spans="1:2">
      <c r="A143" s="5" t="s">
        <v>447</v>
      </c>
      <c r="B143" s="5" t="s">
        <v>73</v>
      </c>
    </row>
    <row r="144" spans="1:2">
      <c r="A144" s="5" t="s">
        <v>449</v>
      </c>
      <c r="B144" s="5" t="s">
        <v>99</v>
      </c>
    </row>
    <row r="145" spans="1:2">
      <c r="A145" s="5" t="s">
        <v>451</v>
      </c>
      <c r="B145" s="5" t="s">
        <v>185</v>
      </c>
    </row>
    <row r="146" spans="1:2">
      <c r="A146" s="5" t="s">
        <v>453</v>
      </c>
      <c r="B146" s="5" t="s">
        <v>73</v>
      </c>
    </row>
    <row r="147" spans="1:2">
      <c r="A147" s="5" t="s">
        <v>455</v>
      </c>
      <c r="B147" s="5" t="s">
        <v>99</v>
      </c>
    </row>
    <row r="148" spans="1:2">
      <c r="A148" s="5" t="s">
        <v>457</v>
      </c>
      <c r="B148" s="5" t="s">
        <v>55</v>
      </c>
    </row>
    <row r="149" spans="1:2">
      <c r="A149" s="5" t="s">
        <v>459</v>
      </c>
      <c r="B149" s="5" t="s">
        <v>55</v>
      </c>
    </row>
    <row r="150" spans="1:2">
      <c r="A150" s="5" t="s">
        <v>461</v>
      </c>
      <c r="B150" s="5" t="s">
        <v>208</v>
      </c>
    </row>
    <row r="151" spans="1:2">
      <c r="A151" s="5" t="s">
        <v>463</v>
      </c>
      <c r="B151" s="5" t="s">
        <v>73</v>
      </c>
    </row>
    <row r="152" spans="1:2">
      <c r="A152" s="5" t="s">
        <v>465</v>
      </c>
      <c r="B152" s="5" t="s">
        <v>208</v>
      </c>
    </row>
    <row r="153" spans="1:2">
      <c r="A153" s="5" t="s">
        <v>467</v>
      </c>
      <c r="B153" s="5" t="s">
        <v>99</v>
      </c>
    </row>
    <row r="154" spans="1:2">
      <c r="A154" s="5" t="s">
        <v>469</v>
      </c>
      <c r="B154" s="5" t="s">
        <v>226</v>
      </c>
    </row>
    <row r="155" spans="1:2">
      <c r="A155" s="5" t="s">
        <v>471</v>
      </c>
      <c r="B155" s="5" t="s">
        <v>73</v>
      </c>
    </row>
    <row r="156" spans="1:2">
      <c r="A156" s="5" t="s">
        <v>473</v>
      </c>
      <c r="B156" s="5" t="s">
        <v>185</v>
      </c>
    </row>
    <row r="157" spans="1:2">
      <c r="A157" s="5" t="s">
        <v>475</v>
      </c>
      <c r="B157" s="5" t="s">
        <v>239</v>
      </c>
    </row>
    <row r="158" spans="1:2">
      <c r="A158" s="5" t="s">
        <v>477</v>
      </c>
      <c r="B158" s="5" t="s">
        <v>208</v>
      </c>
    </row>
    <row r="159" spans="1:2">
      <c r="A159" s="5" t="s">
        <v>479</v>
      </c>
      <c r="B159" s="5" t="s">
        <v>239</v>
      </c>
    </row>
    <row r="160" spans="1:2">
      <c r="A160" s="5" t="s">
        <v>481</v>
      </c>
      <c r="B160" s="5" t="s">
        <v>208</v>
      </c>
    </row>
    <row r="161" spans="1:2">
      <c r="A161" s="5" t="s">
        <v>483</v>
      </c>
      <c r="B161" s="5" t="s">
        <v>99</v>
      </c>
    </row>
    <row r="162" spans="1:2">
      <c r="A162" s="5" t="s">
        <v>485</v>
      </c>
      <c r="B162" s="5" t="s">
        <v>99</v>
      </c>
    </row>
    <row r="163" spans="1:2">
      <c r="A163" s="5" t="s">
        <v>487</v>
      </c>
      <c r="B163" s="5" t="s">
        <v>239</v>
      </c>
    </row>
    <row r="164" spans="1:2">
      <c r="A164" s="5" t="s">
        <v>489</v>
      </c>
      <c r="B164" s="5" t="s">
        <v>55</v>
      </c>
    </row>
    <row r="165" spans="1:2">
      <c r="A165" s="5" t="s">
        <v>491</v>
      </c>
      <c r="B165" s="5" t="s">
        <v>126</v>
      </c>
    </row>
    <row r="166" spans="1:2">
      <c r="A166" s="5" t="s">
        <v>494</v>
      </c>
      <c r="B166" s="5" t="s">
        <v>55</v>
      </c>
    </row>
    <row r="167" spans="1:2">
      <c r="A167" s="5" t="s">
        <v>496</v>
      </c>
      <c r="B167" s="5" t="s">
        <v>185</v>
      </c>
    </row>
    <row r="168" spans="1:2">
      <c r="A168" s="5" t="s">
        <v>498</v>
      </c>
      <c r="B168" s="5" t="s">
        <v>99</v>
      </c>
    </row>
    <row r="169" spans="1:2">
      <c r="A169" s="5" t="s">
        <v>500</v>
      </c>
      <c r="B169" s="5" t="s">
        <v>73</v>
      </c>
    </row>
    <row r="170" spans="1:2">
      <c r="A170" s="5" t="s">
        <v>502</v>
      </c>
      <c r="B170" s="5" t="s">
        <v>239</v>
      </c>
    </row>
    <row r="171" spans="1:2">
      <c r="A171" s="5" t="s">
        <v>504</v>
      </c>
      <c r="B171" s="5" t="s">
        <v>55</v>
      </c>
    </row>
    <row r="172" spans="1:2">
      <c r="A172" s="5" t="s">
        <v>506</v>
      </c>
      <c r="B172" s="5" t="s">
        <v>55</v>
      </c>
    </row>
    <row r="173" spans="1:2">
      <c r="A173" s="5" t="s">
        <v>508</v>
      </c>
      <c r="B173" s="5" t="s">
        <v>239</v>
      </c>
    </row>
    <row r="174" spans="1:2">
      <c r="A174" s="5" t="s">
        <v>510</v>
      </c>
      <c r="B174" s="5" t="s">
        <v>208</v>
      </c>
    </row>
    <row r="175" spans="1:2">
      <c r="A175" s="5" t="s">
        <v>513</v>
      </c>
      <c r="B175" s="5" t="s">
        <v>55</v>
      </c>
    </row>
    <row r="176" spans="1:2">
      <c r="A176" s="5" t="s">
        <v>515</v>
      </c>
      <c r="B176" s="5" t="s">
        <v>73</v>
      </c>
    </row>
    <row r="177" spans="1:2">
      <c r="A177" s="5" t="s">
        <v>518</v>
      </c>
      <c r="B177" s="5" t="s">
        <v>185</v>
      </c>
    </row>
    <row r="178" spans="1:2">
      <c r="A178" s="5" t="s">
        <v>520</v>
      </c>
      <c r="B178" s="5" t="s">
        <v>99</v>
      </c>
    </row>
    <row r="179" spans="1:2">
      <c r="A179" s="5" t="s">
        <v>523</v>
      </c>
      <c r="B179" s="5" t="s">
        <v>239</v>
      </c>
    </row>
    <row r="180" spans="1:2">
      <c r="A180" s="5" t="s">
        <v>525</v>
      </c>
      <c r="B180" s="5" t="s">
        <v>73</v>
      </c>
    </row>
    <row r="181" spans="1:2">
      <c r="A181" s="5" t="s">
        <v>527</v>
      </c>
      <c r="B181" s="5" t="s">
        <v>126</v>
      </c>
    </row>
    <row r="182" spans="1:2">
      <c r="A182" s="5" t="s">
        <v>529</v>
      </c>
      <c r="B182" s="5" t="s">
        <v>126</v>
      </c>
    </row>
    <row r="183" spans="1:2">
      <c r="A183" s="5" t="s">
        <v>531</v>
      </c>
      <c r="B183" s="5" t="s">
        <v>73</v>
      </c>
    </row>
    <row r="184" spans="1:2">
      <c r="A184" s="5" t="s">
        <v>533</v>
      </c>
      <c r="B184" s="5" t="s">
        <v>55</v>
      </c>
    </row>
    <row r="185" spans="1:2">
      <c r="A185" s="5" t="s">
        <v>535</v>
      </c>
      <c r="B185" s="5" t="s">
        <v>55</v>
      </c>
    </row>
    <row r="186" spans="1:2">
      <c r="A186" s="5" t="s">
        <v>537</v>
      </c>
      <c r="B186" s="5" t="s">
        <v>126</v>
      </c>
    </row>
    <row r="187" spans="1:2">
      <c r="A187" s="5" t="s">
        <v>539</v>
      </c>
      <c r="B187" s="5" t="s">
        <v>239</v>
      </c>
    </row>
    <row r="188" spans="1:2">
      <c r="A188" s="5" t="s">
        <v>541</v>
      </c>
      <c r="B188" s="5" t="s">
        <v>73</v>
      </c>
    </row>
    <row r="189" spans="1:2">
      <c r="A189" s="5" t="s">
        <v>543</v>
      </c>
      <c r="B189" s="5" t="s">
        <v>55</v>
      </c>
    </row>
    <row r="190" spans="1:2">
      <c r="A190" s="5" t="s">
        <v>545</v>
      </c>
      <c r="B190" s="5" t="s">
        <v>55</v>
      </c>
    </row>
    <row r="191" spans="1:2">
      <c r="A191" s="5" t="s">
        <v>547</v>
      </c>
      <c r="B191" s="5" t="s">
        <v>208</v>
      </c>
    </row>
    <row r="192" spans="1:2">
      <c r="A192" s="5" t="s">
        <v>549</v>
      </c>
      <c r="B192" s="5" t="s">
        <v>55</v>
      </c>
    </row>
    <row r="193" spans="1:2">
      <c r="A193" s="5" t="s">
        <v>551</v>
      </c>
      <c r="B193" s="5" t="s">
        <v>55</v>
      </c>
    </row>
    <row r="194" spans="1:2">
      <c r="A194" s="5" t="s">
        <v>553</v>
      </c>
      <c r="B194" s="5" t="s">
        <v>126</v>
      </c>
    </row>
    <row r="195" spans="1:2">
      <c r="A195" s="5" t="s">
        <v>555</v>
      </c>
      <c r="B195" s="5" t="s">
        <v>216</v>
      </c>
    </row>
    <row r="196" spans="1:2">
      <c r="A196" s="5" t="s">
        <v>557</v>
      </c>
      <c r="B196" s="5" t="s">
        <v>185</v>
      </c>
    </row>
    <row r="197" spans="1:2">
      <c r="A197" s="5" t="s">
        <v>559</v>
      </c>
      <c r="B197" s="5" t="s">
        <v>55</v>
      </c>
    </row>
    <row r="198" spans="1:2">
      <c r="A198" s="5" t="s">
        <v>561</v>
      </c>
      <c r="B198" s="5" t="s">
        <v>126</v>
      </c>
    </row>
    <row r="199" spans="1:2">
      <c r="A199" s="5" t="s">
        <v>563</v>
      </c>
      <c r="B199" s="5" t="s">
        <v>239</v>
      </c>
    </row>
    <row r="200" spans="1:2">
      <c r="A200" s="5" t="s">
        <v>565</v>
      </c>
      <c r="B200" s="5" t="s">
        <v>99</v>
      </c>
    </row>
    <row r="201" spans="1:2">
      <c r="A201" s="5" t="s">
        <v>567</v>
      </c>
      <c r="B201" s="5" t="s">
        <v>170</v>
      </c>
    </row>
    <row r="202" spans="1:2">
      <c r="A202" s="5" t="s">
        <v>569</v>
      </c>
      <c r="B202" s="5" t="s">
        <v>216</v>
      </c>
    </row>
    <row r="203" spans="1:2">
      <c r="A203" s="5" t="s">
        <v>571</v>
      </c>
      <c r="B203" s="5" t="s">
        <v>55</v>
      </c>
    </row>
    <row r="204" spans="1:2">
      <c r="A204" s="5" t="s">
        <v>573</v>
      </c>
      <c r="B204" s="5" t="s">
        <v>204</v>
      </c>
    </row>
    <row r="205" spans="1:2">
      <c r="A205" s="5" t="s">
        <v>575</v>
      </c>
      <c r="B205" s="5" t="s">
        <v>208</v>
      </c>
    </row>
    <row r="206" spans="1:2">
      <c r="A206" s="5" t="s">
        <v>577</v>
      </c>
      <c r="B206" s="5" t="s">
        <v>216</v>
      </c>
    </row>
    <row r="207" spans="1:2">
      <c r="A207" s="5" t="s">
        <v>579</v>
      </c>
      <c r="B207" s="5" t="s">
        <v>55</v>
      </c>
    </row>
    <row r="208" spans="1:2">
      <c r="A208" s="5" t="s">
        <v>581</v>
      </c>
      <c r="B208" s="5" t="s">
        <v>55</v>
      </c>
    </row>
    <row r="209" spans="1:2">
      <c r="A209" s="5" t="s">
        <v>583</v>
      </c>
      <c r="B209" s="5" t="s">
        <v>55</v>
      </c>
    </row>
    <row r="210" spans="1:2">
      <c r="A210" s="5" t="s">
        <v>585</v>
      </c>
      <c r="B210" s="5" t="s">
        <v>208</v>
      </c>
    </row>
    <row r="211" spans="1:2">
      <c r="A211" s="5" t="s">
        <v>587</v>
      </c>
      <c r="B211" s="5" t="s">
        <v>239</v>
      </c>
    </row>
    <row r="212" spans="1:2">
      <c r="A212" s="5" t="s">
        <v>589</v>
      </c>
      <c r="B212" s="5" t="s">
        <v>55</v>
      </c>
    </row>
    <row r="213" spans="1:2">
      <c r="A213" s="5" t="s">
        <v>591</v>
      </c>
      <c r="B213" s="5" t="s">
        <v>55</v>
      </c>
    </row>
    <row r="214" spans="1:2">
      <c r="A214" s="5" t="s">
        <v>593</v>
      </c>
      <c r="B214" s="5" t="s">
        <v>239</v>
      </c>
    </row>
    <row r="215" spans="1:2">
      <c r="A215" s="5" t="s">
        <v>596</v>
      </c>
      <c r="B215" s="5" t="s">
        <v>216</v>
      </c>
    </row>
    <row r="216" spans="1:2">
      <c r="A216" s="5" t="s">
        <v>598</v>
      </c>
      <c r="B216" s="5" t="s">
        <v>239</v>
      </c>
    </row>
    <row r="217" spans="1:2">
      <c r="A217" s="5" t="s">
        <v>602</v>
      </c>
      <c r="B217" s="5" t="s">
        <v>55</v>
      </c>
    </row>
    <row r="218" spans="1:2">
      <c r="A218" s="5" t="s">
        <v>604</v>
      </c>
      <c r="B218" s="5" t="s">
        <v>55</v>
      </c>
    </row>
    <row r="219" spans="1:2">
      <c r="A219" s="5" t="s">
        <v>606</v>
      </c>
      <c r="B219" s="5" t="s">
        <v>55</v>
      </c>
    </row>
    <row r="220" spans="1:2">
      <c r="A220" s="5" t="s">
        <v>609</v>
      </c>
      <c r="B220" s="5" t="s">
        <v>208</v>
      </c>
    </row>
    <row r="221" spans="1:2">
      <c r="A221" s="5" t="s">
        <v>611</v>
      </c>
      <c r="B221" s="5" t="s">
        <v>55</v>
      </c>
    </row>
    <row r="222" spans="1:2">
      <c r="A222" s="5" t="s">
        <v>613</v>
      </c>
      <c r="B222" s="5" t="s">
        <v>55</v>
      </c>
    </row>
    <row r="223" spans="1:2">
      <c r="A223" s="5" t="s">
        <v>615</v>
      </c>
      <c r="B223" s="5" t="s">
        <v>55</v>
      </c>
    </row>
    <row r="224" spans="1:2">
      <c r="A224" s="5" t="s">
        <v>617</v>
      </c>
      <c r="B224" s="5" t="s">
        <v>216</v>
      </c>
    </row>
    <row r="225" spans="1:2">
      <c r="A225" s="5" t="s">
        <v>619</v>
      </c>
      <c r="B225" s="5" t="s">
        <v>55</v>
      </c>
    </row>
    <row r="226" spans="1:2">
      <c r="A226" s="5" t="s">
        <v>621</v>
      </c>
      <c r="B226" s="5" t="s">
        <v>55</v>
      </c>
    </row>
    <row r="227" spans="1:2">
      <c r="A227" s="5" t="s">
        <v>623</v>
      </c>
      <c r="B227" s="5" t="s">
        <v>55</v>
      </c>
    </row>
    <row r="228" spans="1:2">
      <c r="A228" s="5" t="s">
        <v>625</v>
      </c>
      <c r="B228" s="5" t="s">
        <v>208</v>
      </c>
    </row>
    <row r="229" spans="1:2">
      <c r="A229" s="5" t="s">
        <v>627</v>
      </c>
      <c r="B229" s="5" t="s">
        <v>239</v>
      </c>
    </row>
    <row r="230" spans="1:2">
      <c r="A230" s="5" t="s">
        <v>629</v>
      </c>
      <c r="B230" s="5" t="s">
        <v>55</v>
      </c>
    </row>
    <row r="231" spans="1:2">
      <c r="A231" s="5" t="s">
        <v>631</v>
      </c>
      <c r="B231" s="5" t="s">
        <v>55</v>
      </c>
    </row>
    <row r="232" spans="1:2">
      <c r="A232" s="5" t="s">
        <v>633</v>
      </c>
      <c r="B232" s="5" t="s">
        <v>239</v>
      </c>
    </row>
    <row r="233" spans="1:2">
      <c r="A233" s="5" t="s">
        <v>635</v>
      </c>
      <c r="B233" s="5" t="s">
        <v>216</v>
      </c>
    </row>
    <row r="234" spans="1:2">
      <c r="A234" s="5" t="s">
        <v>637</v>
      </c>
      <c r="B234" s="5" t="s">
        <v>239</v>
      </c>
    </row>
    <row r="235" spans="1:2">
      <c r="A235" s="5" t="s">
        <v>639</v>
      </c>
      <c r="B235" s="5" t="s">
        <v>55</v>
      </c>
    </row>
    <row r="236" spans="1:2">
      <c r="A236" s="5" t="s">
        <v>641</v>
      </c>
      <c r="B236" s="5" t="s">
        <v>55</v>
      </c>
    </row>
    <row r="237" spans="1:2">
      <c r="A237" s="5" t="s">
        <v>643</v>
      </c>
      <c r="B237" s="5" t="s">
        <v>113</v>
      </c>
    </row>
    <row r="238" spans="1:2">
      <c r="A238" s="5" t="s">
        <v>645</v>
      </c>
      <c r="B238" s="5" t="s">
        <v>208</v>
      </c>
    </row>
    <row r="239" spans="1:2">
      <c r="A239" s="5" t="s">
        <v>647</v>
      </c>
      <c r="B239" s="5" t="s">
        <v>55</v>
      </c>
    </row>
    <row r="240" spans="1:2">
      <c r="A240" s="5" t="s">
        <v>649</v>
      </c>
      <c r="B240" s="5" t="s">
        <v>55</v>
      </c>
    </row>
    <row r="241" spans="1:2">
      <c r="A241" s="5" t="s">
        <v>651</v>
      </c>
      <c r="B241" s="5" t="s">
        <v>55</v>
      </c>
    </row>
    <row r="242" spans="1:2">
      <c r="A242" s="5" t="s">
        <v>653</v>
      </c>
      <c r="B242" s="5" t="s">
        <v>216</v>
      </c>
    </row>
    <row r="243" spans="1:2">
      <c r="A243" s="5" t="s">
        <v>655</v>
      </c>
      <c r="B243" s="5" t="s">
        <v>216</v>
      </c>
    </row>
    <row r="244" spans="1:2">
      <c r="A244" s="5" t="s">
        <v>657</v>
      </c>
      <c r="B244" s="5" t="s">
        <v>226</v>
      </c>
    </row>
    <row r="245" spans="1:2">
      <c r="A245" s="5" t="s">
        <v>659</v>
      </c>
      <c r="B245" s="5" t="s">
        <v>208</v>
      </c>
    </row>
    <row r="246" spans="1:2">
      <c r="A246" s="5" t="s">
        <v>661</v>
      </c>
      <c r="B246" s="5" t="s">
        <v>55</v>
      </c>
    </row>
    <row r="247" spans="1:2">
      <c r="A247" s="5" t="s">
        <v>663</v>
      </c>
      <c r="B247" s="5" t="s">
        <v>55</v>
      </c>
    </row>
    <row r="248" spans="1:2">
      <c r="A248" s="5" t="s">
        <v>665</v>
      </c>
      <c r="B248" s="5" t="s">
        <v>170</v>
      </c>
    </row>
    <row r="249" spans="1:2">
      <c r="A249" s="5" t="s">
        <v>667</v>
      </c>
      <c r="B249" s="5" t="s">
        <v>126</v>
      </c>
    </row>
    <row r="250" spans="1:2">
      <c r="A250" s="5" t="s">
        <v>671</v>
      </c>
      <c r="B250" s="5" t="s">
        <v>239</v>
      </c>
    </row>
    <row r="251" spans="1:2">
      <c r="A251" s="5" t="s">
        <v>673</v>
      </c>
      <c r="B251" s="5" t="s">
        <v>216</v>
      </c>
    </row>
    <row r="252" spans="1:2">
      <c r="A252" s="5" t="s">
        <v>675</v>
      </c>
      <c r="B252" s="5" t="s">
        <v>216</v>
      </c>
    </row>
    <row r="253" spans="1:2">
      <c r="A253" s="5" t="s">
        <v>678</v>
      </c>
      <c r="B253" s="5" t="s">
        <v>216</v>
      </c>
    </row>
    <row r="254" spans="1:2">
      <c r="A254" s="5" t="s">
        <v>680</v>
      </c>
      <c r="B254" s="5" t="s">
        <v>55</v>
      </c>
    </row>
    <row r="255" spans="1:2">
      <c r="A255" s="5" t="s">
        <v>682</v>
      </c>
      <c r="B255" s="5" t="s">
        <v>216</v>
      </c>
    </row>
    <row r="256" spans="1:2">
      <c r="A256" s="5" t="s">
        <v>685</v>
      </c>
      <c r="B256" s="5" t="s">
        <v>239</v>
      </c>
    </row>
    <row r="257" spans="1:2">
      <c r="A257" s="5" t="s">
        <v>687</v>
      </c>
      <c r="B257" s="5" t="s">
        <v>55</v>
      </c>
    </row>
    <row r="258" spans="1:2">
      <c r="A258" s="5" t="s">
        <v>689</v>
      </c>
      <c r="B258" s="5" t="s">
        <v>216</v>
      </c>
    </row>
    <row r="259" spans="1:2">
      <c r="A259" s="5" t="s">
        <v>691</v>
      </c>
      <c r="B259" s="5" t="s">
        <v>55</v>
      </c>
    </row>
    <row r="260" spans="1:2">
      <c r="A260" s="5" t="s">
        <v>693</v>
      </c>
      <c r="B260" s="5" t="s">
        <v>185</v>
      </c>
    </row>
    <row r="261" spans="1:2">
      <c r="A261" s="5" t="s">
        <v>695</v>
      </c>
      <c r="B261" s="5" t="s">
        <v>239</v>
      </c>
    </row>
    <row r="262" spans="1:2">
      <c r="A262" s="5" t="s">
        <v>697</v>
      </c>
      <c r="B262" s="5" t="s">
        <v>55</v>
      </c>
    </row>
    <row r="263" spans="1:2">
      <c r="A263" s="5" t="s">
        <v>699</v>
      </c>
      <c r="B263" s="5" t="s">
        <v>55</v>
      </c>
    </row>
    <row r="264" spans="1:2">
      <c r="A264" s="5" t="s">
        <v>702</v>
      </c>
      <c r="B264" s="5" t="s">
        <v>216</v>
      </c>
    </row>
    <row r="265" spans="1:2">
      <c r="A265" s="5" t="s">
        <v>704</v>
      </c>
      <c r="B265" s="5" t="s">
        <v>239</v>
      </c>
    </row>
    <row r="266" spans="1:2">
      <c r="A266" s="5" t="s">
        <v>706</v>
      </c>
      <c r="B266" s="5" t="s">
        <v>126</v>
      </c>
    </row>
    <row r="267" spans="1:2">
      <c r="A267" s="5" t="s">
        <v>708</v>
      </c>
      <c r="B267" s="5" t="s">
        <v>170</v>
      </c>
    </row>
    <row r="268" spans="1:2">
      <c r="A268" s="5" t="s">
        <v>711</v>
      </c>
      <c r="B268" s="5" t="s">
        <v>55</v>
      </c>
    </row>
    <row r="269" spans="1:2">
      <c r="A269" s="5" t="s">
        <v>713</v>
      </c>
      <c r="B269" s="5" t="s">
        <v>55</v>
      </c>
    </row>
    <row r="270" spans="1:2">
      <c r="A270" s="5" t="s">
        <v>715</v>
      </c>
      <c r="B270" s="5" t="s">
        <v>99</v>
      </c>
    </row>
    <row r="271" spans="1:2">
      <c r="A271" s="5" t="s">
        <v>717</v>
      </c>
      <c r="B271" s="5" t="s">
        <v>73</v>
      </c>
    </row>
    <row r="272" spans="1:2">
      <c r="A272" s="5" t="s">
        <v>719</v>
      </c>
      <c r="B272" s="5" t="s">
        <v>73</v>
      </c>
    </row>
    <row r="273" spans="1:2">
      <c r="A273" s="5" t="s">
        <v>722</v>
      </c>
      <c r="B273" s="5" t="s">
        <v>204</v>
      </c>
    </row>
    <row r="274" spans="1:2">
      <c r="A274" s="5" t="s">
        <v>724</v>
      </c>
      <c r="B274" s="5" t="s">
        <v>73</v>
      </c>
    </row>
    <row r="275" spans="1:2">
      <c r="A275" s="5" t="s">
        <v>726</v>
      </c>
      <c r="B275" s="5" t="s">
        <v>185</v>
      </c>
    </row>
    <row r="276" spans="1:2">
      <c r="A276" s="5" t="s">
        <v>728</v>
      </c>
      <c r="B276" s="5" t="s">
        <v>239</v>
      </c>
    </row>
    <row r="277" spans="1:2">
      <c r="A277" s="5" t="s">
        <v>731</v>
      </c>
      <c r="B277" s="5" t="s">
        <v>55</v>
      </c>
    </row>
    <row r="278" spans="1:2">
      <c r="A278" s="5" t="s">
        <v>733</v>
      </c>
      <c r="B278" s="5" t="s">
        <v>55</v>
      </c>
    </row>
    <row r="279" spans="1:2">
      <c r="A279" s="5" t="s">
        <v>735</v>
      </c>
      <c r="B279" s="5" t="s">
        <v>73</v>
      </c>
    </row>
    <row r="280" spans="1:2">
      <c r="A280" s="5" t="s">
        <v>738</v>
      </c>
      <c r="B280" s="5" t="s">
        <v>55</v>
      </c>
    </row>
    <row r="281" spans="1:2">
      <c r="A281" s="5" t="s">
        <v>740</v>
      </c>
      <c r="B281" s="5" t="s">
        <v>170</v>
      </c>
    </row>
    <row r="282" spans="1:2">
      <c r="A282" s="5" t="s">
        <v>742</v>
      </c>
      <c r="B282" s="5" t="s">
        <v>55</v>
      </c>
    </row>
    <row r="283" spans="1:2">
      <c r="A283" s="5" t="s">
        <v>745</v>
      </c>
      <c r="B283" s="5" t="s">
        <v>55</v>
      </c>
    </row>
    <row r="284" spans="1:2">
      <c r="A284" s="5" t="s">
        <v>747</v>
      </c>
      <c r="B284" s="5" t="s">
        <v>126</v>
      </c>
    </row>
    <row r="285" spans="1:2">
      <c r="A285" s="5" t="s">
        <v>749</v>
      </c>
      <c r="B285" s="5" t="s">
        <v>208</v>
      </c>
    </row>
    <row r="286" spans="1:2">
      <c r="A286" s="5" t="s">
        <v>751</v>
      </c>
      <c r="B286" s="5" t="s">
        <v>55</v>
      </c>
    </row>
    <row r="287" spans="1:2">
      <c r="A287" s="5" t="s">
        <v>753</v>
      </c>
      <c r="B287" s="5" t="s">
        <v>208</v>
      </c>
    </row>
    <row r="288" spans="1:2">
      <c r="A288" s="5" t="s">
        <v>756</v>
      </c>
      <c r="B288" s="5" t="s">
        <v>208</v>
      </c>
    </row>
    <row r="289" spans="1:2">
      <c r="A289" s="5" t="s">
        <v>758</v>
      </c>
      <c r="B289" s="5" t="s">
        <v>185</v>
      </c>
    </row>
    <row r="290" spans="1:2">
      <c r="A290" s="5" t="s">
        <v>760</v>
      </c>
      <c r="B290" s="5" t="s">
        <v>55</v>
      </c>
    </row>
    <row r="291" spans="1:2">
      <c r="A291" s="5" t="s">
        <v>762</v>
      </c>
      <c r="B291" s="5" t="s">
        <v>239</v>
      </c>
    </row>
    <row r="292" spans="1:2">
      <c r="A292" s="5" t="s">
        <v>764</v>
      </c>
      <c r="B292" s="5" t="s">
        <v>239</v>
      </c>
    </row>
    <row r="293" spans="1:2">
      <c r="A293" s="5" t="s">
        <v>766</v>
      </c>
      <c r="B293" s="5" t="s">
        <v>239</v>
      </c>
    </row>
    <row r="294" spans="1:2">
      <c r="A294" s="5" t="s">
        <v>768</v>
      </c>
      <c r="B294" s="5" t="s">
        <v>208</v>
      </c>
    </row>
    <row r="295" spans="1:2">
      <c r="A295" s="5" t="s">
        <v>770</v>
      </c>
      <c r="B295" s="5" t="s">
        <v>55</v>
      </c>
    </row>
    <row r="296" spans="1:2">
      <c r="A296" s="5" t="s">
        <v>772</v>
      </c>
      <c r="B296" s="5" t="s">
        <v>170</v>
      </c>
    </row>
    <row r="297" spans="1:2">
      <c r="A297" s="5" t="s">
        <v>774</v>
      </c>
      <c r="B297" s="5" t="s">
        <v>170</v>
      </c>
    </row>
    <row r="298" spans="1:2">
      <c r="A298" s="5" t="s">
        <v>776</v>
      </c>
      <c r="B298" s="5" t="s">
        <v>170</v>
      </c>
    </row>
    <row r="299" spans="1:2">
      <c r="A299" s="5" t="s">
        <v>778</v>
      </c>
      <c r="B299" s="5" t="s">
        <v>239</v>
      </c>
    </row>
    <row r="300" spans="1:2">
      <c r="A300" s="5" t="s">
        <v>780</v>
      </c>
      <c r="B300" s="5" t="s">
        <v>239</v>
      </c>
    </row>
    <row r="301" spans="1:2">
      <c r="A301" s="5" t="s">
        <v>782</v>
      </c>
      <c r="B301" s="5" t="s">
        <v>239</v>
      </c>
    </row>
    <row r="302" spans="1:2">
      <c r="A302" s="5" t="s">
        <v>784</v>
      </c>
      <c r="B302" s="5" t="s">
        <v>55</v>
      </c>
    </row>
    <row r="303" spans="1:2">
      <c r="A303" s="5" t="s">
        <v>787</v>
      </c>
      <c r="B303" s="5" t="s">
        <v>239</v>
      </c>
    </row>
    <row r="304" spans="1:2">
      <c r="A304" s="5" t="s">
        <v>789</v>
      </c>
      <c r="B304" s="5" t="s">
        <v>55</v>
      </c>
    </row>
    <row r="305" spans="1:2">
      <c r="A305" s="5" t="s">
        <v>791</v>
      </c>
      <c r="B305" s="5" t="s">
        <v>208</v>
      </c>
    </row>
    <row r="306" spans="1:2">
      <c r="A306" s="5" t="s">
        <v>793</v>
      </c>
      <c r="B306" s="5" t="s">
        <v>55</v>
      </c>
    </row>
    <row r="307" spans="1:2">
      <c r="A307" s="5" t="s">
        <v>797</v>
      </c>
      <c r="B307" s="5" t="s">
        <v>73</v>
      </c>
    </row>
    <row r="308" spans="1:2">
      <c r="A308" s="5" t="s">
        <v>799</v>
      </c>
      <c r="B308" s="5" t="s">
        <v>226</v>
      </c>
    </row>
    <row r="309" spans="1:2">
      <c r="A309" s="5" t="s">
        <v>801</v>
      </c>
      <c r="B309" s="5" t="s">
        <v>185</v>
      </c>
    </row>
    <row r="310" spans="1:2">
      <c r="A310" s="5" t="s">
        <v>803</v>
      </c>
      <c r="B310" s="5" t="s">
        <v>204</v>
      </c>
    </row>
    <row r="311" spans="1:2">
      <c r="A311" s="5" t="s">
        <v>805</v>
      </c>
      <c r="B311" s="5" t="s">
        <v>138</v>
      </c>
    </row>
    <row r="312" spans="1:2">
      <c r="A312" s="5" t="s">
        <v>808</v>
      </c>
      <c r="B312" s="5" t="s">
        <v>170</v>
      </c>
    </row>
    <row r="313" spans="1:2">
      <c r="A313" s="5" t="s">
        <v>810</v>
      </c>
      <c r="B313" s="5" t="s">
        <v>73</v>
      </c>
    </row>
    <row r="314" spans="1:2">
      <c r="A314" s="5" t="s">
        <v>812</v>
      </c>
      <c r="B314" s="5" t="s">
        <v>185</v>
      </c>
    </row>
    <row r="315" spans="1:2">
      <c r="A315" s="5" t="s">
        <v>814</v>
      </c>
      <c r="B315" s="5" t="s">
        <v>55</v>
      </c>
    </row>
    <row r="316" spans="1:2">
      <c r="A316" s="5" t="s">
        <v>816</v>
      </c>
      <c r="B316" s="5" t="s">
        <v>55</v>
      </c>
    </row>
    <row r="317" spans="1:2">
      <c r="A317" s="5" t="s">
        <v>818</v>
      </c>
      <c r="B317" s="5" t="s">
        <v>73</v>
      </c>
    </row>
    <row r="318" spans="1:2">
      <c r="A318" s="5" t="s">
        <v>821</v>
      </c>
      <c r="B318" s="5" t="s">
        <v>208</v>
      </c>
    </row>
    <row r="319" spans="1:2">
      <c r="A319" s="5" t="s">
        <v>823</v>
      </c>
      <c r="B319" s="5" t="s">
        <v>55</v>
      </c>
    </row>
    <row r="320" spans="1:2">
      <c r="A320" s="5" t="s">
        <v>825</v>
      </c>
      <c r="B320" s="5" t="s">
        <v>239</v>
      </c>
    </row>
    <row r="321" spans="1:2">
      <c r="A321" s="5" t="s">
        <v>827</v>
      </c>
      <c r="B321" s="5" t="s">
        <v>73</v>
      </c>
    </row>
    <row r="322" spans="1:2">
      <c r="A322" s="5" t="s">
        <v>829</v>
      </c>
      <c r="B322" s="5" t="s">
        <v>73</v>
      </c>
    </row>
    <row r="323" spans="1:2">
      <c r="A323" s="5" t="s">
        <v>831</v>
      </c>
      <c r="B323" s="5" t="s">
        <v>73</v>
      </c>
    </row>
    <row r="324" spans="1:2">
      <c r="A324" s="5" t="s">
        <v>833</v>
      </c>
      <c r="B324" s="5" t="s">
        <v>73</v>
      </c>
    </row>
    <row r="325" spans="1:2">
      <c r="A325" s="5" t="s">
        <v>835</v>
      </c>
      <c r="B325" s="5" t="s">
        <v>73</v>
      </c>
    </row>
    <row r="326" spans="1:2">
      <c r="A326" s="5" t="s">
        <v>836</v>
      </c>
      <c r="B326" s="5" t="s">
        <v>73</v>
      </c>
    </row>
    <row r="327" spans="1:2">
      <c r="A327" s="5" t="s">
        <v>838</v>
      </c>
      <c r="B327" s="5" t="s">
        <v>170</v>
      </c>
    </row>
    <row r="328" spans="1:2">
      <c r="A328" s="5" t="s">
        <v>840</v>
      </c>
      <c r="B328" s="5" t="s">
        <v>55</v>
      </c>
    </row>
    <row r="329" spans="1:2">
      <c r="A329" s="5" t="s">
        <v>842</v>
      </c>
      <c r="B329" s="5" t="s">
        <v>185</v>
      </c>
    </row>
    <row r="330" spans="1:2">
      <c r="A330" s="5" t="s">
        <v>845</v>
      </c>
      <c r="B330" s="5" t="s">
        <v>170</v>
      </c>
    </row>
    <row r="331" spans="1:2">
      <c r="A331" s="5" t="s">
        <v>847</v>
      </c>
      <c r="B331" s="5" t="s">
        <v>239</v>
      </c>
    </row>
    <row r="332" spans="1:2">
      <c r="A332" s="5" t="s">
        <v>849</v>
      </c>
      <c r="B332" s="5" t="s">
        <v>239</v>
      </c>
    </row>
    <row r="333" spans="1:2">
      <c r="A333" s="5" t="s">
        <v>851</v>
      </c>
      <c r="B333" s="5" t="s">
        <v>138</v>
      </c>
    </row>
    <row r="334" spans="1:2">
      <c r="A334" s="5" t="s">
        <v>853</v>
      </c>
      <c r="B334" s="5" t="s">
        <v>239</v>
      </c>
    </row>
    <row r="335" spans="1:2">
      <c r="A335" s="5" t="s">
        <v>856</v>
      </c>
      <c r="B335" s="5" t="s">
        <v>239</v>
      </c>
    </row>
    <row r="336" spans="1:2">
      <c r="A336" s="5" t="s">
        <v>858</v>
      </c>
      <c r="B336" s="5" t="s">
        <v>208</v>
      </c>
    </row>
    <row r="337" spans="1:2">
      <c r="A337" s="5" t="s">
        <v>860</v>
      </c>
      <c r="B337" s="5" t="s">
        <v>170</v>
      </c>
    </row>
    <row r="338" spans="1:2">
      <c r="A338" s="5" t="s">
        <v>862</v>
      </c>
      <c r="B338" s="5" t="s">
        <v>55</v>
      </c>
    </row>
    <row r="339" spans="1:2">
      <c r="A339" s="5" t="s">
        <v>864</v>
      </c>
      <c r="B339" s="5" t="s">
        <v>239</v>
      </c>
    </row>
    <row r="340" spans="1:2">
      <c r="A340" s="5" t="s">
        <v>866</v>
      </c>
      <c r="B340" s="5" t="s">
        <v>239</v>
      </c>
    </row>
    <row r="341" spans="1:2">
      <c r="A341" s="5" t="s">
        <v>868</v>
      </c>
      <c r="B341" s="5" t="s">
        <v>55</v>
      </c>
    </row>
    <row r="342" spans="1:2">
      <c r="A342" s="5" t="s">
        <v>870</v>
      </c>
      <c r="B342" s="5" t="s">
        <v>138</v>
      </c>
    </row>
    <row r="343" spans="1:2">
      <c r="A343" s="5" t="s">
        <v>872</v>
      </c>
      <c r="B343" s="5" t="s">
        <v>55</v>
      </c>
    </row>
    <row r="344" spans="1:2">
      <c r="A344" s="5" t="s">
        <v>874</v>
      </c>
      <c r="B344" s="5" t="s">
        <v>55</v>
      </c>
    </row>
    <row r="345" spans="1:2">
      <c r="A345" s="5" t="s">
        <v>876</v>
      </c>
      <c r="B345" s="5" t="s">
        <v>55</v>
      </c>
    </row>
    <row r="346" spans="1:2">
      <c r="A346" s="5" t="s">
        <v>878</v>
      </c>
      <c r="B346" s="5" t="s">
        <v>208</v>
      </c>
    </row>
    <row r="347" spans="1:2">
      <c r="A347" s="5" t="s">
        <v>880</v>
      </c>
      <c r="B347" s="5" t="s">
        <v>239</v>
      </c>
    </row>
    <row r="348" spans="1:2">
      <c r="A348" s="5" t="s">
        <v>882</v>
      </c>
      <c r="B348" s="5" t="s">
        <v>55</v>
      </c>
    </row>
    <row r="349" spans="1:2">
      <c r="A349" s="5" t="s">
        <v>884</v>
      </c>
      <c r="B349" s="5" t="s">
        <v>158</v>
      </c>
    </row>
    <row r="350" spans="1:2">
      <c r="A350" s="5" t="s">
        <v>886</v>
      </c>
      <c r="B350" s="5" t="s">
        <v>239</v>
      </c>
    </row>
    <row r="351" spans="1:2">
      <c r="A351" s="5" t="s">
        <v>888</v>
      </c>
      <c r="B351" s="5" t="s">
        <v>170</v>
      </c>
    </row>
    <row r="352" spans="1:2">
      <c r="A352" s="5" t="s">
        <v>890</v>
      </c>
      <c r="B352" s="5" t="s">
        <v>216</v>
      </c>
    </row>
    <row r="353" spans="1:2">
      <c r="A353" s="5" t="s">
        <v>892</v>
      </c>
      <c r="B353" s="5" t="s">
        <v>55</v>
      </c>
    </row>
    <row r="354" spans="1:2">
      <c r="A354" s="5" t="s">
        <v>894</v>
      </c>
      <c r="B354" s="5" t="s">
        <v>204</v>
      </c>
    </row>
    <row r="355" spans="1:2">
      <c r="A355" s="5" t="s">
        <v>896</v>
      </c>
      <c r="B355" s="5" t="s">
        <v>208</v>
      </c>
    </row>
    <row r="356" spans="1:2">
      <c r="A356" s="5" t="s">
        <v>898</v>
      </c>
      <c r="B356" s="5" t="s">
        <v>55</v>
      </c>
    </row>
    <row r="357" spans="1:2">
      <c r="A357" s="5" t="s">
        <v>900</v>
      </c>
      <c r="B357" s="5" t="s">
        <v>208</v>
      </c>
    </row>
    <row r="358" spans="1:2">
      <c r="A358" s="5" t="s">
        <v>902</v>
      </c>
      <c r="B358" s="5" t="s">
        <v>55</v>
      </c>
    </row>
    <row r="359" spans="1:2">
      <c r="A359" s="5" t="s">
        <v>907</v>
      </c>
      <c r="B359" s="5" t="s">
        <v>55</v>
      </c>
    </row>
    <row r="360" spans="1:2">
      <c r="A360" s="5" t="s">
        <v>909</v>
      </c>
      <c r="B360" s="5" t="s">
        <v>99</v>
      </c>
    </row>
    <row r="361" spans="1:2">
      <c r="A361" s="5" t="s">
        <v>911</v>
      </c>
      <c r="B361" s="5" t="s">
        <v>55</v>
      </c>
    </row>
    <row r="362" spans="1:2">
      <c r="A362" s="5" t="s">
        <v>913</v>
      </c>
      <c r="B362" s="5" t="s">
        <v>208</v>
      </c>
    </row>
    <row r="363" spans="1:2">
      <c r="A363" s="5" t="s">
        <v>915</v>
      </c>
      <c r="B363" s="5" t="s">
        <v>138</v>
      </c>
    </row>
    <row r="364" spans="1:2">
      <c r="A364" s="5" t="s">
        <v>917</v>
      </c>
      <c r="B364" s="5" t="s">
        <v>239</v>
      </c>
    </row>
    <row r="365" spans="1:2">
      <c r="A365" s="5" t="s">
        <v>919</v>
      </c>
      <c r="B365" s="5" t="s">
        <v>239</v>
      </c>
    </row>
    <row r="366" spans="1:2">
      <c r="A366" s="5" t="s">
        <v>921</v>
      </c>
      <c r="B366" s="5" t="s">
        <v>73</v>
      </c>
    </row>
    <row r="367" spans="1:2">
      <c r="A367" s="5" t="s">
        <v>923</v>
      </c>
      <c r="B367" s="5" t="s">
        <v>185</v>
      </c>
    </row>
    <row r="368" spans="1:2">
      <c r="A368" s="5" t="s">
        <v>925</v>
      </c>
      <c r="B368" s="5" t="s">
        <v>55</v>
      </c>
    </row>
    <row r="369" spans="1:2">
      <c r="A369" s="5" t="s">
        <v>927</v>
      </c>
      <c r="B369" s="5" t="s">
        <v>55</v>
      </c>
    </row>
    <row r="370" spans="1:2">
      <c r="A370" s="5" t="s">
        <v>929</v>
      </c>
      <c r="B370" s="5" t="s">
        <v>55</v>
      </c>
    </row>
    <row r="371" spans="1:2">
      <c r="A371" s="5" t="s">
        <v>931</v>
      </c>
      <c r="B371" s="5" t="s">
        <v>208</v>
      </c>
    </row>
    <row r="372" spans="1:2">
      <c r="A372" s="5" t="s">
        <v>933</v>
      </c>
      <c r="B372" s="5" t="s">
        <v>99</v>
      </c>
    </row>
    <row r="373" spans="1:2">
      <c r="A373" s="5" t="s">
        <v>935</v>
      </c>
      <c r="B373" s="5" t="s">
        <v>99</v>
      </c>
    </row>
    <row r="374" spans="1:2">
      <c r="A374" s="5" t="s">
        <v>937</v>
      </c>
      <c r="B374" s="5" t="s">
        <v>216</v>
      </c>
    </row>
    <row r="375" spans="1:2">
      <c r="A375" s="5" t="s">
        <v>939</v>
      </c>
      <c r="B375" s="5" t="s">
        <v>216</v>
      </c>
    </row>
    <row r="376" spans="1:2">
      <c r="A376" s="5" t="s">
        <v>941</v>
      </c>
      <c r="B376" s="5" t="s">
        <v>239</v>
      </c>
    </row>
    <row r="377" spans="1:2">
      <c r="A377" s="5" t="s">
        <v>943</v>
      </c>
      <c r="B377" s="5" t="s">
        <v>55</v>
      </c>
    </row>
    <row r="378" spans="1:2">
      <c r="A378" s="5" t="s">
        <v>945</v>
      </c>
      <c r="B378" s="5" t="s">
        <v>208</v>
      </c>
    </row>
    <row r="379" spans="1:2">
      <c r="A379" s="5" t="s">
        <v>947</v>
      </c>
      <c r="B379" s="5" t="s">
        <v>99</v>
      </c>
    </row>
    <row r="380" spans="1:2">
      <c r="A380" s="5" t="s">
        <v>949</v>
      </c>
      <c r="B380" s="5" t="s">
        <v>99</v>
      </c>
    </row>
    <row r="381" spans="1:2">
      <c r="A381" s="5" t="s">
        <v>951</v>
      </c>
      <c r="B381" s="5" t="s">
        <v>55</v>
      </c>
    </row>
    <row r="382" spans="1:2">
      <c r="A382" s="5" t="s">
        <v>953</v>
      </c>
      <c r="B382" s="5" t="s">
        <v>99</v>
      </c>
    </row>
    <row r="383" spans="1:2">
      <c r="A383" s="5" t="s">
        <v>955</v>
      </c>
      <c r="B383" s="5" t="s">
        <v>99</v>
      </c>
    </row>
    <row r="384" spans="1:2">
      <c r="A384" s="5" t="s">
        <v>957</v>
      </c>
      <c r="B384" s="5" t="s">
        <v>239</v>
      </c>
    </row>
    <row r="385" spans="1:2">
      <c r="A385" s="5" t="s">
        <v>959</v>
      </c>
      <c r="B385" s="5" t="s">
        <v>170</v>
      </c>
    </row>
    <row r="386" spans="1:2">
      <c r="A386" s="5" t="s">
        <v>961</v>
      </c>
      <c r="B386" s="5" t="s">
        <v>170</v>
      </c>
    </row>
    <row r="387" spans="1:2">
      <c r="A387" s="5" t="s">
        <v>963</v>
      </c>
      <c r="B387" s="5" t="s">
        <v>158</v>
      </c>
    </row>
    <row r="388" spans="1:2">
      <c r="A388" s="5" t="s">
        <v>965</v>
      </c>
      <c r="B388" s="5" t="s">
        <v>99</v>
      </c>
    </row>
    <row r="389" spans="1:2">
      <c r="A389" s="5" t="s">
        <v>967</v>
      </c>
      <c r="B389" s="5" t="s">
        <v>138</v>
      </c>
    </row>
    <row r="390" spans="1:2">
      <c r="A390" s="5" t="s">
        <v>969</v>
      </c>
      <c r="B390" s="5" t="s">
        <v>55</v>
      </c>
    </row>
    <row r="391" spans="1:2">
      <c r="A391" s="5" t="s">
        <v>971</v>
      </c>
      <c r="B391" s="5" t="s">
        <v>216</v>
      </c>
    </row>
    <row r="392" spans="1:2">
      <c r="A392" s="5" t="s">
        <v>973</v>
      </c>
      <c r="B392" s="5" t="s">
        <v>204</v>
      </c>
    </row>
    <row r="393" spans="1:2">
      <c r="A393" s="5" t="s">
        <v>975</v>
      </c>
      <c r="B393" s="5" t="s">
        <v>185</v>
      </c>
    </row>
    <row r="394" spans="1:2">
      <c r="A394" s="5" t="s">
        <v>977</v>
      </c>
      <c r="B394" s="5" t="s">
        <v>204</v>
      </c>
    </row>
    <row r="395" spans="1:2">
      <c r="A395" s="5" t="s">
        <v>979</v>
      </c>
      <c r="B395" s="5" t="s">
        <v>239</v>
      </c>
    </row>
    <row r="396" spans="1:2">
      <c r="A396" s="5" t="s">
        <v>981</v>
      </c>
      <c r="B396" s="5" t="s">
        <v>239</v>
      </c>
    </row>
    <row r="397" spans="1:2">
      <c r="A397" s="5" t="s">
        <v>983</v>
      </c>
      <c r="B397" s="5" t="s">
        <v>55</v>
      </c>
    </row>
    <row r="398" spans="1:2">
      <c r="A398" s="5" t="s">
        <v>985</v>
      </c>
      <c r="B398" s="5" t="s">
        <v>239</v>
      </c>
    </row>
    <row r="399" spans="1:2">
      <c r="A399" s="5" t="s">
        <v>987</v>
      </c>
      <c r="B399" s="5" t="s">
        <v>99</v>
      </c>
    </row>
    <row r="400" spans="1:2">
      <c r="A400" s="5" t="s">
        <v>989</v>
      </c>
      <c r="B400" s="5" t="s">
        <v>55</v>
      </c>
    </row>
    <row r="401" spans="1:2">
      <c r="A401" s="5" t="s">
        <v>991</v>
      </c>
      <c r="B401" s="5" t="s">
        <v>204</v>
      </c>
    </row>
    <row r="402" spans="1:2">
      <c r="A402" s="5" t="s">
        <v>993</v>
      </c>
      <c r="B402" s="5" t="s">
        <v>73</v>
      </c>
    </row>
    <row r="403" spans="1:2">
      <c r="A403" s="5" t="s">
        <v>995</v>
      </c>
      <c r="B403" s="5" t="s">
        <v>55</v>
      </c>
    </row>
    <row r="404" spans="1:2">
      <c r="A404" s="5" t="s">
        <v>997</v>
      </c>
      <c r="B404" s="5" t="s">
        <v>158</v>
      </c>
    </row>
    <row r="405" spans="1:2">
      <c r="A405" s="5" t="s">
        <v>999</v>
      </c>
      <c r="B405" s="5" t="s">
        <v>208</v>
      </c>
    </row>
    <row r="406" spans="1:2">
      <c r="A406" s="5" t="s">
        <v>1001</v>
      </c>
      <c r="B406" s="5" t="s">
        <v>55</v>
      </c>
    </row>
    <row r="407" spans="1:2">
      <c r="A407" s="5" t="s">
        <v>1003</v>
      </c>
      <c r="B407" s="5" t="s">
        <v>170</v>
      </c>
    </row>
    <row r="408" spans="1:2">
      <c r="A408" s="5" t="s">
        <v>1005</v>
      </c>
      <c r="B408" s="5" t="s">
        <v>73</v>
      </c>
    </row>
    <row r="409" spans="1:2">
      <c r="A409" s="5" t="s">
        <v>1007</v>
      </c>
      <c r="B409" s="5" t="s">
        <v>99</v>
      </c>
    </row>
    <row r="410" spans="1:2">
      <c r="A410" s="5" t="s">
        <v>1009</v>
      </c>
      <c r="B410" s="5" t="s">
        <v>138</v>
      </c>
    </row>
    <row r="411" spans="1:2">
      <c r="A411" s="5" t="s">
        <v>1011</v>
      </c>
      <c r="B411" s="5" t="s">
        <v>208</v>
      </c>
    </row>
    <row r="412" spans="1:2">
      <c r="A412" s="5" t="s">
        <v>1014</v>
      </c>
      <c r="B412" s="5" t="s">
        <v>55</v>
      </c>
    </row>
    <row r="413" spans="1:2">
      <c r="A413" s="5" t="s">
        <v>1016</v>
      </c>
      <c r="B413" s="5" t="s">
        <v>55</v>
      </c>
    </row>
    <row r="414" spans="1:2">
      <c r="A414" s="5" t="s">
        <v>1018</v>
      </c>
      <c r="B414" s="5" t="s">
        <v>55</v>
      </c>
    </row>
    <row r="415" spans="1:2">
      <c r="A415" s="5" t="s">
        <v>1020</v>
      </c>
      <c r="B415" s="5" t="s">
        <v>239</v>
      </c>
    </row>
    <row r="416" spans="1:2">
      <c r="A416" s="5" t="s">
        <v>1022</v>
      </c>
      <c r="B416" s="5" t="s">
        <v>55</v>
      </c>
    </row>
    <row r="417" spans="1:2">
      <c r="A417" s="5" t="s">
        <v>1024</v>
      </c>
      <c r="B417" s="5" t="s">
        <v>208</v>
      </c>
    </row>
    <row r="418" spans="1:2">
      <c r="A418" s="5" t="s">
        <v>1026</v>
      </c>
      <c r="B418" s="5" t="s">
        <v>208</v>
      </c>
    </row>
    <row r="419" spans="1:2">
      <c r="A419" s="5" t="s">
        <v>1028</v>
      </c>
      <c r="B419" s="5" t="s">
        <v>170</v>
      </c>
    </row>
    <row r="420" spans="1:2">
      <c r="A420" s="5" t="s">
        <v>1030</v>
      </c>
      <c r="B420" s="5" t="s">
        <v>208</v>
      </c>
    </row>
    <row r="421" spans="1:2">
      <c r="A421" s="5" t="s">
        <v>1032</v>
      </c>
      <c r="B421" s="5" t="s">
        <v>55</v>
      </c>
    </row>
    <row r="422" spans="1:2">
      <c r="A422" s="5" t="s">
        <v>1034</v>
      </c>
      <c r="B422" s="5" t="s">
        <v>55</v>
      </c>
    </row>
    <row r="423" spans="1:2">
      <c r="A423" s="5" t="s">
        <v>1036</v>
      </c>
      <c r="B423" s="5" t="s">
        <v>204</v>
      </c>
    </row>
    <row r="424" spans="1:2">
      <c r="A424" s="5" t="s">
        <v>1038</v>
      </c>
      <c r="B424" s="5" t="s">
        <v>208</v>
      </c>
    </row>
    <row r="425" spans="1:2">
      <c r="A425" s="5" t="s">
        <v>1040</v>
      </c>
      <c r="B425" s="5" t="s">
        <v>99</v>
      </c>
    </row>
    <row r="426" spans="1:2">
      <c r="A426" s="5" t="s">
        <v>1042</v>
      </c>
      <c r="B426" s="5" t="s">
        <v>55</v>
      </c>
    </row>
    <row r="427" spans="1:2">
      <c r="A427" s="5" t="s">
        <v>1044</v>
      </c>
      <c r="B427" s="5" t="s">
        <v>55</v>
      </c>
    </row>
    <row r="428" spans="1:2">
      <c r="A428" s="5" t="s">
        <v>1046</v>
      </c>
      <c r="B428" s="5" t="s">
        <v>216</v>
      </c>
    </row>
    <row r="429" spans="1:2">
      <c r="A429" s="5" t="s">
        <v>1048</v>
      </c>
      <c r="B429" s="5" t="s">
        <v>208</v>
      </c>
    </row>
    <row r="430" spans="1:2">
      <c r="A430" s="5" t="s">
        <v>1050</v>
      </c>
      <c r="B430" s="5" t="s">
        <v>55</v>
      </c>
    </row>
    <row r="431" spans="1:2">
      <c r="A431" s="5" t="s">
        <v>1052</v>
      </c>
      <c r="B431" s="5" t="s">
        <v>55</v>
      </c>
    </row>
    <row r="432" spans="1:2">
      <c r="A432" s="5" t="s">
        <v>1054</v>
      </c>
      <c r="B432" s="5" t="s">
        <v>170</v>
      </c>
    </row>
    <row r="433" spans="1:2">
      <c r="A433" s="5" t="s">
        <v>1056</v>
      </c>
      <c r="B433" s="5" t="s">
        <v>170</v>
      </c>
    </row>
    <row r="434" spans="1:2">
      <c r="A434" s="5" t="s">
        <v>1058</v>
      </c>
      <c r="B434" s="5" t="s">
        <v>208</v>
      </c>
    </row>
    <row r="435" spans="1:2">
      <c r="A435" s="5" t="s">
        <v>1060</v>
      </c>
      <c r="B435" s="5" t="s">
        <v>216</v>
      </c>
    </row>
    <row r="436" spans="1:2">
      <c r="A436" s="5" t="s">
        <v>1063</v>
      </c>
      <c r="B436" s="5" t="s">
        <v>216</v>
      </c>
    </row>
    <row r="437" spans="1:2">
      <c r="A437" s="5" t="s">
        <v>1065</v>
      </c>
      <c r="B437" s="5" t="s">
        <v>55</v>
      </c>
    </row>
    <row r="438" spans="1:2">
      <c r="A438" s="5" t="s">
        <v>1067</v>
      </c>
      <c r="B438" s="5" t="s">
        <v>55</v>
      </c>
    </row>
    <row r="439" spans="1:2">
      <c r="A439" s="5" t="s">
        <v>1070</v>
      </c>
      <c r="B439" s="5" t="s">
        <v>239</v>
      </c>
    </row>
    <row r="440" spans="1:2">
      <c r="A440" s="5" t="s">
        <v>1072</v>
      </c>
      <c r="B440" s="5" t="s">
        <v>208</v>
      </c>
    </row>
    <row r="441" spans="1:2">
      <c r="A441" s="5" t="s">
        <v>1074</v>
      </c>
      <c r="B441" s="5" t="s">
        <v>208</v>
      </c>
    </row>
    <row r="442" spans="1:2">
      <c r="A442" s="5" t="s">
        <v>1076</v>
      </c>
      <c r="B442" s="5" t="s">
        <v>239</v>
      </c>
    </row>
    <row r="443" spans="1:2">
      <c r="A443" s="5" t="s">
        <v>1078</v>
      </c>
      <c r="B443" s="5" t="s">
        <v>216</v>
      </c>
    </row>
    <row r="444" spans="1:2">
      <c r="A444" s="5" t="s">
        <v>1080</v>
      </c>
      <c r="B444" s="5" t="s">
        <v>55</v>
      </c>
    </row>
    <row r="445" spans="1:2">
      <c r="A445" s="5" t="s">
        <v>1083</v>
      </c>
      <c r="B445" s="5" t="s">
        <v>55</v>
      </c>
    </row>
    <row r="446" spans="1:2">
      <c r="A446" s="5" t="s">
        <v>1085</v>
      </c>
      <c r="B446" s="5" t="s">
        <v>55</v>
      </c>
    </row>
    <row r="447" spans="1:2">
      <c r="A447" s="5" t="s">
        <v>1087</v>
      </c>
      <c r="B447" s="5" t="s">
        <v>239</v>
      </c>
    </row>
    <row r="448" spans="1:2">
      <c r="A448" s="5" t="s">
        <v>1089</v>
      </c>
      <c r="B448" s="5" t="s">
        <v>216</v>
      </c>
    </row>
    <row r="449" spans="1:2">
      <c r="A449" s="5" t="s">
        <v>1091</v>
      </c>
      <c r="B449" s="5" t="s">
        <v>55</v>
      </c>
    </row>
    <row r="450" spans="1:2">
      <c r="A450" s="5" t="s">
        <v>1093</v>
      </c>
      <c r="B450" s="5" t="s">
        <v>170</v>
      </c>
    </row>
    <row r="451" spans="1:2">
      <c r="A451" s="5" t="s">
        <v>1095</v>
      </c>
      <c r="B451" s="5" t="s">
        <v>138</v>
      </c>
    </row>
    <row r="452" spans="1:2">
      <c r="A452" s="5" t="s">
        <v>1100</v>
      </c>
      <c r="B452" s="5" t="s">
        <v>55</v>
      </c>
    </row>
    <row r="453" spans="1:2">
      <c r="A453" s="5" t="s">
        <v>1102</v>
      </c>
      <c r="B453" s="5" t="s">
        <v>239</v>
      </c>
    </row>
    <row r="454" spans="1:2">
      <c r="A454" s="5" t="s">
        <v>1104</v>
      </c>
      <c r="B454" s="5" t="s">
        <v>99</v>
      </c>
    </row>
    <row r="455" spans="1:2">
      <c r="A455" s="5" t="s">
        <v>1106</v>
      </c>
      <c r="B455" s="5" t="s">
        <v>73</v>
      </c>
    </row>
    <row r="456" spans="1:2">
      <c r="A456" s="5" t="s">
        <v>1108</v>
      </c>
      <c r="B456" s="5" t="s">
        <v>216</v>
      </c>
    </row>
    <row r="457" spans="1:2">
      <c r="A457" s="5" t="s">
        <v>1111</v>
      </c>
      <c r="B457" s="5" t="s">
        <v>216</v>
      </c>
    </row>
    <row r="458" spans="1:2">
      <c r="A458" s="5" t="s">
        <v>1113</v>
      </c>
      <c r="B458" s="5" t="s">
        <v>170</v>
      </c>
    </row>
    <row r="459" spans="1:2">
      <c r="A459" s="5" t="s">
        <v>1115</v>
      </c>
      <c r="B459" s="5" t="s">
        <v>208</v>
      </c>
    </row>
    <row r="460" spans="1:2">
      <c r="A460" s="5" t="s">
        <v>1117</v>
      </c>
      <c r="B460" s="5" t="s">
        <v>208</v>
      </c>
    </row>
    <row r="461" spans="1:2">
      <c r="A461" s="5" t="s">
        <v>1119</v>
      </c>
      <c r="B461" s="5" t="s">
        <v>239</v>
      </c>
    </row>
    <row r="462" spans="1:2">
      <c r="A462" s="5" t="s">
        <v>1121</v>
      </c>
      <c r="B462" s="5" t="s">
        <v>185</v>
      </c>
    </row>
    <row r="463" spans="1:2">
      <c r="A463" s="5" t="s">
        <v>1123</v>
      </c>
      <c r="B463" s="5" t="s">
        <v>55</v>
      </c>
    </row>
    <row r="464" spans="1:2">
      <c r="A464" s="5" t="s">
        <v>1125</v>
      </c>
      <c r="B464" s="5" t="s">
        <v>113</v>
      </c>
    </row>
    <row r="465" spans="1:2">
      <c r="A465" s="5" t="s">
        <v>1127</v>
      </c>
      <c r="B465" s="5" t="s">
        <v>55</v>
      </c>
    </row>
    <row r="466" spans="1:2">
      <c r="A466" s="5" t="s">
        <v>1130</v>
      </c>
      <c r="B466" s="5" t="s">
        <v>55</v>
      </c>
    </row>
    <row r="467" spans="1:2">
      <c r="A467" s="5" t="s">
        <v>1132</v>
      </c>
      <c r="B467" s="5" t="s">
        <v>55</v>
      </c>
    </row>
    <row r="468" spans="1:2">
      <c r="A468" s="5" t="s">
        <v>1134</v>
      </c>
      <c r="B468" s="5" t="s">
        <v>99</v>
      </c>
    </row>
    <row r="469" spans="1:2">
      <c r="A469" s="5" t="s">
        <v>1136</v>
      </c>
      <c r="B469" s="5" t="s">
        <v>239</v>
      </c>
    </row>
    <row r="470" spans="1:2">
      <c r="A470" s="5" t="s">
        <v>1138</v>
      </c>
      <c r="B470" s="5" t="s">
        <v>208</v>
      </c>
    </row>
    <row r="471" spans="1:2">
      <c r="A471" s="5" t="s">
        <v>1140</v>
      </c>
      <c r="B471" s="5" t="s">
        <v>126</v>
      </c>
    </row>
    <row r="472" spans="1:2">
      <c r="A472" s="5" t="s">
        <v>1142</v>
      </c>
      <c r="B472" s="5" t="s">
        <v>55</v>
      </c>
    </row>
    <row r="473" spans="1:2">
      <c r="A473" s="5" t="s">
        <v>1144</v>
      </c>
      <c r="B473" s="5" t="s">
        <v>99</v>
      </c>
    </row>
    <row r="474" spans="1:2">
      <c r="A474" s="5" t="s">
        <v>1146</v>
      </c>
      <c r="B474" s="5" t="s">
        <v>170</v>
      </c>
    </row>
    <row r="475" spans="1:2">
      <c r="A475" s="5" t="s">
        <v>1148</v>
      </c>
      <c r="B475" s="5" t="s">
        <v>126</v>
      </c>
    </row>
    <row r="476" spans="1:2">
      <c r="A476" s="5" t="s">
        <v>1150</v>
      </c>
      <c r="B476" s="5" t="s">
        <v>170</v>
      </c>
    </row>
    <row r="477" spans="1:2">
      <c r="A477" s="5" t="s">
        <v>1152</v>
      </c>
      <c r="B477" s="5" t="s">
        <v>216</v>
      </c>
    </row>
    <row r="478" spans="1:2">
      <c r="A478" s="5" t="s">
        <v>1154</v>
      </c>
      <c r="B478" s="5" t="s">
        <v>216</v>
      </c>
    </row>
    <row r="479" spans="1:2">
      <c r="A479" s="5" t="s">
        <v>1156</v>
      </c>
      <c r="B479" s="5" t="s">
        <v>239</v>
      </c>
    </row>
    <row r="480" spans="1:2">
      <c r="A480" s="5" t="s">
        <v>1158</v>
      </c>
      <c r="B480" s="5" t="s">
        <v>55</v>
      </c>
    </row>
    <row r="481" spans="1:2">
      <c r="A481" s="5" t="s">
        <v>1160</v>
      </c>
      <c r="B481" s="5" t="s">
        <v>216</v>
      </c>
    </row>
    <row r="482" spans="1:2">
      <c r="A482" s="5" t="s">
        <v>1162</v>
      </c>
      <c r="B482" s="5" t="s">
        <v>55</v>
      </c>
    </row>
    <row r="483" spans="1:2">
      <c r="A483" s="5" t="s">
        <v>1164</v>
      </c>
      <c r="B483" s="5" t="s">
        <v>239</v>
      </c>
    </row>
    <row r="484" spans="1:2">
      <c r="A484" s="5" t="s">
        <v>1167</v>
      </c>
      <c r="B484" s="5" t="s">
        <v>185</v>
      </c>
    </row>
    <row r="485" spans="1:2">
      <c r="A485" s="5" t="s">
        <v>1169</v>
      </c>
      <c r="B485" s="5" t="s">
        <v>73</v>
      </c>
    </row>
    <row r="486" spans="1:2">
      <c r="A486" s="5" t="s">
        <v>1171</v>
      </c>
      <c r="B486" s="5" t="s">
        <v>208</v>
      </c>
    </row>
    <row r="487" spans="1:2">
      <c r="A487" s="5" t="s">
        <v>1173</v>
      </c>
      <c r="B487" s="5" t="s">
        <v>138</v>
      </c>
    </row>
    <row r="488" spans="1:2">
      <c r="A488" s="5" t="s">
        <v>1176</v>
      </c>
      <c r="B488" s="5" t="s">
        <v>239</v>
      </c>
    </row>
    <row r="489" spans="1:2">
      <c r="A489" s="5" t="s">
        <v>1178</v>
      </c>
      <c r="B489" s="5" t="s">
        <v>185</v>
      </c>
    </row>
    <row r="490" spans="1:2">
      <c r="A490" s="5" t="s">
        <v>1180</v>
      </c>
      <c r="B490" s="5" t="s">
        <v>55</v>
      </c>
    </row>
    <row r="491" spans="1:2">
      <c r="A491" s="5" t="s">
        <v>1182</v>
      </c>
      <c r="B491" s="5" t="s">
        <v>99</v>
      </c>
    </row>
    <row r="492" spans="1:2">
      <c r="A492" s="5" t="s">
        <v>1184</v>
      </c>
      <c r="B492" s="5" t="s">
        <v>55</v>
      </c>
    </row>
    <row r="493" spans="1:2">
      <c r="A493" s="5" t="s">
        <v>1186</v>
      </c>
      <c r="B493" s="5" t="s">
        <v>55</v>
      </c>
    </row>
    <row r="494" spans="1:2">
      <c r="A494" s="5" t="s">
        <v>1188</v>
      </c>
      <c r="B494" s="5" t="s">
        <v>185</v>
      </c>
    </row>
    <row r="495" spans="1:2">
      <c r="A495" s="5" t="s">
        <v>1190</v>
      </c>
      <c r="B495" s="5" t="s">
        <v>73</v>
      </c>
    </row>
    <row r="496" spans="1:2">
      <c r="A496" s="5" t="s">
        <v>1192</v>
      </c>
      <c r="B496" s="5" t="s">
        <v>138</v>
      </c>
    </row>
    <row r="497" spans="1:2">
      <c r="A497" s="5" t="s">
        <v>1194</v>
      </c>
      <c r="B497" s="5" t="s">
        <v>73</v>
      </c>
    </row>
    <row r="498" spans="1:2">
      <c r="A498" s="5" t="s">
        <v>1196</v>
      </c>
      <c r="B498" s="5" t="s">
        <v>99</v>
      </c>
    </row>
    <row r="499" spans="1:2">
      <c r="A499" s="5" t="s">
        <v>1198</v>
      </c>
      <c r="B499" s="5" t="s">
        <v>239</v>
      </c>
    </row>
    <row r="500" spans="1:2">
      <c r="A500" s="5" t="s">
        <v>1200</v>
      </c>
      <c r="B500" s="5" t="s">
        <v>73</v>
      </c>
    </row>
    <row r="501" spans="1:2">
      <c r="A501" s="5" t="s">
        <v>1203</v>
      </c>
      <c r="B501" s="5" t="s">
        <v>185</v>
      </c>
    </row>
    <row r="502" spans="1:2">
      <c r="A502" s="5" t="s">
        <v>1206</v>
      </c>
      <c r="B502" s="5" t="s">
        <v>113</v>
      </c>
    </row>
    <row r="503" spans="1:2">
      <c r="A503" s="5" t="s">
        <v>1208</v>
      </c>
      <c r="B503" s="5" t="s">
        <v>170</v>
      </c>
    </row>
    <row r="504" spans="1:2">
      <c r="A504" s="5" t="s">
        <v>1211</v>
      </c>
      <c r="B504" s="5" t="s">
        <v>113</v>
      </c>
    </row>
    <row r="505" spans="1:2">
      <c r="A505" s="5" t="s">
        <v>1213</v>
      </c>
      <c r="B505" s="5" t="s">
        <v>208</v>
      </c>
    </row>
    <row r="506" spans="1:2">
      <c r="A506" s="5" t="s">
        <v>1215</v>
      </c>
      <c r="B506" s="5" t="s">
        <v>239</v>
      </c>
    </row>
    <row r="507" spans="1:2">
      <c r="A507" s="5" t="s">
        <v>1217</v>
      </c>
      <c r="B507" s="5" t="s">
        <v>55</v>
      </c>
    </row>
    <row r="508" spans="1:2">
      <c r="A508" s="5" t="s">
        <v>1219</v>
      </c>
      <c r="B508" s="5" t="s">
        <v>208</v>
      </c>
    </row>
    <row r="509" spans="1:2">
      <c r="A509" s="5" t="s">
        <v>1221</v>
      </c>
      <c r="B509" s="5" t="s">
        <v>216</v>
      </c>
    </row>
    <row r="510" spans="1:2">
      <c r="A510" s="5" t="s">
        <v>1223</v>
      </c>
      <c r="B510" s="5" t="s">
        <v>216</v>
      </c>
    </row>
    <row r="511" spans="1:2">
      <c r="A511" s="5" t="s">
        <v>1225</v>
      </c>
      <c r="B511" s="5" t="s">
        <v>55</v>
      </c>
    </row>
    <row r="512" spans="1:2">
      <c r="A512" s="5" t="s">
        <v>1227</v>
      </c>
      <c r="B512" s="5" t="s">
        <v>239</v>
      </c>
    </row>
    <row r="513" spans="1:2">
      <c r="A513" s="5" t="s">
        <v>1229</v>
      </c>
      <c r="B513" s="5" t="s">
        <v>239</v>
      </c>
    </row>
    <row r="514" spans="1:2">
      <c r="A514" s="5" t="s">
        <v>1231</v>
      </c>
      <c r="B514" s="5" t="s">
        <v>239</v>
      </c>
    </row>
    <row r="515" spans="1:2">
      <c r="A515" s="5" t="s">
        <v>1233</v>
      </c>
      <c r="B515" s="5" t="s">
        <v>208</v>
      </c>
    </row>
    <row r="516" spans="1:2">
      <c r="A516" s="5" t="s">
        <v>1235</v>
      </c>
      <c r="B516" s="5" t="s">
        <v>55</v>
      </c>
    </row>
    <row r="517" spans="1:2">
      <c r="A517" s="5" t="s">
        <v>1237</v>
      </c>
      <c r="B517" s="5" t="s">
        <v>239</v>
      </c>
    </row>
    <row r="518" spans="1:2">
      <c r="A518" s="5" t="s">
        <v>1239</v>
      </c>
      <c r="B518" s="5" t="s">
        <v>55</v>
      </c>
    </row>
    <row r="519" spans="1:2">
      <c r="A519" s="5" t="s">
        <v>1241</v>
      </c>
      <c r="B519" s="5" t="s">
        <v>239</v>
      </c>
    </row>
    <row r="520" spans="1:2">
      <c r="A520" s="5" t="s">
        <v>1243</v>
      </c>
      <c r="B520" s="5" t="s">
        <v>239</v>
      </c>
    </row>
    <row r="521" spans="1:2">
      <c r="A521" s="5" t="s">
        <v>1245</v>
      </c>
      <c r="B521" s="5" t="s">
        <v>239</v>
      </c>
    </row>
    <row r="522" spans="1:2">
      <c r="A522" s="5" t="s">
        <v>1247</v>
      </c>
      <c r="B522" s="5" t="s">
        <v>55</v>
      </c>
    </row>
    <row r="523" spans="1:2">
      <c r="A523" s="5" t="s">
        <v>1249</v>
      </c>
      <c r="B523" s="5" t="s">
        <v>226</v>
      </c>
    </row>
    <row r="524" spans="1:2">
      <c r="A524" s="5" t="s">
        <v>1251</v>
      </c>
      <c r="B524" s="5" t="s">
        <v>55</v>
      </c>
    </row>
    <row r="525" spans="1:2">
      <c r="A525" s="5" t="s">
        <v>1253</v>
      </c>
      <c r="B525" s="5" t="s">
        <v>55</v>
      </c>
    </row>
    <row r="526" spans="1:2">
      <c r="A526" s="5" t="s">
        <v>1255</v>
      </c>
      <c r="B526" s="5" t="s">
        <v>99</v>
      </c>
    </row>
    <row r="527" spans="1:2">
      <c r="A527" s="5" t="s">
        <v>1256</v>
      </c>
      <c r="B527" s="5" t="s">
        <v>185</v>
      </c>
    </row>
    <row r="528" spans="1:2">
      <c r="A528" s="5" t="s">
        <v>1258</v>
      </c>
      <c r="B528" s="5" t="s">
        <v>204</v>
      </c>
    </row>
    <row r="529" spans="1:2">
      <c r="A529" s="5" t="s">
        <v>1260</v>
      </c>
      <c r="B529" s="5" t="s">
        <v>126</v>
      </c>
    </row>
    <row r="530" spans="1:2">
      <c r="A530" s="5" t="s">
        <v>1262</v>
      </c>
      <c r="B530" s="5" t="s">
        <v>239</v>
      </c>
    </row>
    <row r="531" spans="1:2">
      <c r="A531" s="5" t="s">
        <v>1264</v>
      </c>
      <c r="B531" s="5" t="s">
        <v>126</v>
      </c>
    </row>
    <row r="532" spans="1:2">
      <c r="A532" s="5" t="s">
        <v>1266</v>
      </c>
      <c r="B532" s="5" t="s">
        <v>239</v>
      </c>
    </row>
    <row r="533" spans="1:2">
      <c r="A533" s="5" t="s">
        <v>1268</v>
      </c>
      <c r="B533" s="5" t="s">
        <v>99</v>
      </c>
    </row>
    <row r="534" spans="1:2">
      <c r="A534" s="5" t="s">
        <v>1270</v>
      </c>
      <c r="B534" s="5" t="s">
        <v>138</v>
      </c>
    </row>
    <row r="535" spans="1:2">
      <c r="A535" s="5" t="s">
        <v>1272</v>
      </c>
      <c r="B535" s="5" t="s">
        <v>208</v>
      </c>
    </row>
    <row r="536" spans="1:2">
      <c r="A536" s="5" t="s">
        <v>1274</v>
      </c>
      <c r="B536" s="5" t="s">
        <v>239</v>
      </c>
    </row>
    <row r="537" spans="1:2">
      <c r="A537" s="5" t="s">
        <v>1276</v>
      </c>
      <c r="B537" s="5" t="s">
        <v>138</v>
      </c>
    </row>
    <row r="538" spans="1:2">
      <c r="A538" s="5" t="s">
        <v>1278</v>
      </c>
      <c r="B538" s="5" t="s">
        <v>170</v>
      </c>
    </row>
    <row r="539" spans="1:2">
      <c r="A539" s="5" t="s">
        <v>1280</v>
      </c>
      <c r="B539" s="5" t="s">
        <v>55</v>
      </c>
    </row>
    <row r="540" spans="1:2">
      <c r="A540" s="5" t="s">
        <v>1282</v>
      </c>
      <c r="B540" s="5" t="s">
        <v>239</v>
      </c>
    </row>
    <row r="541" spans="1:2">
      <c r="A541" s="5" t="s">
        <v>1284</v>
      </c>
      <c r="B541" s="5" t="s">
        <v>55</v>
      </c>
    </row>
    <row r="542" spans="1:2">
      <c r="A542" s="5" t="s">
        <v>1286</v>
      </c>
      <c r="B542" s="5" t="s">
        <v>99</v>
      </c>
    </row>
    <row r="543" spans="1:2">
      <c r="A543" s="5" t="s">
        <v>1288</v>
      </c>
      <c r="B543" s="5" t="s">
        <v>126</v>
      </c>
    </row>
    <row r="544" spans="1:2">
      <c r="A544" s="5" t="s">
        <v>1290</v>
      </c>
      <c r="B544" s="5" t="s">
        <v>99</v>
      </c>
    </row>
    <row r="545" spans="1:2">
      <c r="A545" s="5" t="s">
        <v>1292</v>
      </c>
      <c r="B545" s="5" t="s">
        <v>138</v>
      </c>
    </row>
    <row r="546" spans="1:2">
      <c r="A546" s="5" t="s">
        <v>1294</v>
      </c>
      <c r="B546" s="5" t="s">
        <v>170</v>
      </c>
    </row>
    <row r="547" spans="1:2">
      <c r="A547" s="5" t="s">
        <v>1297</v>
      </c>
      <c r="B547" s="5" t="s">
        <v>55</v>
      </c>
    </row>
    <row r="548" spans="1:2">
      <c r="A548" s="5" t="s">
        <v>1299</v>
      </c>
      <c r="B548" s="5" t="s">
        <v>208</v>
      </c>
    </row>
    <row r="549" spans="1:2">
      <c r="A549" s="5" t="s">
        <v>1301</v>
      </c>
      <c r="B549" s="5" t="s">
        <v>55</v>
      </c>
    </row>
    <row r="550" spans="1:2">
      <c r="A550" s="5" t="s">
        <v>1303</v>
      </c>
      <c r="B550" s="5" t="s">
        <v>239</v>
      </c>
    </row>
    <row r="551" spans="1:2">
      <c r="A551" s="5" t="s">
        <v>1305</v>
      </c>
      <c r="B551" s="5" t="s">
        <v>126</v>
      </c>
    </row>
    <row r="552" spans="1:2">
      <c r="A552" s="5" t="s">
        <v>1308</v>
      </c>
      <c r="B552" s="5" t="s">
        <v>216</v>
      </c>
    </row>
    <row r="553" spans="1:2">
      <c r="A553" s="5" t="s">
        <v>1310</v>
      </c>
      <c r="B553" s="5" t="s">
        <v>170</v>
      </c>
    </row>
    <row r="554" spans="1:2">
      <c r="A554" s="5" t="s">
        <v>1312</v>
      </c>
      <c r="B554" s="5" t="s">
        <v>55</v>
      </c>
    </row>
    <row r="555" spans="1:2">
      <c r="A555" s="5" t="s">
        <v>1313</v>
      </c>
      <c r="B555" s="5" t="s">
        <v>55</v>
      </c>
    </row>
    <row r="556" spans="1:2">
      <c r="A556" s="5" t="s">
        <v>1315</v>
      </c>
      <c r="B556" s="5" t="s">
        <v>55</v>
      </c>
    </row>
    <row r="557" spans="1:2">
      <c r="A557" s="5" t="s">
        <v>1317</v>
      </c>
      <c r="B557" s="5" t="s">
        <v>239</v>
      </c>
    </row>
    <row r="558" spans="1:2">
      <c r="A558" s="5" t="s">
        <v>1319</v>
      </c>
      <c r="B558" s="5" t="s">
        <v>55</v>
      </c>
    </row>
    <row r="559" spans="1:2">
      <c r="A559" s="5" t="s">
        <v>1321</v>
      </c>
      <c r="B559" s="5" t="s">
        <v>55</v>
      </c>
    </row>
    <row r="560" spans="1:2">
      <c r="A560" s="5" t="s">
        <v>1323</v>
      </c>
      <c r="B560" s="5" t="s">
        <v>138</v>
      </c>
    </row>
    <row r="561" spans="1:2">
      <c r="A561" s="5" t="s">
        <v>1325</v>
      </c>
      <c r="B561" s="5" t="s">
        <v>99</v>
      </c>
    </row>
    <row r="562" spans="1:2">
      <c r="A562" s="5" t="s">
        <v>1327</v>
      </c>
      <c r="B562" s="5" t="s">
        <v>73</v>
      </c>
    </row>
    <row r="563" spans="1:2">
      <c r="A563" s="5" t="s">
        <v>1329</v>
      </c>
      <c r="B563" s="5" t="s">
        <v>239</v>
      </c>
    </row>
    <row r="564" spans="1:2">
      <c r="A564" s="5" t="s">
        <v>1331</v>
      </c>
      <c r="B564" s="5" t="s">
        <v>185</v>
      </c>
    </row>
    <row r="565" spans="1:2">
      <c r="A565" s="5" t="s">
        <v>1333</v>
      </c>
      <c r="B565" s="5" t="s">
        <v>73</v>
      </c>
    </row>
    <row r="566" spans="1:2">
      <c r="A566" s="5" t="s">
        <v>1335</v>
      </c>
      <c r="B566" s="5" t="s">
        <v>99</v>
      </c>
    </row>
    <row r="567" spans="1:2">
      <c r="A567" s="5" t="s">
        <v>1337</v>
      </c>
      <c r="B567" s="5" t="s">
        <v>55</v>
      </c>
    </row>
    <row r="568" spans="1:2">
      <c r="A568" s="5" t="s">
        <v>1339</v>
      </c>
      <c r="B568" s="5" t="s">
        <v>208</v>
      </c>
    </row>
    <row r="569" spans="1:2">
      <c r="A569" s="5" t="s">
        <v>1341</v>
      </c>
      <c r="B569" s="5" t="s">
        <v>113</v>
      </c>
    </row>
    <row r="570" spans="1:2">
      <c r="A570" s="5" t="s">
        <v>1343</v>
      </c>
      <c r="B570" s="5" t="s">
        <v>55</v>
      </c>
    </row>
    <row r="571" spans="1:2">
      <c r="A571" s="5" t="s">
        <v>1345</v>
      </c>
      <c r="B571" s="5" t="s">
        <v>55</v>
      </c>
    </row>
    <row r="572" spans="1:2">
      <c r="A572" s="5" t="s">
        <v>1347</v>
      </c>
      <c r="B572" s="5" t="s">
        <v>55</v>
      </c>
    </row>
    <row r="573" spans="1:2">
      <c r="A573" s="5" t="s">
        <v>1349</v>
      </c>
      <c r="B573" s="5" t="s">
        <v>55</v>
      </c>
    </row>
    <row r="574" spans="1:2">
      <c r="A574" s="5" t="s">
        <v>1351</v>
      </c>
      <c r="B574" s="5" t="s">
        <v>55</v>
      </c>
    </row>
    <row r="575" spans="1:2">
      <c r="A575" s="5" t="s">
        <v>1353</v>
      </c>
      <c r="B575" s="5" t="s">
        <v>55</v>
      </c>
    </row>
    <row r="576" spans="1:2">
      <c r="A576" s="5" t="s">
        <v>1355</v>
      </c>
      <c r="B576" s="5" t="s">
        <v>55</v>
      </c>
    </row>
    <row r="577" spans="1:2">
      <c r="A577" s="5" t="s">
        <v>1357</v>
      </c>
      <c r="B577" s="5" t="s">
        <v>170</v>
      </c>
    </row>
    <row r="578" spans="1:2">
      <c r="A578" s="5" t="s">
        <v>1359</v>
      </c>
      <c r="B578" s="5" t="s">
        <v>55</v>
      </c>
    </row>
    <row r="579" spans="1:2">
      <c r="A579" s="5" t="s">
        <v>1361</v>
      </c>
      <c r="B579" s="5" t="s">
        <v>239</v>
      </c>
    </row>
    <row r="580" spans="1:2">
      <c r="A580" s="5" t="s">
        <v>1365</v>
      </c>
      <c r="B580" s="5" t="s">
        <v>55</v>
      </c>
    </row>
    <row r="581" spans="1:2">
      <c r="A581" s="5" t="s">
        <v>1367</v>
      </c>
      <c r="B581" s="5" t="s">
        <v>55</v>
      </c>
    </row>
    <row r="582" spans="1:2">
      <c r="A582" s="5" t="s">
        <v>1369</v>
      </c>
      <c r="B582" s="5" t="s">
        <v>208</v>
      </c>
    </row>
    <row r="583" spans="1:2">
      <c r="A583" s="5" t="s">
        <v>1371</v>
      </c>
      <c r="B583" s="5" t="s">
        <v>208</v>
      </c>
    </row>
    <row r="584" spans="1:2">
      <c r="A584" s="5" t="s">
        <v>1373</v>
      </c>
      <c r="B584" s="5" t="s">
        <v>55</v>
      </c>
    </row>
    <row r="585" spans="1:2">
      <c r="A585" s="5" t="s">
        <v>1375</v>
      </c>
      <c r="B585" s="5" t="s">
        <v>185</v>
      </c>
    </row>
    <row r="586" spans="1:2">
      <c r="A586" s="5" t="s">
        <v>1377</v>
      </c>
      <c r="B586" s="5" t="s">
        <v>170</v>
      </c>
    </row>
    <row r="587" spans="1:2">
      <c r="A587" s="5" t="s">
        <v>1379</v>
      </c>
      <c r="B587" s="5" t="s">
        <v>126</v>
      </c>
    </row>
    <row r="588" spans="1:2">
      <c r="A588" s="5" t="s">
        <v>1380</v>
      </c>
      <c r="B588" s="5" t="s">
        <v>208</v>
      </c>
    </row>
    <row r="589" spans="1:2">
      <c r="A589" s="5" t="s">
        <v>1382</v>
      </c>
      <c r="B589" s="5" t="s">
        <v>55</v>
      </c>
    </row>
    <row r="590" spans="1:2">
      <c r="A590" s="5" t="s">
        <v>1384</v>
      </c>
      <c r="B590" s="5" t="s">
        <v>239</v>
      </c>
    </row>
    <row r="591" spans="1:2">
      <c r="A591" s="5" t="s">
        <v>1387</v>
      </c>
      <c r="B591" s="5" t="s">
        <v>216</v>
      </c>
    </row>
    <row r="592" spans="1:2">
      <c r="A592" s="5" t="s">
        <v>1389</v>
      </c>
      <c r="B592" s="5" t="s">
        <v>55</v>
      </c>
    </row>
    <row r="593" spans="1:2">
      <c r="A593" s="5" t="s">
        <v>1391</v>
      </c>
      <c r="B593" s="5" t="s">
        <v>239</v>
      </c>
    </row>
    <row r="594" spans="1:2">
      <c r="A594" s="5" t="s">
        <v>1393</v>
      </c>
      <c r="B594" s="5" t="s">
        <v>216</v>
      </c>
    </row>
    <row r="595" spans="1:2">
      <c r="A595" s="5" t="s">
        <v>1395</v>
      </c>
      <c r="B595" s="5" t="s">
        <v>55</v>
      </c>
    </row>
    <row r="596" spans="1:2">
      <c r="A596" s="5" t="s">
        <v>1397</v>
      </c>
      <c r="B596" s="5" t="s">
        <v>239</v>
      </c>
    </row>
    <row r="597" spans="1:2">
      <c r="A597" s="5" t="s">
        <v>1399</v>
      </c>
      <c r="B597" s="5" t="s">
        <v>204</v>
      </c>
    </row>
    <row r="598" spans="1:2">
      <c r="A598" s="5" t="s">
        <v>1401</v>
      </c>
      <c r="B598" s="5" t="s">
        <v>99</v>
      </c>
    </row>
    <row r="599" spans="1:2">
      <c r="A599" s="5" t="s">
        <v>1403</v>
      </c>
      <c r="B599" s="5" t="s">
        <v>239</v>
      </c>
    </row>
    <row r="600" spans="1:2">
      <c r="A600" s="5" t="s">
        <v>1405</v>
      </c>
      <c r="B600" s="5" t="s">
        <v>55</v>
      </c>
    </row>
    <row r="601" spans="1:2">
      <c r="A601" s="5" t="s">
        <v>1407</v>
      </c>
      <c r="B601" s="5" t="s">
        <v>73</v>
      </c>
    </row>
    <row r="602" spans="1:2">
      <c r="A602" s="5" t="s">
        <v>1409</v>
      </c>
      <c r="B602" s="5" t="s">
        <v>216</v>
      </c>
    </row>
    <row r="603" spans="1:2">
      <c r="A603" s="5" t="s">
        <v>1411</v>
      </c>
      <c r="B603" s="5" t="s">
        <v>216</v>
      </c>
    </row>
    <row r="604" spans="1:2">
      <c r="A604" s="5" t="s">
        <v>1413</v>
      </c>
      <c r="B604" s="5" t="s">
        <v>239</v>
      </c>
    </row>
    <row r="605" spans="1:2">
      <c r="A605" s="5" t="s">
        <v>1415</v>
      </c>
      <c r="B605" s="5" t="s">
        <v>185</v>
      </c>
    </row>
    <row r="606" spans="1:2">
      <c r="A606" s="5" t="s">
        <v>1417</v>
      </c>
      <c r="B606" s="5" t="s">
        <v>170</v>
      </c>
    </row>
    <row r="607" spans="1:2">
      <c r="A607" s="5" t="s">
        <v>1419</v>
      </c>
      <c r="B607" s="5" t="s">
        <v>55</v>
      </c>
    </row>
    <row r="608" spans="1:2">
      <c r="A608" s="5" t="s">
        <v>1421</v>
      </c>
      <c r="B608" s="5" t="s">
        <v>239</v>
      </c>
    </row>
    <row r="609" spans="1:2">
      <c r="A609" s="5" t="s">
        <v>1423</v>
      </c>
      <c r="B609" s="5" t="s">
        <v>185</v>
      </c>
    </row>
    <row r="610" spans="1:2">
      <c r="A610" s="5" t="s">
        <v>1425</v>
      </c>
      <c r="B610" s="5" t="s">
        <v>99</v>
      </c>
    </row>
    <row r="611" spans="1:2">
      <c r="A611" s="5" t="s">
        <v>1427</v>
      </c>
      <c r="B611" s="5" t="s">
        <v>55</v>
      </c>
    </row>
    <row r="612" spans="1:2">
      <c r="A612" s="5" t="s">
        <v>1429</v>
      </c>
      <c r="B612" s="5" t="s">
        <v>216</v>
      </c>
    </row>
    <row r="613" spans="1:2">
      <c r="A613" s="5" t="s">
        <v>1431</v>
      </c>
      <c r="B613" s="5" t="s">
        <v>99</v>
      </c>
    </row>
    <row r="614" spans="1:2">
      <c r="A614" s="5" t="s">
        <v>1433</v>
      </c>
      <c r="B614" s="5" t="s">
        <v>99</v>
      </c>
    </row>
    <row r="615" spans="1:2">
      <c r="A615" s="5" t="s">
        <v>1435</v>
      </c>
      <c r="B615" s="5" t="s">
        <v>185</v>
      </c>
    </row>
    <row r="616" spans="1:2">
      <c r="A616" s="5" t="s">
        <v>1437</v>
      </c>
      <c r="B616" s="5" t="s">
        <v>208</v>
      </c>
    </row>
    <row r="617" spans="1:2">
      <c r="A617" s="5" t="s">
        <v>1439</v>
      </c>
      <c r="B617" s="5" t="s">
        <v>170</v>
      </c>
    </row>
    <row r="618" spans="1:2">
      <c r="A618" s="5" t="s">
        <v>1441</v>
      </c>
      <c r="B618" s="5" t="s">
        <v>226</v>
      </c>
    </row>
    <row r="619" spans="1:2">
      <c r="A619" s="5" t="s">
        <v>1443</v>
      </c>
      <c r="B619" s="5" t="s">
        <v>239</v>
      </c>
    </row>
    <row r="620" spans="1:2">
      <c r="A620" s="5" t="s">
        <v>1445</v>
      </c>
      <c r="B620" s="5" t="s">
        <v>73</v>
      </c>
    </row>
    <row r="621" spans="1:2">
      <c r="A621" s="5" t="s">
        <v>1447</v>
      </c>
      <c r="B621" s="5" t="s">
        <v>216</v>
      </c>
    </row>
    <row r="622" spans="1:2">
      <c r="A622" s="5" t="s">
        <v>1449</v>
      </c>
      <c r="B622" s="5" t="s">
        <v>55</v>
      </c>
    </row>
    <row r="623" spans="1:2">
      <c r="A623" s="5" t="s">
        <v>1451</v>
      </c>
      <c r="B623" s="5" t="s">
        <v>55</v>
      </c>
    </row>
    <row r="624" spans="1:2">
      <c r="A624" s="5" t="s">
        <v>1453</v>
      </c>
      <c r="B624" s="5" t="s">
        <v>208</v>
      </c>
    </row>
    <row r="625" spans="1:2">
      <c r="A625" s="5" t="s">
        <v>1455</v>
      </c>
      <c r="B625" s="5" t="s">
        <v>216</v>
      </c>
    </row>
    <row r="626" spans="1:2">
      <c r="A626" s="5" t="s">
        <v>1457</v>
      </c>
      <c r="B626" s="5" t="s">
        <v>99</v>
      </c>
    </row>
    <row r="627" spans="1:2">
      <c r="A627" s="5" t="s">
        <v>1459</v>
      </c>
      <c r="B627" s="5" t="s">
        <v>185</v>
      </c>
    </row>
    <row r="628" spans="1:2">
      <c r="A628" s="5" t="s">
        <v>1461</v>
      </c>
      <c r="B628" s="5" t="s">
        <v>55</v>
      </c>
    </row>
    <row r="629" spans="1:2">
      <c r="A629" s="5" t="s">
        <v>1463</v>
      </c>
      <c r="B629" s="5" t="s">
        <v>216</v>
      </c>
    </row>
    <row r="630" spans="1:2">
      <c r="A630" s="5" t="s">
        <v>1465</v>
      </c>
      <c r="B630" s="5" t="s">
        <v>204</v>
      </c>
    </row>
    <row r="631" spans="1:2">
      <c r="A631" s="5" t="s">
        <v>1467</v>
      </c>
      <c r="B631" s="5" t="s">
        <v>99</v>
      </c>
    </row>
    <row r="632" spans="1:2">
      <c r="A632" s="5" t="s">
        <v>1469</v>
      </c>
      <c r="B632" s="5" t="s">
        <v>239</v>
      </c>
    </row>
    <row r="633" spans="1:2">
      <c r="A633" s="5" t="s">
        <v>1471</v>
      </c>
      <c r="B633" s="5" t="s">
        <v>99</v>
      </c>
    </row>
    <row r="634" spans="1:2">
      <c r="A634" s="5" t="s">
        <v>1473</v>
      </c>
      <c r="B634" s="5" t="s">
        <v>239</v>
      </c>
    </row>
    <row r="635" spans="1:2">
      <c r="A635" s="5" t="s">
        <v>1475</v>
      </c>
      <c r="B635" s="5" t="s">
        <v>208</v>
      </c>
    </row>
    <row r="636" spans="1:2">
      <c r="A636" s="5" t="s">
        <v>1477</v>
      </c>
      <c r="B636" s="5" t="s">
        <v>226</v>
      </c>
    </row>
    <row r="637" spans="1:2">
      <c r="A637" s="5" t="s">
        <v>1479</v>
      </c>
      <c r="B637" s="5" t="s">
        <v>126</v>
      </c>
    </row>
    <row r="638" spans="1:2">
      <c r="A638" s="5" t="s">
        <v>1481</v>
      </c>
      <c r="B638" s="5" t="s">
        <v>126</v>
      </c>
    </row>
    <row r="639" spans="1:2">
      <c r="A639" s="5" t="s">
        <v>1483</v>
      </c>
      <c r="B639" s="5" t="s">
        <v>239</v>
      </c>
    </row>
    <row r="640" spans="1:2">
      <c r="A640" s="5" t="s">
        <v>1485</v>
      </c>
      <c r="B640" s="5" t="s">
        <v>55</v>
      </c>
    </row>
    <row r="641" spans="1:2">
      <c r="A641" s="5" t="s">
        <v>1487</v>
      </c>
      <c r="B641" s="5" t="s">
        <v>55</v>
      </c>
    </row>
    <row r="642" spans="1:2">
      <c r="A642" s="5" t="s">
        <v>1489</v>
      </c>
      <c r="B642" s="5" t="s">
        <v>55</v>
      </c>
    </row>
    <row r="643" spans="1:2">
      <c r="A643" s="5" t="s">
        <v>1491</v>
      </c>
      <c r="B643" s="5" t="s">
        <v>208</v>
      </c>
    </row>
    <row r="644" spans="1:2">
      <c r="A644" s="5" t="s">
        <v>1493</v>
      </c>
      <c r="B644" s="5" t="s">
        <v>73</v>
      </c>
    </row>
    <row r="645" spans="1:2">
      <c r="A645" s="5" t="s">
        <v>1495</v>
      </c>
      <c r="B645" s="5" t="s">
        <v>204</v>
      </c>
    </row>
    <row r="646" spans="1:2">
      <c r="A646" s="5" t="s">
        <v>1497</v>
      </c>
      <c r="B646" s="5" t="s">
        <v>208</v>
      </c>
    </row>
    <row r="647" spans="1:2">
      <c r="A647" s="5" t="s">
        <v>1499</v>
      </c>
      <c r="B647" s="5" t="s">
        <v>185</v>
      </c>
    </row>
    <row r="648" spans="1:2">
      <c r="A648" s="5" t="s">
        <v>1501</v>
      </c>
      <c r="B648" s="5" t="s">
        <v>185</v>
      </c>
    </row>
    <row r="649" spans="1:2">
      <c r="A649" s="5" t="s">
        <v>1503</v>
      </c>
      <c r="B649" s="5" t="s">
        <v>239</v>
      </c>
    </row>
    <row r="650" spans="1:2">
      <c r="A650" s="5" t="s">
        <v>1505</v>
      </c>
      <c r="B650" s="5" t="s">
        <v>99</v>
      </c>
    </row>
    <row r="651" spans="1:2">
      <c r="A651" s="5" t="s">
        <v>1507</v>
      </c>
      <c r="B651" s="5" t="s">
        <v>185</v>
      </c>
    </row>
    <row r="652" spans="1:2">
      <c r="A652" s="5" t="s">
        <v>1509</v>
      </c>
      <c r="B652" s="5" t="s">
        <v>99</v>
      </c>
    </row>
    <row r="653" spans="1:2">
      <c r="A653" s="5" t="s">
        <v>1511</v>
      </c>
      <c r="B653" s="5" t="s">
        <v>55</v>
      </c>
    </row>
    <row r="654" spans="1:2">
      <c r="A654" s="5" t="s">
        <v>1513</v>
      </c>
      <c r="B654" s="5" t="s">
        <v>55</v>
      </c>
    </row>
    <row r="655" spans="1:2">
      <c r="A655" s="5" t="s">
        <v>1515</v>
      </c>
      <c r="B655" s="5" t="s">
        <v>239</v>
      </c>
    </row>
    <row r="656" spans="1:2">
      <c r="A656" s="5" t="s">
        <v>1517</v>
      </c>
      <c r="B656" s="5" t="s">
        <v>208</v>
      </c>
    </row>
    <row r="657" spans="1:2">
      <c r="A657" s="5" t="s">
        <v>1519</v>
      </c>
      <c r="B657" s="5" t="s">
        <v>170</v>
      </c>
    </row>
    <row r="658" spans="1:2">
      <c r="A658" s="5" t="s">
        <v>1521</v>
      </c>
      <c r="B658" s="5" t="s">
        <v>216</v>
      </c>
    </row>
    <row r="659" spans="1:2">
      <c r="A659" s="5" t="s">
        <v>1523</v>
      </c>
      <c r="B659" s="5" t="s">
        <v>208</v>
      </c>
    </row>
    <row r="660" spans="1:2">
      <c r="A660" s="5" t="s">
        <v>1525</v>
      </c>
      <c r="B660" s="5" t="s">
        <v>99</v>
      </c>
    </row>
    <row r="661" spans="1:2">
      <c r="A661" s="5" t="s">
        <v>1527</v>
      </c>
      <c r="B661" s="5" t="s">
        <v>208</v>
      </c>
    </row>
    <row r="662" spans="1:2">
      <c r="A662" s="5" t="s">
        <v>1529</v>
      </c>
      <c r="B662" s="5" t="s">
        <v>99</v>
      </c>
    </row>
    <row r="663" spans="1:2">
      <c r="A663" s="5" t="s">
        <v>1531</v>
      </c>
      <c r="B663" s="5" t="s">
        <v>99</v>
      </c>
    </row>
    <row r="664" spans="1:2">
      <c r="A664" s="5" t="s">
        <v>1533</v>
      </c>
      <c r="B664" s="5" t="s">
        <v>216</v>
      </c>
    </row>
    <row r="665" spans="1:2">
      <c r="A665" s="5" t="s">
        <v>1535</v>
      </c>
      <c r="B665" s="5" t="s">
        <v>99</v>
      </c>
    </row>
    <row r="666" spans="1:2">
      <c r="A666" s="5" t="s">
        <v>1537</v>
      </c>
      <c r="B666" s="5" t="s">
        <v>185</v>
      </c>
    </row>
    <row r="667" spans="1:2">
      <c r="A667" s="5" t="s">
        <v>1539</v>
      </c>
      <c r="B667" s="5" t="s">
        <v>99</v>
      </c>
    </row>
    <row r="668" spans="1:2">
      <c r="A668" s="5" t="s">
        <v>1541</v>
      </c>
      <c r="B668" s="5" t="s">
        <v>55</v>
      </c>
    </row>
    <row r="669" spans="1:2">
      <c r="A669" s="5" t="s">
        <v>1543</v>
      </c>
      <c r="B669" s="5" t="s">
        <v>55</v>
      </c>
    </row>
    <row r="670" spans="1:2">
      <c r="A670" s="5" t="s">
        <v>1545</v>
      </c>
      <c r="B670" s="5" t="s">
        <v>55</v>
      </c>
    </row>
    <row r="671" spans="1:2">
      <c r="A671" s="5" t="s">
        <v>1547</v>
      </c>
      <c r="B671" s="5" t="s">
        <v>55</v>
      </c>
    </row>
    <row r="672" spans="1:2">
      <c r="A672" s="5" t="s">
        <v>1549</v>
      </c>
      <c r="B672" s="5" t="s">
        <v>204</v>
      </c>
    </row>
    <row r="673" spans="1:2">
      <c r="A673" s="5" t="s">
        <v>1552</v>
      </c>
      <c r="B673" s="5" t="s">
        <v>239</v>
      </c>
    </row>
    <row r="674" spans="1:2">
      <c r="A674" s="5" t="s">
        <v>1554</v>
      </c>
      <c r="B674" s="5" t="s">
        <v>208</v>
      </c>
    </row>
    <row r="675" spans="1:2">
      <c r="A675" s="5" t="s">
        <v>1558</v>
      </c>
      <c r="B675" s="5" t="s">
        <v>55</v>
      </c>
    </row>
    <row r="676" spans="1:2">
      <c r="A676" s="5" t="s">
        <v>1560</v>
      </c>
      <c r="B676" s="5" t="s">
        <v>55</v>
      </c>
    </row>
    <row r="677" spans="1:2">
      <c r="A677" s="5" t="s">
        <v>1562</v>
      </c>
      <c r="B677" s="5" t="s">
        <v>239</v>
      </c>
    </row>
    <row r="678" spans="1:2">
      <c r="A678" s="5" t="s">
        <v>1564</v>
      </c>
      <c r="B678" s="5" t="s">
        <v>55</v>
      </c>
    </row>
    <row r="679" spans="1:2">
      <c r="A679" s="5" t="s">
        <v>1566</v>
      </c>
      <c r="B679" s="5" t="s">
        <v>208</v>
      </c>
    </row>
    <row r="680" spans="1:2">
      <c r="A680" s="5" t="s">
        <v>1568</v>
      </c>
      <c r="B680" s="5" t="s">
        <v>55</v>
      </c>
    </row>
    <row r="681" spans="1:2">
      <c r="A681" s="5" t="s">
        <v>1570</v>
      </c>
      <c r="B681" s="5" t="s">
        <v>3068</v>
      </c>
    </row>
    <row r="682" spans="1:2">
      <c r="A682" s="5" t="s">
        <v>1572</v>
      </c>
      <c r="B682" s="5" t="s">
        <v>55</v>
      </c>
    </row>
    <row r="683" spans="1:2">
      <c r="A683" s="5" t="s">
        <v>1574</v>
      </c>
      <c r="B683" s="5" t="s">
        <v>55</v>
      </c>
    </row>
    <row r="684" spans="1:2">
      <c r="A684" s="5" t="s">
        <v>1577</v>
      </c>
      <c r="B684" s="5" t="s">
        <v>138</v>
      </c>
    </row>
    <row r="685" spans="1:2">
      <c r="A685" s="5" t="s">
        <v>1579</v>
      </c>
      <c r="B685" s="5" t="s">
        <v>55</v>
      </c>
    </row>
    <row r="686" spans="1:2">
      <c r="A686" s="5" t="s">
        <v>1581</v>
      </c>
      <c r="B686" s="5" t="s">
        <v>239</v>
      </c>
    </row>
    <row r="687" spans="1:2">
      <c r="A687" s="5" t="s">
        <v>1583</v>
      </c>
      <c r="B687" s="5" t="s">
        <v>208</v>
      </c>
    </row>
    <row r="688" spans="1:2">
      <c r="A688" s="5" t="s">
        <v>1585</v>
      </c>
      <c r="B688" s="5" t="s">
        <v>55</v>
      </c>
    </row>
    <row r="689" spans="1:2">
      <c r="A689" s="5" t="s">
        <v>1588</v>
      </c>
      <c r="B689" s="5" t="s">
        <v>239</v>
      </c>
    </row>
    <row r="690" spans="1:2">
      <c r="A690" s="5" t="s">
        <v>1591</v>
      </c>
      <c r="B690" s="5" t="s">
        <v>216</v>
      </c>
    </row>
    <row r="691" spans="1:2">
      <c r="A691" s="5" t="s">
        <v>1594</v>
      </c>
      <c r="B691" s="5" t="s">
        <v>55</v>
      </c>
    </row>
    <row r="692" spans="1:2">
      <c r="A692" s="5" t="s">
        <v>1597</v>
      </c>
      <c r="B692" s="5" t="s">
        <v>170</v>
      </c>
    </row>
    <row r="693" spans="1:2">
      <c r="A693" s="5" t="s">
        <v>1599</v>
      </c>
      <c r="B693" s="5" t="s">
        <v>99</v>
      </c>
    </row>
    <row r="694" spans="1:2">
      <c r="A694" s="5" t="s">
        <v>1601</v>
      </c>
      <c r="B694" s="5" t="s">
        <v>55</v>
      </c>
    </row>
    <row r="695" spans="1:2">
      <c r="A695" s="5" t="s">
        <v>1603</v>
      </c>
      <c r="B695" s="5" t="s">
        <v>55</v>
      </c>
    </row>
    <row r="696" spans="1:2">
      <c r="A696" s="5" t="s">
        <v>1605</v>
      </c>
      <c r="B696" s="5" t="s">
        <v>55</v>
      </c>
    </row>
    <row r="697" spans="1:2">
      <c r="A697" s="5" t="s">
        <v>1607</v>
      </c>
      <c r="B697" s="5" t="s">
        <v>239</v>
      </c>
    </row>
    <row r="698" spans="1:2">
      <c r="A698" s="5" t="s">
        <v>1609</v>
      </c>
      <c r="B698" s="5" t="s">
        <v>208</v>
      </c>
    </row>
    <row r="699" spans="1:2">
      <c r="A699" s="5" t="s">
        <v>1611</v>
      </c>
      <c r="B699" s="5" t="s">
        <v>226</v>
      </c>
    </row>
    <row r="700" spans="1:2">
      <c r="A700" s="5" t="s">
        <v>1613</v>
      </c>
      <c r="B700" s="5" t="s">
        <v>55</v>
      </c>
    </row>
    <row r="701" spans="1:2">
      <c r="A701" s="5" t="s">
        <v>1615</v>
      </c>
      <c r="B701" s="5" t="s">
        <v>55</v>
      </c>
    </row>
    <row r="702" spans="1:2">
      <c r="A702" s="5" t="s">
        <v>1618</v>
      </c>
      <c r="B702" s="5" t="s">
        <v>204</v>
      </c>
    </row>
    <row r="703" spans="1:2">
      <c r="A703" s="5" t="s">
        <v>1620</v>
      </c>
      <c r="B703" s="5" t="s">
        <v>185</v>
      </c>
    </row>
    <row r="704" spans="1:2">
      <c r="A704" s="5" t="s">
        <v>1622</v>
      </c>
      <c r="B704" s="5" t="s">
        <v>55</v>
      </c>
    </row>
    <row r="705" spans="1:2">
      <c r="A705" s="5" t="s">
        <v>1624</v>
      </c>
      <c r="B705" s="5" t="s">
        <v>99</v>
      </c>
    </row>
    <row r="706" spans="1:2">
      <c r="A706" s="5" t="s">
        <v>1626</v>
      </c>
      <c r="B706" s="5" t="s">
        <v>208</v>
      </c>
    </row>
    <row r="707" spans="1:2">
      <c r="A707" s="5" t="s">
        <v>1628</v>
      </c>
      <c r="B707" s="5" t="s">
        <v>170</v>
      </c>
    </row>
    <row r="708" spans="1:2">
      <c r="A708" s="5" t="s">
        <v>1630</v>
      </c>
      <c r="B708" s="5" t="s">
        <v>239</v>
      </c>
    </row>
    <row r="709" spans="1:2">
      <c r="A709" s="5" t="s">
        <v>1632</v>
      </c>
      <c r="B709" s="5" t="s">
        <v>208</v>
      </c>
    </row>
    <row r="710" spans="1:2">
      <c r="A710" s="5" t="s">
        <v>1634</v>
      </c>
      <c r="B710" s="5" t="s">
        <v>208</v>
      </c>
    </row>
    <row r="711" spans="1:2">
      <c r="A711" s="5" t="s">
        <v>1636</v>
      </c>
      <c r="B711" s="5" t="s">
        <v>55</v>
      </c>
    </row>
    <row r="712" spans="1:2">
      <c r="A712" s="5" t="s">
        <v>1638</v>
      </c>
      <c r="B712" s="5" t="s">
        <v>55</v>
      </c>
    </row>
    <row r="713" spans="1:2">
      <c r="A713" s="5" t="s">
        <v>1641</v>
      </c>
      <c r="B713" s="5" t="s">
        <v>216</v>
      </c>
    </row>
    <row r="714" spans="1:2">
      <c r="A714" s="5" t="s">
        <v>1643</v>
      </c>
      <c r="B714" s="5" t="s">
        <v>216</v>
      </c>
    </row>
    <row r="715" spans="1:2">
      <c r="A715" s="5" t="s">
        <v>1645</v>
      </c>
      <c r="B715" s="5" t="s">
        <v>208</v>
      </c>
    </row>
    <row r="716" spans="1:2">
      <c r="A716" s="5" t="s">
        <v>1647</v>
      </c>
      <c r="B716" s="5" t="s">
        <v>208</v>
      </c>
    </row>
    <row r="717" spans="1:2">
      <c r="A717" s="5" t="s">
        <v>1649</v>
      </c>
      <c r="B717" s="5" t="s">
        <v>208</v>
      </c>
    </row>
    <row r="718" spans="1:2">
      <c r="A718" s="5" t="s">
        <v>1651</v>
      </c>
      <c r="B718" s="5" t="s">
        <v>55</v>
      </c>
    </row>
    <row r="719" spans="1:2">
      <c r="A719" s="5" t="s">
        <v>1653</v>
      </c>
      <c r="B719" s="5" t="s">
        <v>55</v>
      </c>
    </row>
    <row r="720" spans="1:2">
      <c r="A720" s="5" t="s">
        <v>1655</v>
      </c>
      <c r="B720" s="5" t="s">
        <v>239</v>
      </c>
    </row>
    <row r="721" spans="1:2">
      <c r="A721" s="5" t="s">
        <v>1657</v>
      </c>
      <c r="B721" s="5" t="s">
        <v>226</v>
      </c>
    </row>
    <row r="722" spans="1:2">
      <c r="A722" s="5" t="s">
        <v>1659</v>
      </c>
      <c r="B722" s="5" t="s">
        <v>208</v>
      </c>
    </row>
    <row r="723" spans="1:2">
      <c r="A723" s="5" t="s">
        <v>1661</v>
      </c>
      <c r="B723" s="5" t="s">
        <v>170</v>
      </c>
    </row>
    <row r="724" spans="1:2">
      <c r="A724" s="5" t="s">
        <v>1663</v>
      </c>
      <c r="B724" s="5" t="s">
        <v>55</v>
      </c>
    </row>
    <row r="725" spans="1:2">
      <c r="A725" s="5" t="s">
        <v>1665</v>
      </c>
      <c r="B725" s="5" t="s">
        <v>99</v>
      </c>
    </row>
    <row r="726" spans="1:2">
      <c r="A726" s="5" t="s">
        <v>1667</v>
      </c>
      <c r="B726" s="5" t="s">
        <v>55</v>
      </c>
    </row>
    <row r="727" spans="1:2">
      <c r="A727" s="5" t="s">
        <v>1669</v>
      </c>
      <c r="B727" s="5" t="s">
        <v>99</v>
      </c>
    </row>
    <row r="728" spans="1:2">
      <c r="A728" s="5" t="s">
        <v>1671</v>
      </c>
      <c r="B728" s="5" t="s">
        <v>185</v>
      </c>
    </row>
    <row r="729" spans="1:2">
      <c r="A729" s="5" t="s">
        <v>1673</v>
      </c>
      <c r="B729" s="5" t="s">
        <v>185</v>
      </c>
    </row>
    <row r="730" spans="1:2">
      <c r="A730" s="5" t="s">
        <v>1675</v>
      </c>
      <c r="B730" s="5" t="s">
        <v>216</v>
      </c>
    </row>
    <row r="731" spans="1:2">
      <c r="A731" s="5" t="s">
        <v>1677</v>
      </c>
      <c r="B731" s="5" t="s">
        <v>216</v>
      </c>
    </row>
    <row r="732" spans="1:2">
      <c r="A732" s="5" t="s">
        <v>1679</v>
      </c>
      <c r="B732" s="5" t="s">
        <v>208</v>
      </c>
    </row>
    <row r="733" spans="1:2">
      <c r="A733" s="5" t="s">
        <v>1681</v>
      </c>
      <c r="B733" s="5" t="s">
        <v>55</v>
      </c>
    </row>
    <row r="734" spans="1:2">
      <c r="A734" s="5" t="s">
        <v>1683</v>
      </c>
      <c r="B734" s="5" t="s">
        <v>208</v>
      </c>
    </row>
    <row r="735" spans="1:2">
      <c r="A735" s="5" t="s">
        <v>1685</v>
      </c>
      <c r="B735" s="5" t="s">
        <v>185</v>
      </c>
    </row>
    <row r="736" spans="1:2">
      <c r="A736" s="5" t="s">
        <v>1687</v>
      </c>
      <c r="B736" s="5" t="s">
        <v>239</v>
      </c>
    </row>
    <row r="737" spans="1:2">
      <c r="A737" s="5" t="s">
        <v>1689</v>
      </c>
      <c r="B737" s="5" t="s">
        <v>239</v>
      </c>
    </row>
    <row r="738" spans="1:2">
      <c r="A738" s="5" t="s">
        <v>1691</v>
      </c>
      <c r="B738" s="5" t="s">
        <v>55</v>
      </c>
    </row>
    <row r="739" spans="1:2">
      <c r="A739" s="5" t="s">
        <v>1693</v>
      </c>
      <c r="B739" s="5" t="s">
        <v>239</v>
      </c>
    </row>
    <row r="740" spans="1:2">
      <c r="A740" s="5" t="s">
        <v>1695</v>
      </c>
      <c r="B740" s="5" t="s">
        <v>55</v>
      </c>
    </row>
    <row r="741" spans="1:2">
      <c r="A741" s="5" t="s">
        <v>1697</v>
      </c>
      <c r="B741" s="5" t="s">
        <v>204</v>
      </c>
    </row>
    <row r="742" spans="1:2">
      <c r="A742" s="5" t="s">
        <v>1699</v>
      </c>
      <c r="B742" s="5" t="s">
        <v>99</v>
      </c>
    </row>
    <row r="743" spans="1:2">
      <c r="A743" s="5" t="s">
        <v>1701</v>
      </c>
      <c r="B743" s="5" t="s">
        <v>99</v>
      </c>
    </row>
    <row r="744" spans="1:2">
      <c r="A744" s="5" t="s">
        <v>1703</v>
      </c>
      <c r="B744" s="5" t="s">
        <v>185</v>
      </c>
    </row>
    <row r="745" spans="1:2">
      <c r="A745" s="5" t="s">
        <v>1705</v>
      </c>
      <c r="B745" s="5" t="s">
        <v>216</v>
      </c>
    </row>
    <row r="746" spans="1:2">
      <c r="A746" s="5" t="s">
        <v>1707</v>
      </c>
      <c r="B746" s="5" t="s">
        <v>170</v>
      </c>
    </row>
    <row r="747" spans="1:2">
      <c r="A747" s="5" t="s">
        <v>1709</v>
      </c>
      <c r="B747" s="5" t="s">
        <v>55</v>
      </c>
    </row>
    <row r="748" spans="1:2">
      <c r="A748" s="5" t="s">
        <v>1711</v>
      </c>
      <c r="B748" s="5" t="s">
        <v>55</v>
      </c>
    </row>
    <row r="749" spans="1:2">
      <c r="A749" s="5" t="s">
        <v>1713</v>
      </c>
      <c r="B749" s="5" t="s">
        <v>99</v>
      </c>
    </row>
    <row r="750" spans="1:2">
      <c r="A750" s="5" t="s">
        <v>1715</v>
      </c>
      <c r="B750" s="5" t="s">
        <v>55</v>
      </c>
    </row>
    <row r="751" spans="1:2">
      <c r="A751" s="5" t="s">
        <v>1717</v>
      </c>
      <c r="B751" s="5" t="s">
        <v>208</v>
      </c>
    </row>
    <row r="752" spans="1:2">
      <c r="A752" s="5" t="s">
        <v>1719</v>
      </c>
      <c r="B752" s="5" t="s">
        <v>239</v>
      </c>
    </row>
    <row r="753" spans="1:2">
      <c r="A753" s="5" t="s">
        <v>1721</v>
      </c>
      <c r="B753" s="5" t="s">
        <v>239</v>
      </c>
    </row>
    <row r="754" spans="1:2">
      <c r="A754" s="5" t="s">
        <v>1723</v>
      </c>
      <c r="B754" s="5" t="s">
        <v>99</v>
      </c>
    </row>
    <row r="755" spans="1:2">
      <c r="A755" s="5" t="s">
        <v>1725</v>
      </c>
      <c r="B755" s="5" t="s">
        <v>208</v>
      </c>
    </row>
    <row r="756" spans="1:2">
      <c r="A756" s="5" t="s">
        <v>1727</v>
      </c>
      <c r="B756" s="5" t="s">
        <v>55</v>
      </c>
    </row>
    <row r="757" spans="1:2">
      <c r="A757" s="5" t="s">
        <v>1729</v>
      </c>
      <c r="B757" s="5" t="s">
        <v>55</v>
      </c>
    </row>
    <row r="758" spans="1:2">
      <c r="A758" s="5" t="s">
        <v>1730</v>
      </c>
      <c r="B758" s="5" t="s">
        <v>55</v>
      </c>
    </row>
    <row r="759" spans="1:2">
      <c r="A759" s="5" t="s">
        <v>1732</v>
      </c>
      <c r="B759" s="5" t="s">
        <v>55</v>
      </c>
    </row>
    <row r="760" spans="1:2">
      <c r="A760" s="5" t="s">
        <v>1734</v>
      </c>
      <c r="B760" s="5" t="s">
        <v>185</v>
      </c>
    </row>
    <row r="761" spans="1:2">
      <c r="A761" s="5" t="s">
        <v>1736</v>
      </c>
      <c r="B761" s="5" t="s">
        <v>55</v>
      </c>
    </row>
    <row r="762" spans="1:2">
      <c r="A762" s="5" t="s">
        <v>1738</v>
      </c>
      <c r="B762" s="5" t="s">
        <v>55</v>
      </c>
    </row>
    <row r="763" spans="1:2">
      <c r="A763" s="5" t="s">
        <v>1740</v>
      </c>
      <c r="B763" s="5" t="s">
        <v>239</v>
      </c>
    </row>
    <row r="764" spans="1:2">
      <c r="A764" s="5" t="s">
        <v>1742</v>
      </c>
      <c r="B764" s="5" t="s">
        <v>216</v>
      </c>
    </row>
    <row r="765" spans="1:2">
      <c r="A765" s="5" t="s">
        <v>1744</v>
      </c>
      <c r="B765" s="5" t="s">
        <v>216</v>
      </c>
    </row>
    <row r="766" spans="1:2">
      <c r="A766" s="5" t="s">
        <v>1746</v>
      </c>
      <c r="B766" s="5" t="s">
        <v>208</v>
      </c>
    </row>
    <row r="767" spans="1:2">
      <c r="A767" s="5" t="s">
        <v>1747</v>
      </c>
      <c r="B767" s="5" t="s">
        <v>73</v>
      </c>
    </row>
    <row r="768" spans="1:2">
      <c r="A768" s="5" t="s">
        <v>1749</v>
      </c>
      <c r="B768" s="5" t="s">
        <v>216</v>
      </c>
    </row>
    <row r="769" spans="1:2">
      <c r="A769" s="5" t="s">
        <v>1751</v>
      </c>
      <c r="B769" s="5" t="s">
        <v>208</v>
      </c>
    </row>
    <row r="770" spans="1:2">
      <c r="A770" s="5" t="s">
        <v>1755</v>
      </c>
      <c r="B770" s="5" t="s">
        <v>126</v>
      </c>
    </row>
    <row r="771" spans="1:2">
      <c r="A771" s="5" t="s">
        <v>1758</v>
      </c>
      <c r="B771" s="5" t="s">
        <v>55</v>
      </c>
    </row>
    <row r="772" spans="1:2">
      <c r="A772" s="5" t="s">
        <v>1760</v>
      </c>
      <c r="B772" s="5" t="s">
        <v>55</v>
      </c>
    </row>
    <row r="773" spans="1:2">
      <c r="A773" s="5" t="s">
        <v>1762</v>
      </c>
      <c r="B773" s="5" t="s">
        <v>55</v>
      </c>
    </row>
    <row r="774" spans="1:2">
      <c r="A774" s="5" t="s">
        <v>1764</v>
      </c>
      <c r="B774" s="5" t="s">
        <v>55</v>
      </c>
    </row>
    <row r="775" spans="1:2">
      <c r="A775" s="5" t="s">
        <v>1766</v>
      </c>
      <c r="B775" s="5" t="s">
        <v>55</v>
      </c>
    </row>
    <row r="776" spans="1:2">
      <c r="A776" s="5" t="s">
        <v>1768</v>
      </c>
      <c r="B776" s="5" t="s">
        <v>99</v>
      </c>
    </row>
    <row r="777" spans="1:2">
      <c r="A777" s="5" t="s">
        <v>1770</v>
      </c>
      <c r="B777" s="5" t="s">
        <v>55</v>
      </c>
    </row>
    <row r="778" spans="1:2">
      <c r="A778" s="5" t="s">
        <v>1772</v>
      </c>
      <c r="B778" s="5" t="s">
        <v>55</v>
      </c>
    </row>
    <row r="779" spans="1:2">
      <c r="A779" s="5" t="s">
        <v>1774</v>
      </c>
      <c r="B779" s="5" t="s">
        <v>55</v>
      </c>
    </row>
    <row r="780" spans="1:2">
      <c r="A780" s="5" t="s">
        <v>1776</v>
      </c>
      <c r="B780" s="5" t="s">
        <v>55</v>
      </c>
    </row>
    <row r="781" spans="1:2">
      <c r="A781" s="5" t="s">
        <v>1778</v>
      </c>
      <c r="B781" s="5" t="s">
        <v>208</v>
      </c>
    </row>
    <row r="782" spans="1:2">
      <c r="A782" s="5" t="s">
        <v>1780</v>
      </c>
      <c r="B782" s="5" t="s">
        <v>208</v>
      </c>
    </row>
    <row r="783" spans="1:2">
      <c r="A783" s="5" t="s">
        <v>1782</v>
      </c>
      <c r="B783" s="5" t="s">
        <v>99</v>
      </c>
    </row>
    <row r="784" spans="1:2">
      <c r="A784" s="5" t="s">
        <v>1785</v>
      </c>
      <c r="B784" s="5" t="s">
        <v>55</v>
      </c>
    </row>
    <row r="785" spans="1:2">
      <c r="A785" s="5" t="s">
        <v>1787</v>
      </c>
      <c r="B785" s="5" t="s">
        <v>55</v>
      </c>
    </row>
    <row r="786" spans="1:2">
      <c r="A786" s="5" t="s">
        <v>1789</v>
      </c>
      <c r="B786" s="5" t="s">
        <v>185</v>
      </c>
    </row>
    <row r="787" spans="1:2">
      <c r="A787" s="5" t="s">
        <v>1791</v>
      </c>
      <c r="B787" s="5" t="s">
        <v>226</v>
      </c>
    </row>
    <row r="788" spans="1:2">
      <c r="A788" s="5" t="s">
        <v>1793</v>
      </c>
      <c r="B788" s="5" t="s">
        <v>138</v>
      </c>
    </row>
    <row r="789" spans="1:2">
      <c r="A789" s="5" t="s">
        <v>1796</v>
      </c>
      <c r="B789" s="5" t="s">
        <v>216</v>
      </c>
    </row>
    <row r="790" spans="1:2">
      <c r="A790" s="5" t="s">
        <v>1798</v>
      </c>
      <c r="B790" s="5" t="s">
        <v>99</v>
      </c>
    </row>
    <row r="791" spans="1:2">
      <c r="A791" s="5" t="s">
        <v>1800</v>
      </c>
      <c r="B791" s="5" t="s">
        <v>73</v>
      </c>
    </row>
    <row r="792" spans="1:2">
      <c r="A792" s="5" t="s">
        <v>1802</v>
      </c>
      <c r="B792" s="5" t="s">
        <v>239</v>
      </c>
    </row>
    <row r="793" spans="1:2">
      <c r="A793" s="5" t="s">
        <v>1804</v>
      </c>
      <c r="B793" s="5" t="s">
        <v>208</v>
      </c>
    </row>
    <row r="794" spans="1:2">
      <c r="A794" s="5" t="s">
        <v>1806</v>
      </c>
      <c r="B794" s="5" t="s">
        <v>73</v>
      </c>
    </row>
    <row r="795" spans="1:2">
      <c r="A795" s="5" t="s">
        <v>1808</v>
      </c>
      <c r="B795" s="5" t="s">
        <v>170</v>
      </c>
    </row>
    <row r="796" spans="1:2">
      <c r="A796" s="5" t="s">
        <v>1810</v>
      </c>
      <c r="B796" s="5" t="s">
        <v>55</v>
      </c>
    </row>
    <row r="797" spans="1:2">
      <c r="A797" s="5" t="s">
        <v>1812</v>
      </c>
      <c r="B797" s="5" t="s">
        <v>55</v>
      </c>
    </row>
    <row r="798" spans="1:2">
      <c r="A798" s="5" t="s">
        <v>1814</v>
      </c>
      <c r="B798" s="5" t="s">
        <v>55</v>
      </c>
    </row>
    <row r="799" spans="1:2">
      <c r="A799" s="5" t="s">
        <v>1816</v>
      </c>
      <c r="B799" s="5" t="s">
        <v>55</v>
      </c>
    </row>
    <row r="800" spans="1:2">
      <c r="A800" s="5" t="s">
        <v>1818</v>
      </c>
      <c r="B800" s="5" t="s">
        <v>208</v>
      </c>
    </row>
    <row r="801" spans="1:2">
      <c r="A801" s="5" t="s">
        <v>1820</v>
      </c>
      <c r="B801" s="5" t="s">
        <v>208</v>
      </c>
    </row>
    <row r="802" spans="1:2">
      <c r="A802" s="5" t="s">
        <v>1822</v>
      </c>
      <c r="B802" s="5" t="s">
        <v>99</v>
      </c>
    </row>
    <row r="803" spans="1:2">
      <c r="A803" s="5" t="s">
        <v>1824</v>
      </c>
      <c r="B803" s="5" t="s">
        <v>55</v>
      </c>
    </row>
    <row r="804" spans="1:2">
      <c r="A804" s="5" t="s">
        <v>1826</v>
      </c>
      <c r="B804" s="5" t="s">
        <v>208</v>
      </c>
    </row>
    <row r="805" spans="1:2">
      <c r="A805" s="5" t="s">
        <v>1828</v>
      </c>
      <c r="B805" s="5" t="s">
        <v>99</v>
      </c>
    </row>
    <row r="806" spans="1:2">
      <c r="A806" s="5" t="s">
        <v>1830</v>
      </c>
      <c r="B806" s="5" t="s">
        <v>55</v>
      </c>
    </row>
    <row r="807" spans="1:2">
      <c r="A807" s="5" t="s">
        <v>1832</v>
      </c>
      <c r="B807" s="5" t="s">
        <v>239</v>
      </c>
    </row>
    <row r="808" spans="1:2">
      <c r="A808" s="5" t="s">
        <v>1834</v>
      </c>
      <c r="B808" s="5" t="s">
        <v>239</v>
      </c>
    </row>
    <row r="809" spans="1:2">
      <c r="A809" s="5" t="s">
        <v>1837</v>
      </c>
      <c r="B809" s="5" t="s">
        <v>208</v>
      </c>
    </row>
    <row r="810" spans="1:2">
      <c r="A810" s="5" t="s">
        <v>1839</v>
      </c>
      <c r="B810" s="5" t="s">
        <v>239</v>
      </c>
    </row>
    <row r="811" spans="1:2">
      <c r="A811" s="5" t="s">
        <v>1841</v>
      </c>
      <c r="B811" s="5" t="s">
        <v>216</v>
      </c>
    </row>
    <row r="812" spans="1:2">
      <c r="A812" s="5" t="s">
        <v>1843</v>
      </c>
      <c r="B812" s="5" t="s">
        <v>239</v>
      </c>
    </row>
    <row r="813" spans="1:2">
      <c r="A813" s="5" t="s">
        <v>1845</v>
      </c>
      <c r="B813" s="5" t="s">
        <v>239</v>
      </c>
    </row>
    <row r="814" spans="1:2">
      <c r="A814" s="5" t="s">
        <v>1849</v>
      </c>
      <c r="B814" s="5" t="s">
        <v>55</v>
      </c>
    </row>
    <row r="815" spans="1:2">
      <c r="A815" s="5" t="s">
        <v>1851</v>
      </c>
      <c r="B815" s="5" t="s">
        <v>55</v>
      </c>
    </row>
    <row r="816" spans="1:2">
      <c r="A816" s="5" t="s">
        <v>1853</v>
      </c>
      <c r="B816" s="5" t="s">
        <v>208</v>
      </c>
    </row>
    <row r="817" spans="1:2">
      <c r="A817" s="5" t="s">
        <v>1855</v>
      </c>
      <c r="B817" s="5" t="s">
        <v>208</v>
      </c>
    </row>
    <row r="818" spans="1:2">
      <c r="A818" s="5" t="s">
        <v>1857</v>
      </c>
      <c r="B818" s="5" t="s">
        <v>208</v>
      </c>
    </row>
    <row r="819" spans="1:2">
      <c r="A819" s="5" t="s">
        <v>1859</v>
      </c>
      <c r="B819" s="5" t="s">
        <v>126</v>
      </c>
    </row>
    <row r="820" spans="1:2">
      <c r="A820" s="5" t="s">
        <v>1861</v>
      </c>
      <c r="B820" s="5" t="s">
        <v>55</v>
      </c>
    </row>
    <row r="821" spans="1:2">
      <c r="A821" s="5" t="s">
        <v>1863</v>
      </c>
      <c r="B821" s="5" t="s">
        <v>55</v>
      </c>
    </row>
    <row r="822" spans="1:2">
      <c r="A822" s="5" t="s">
        <v>1865</v>
      </c>
      <c r="B822" s="5" t="s">
        <v>185</v>
      </c>
    </row>
    <row r="823" spans="1:2">
      <c r="A823" s="5" t="s">
        <v>1867</v>
      </c>
      <c r="B823" s="5" t="s">
        <v>55</v>
      </c>
    </row>
    <row r="824" spans="1:2">
      <c r="A824" s="5" t="s">
        <v>1869</v>
      </c>
      <c r="B824" s="5" t="s">
        <v>99</v>
      </c>
    </row>
    <row r="825" spans="1:2">
      <c r="A825" s="5" t="s">
        <v>1871</v>
      </c>
      <c r="B825" s="5" t="s">
        <v>185</v>
      </c>
    </row>
    <row r="826" spans="1:2">
      <c r="A826" s="5" t="s">
        <v>1873</v>
      </c>
      <c r="B826" s="5" t="s">
        <v>216</v>
      </c>
    </row>
    <row r="827" spans="1:2">
      <c r="A827" s="5" t="s">
        <v>1875</v>
      </c>
      <c r="B827" s="5" t="s">
        <v>55</v>
      </c>
    </row>
    <row r="828" spans="1:2">
      <c r="A828" s="5" t="s">
        <v>1877</v>
      </c>
      <c r="B828" s="5" t="s">
        <v>73</v>
      </c>
    </row>
    <row r="829" spans="1:2">
      <c r="A829" s="5" t="s">
        <v>1879</v>
      </c>
      <c r="B829" s="5" t="s">
        <v>99</v>
      </c>
    </row>
    <row r="830" spans="1:2">
      <c r="A830" s="5" t="s">
        <v>1881</v>
      </c>
      <c r="B830" s="5" t="s">
        <v>55</v>
      </c>
    </row>
    <row r="831" spans="1:2">
      <c r="A831" s="5" t="s">
        <v>1883</v>
      </c>
      <c r="B831" s="5" t="s">
        <v>204</v>
      </c>
    </row>
    <row r="832" spans="1:2">
      <c r="A832" s="5" t="s">
        <v>1885</v>
      </c>
      <c r="B832" s="5" t="s">
        <v>55</v>
      </c>
    </row>
    <row r="833" spans="1:2">
      <c r="A833" s="5" t="s">
        <v>1887</v>
      </c>
      <c r="B833" s="5" t="s">
        <v>55</v>
      </c>
    </row>
    <row r="834" spans="1:2">
      <c r="A834" s="5" t="s">
        <v>1889</v>
      </c>
      <c r="B834" s="5" t="s">
        <v>239</v>
      </c>
    </row>
    <row r="835" spans="1:2">
      <c r="A835" s="5" t="s">
        <v>1891</v>
      </c>
      <c r="B835" s="5" t="s">
        <v>204</v>
      </c>
    </row>
    <row r="836" spans="1:2">
      <c r="A836" s="5" t="s">
        <v>1893</v>
      </c>
      <c r="B836" s="5" t="s">
        <v>185</v>
      </c>
    </row>
    <row r="837" spans="1:2">
      <c r="A837" s="5" t="s">
        <v>1895</v>
      </c>
      <c r="B837" s="5" t="s">
        <v>55</v>
      </c>
    </row>
    <row r="838" spans="1:2">
      <c r="A838" s="5" t="s">
        <v>1897</v>
      </c>
      <c r="B838" s="5" t="s">
        <v>73</v>
      </c>
    </row>
    <row r="839" spans="1:2">
      <c r="A839" s="5" t="s">
        <v>1899</v>
      </c>
      <c r="B839" s="5" t="s">
        <v>55</v>
      </c>
    </row>
    <row r="840" spans="1:2">
      <c r="A840" s="5" t="s">
        <v>1901</v>
      </c>
      <c r="B840" s="5" t="s">
        <v>113</v>
      </c>
    </row>
    <row r="841" spans="1:2">
      <c r="A841" s="5" t="s">
        <v>1903</v>
      </c>
      <c r="B841" s="5" t="s">
        <v>216</v>
      </c>
    </row>
    <row r="842" spans="1:2">
      <c r="A842" s="5" t="s">
        <v>1905</v>
      </c>
      <c r="B842" s="5" t="s">
        <v>208</v>
      </c>
    </row>
    <row r="843" spans="1:2">
      <c r="A843" s="5" t="s">
        <v>1907</v>
      </c>
      <c r="B843" s="5" t="s">
        <v>55</v>
      </c>
    </row>
    <row r="844" spans="1:2">
      <c r="A844" s="5" t="s">
        <v>1911</v>
      </c>
      <c r="B844" s="5" t="s">
        <v>239</v>
      </c>
    </row>
    <row r="845" spans="1:2">
      <c r="A845" s="5" t="s">
        <v>1913</v>
      </c>
      <c r="B845" s="5" t="s">
        <v>239</v>
      </c>
    </row>
    <row r="846" spans="1:2">
      <c r="A846" s="5" t="s">
        <v>1915</v>
      </c>
      <c r="B846" s="5" t="s">
        <v>55</v>
      </c>
    </row>
    <row r="847" spans="1:2">
      <c r="A847" s="5" t="s">
        <v>1918</v>
      </c>
      <c r="B847" s="5" t="s">
        <v>216</v>
      </c>
    </row>
    <row r="848" spans="1:2">
      <c r="A848" s="5" t="s">
        <v>1920</v>
      </c>
      <c r="B848" s="5" t="s">
        <v>239</v>
      </c>
    </row>
    <row r="849" spans="1:2">
      <c r="A849" s="5" t="s">
        <v>1923</v>
      </c>
      <c r="B849" s="5" t="s">
        <v>208</v>
      </c>
    </row>
    <row r="850" spans="1:2">
      <c r="A850" s="5" t="s">
        <v>1925</v>
      </c>
      <c r="B850" s="5" t="s">
        <v>55</v>
      </c>
    </row>
    <row r="851" spans="1:2">
      <c r="A851" s="5" t="s">
        <v>1927</v>
      </c>
      <c r="B851" s="5" t="s">
        <v>208</v>
      </c>
    </row>
    <row r="852" spans="1:2">
      <c r="A852" s="5" t="s">
        <v>1929</v>
      </c>
      <c r="B852" s="5" t="s">
        <v>216</v>
      </c>
    </row>
    <row r="853" spans="1:2">
      <c r="A853" s="5" t="s">
        <v>1931</v>
      </c>
      <c r="B853" s="5" t="s">
        <v>208</v>
      </c>
    </row>
    <row r="854" spans="1:2">
      <c r="A854" s="5" t="s">
        <v>1933</v>
      </c>
      <c r="B854" s="5" t="s">
        <v>170</v>
      </c>
    </row>
    <row r="855" spans="1:2">
      <c r="A855" s="5" t="s">
        <v>1935</v>
      </c>
      <c r="B855" s="5" t="s">
        <v>55</v>
      </c>
    </row>
    <row r="856" spans="1:2">
      <c r="A856" s="5" t="s">
        <v>1937</v>
      </c>
      <c r="B856" s="5" t="s">
        <v>55</v>
      </c>
    </row>
    <row r="857" spans="1:2">
      <c r="A857" s="5" t="s">
        <v>1939</v>
      </c>
      <c r="B857" s="5" t="s">
        <v>216</v>
      </c>
    </row>
    <row r="858" spans="1:2">
      <c r="A858" s="5" t="s">
        <v>1941</v>
      </c>
      <c r="B858" s="5" t="s">
        <v>208</v>
      </c>
    </row>
    <row r="859" spans="1:2">
      <c r="A859" s="5" t="s">
        <v>1943</v>
      </c>
      <c r="B859" s="5" t="s">
        <v>55</v>
      </c>
    </row>
    <row r="860" spans="1:2">
      <c r="A860" s="5" t="s">
        <v>1945</v>
      </c>
      <c r="B860" s="5" t="s">
        <v>55</v>
      </c>
    </row>
    <row r="861" spans="1:2">
      <c r="A861" s="5" t="s">
        <v>1947</v>
      </c>
      <c r="B861" s="5" t="s">
        <v>239</v>
      </c>
    </row>
    <row r="862" spans="1:2">
      <c r="A862" s="5" t="s">
        <v>1949</v>
      </c>
      <c r="B862" s="5" t="s">
        <v>55</v>
      </c>
    </row>
    <row r="863" spans="1:2">
      <c r="A863" s="5" t="s">
        <v>1951</v>
      </c>
      <c r="B863" s="5" t="s">
        <v>55</v>
      </c>
    </row>
    <row r="864" spans="1:2">
      <c r="A864" s="5" t="s">
        <v>1953</v>
      </c>
      <c r="B864" s="5" t="s">
        <v>216</v>
      </c>
    </row>
    <row r="865" spans="1:2">
      <c r="A865" s="5" t="s">
        <v>1955</v>
      </c>
      <c r="B865" s="5" t="s">
        <v>216</v>
      </c>
    </row>
    <row r="866" spans="1:2">
      <c r="A866" s="5" t="s">
        <v>1957</v>
      </c>
      <c r="B866" s="5" t="s">
        <v>216</v>
      </c>
    </row>
    <row r="867" spans="1:2">
      <c r="A867" s="5" t="s">
        <v>1959</v>
      </c>
      <c r="B867" s="5" t="s">
        <v>55</v>
      </c>
    </row>
    <row r="868" spans="1:2">
      <c r="A868" s="5" t="s">
        <v>1961</v>
      </c>
      <c r="B868" s="5" t="s">
        <v>55</v>
      </c>
    </row>
    <row r="869" spans="1:2">
      <c r="A869" s="5" t="s">
        <v>1964</v>
      </c>
      <c r="B869" s="5" t="s">
        <v>55</v>
      </c>
    </row>
    <row r="870" spans="1:2">
      <c r="A870" s="5" t="s">
        <v>1966</v>
      </c>
      <c r="B870" s="5" t="s">
        <v>239</v>
      </c>
    </row>
    <row r="871" spans="1:2">
      <c r="A871" s="5" t="s">
        <v>1968</v>
      </c>
      <c r="B871" s="5" t="s">
        <v>55</v>
      </c>
    </row>
    <row r="872" spans="1:2">
      <c r="A872" s="5" t="s">
        <v>1970</v>
      </c>
      <c r="B872" s="5" t="s">
        <v>216</v>
      </c>
    </row>
    <row r="873" spans="1:2">
      <c r="A873" s="5" t="s">
        <v>1972</v>
      </c>
      <c r="B873" s="5" t="s">
        <v>208</v>
      </c>
    </row>
    <row r="874" spans="1:2">
      <c r="A874" s="5" t="s">
        <v>1974</v>
      </c>
      <c r="B874" s="5" t="s">
        <v>185</v>
      </c>
    </row>
    <row r="875" spans="1:2">
      <c r="A875" s="5" t="s">
        <v>1976</v>
      </c>
      <c r="B875" s="5" t="s">
        <v>55</v>
      </c>
    </row>
    <row r="876" spans="1:2">
      <c r="A876" s="5" t="s">
        <v>1978</v>
      </c>
      <c r="B876" s="5" t="s">
        <v>239</v>
      </c>
    </row>
    <row r="877" spans="1:2">
      <c r="A877" s="5" t="s">
        <v>1980</v>
      </c>
      <c r="B877" s="5" t="s">
        <v>55</v>
      </c>
    </row>
    <row r="878" spans="1:2">
      <c r="A878" s="5" t="s">
        <v>1982</v>
      </c>
      <c r="B878" s="5" t="s">
        <v>239</v>
      </c>
    </row>
    <row r="879" spans="1:2">
      <c r="A879" s="5" t="s">
        <v>1984</v>
      </c>
      <c r="B879" s="5" t="s">
        <v>170</v>
      </c>
    </row>
    <row r="880" spans="1:2">
      <c r="A880" s="5" t="s">
        <v>1986</v>
      </c>
      <c r="B880" s="5" t="s">
        <v>239</v>
      </c>
    </row>
    <row r="881" spans="1:2">
      <c r="A881" s="5" t="s">
        <v>1988</v>
      </c>
      <c r="B881" s="5" t="s">
        <v>55</v>
      </c>
    </row>
    <row r="882" spans="1:2">
      <c r="A882" s="5" t="s">
        <v>1990</v>
      </c>
      <c r="B882" s="5" t="s">
        <v>216</v>
      </c>
    </row>
    <row r="883" spans="1:2">
      <c r="A883" s="5" t="s">
        <v>1992</v>
      </c>
      <c r="B883" s="5" t="s">
        <v>126</v>
      </c>
    </row>
    <row r="884" spans="1:2">
      <c r="A884" s="5" t="s">
        <v>1994</v>
      </c>
      <c r="B884" s="5" t="s">
        <v>55</v>
      </c>
    </row>
    <row r="885" spans="1:2">
      <c r="A885" s="5" t="s">
        <v>1996</v>
      </c>
      <c r="B885" s="5" t="s">
        <v>55</v>
      </c>
    </row>
    <row r="886" spans="1:2">
      <c r="A886" s="5" t="s">
        <v>1998</v>
      </c>
      <c r="B886" s="5" t="s">
        <v>55</v>
      </c>
    </row>
    <row r="887" spans="1:2">
      <c r="A887" s="5" t="s">
        <v>2000</v>
      </c>
      <c r="B887" s="5" t="s">
        <v>216</v>
      </c>
    </row>
    <row r="888" spans="1:2">
      <c r="A888" s="5" t="s">
        <v>2002</v>
      </c>
      <c r="B888" s="5" t="s">
        <v>216</v>
      </c>
    </row>
    <row r="889" spans="1:2">
      <c r="A889" s="5" t="s">
        <v>2004</v>
      </c>
      <c r="B889" s="5" t="s">
        <v>208</v>
      </c>
    </row>
    <row r="890" spans="1:2">
      <c r="A890" s="5" t="s">
        <v>2006</v>
      </c>
      <c r="B890" s="5" t="s">
        <v>55</v>
      </c>
    </row>
    <row r="891" spans="1:2">
      <c r="A891" s="5" t="s">
        <v>2008</v>
      </c>
      <c r="B891" s="5" t="s">
        <v>185</v>
      </c>
    </row>
    <row r="892" spans="1:2">
      <c r="A892" s="5" t="s">
        <v>2010</v>
      </c>
      <c r="B892" s="5" t="s">
        <v>55</v>
      </c>
    </row>
    <row r="893" spans="1:2">
      <c r="A893" s="5" t="s">
        <v>2012</v>
      </c>
      <c r="B893" s="5" t="s">
        <v>185</v>
      </c>
    </row>
    <row r="894" spans="1:2">
      <c r="A894" s="5" t="s">
        <v>2014</v>
      </c>
      <c r="B894" s="5" t="s">
        <v>55</v>
      </c>
    </row>
    <row r="895" spans="1:2">
      <c r="A895" s="5" t="s">
        <v>2016</v>
      </c>
      <c r="B895" s="5" t="s">
        <v>185</v>
      </c>
    </row>
    <row r="896" spans="1:2">
      <c r="A896" s="5" t="s">
        <v>2018</v>
      </c>
      <c r="B896" s="5" t="s">
        <v>55</v>
      </c>
    </row>
    <row r="897" spans="1:2">
      <c r="A897" s="5" t="s">
        <v>2020</v>
      </c>
      <c r="B897" s="5" t="s">
        <v>216</v>
      </c>
    </row>
    <row r="898" spans="1:2">
      <c r="A898" s="5" t="s">
        <v>2022</v>
      </c>
      <c r="B898" s="5" t="s">
        <v>239</v>
      </c>
    </row>
    <row r="899" spans="1:2">
      <c r="A899" s="5" t="s">
        <v>2024</v>
      </c>
      <c r="B899" s="5" t="s">
        <v>239</v>
      </c>
    </row>
    <row r="900" spans="1:2">
      <c r="A900" s="5" t="s">
        <v>2028</v>
      </c>
      <c r="B900" s="5" t="s">
        <v>99</v>
      </c>
    </row>
    <row r="901" spans="1:2">
      <c r="A901" s="5" t="s">
        <v>2030</v>
      </c>
      <c r="B901" s="5" t="s">
        <v>216</v>
      </c>
    </row>
    <row r="902" spans="1:2">
      <c r="A902" s="5" t="s">
        <v>2032</v>
      </c>
      <c r="B902" s="5" t="s">
        <v>55</v>
      </c>
    </row>
    <row r="903" spans="1:2">
      <c r="A903" s="5" t="s">
        <v>2034</v>
      </c>
      <c r="B903" s="5" t="s">
        <v>185</v>
      </c>
    </row>
    <row r="904" spans="1:2">
      <c r="A904" s="5" t="s">
        <v>2036</v>
      </c>
      <c r="B904" s="5" t="s">
        <v>126</v>
      </c>
    </row>
    <row r="905" spans="1:2">
      <c r="A905" s="5" t="s">
        <v>2038</v>
      </c>
      <c r="B905" s="5" t="s">
        <v>170</v>
      </c>
    </row>
    <row r="906" spans="1:2">
      <c r="A906" s="5" t="s">
        <v>2040</v>
      </c>
      <c r="B906" s="5" t="s">
        <v>239</v>
      </c>
    </row>
    <row r="907" spans="1:2">
      <c r="A907" s="5" t="s">
        <v>2042</v>
      </c>
      <c r="B907" s="5" t="s">
        <v>55</v>
      </c>
    </row>
    <row r="908" spans="1:2">
      <c r="A908" s="5" t="s">
        <v>2044</v>
      </c>
      <c r="B908" s="5" t="s">
        <v>204</v>
      </c>
    </row>
    <row r="909" spans="1:2">
      <c r="A909" s="5" t="s">
        <v>2046</v>
      </c>
      <c r="B909" s="5" t="s">
        <v>239</v>
      </c>
    </row>
    <row r="910" spans="1:2">
      <c r="A910" s="5" t="s">
        <v>2048</v>
      </c>
      <c r="B910" s="5" t="s">
        <v>185</v>
      </c>
    </row>
    <row r="911" spans="1:2">
      <c r="A911" s="5" t="s">
        <v>2050</v>
      </c>
      <c r="B911" s="5" t="s">
        <v>99</v>
      </c>
    </row>
    <row r="912" spans="1:2">
      <c r="A912" s="5" t="s">
        <v>2052</v>
      </c>
      <c r="B912" s="5" t="s">
        <v>55</v>
      </c>
    </row>
    <row r="913" spans="1:2">
      <c r="A913" s="5" t="s">
        <v>2054</v>
      </c>
      <c r="B913" s="5" t="s">
        <v>170</v>
      </c>
    </row>
    <row r="914" spans="1:2">
      <c r="A914" s="5" t="s">
        <v>2056</v>
      </c>
      <c r="B914" s="5" t="s">
        <v>55</v>
      </c>
    </row>
    <row r="915" spans="1:2">
      <c r="A915" s="5" t="s">
        <v>2058</v>
      </c>
      <c r="B915" s="5" t="s">
        <v>208</v>
      </c>
    </row>
    <row r="916" spans="1:2">
      <c r="A916" s="5" t="s">
        <v>2060</v>
      </c>
      <c r="B916" s="5" t="s">
        <v>239</v>
      </c>
    </row>
    <row r="917" spans="1:2">
      <c r="A917" s="5" t="s">
        <v>2062</v>
      </c>
      <c r="B917" s="5" t="s">
        <v>185</v>
      </c>
    </row>
    <row r="918" spans="1:2">
      <c r="A918" s="5" t="s">
        <v>2064</v>
      </c>
      <c r="B918" s="5" t="s">
        <v>126</v>
      </c>
    </row>
    <row r="919" spans="1:2">
      <c r="A919" s="5" t="s">
        <v>2066</v>
      </c>
      <c r="B919" s="5" t="s">
        <v>170</v>
      </c>
    </row>
    <row r="920" spans="1:2">
      <c r="A920" s="5" t="s">
        <v>2068</v>
      </c>
      <c r="B920" s="5" t="s">
        <v>239</v>
      </c>
    </row>
    <row r="921" spans="1:2">
      <c r="A921" s="5" t="s">
        <v>2070</v>
      </c>
      <c r="B921" s="5" t="s">
        <v>55</v>
      </c>
    </row>
    <row r="922" spans="1:2">
      <c r="A922" s="5" t="s">
        <v>2072</v>
      </c>
      <c r="B922" s="5" t="s">
        <v>99</v>
      </c>
    </row>
    <row r="923" spans="1:2">
      <c r="A923" s="5" t="s">
        <v>2074</v>
      </c>
      <c r="B923" s="5" t="s">
        <v>239</v>
      </c>
    </row>
    <row r="924" spans="1:2">
      <c r="A924" s="5" t="s">
        <v>2076</v>
      </c>
      <c r="B924" s="5" t="s">
        <v>99</v>
      </c>
    </row>
    <row r="925" spans="1:2">
      <c r="A925" s="5" t="s">
        <v>2078</v>
      </c>
      <c r="B925" s="5" t="s">
        <v>208</v>
      </c>
    </row>
    <row r="926" spans="1:2">
      <c r="A926" s="5" t="s">
        <v>2080</v>
      </c>
      <c r="B926" s="5" t="s">
        <v>55</v>
      </c>
    </row>
    <row r="927" spans="1:2">
      <c r="A927" s="5" t="s">
        <v>2082</v>
      </c>
      <c r="B927" s="5" t="s">
        <v>239</v>
      </c>
    </row>
    <row r="928" spans="1:2">
      <c r="A928" s="5" t="s">
        <v>2084</v>
      </c>
      <c r="B928" s="5" t="s">
        <v>55</v>
      </c>
    </row>
    <row r="929" spans="1:2">
      <c r="A929" s="5" t="s">
        <v>2086</v>
      </c>
      <c r="B929" s="5" t="s">
        <v>239</v>
      </c>
    </row>
    <row r="930" spans="1:2">
      <c r="A930" s="5" t="s">
        <v>2088</v>
      </c>
      <c r="B930" s="5" t="s">
        <v>239</v>
      </c>
    </row>
    <row r="931" spans="1:2">
      <c r="A931" s="5" t="s">
        <v>2090</v>
      </c>
      <c r="B931" s="5" t="s">
        <v>170</v>
      </c>
    </row>
    <row r="932" spans="1:2">
      <c r="A932" s="5" t="s">
        <v>2092</v>
      </c>
      <c r="B932" s="5" t="s">
        <v>239</v>
      </c>
    </row>
    <row r="933" spans="1:2">
      <c r="A933" s="5" t="s">
        <v>2094</v>
      </c>
      <c r="B933" s="5" t="s">
        <v>126</v>
      </c>
    </row>
    <row r="934" spans="1:2">
      <c r="A934" s="5" t="s">
        <v>2098</v>
      </c>
      <c r="B934" s="5" t="s">
        <v>55</v>
      </c>
    </row>
    <row r="935" spans="1:2">
      <c r="A935" s="5" t="s">
        <v>2100</v>
      </c>
      <c r="B935" s="5" t="s">
        <v>55</v>
      </c>
    </row>
    <row r="936" spans="1:2">
      <c r="A936" s="5" t="s">
        <v>2103</v>
      </c>
      <c r="B936" s="5" t="s">
        <v>99</v>
      </c>
    </row>
    <row r="937" spans="1:2">
      <c r="A937" s="5" t="s">
        <v>2105</v>
      </c>
      <c r="B937" s="5" t="s">
        <v>55</v>
      </c>
    </row>
    <row r="938" spans="1:2">
      <c r="A938" s="5" t="s">
        <v>2107</v>
      </c>
      <c r="B938" s="5" t="s">
        <v>55</v>
      </c>
    </row>
    <row r="939" spans="1:2">
      <c r="A939" s="5" t="s">
        <v>2109</v>
      </c>
      <c r="B939" s="5" t="s">
        <v>239</v>
      </c>
    </row>
    <row r="940" spans="1:2">
      <c r="A940" s="5" t="s">
        <v>2111</v>
      </c>
      <c r="B940" s="5" t="s">
        <v>208</v>
      </c>
    </row>
    <row r="941" spans="1:2">
      <c r="A941" s="5" t="s">
        <v>2113</v>
      </c>
      <c r="B941" s="5" t="s">
        <v>170</v>
      </c>
    </row>
    <row r="942" spans="1:2">
      <c r="A942" s="5" t="s">
        <v>2115</v>
      </c>
      <c r="B942" s="5" t="s">
        <v>55</v>
      </c>
    </row>
    <row r="943" spans="1:2">
      <c r="A943" s="5" t="s">
        <v>2117</v>
      </c>
      <c r="B943" s="5" t="s">
        <v>55</v>
      </c>
    </row>
    <row r="944" spans="1:2">
      <c r="A944" s="5" t="s">
        <v>2119</v>
      </c>
      <c r="B944" s="5" t="s">
        <v>55</v>
      </c>
    </row>
    <row r="945" spans="1:2">
      <c r="A945" s="5" t="s">
        <v>2121</v>
      </c>
      <c r="B945" s="5" t="s">
        <v>55</v>
      </c>
    </row>
    <row r="946" spans="1:2">
      <c r="A946" s="5" t="s">
        <v>2123</v>
      </c>
      <c r="B946" s="5" t="s">
        <v>185</v>
      </c>
    </row>
    <row r="947" spans="1:2">
      <c r="A947" s="5" t="s">
        <v>2125</v>
      </c>
      <c r="B947" s="5" t="s">
        <v>226</v>
      </c>
    </row>
    <row r="948" spans="1:2">
      <c r="A948" s="5" t="s">
        <v>2127</v>
      </c>
      <c r="B948" s="5" t="s">
        <v>138</v>
      </c>
    </row>
    <row r="949" spans="1:2">
      <c r="A949" s="5" t="s">
        <v>2129</v>
      </c>
      <c r="B949" s="5" t="s">
        <v>216</v>
      </c>
    </row>
    <row r="950" spans="1:2">
      <c r="A950" s="5" t="s">
        <v>2131</v>
      </c>
      <c r="B950" s="5" t="s">
        <v>99</v>
      </c>
    </row>
    <row r="951" spans="1:2">
      <c r="A951" s="5" t="s">
        <v>2133</v>
      </c>
      <c r="B951" s="5" t="s">
        <v>73</v>
      </c>
    </row>
    <row r="952" spans="1:2">
      <c r="A952" s="5" t="s">
        <v>2135</v>
      </c>
      <c r="B952" s="5" t="s">
        <v>239</v>
      </c>
    </row>
    <row r="953" spans="1:2">
      <c r="A953" s="5" t="s">
        <v>2137</v>
      </c>
      <c r="B953" s="5" t="s">
        <v>208</v>
      </c>
    </row>
    <row r="954" spans="1:2">
      <c r="A954" s="5" t="s">
        <v>2139</v>
      </c>
      <c r="B954" s="5" t="s">
        <v>73</v>
      </c>
    </row>
    <row r="955" spans="1:2">
      <c r="A955" s="5" t="s">
        <v>2141</v>
      </c>
      <c r="B955" s="5" t="s">
        <v>170</v>
      </c>
    </row>
    <row r="956" spans="1:2">
      <c r="A956" s="5" t="s">
        <v>2143</v>
      </c>
      <c r="B956" s="5" t="s">
        <v>226</v>
      </c>
    </row>
    <row r="957" spans="1:2">
      <c r="A957" s="5" t="s">
        <v>2145</v>
      </c>
      <c r="B957" s="5" t="s">
        <v>99</v>
      </c>
    </row>
    <row r="958" spans="1:2">
      <c r="A958" s="5" t="s">
        <v>2147</v>
      </c>
      <c r="B958" s="5" t="s">
        <v>99</v>
      </c>
    </row>
    <row r="959" spans="1:2">
      <c r="A959" s="5" t="s">
        <v>2149</v>
      </c>
      <c r="B959" s="5" t="s">
        <v>55</v>
      </c>
    </row>
    <row r="960" spans="1:2">
      <c r="A960" s="5" t="s">
        <v>2151</v>
      </c>
      <c r="B960" s="5" t="s">
        <v>55</v>
      </c>
    </row>
    <row r="961" spans="1:2">
      <c r="A961" s="5" t="s">
        <v>2154</v>
      </c>
      <c r="B961" s="5" t="s">
        <v>55</v>
      </c>
    </row>
    <row r="962" spans="1:2">
      <c r="A962" s="5" t="s">
        <v>2156</v>
      </c>
      <c r="B962" s="5" t="s">
        <v>55</v>
      </c>
    </row>
    <row r="963" spans="1:2">
      <c r="A963" s="5" t="s">
        <v>2158</v>
      </c>
      <c r="B963" s="5" t="s">
        <v>208</v>
      </c>
    </row>
    <row r="964" spans="1:2">
      <c r="A964" s="5" t="s">
        <v>2160</v>
      </c>
      <c r="B964" s="5" t="s">
        <v>208</v>
      </c>
    </row>
    <row r="965" spans="1:2">
      <c r="A965" s="5" t="s">
        <v>2162</v>
      </c>
      <c r="B965" s="5" t="s">
        <v>99</v>
      </c>
    </row>
    <row r="966" spans="1:2">
      <c r="A966" s="5" t="s">
        <v>2164</v>
      </c>
      <c r="B966" s="5" t="s">
        <v>55</v>
      </c>
    </row>
    <row r="967" spans="1:2">
      <c r="A967" s="5" t="s">
        <v>2166</v>
      </c>
      <c r="B967" s="5" t="s">
        <v>239</v>
      </c>
    </row>
    <row r="968" spans="1:2">
      <c r="A968" s="5" t="s">
        <v>2168</v>
      </c>
      <c r="B968" s="5" t="s">
        <v>239</v>
      </c>
    </row>
    <row r="969" spans="1:2">
      <c r="A969" s="5" t="s">
        <v>2170</v>
      </c>
      <c r="B969" s="5" t="s">
        <v>208</v>
      </c>
    </row>
    <row r="970" spans="1:2">
      <c r="A970" s="5" t="s">
        <v>2172</v>
      </c>
      <c r="B970" s="5" t="s">
        <v>239</v>
      </c>
    </row>
    <row r="971" spans="1:2">
      <c r="A971" s="5" t="s">
        <v>2174</v>
      </c>
      <c r="B971" s="5" t="s">
        <v>216</v>
      </c>
    </row>
    <row r="972" spans="1:2">
      <c r="A972" s="5" t="s">
        <v>2176</v>
      </c>
      <c r="B972" s="5" t="s">
        <v>239</v>
      </c>
    </row>
    <row r="973" spans="1:2">
      <c r="A973" s="5" t="s">
        <v>2178</v>
      </c>
      <c r="B973" s="5" t="s">
        <v>239</v>
      </c>
    </row>
    <row r="974" spans="1:2">
      <c r="A974" s="5" t="s">
        <v>2180</v>
      </c>
      <c r="B974" s="5" t="s">
        <v>55</v>
      </c>
    </row>
    <row r="975" spans="1:2">
      <c r="A975" s="5" t="s">
        <v>2182</v>
      </c>
      <c r="B975" s="5" t="s">
        <v>55</v>
      </c>
    </row>
    <row r="976" spans="1:2">
      <c r="A976" s="5" t="s">
        <v>2184</v>
      </c>
      <c r="B976" s="5" t="s">
        <v>239</v>
      </c>
    </row>
    <row r="977" spans="1:2">
      <c r="A977" s="5" t="s">
        <v>2186</v>
      </c>
      <c r="B977" s="5" t="s">
        <v>239</v>
      </c>
    </row>
    <row r="978" spans="1:2">
      <c r="A978" s="5" t="s">
        <v>2188</v>
      </c>
      <c r="B978" s="5" t="s">
        <v>239</v>
      </c>
    </row>
    <row r="979" spans="1:2">
      <c r="A979" s="5" t="s">
        <v>2190</v>
      </c>
      <c r="B979" s="5" t="s">
        <v>55</v>
      </c>
    </row>
    <row r="980" spans="1:2">
      <c r="A980" s="5" t="s">
        <v>2192</v>
      </c>
      <c r="B980" s="5" t="s">
        <v>55</v>
      </c>
    </row>
    <row r="981" spans="1:2">
      <c r="A981" s="5" t="s">
        <v>2194</v>
      </c>
      <c r="B981" s="5" t="s">
        <v>239</v>
      </c>
    </row>
    <row r="982" spans="1:2">
      <c r="A982" s="5" t="s">
        <v>2196</v>
      </c>
      <c r="B982" s="5" t="s">
        <v>208</v>
      </c>
    </row>
    <row r="983" spans="1:2">
      <c r="A983" s="5" t="s">
        <v>2199</v>
      </c>
      <c r="B983" s="5" t="s">
        <v>170</v>
      </c>
    </row>
    <row r="984" spans="1:2">
      <c r="A984" s="5" t="s">
        <v>2201</v>
      </c>
      <c r="B984" s="5" t="s">
        <v>208</v>
      </c>
    </row>
    <row r="985" spans="1:2">
      <c r="A985" s="5" t="s">
        <v>2204</v>
      </c>
      <c r="B985" s="5" t="s">
        <v>170</v>
      </c>
    </row>
    <row r="986" spans="1:2">
      <c r="A986" s="5" t="s">
        <v>2206</v>
      </c>
      <c r="B986" s="5" t="s">
        <v>226</v>
      </c>
    </row>
    <row r="987" spans="1:2">
      <c r="A987" s="5" t="s">
        <v>2208</v>
      </c>
      <c r="B987" s="5" t="s">
        <v>99</v>
      </c>
    </row>
    <row r="988" spans="1:2">
      <c r="A988" s="5" t="s">
        <v>2210</v>
      </c>
      <c r="B988" s="5" t="s">
        <v>126</v>
      </c>
    </row>
    <row r="989" spans="1:2">
      <c r="A989" s="5" t="s">
        <v>2212</v>
      </c>
      <c r="B989" s="5" t="s">
        <v>185</v>
      </c>
    </row>
    <row r="990" spans="1:2">
      <c r="A990" s="5" t="s">
        <v>2214</v>
      </c>
      <c r="B990" s="5" t="s">
        <v>239</v>
      </c>
    </row>
    <row r="991" spans="1:2">
      <c r="A991" s="5" t="s">
        <v>2216</v>
      </c>
      <c r="B991" s="5" t="s">
        <v>204</v>
      </c>
    </row>
    <row r="992" spans="1:2">
      <c r="A992" s="5" t="s">
        <v>2218</v>
      </c>
      <c r="B992" s="5" t="s">
        <v>55</v>
      </c>
    </row>
    <row r="993" spans="1:2">
      <c r="A993" s="5" t="s">
        <v>2221</v>
      </c>
      <c r="B993" s="5" t="s">
        <v>208</v>
      </c>
    </row>
    <row r="994" spans="1:2">
      <c r="A994" s="5" t="s">
        <v>2223</v>
      </c>
      <c r="B994" s="5" t="s">
        <v>158</v>
      </c>
    </row>
    <row r="995" spans="1:2">
      <c r="A995" s="5" t="s">
        <v>2225</v>
      </c>
      <c r="B995" s="5" t="s">
        <v>73</v>
      </c>
    </row>
    <row r="996" spans="1:2">
      <c r="A996" s="5" t="s">
        <v>2227</v>
      </c>
      <c r="B996" s="5" t="s">
        <v>239</v>
      </c>
    </row>
    <row r="997" spans="1:2">
      <c r="A997" s="5" t="s">
        <v>2230</v>
      </c>
      <c r="B997" s="5" t="s">
        <v>239</v>
      </c>
    </row>
    <row r="998" spans="1:2">
      <c r="A998" s="5" t="s">
        <v>2232</v>
      </c>
      <c r="B998" s="5" t="s">
        <v>158</v>
      </c>
    </row>
    <row r="999" spans="1:2">
      <c r="A999" s="5" t="s">
        <v>2234</v>
      </c>
      <c r="B999" s="5" t="s">
        <v>208</v>
      </c>
    </row>
    <row r="1000" spans="1:2">
      <c r="A1000" s="5" t="s">
        <v>2236</v>
      </c>
      <c r="B1000" s="5" t="s">
        <v>126</v>
      </c>
    </row>
    <row r="1001" spans="1:2">
      <c r="A1001" s="5" t="s">
        <v>2238</v>
      </c>
      <c r="B1001" s="5" t="s">
        <v>239</v>
      </c>
    </row>
    <row r="1002" spans="1:2">
      <c r="A1002" s="5" t="s">
        <v>2240</v>
      </c>
      <c r="B1002" s="5" t="s">
        <v>185</v>
      </c>
    </row>
    <row r="1003" spans="1:2">
      <c r="A1003" s="5" t="s">
        <v>2242</v>
      </c>
      <c r="B1003" s="5" t="s">
        <v>126</v>
      </c>
    </row>
    <row r="1004" spans="1:2">
      <c r="A1004" s="5" t="s">
        <v>2244</v>
      </c>
      <c r="B1004" s="5" t="s">
        <v>204</v>
      </c>
    </row>
    <row r="1005" spans="1:2">
      <c r="A1005" s="5" t="s">
        <v>2246</v>
      </c>
      <c r="B1005" s="5" t="s">
        <v>185</v>
      </c>
    </row>
    <row r="1006" spans="1:2">
      <c r="A1006" s="5" t="s">
        <v>2247</v>
      </c>
      <c r="B1006" s="5" t="s">
        <v>99</v>
      </c>
    </row>
    <row r="1007" spans="1:2">
      <c r="A1007" s="5" t="s">
        <v>2249</v>
      </c>
      <c r="B1007" s="5" t="s">
        <v>185</v>
      </c>
    </row>
    <row r="1008" spans="1:2">
      <c r="A1008" s="5" t="s">
        <v>2251</v>
      </c>
      <c r="B1008" s="5" t="s">
        <v>239</v>
      </c>
    </row>
    <row r="1009" spans="1:2">
      <c r="A1009" s="5" t="s">
        <v>2253</v>
      </c>
      <c r="B1009" s="5" t="s">
        <v>185</v>
      </c>
    </row>
    <row r="1010" spans="1:2">
      <c r="A1010" s="5" t="s">
        <v>2255</v>
      </c>
      <c r="B1010" s="5" t="s">
        <v>239</v>
      </c>
    </row>
    <row r="1011" spans="1:2">
      <c r="A1011" s="5" t="s">
        <v>2257</v>
      </c>
      <c r="B1011" s="5" t="s">
        <v>239</v>
      </c>
    </row>
    <row r="1012" spans="1:2">
      <c r="A1012" s="5" t="s">
        <v>2259</v>
      </c>
      <c r="B1012" s="5" t="s">
        <v>239</v>
      </c>
    </row>
    <row r="1013" spans="1:2">
      <c r="A1013" s="5" t="s">
        <v>2261</v>
      </c>
      <c r="B1013" s="5" t="s">
        <v>185</v>
      </c>
    </row>
    <row r="1014" spans="1:2">
      <c r="A1014" s="5" t="s">
        <v>2263</v>
      </c>
      <c r="B1014" s="5" t="s">
        <v>73</v>
      </c>
    </row>
    <row r="1015" spans="1:2">
      <c r="A1015" s="5" t="s">
        <v>2265</v>
      </c>
      <c r="B1015" s="5" t="s">
        <v>99</v>
      </c>
    </row>
    <row r="1016" spans="1:2">
      <c r="A1016" s="5" t="s">
        <v>2267</v>
      </c>
      <c r="B1016" s="5" t="s">
        <v>73</v>
      </c>
    </row>
    <row r="1017" spans="1:2">
      <c r="A1017" s="5" t="s">
        <v>2269</v>
      </c>
      <c r="B1017" s="5" t="s">
        <v>239</v>
      </c>
    </row>
    <row r="1018" spans="1:2">
      <c r="A1018" s="5" t="s">
        <v>2271</v>
      </c>
      <c r="B1018" s="5" t="s">
        <v>239</v>
      </c>
    </row>
    <row r="1019" spans="1:2">
      <c r="A1019" s="5" t="s">
        <v>2273</v>
      </c>
      <c r="B1019" s="5" t="s">
        <v>99</v>
      </c>
    </row>
    <row r="1020" spans="1:2">
      <c r="A1020" s="5" t="s">
        <v>2275</v>
      </c>
      <c r="B1020" s="5" t="s">
        <v>239</v>
      </c>
    </row>
    <row r="1021" spans="1:2">
      <c r="A1021" s="5" t="s">
        <v>2277</v>
      </c>
      <c r="B1021" s="5" t="s">
        <v>185</v>
      </c>
    </row>
    <row r="1022" spans="1:2">
      <c r="A1022" s="5" t="s">
        <v>2279</v>
      </c>
      <c r="B1022" s="5" t="s">
        <v>126</v>
      </c>
    </row>
    <row r="1023" spans="1:2">
      <c r="A1023" s="5" t="s">
        <v>2281</v>
      </c>
      <c r="B1023" s="5" t="s">
        <v>208</v>
      </c>
    </row>
    <row r="1024" spans="1:2">
      <c r="A1024" s="5" t="s">
        <v>2283</v>
      </c>
      <c r="B1024" s="5" t="s">
        <v>126</v>
      </c>
    </row>
    <row r="1025" spans="1:2">
      <c r="A1025" s="5" t="s">
        <v>2286</v>
      </c>
      <c r="B1025" s="5" t="s">
        <v>185</v>
      </c>
    </row>
    <row r="1026" spans="1:2">
      <c r="A1026" s="5" t="s">
        <v>2288</v>
      </c>
      <c r="B1026" s="5" t="s">
        <v>239</v>
      </c>
    </row>
    <row r="1027" spans="1:2">
      <c r="A1027" s="5" t="s">
        <v>2290</v>
      </c>
      <c r="B1027" s="5" t="s">
        <v>185</v>
      </c>
    </row>
    <row r="1028" spans="1:2">
      <c r="A1028" s="5" t="s">
        <v>2292</v>
      </c>
      <c r="B1028" s="5" t="s">
        <v>55</v>
      </c>
    </row>
    <row r="1029" spans="1:2">
      <c r="A1029" s="5" t="s">
        <v>2294</v>
      </c>
      <c r="B1029" s="5" t="s">
        <v>170</v>
      </c>
    </row>
    <row r="1030" spans="1:2">
      <c r="A1030" s="5" t="s">
        <v>2296</v>
      </c>
      <c r="B1030" s="5" t="s">
        <v>73</v>
      </c>
    </row>
    <row r="1031" spans="1:2">
      <c r="A1031" s="5" t="s">
        <v>2298</v>
      </c>
      <c r="B1031" s="5" t="s">
        <v>73</v>
      </c>
    </row>
    <row r="1032" spans="1:2">
      <c r="A1032" s="5" t="s">
        <v>2300</v>
      </c>
      <c r="B1032" s="5" t="s">
        <v>55</v>
      </c>
    </row>
    <row r="1033" spans="1:2">
      <c r="A1033" s="5" t="s">
        <v>2302</v>
      </c>
      <c r="B1033" s="5" t="s">
        <v>55</v>
      </c>
    </row>
    <row r="1034" spans="1:2">
      <c r="A1034" s="5" t="s">
        <v>2304</v>
      </c>
      <c r="B1034" s="5" t="s">
        <v>239</v>
      </c>
    </row>
    <row r="1035" spans="1:2">
      <c r="A1035" s="5" t="s">
        <v>2306</v>
      </c>
      <c r="B1035" s="5" t="s">
        <v>170</v>
      </c>
    </row>
    <row r="1036" spans="1:2">
      <c r="A1036" s="5" t="s">
        <v>2308</v>
      </c>
      <c r="B1036" s="5" t="s">
        <v>170</v>
      </c>
    </row>
    <row r="1037" spans="1:2">
      <c r="A1037" s="5" t="s">
        <v>2310</v>
      </c>
      <c r="B1037" s="5" t="s">
        <v>55</v>
      </c>
    </row>
    <row r="1038" spans="1:2">
      <c r="A1038" s="5" t="s">
        <v>2313</v>
      </c>
      <c r="B1038" s="5" t="s">
        <v>99</v>
      </c>
    </row>
    <row r="1039" spans="1:2">
      <c r="A1039" s="5" t="s">
        <v>2317</v>
      </c>
      <c r="B1039" s="5" t="s">
        <v>99</v>
      </c>
    </row>
    <row r="1040" spans="1:2">
      <c r="A1040" s="5" t="s">
        <v>2319</v>
      </c>
      <c r="B1040" s="5" t="s">
        <v>185</v>
      </c>
    </row>
    <row r="1041" spans="1:2">
      <c r="A1041" s="5" t="s">
        <v>2322</v>
      </c>
      <c r="B1041" s="5" t="s">
        <v>113</v>
      </c>
    </row>
    <row r="1042" spans="1:2">
      <c r="A1042" s="5" t="s">
        <v>2324</v>
      </c>
      <c r="B1042" s="5" t="s">
        <v>170</v>
      </c>
    </row>
    <row r="1043" spans="1:2">
      <c r="A1043" s="5" t="s">
        <v>2326</v>
      </c>
      <c r="B1043" s="5" t="s">
        <v>239</v>
      </c>
    </row>
    <row r="1044" spans="1:2">
      <c r="A1044" s="5" t="s">
        <v>2328</v>
      </c>
      <c r="B1044" s="5" t="s">
        <v>99</v>
      </c>
    </row>
    <row r="1045" spans="1:2">
      <c r="A1045" s="5" t="s">
        <v>2330</v>
      </c>
      <c r="B1045" s="5" t="s">
        <v>170</v>
      </c>
    </row>
    <row r="1046" spans="1:2">
      <c r="A1046" s="5" t="s">
        <v>2332</v>
      </c>
      <c r="B1046" s="5" t="s">
        <v>170</v>
      </c>
    </row>
    <row r="1047" spans="1:2">
      <c r="A1047" s="5" t="s">
        <v>2334</v>
      </c>
      <c r="B1047" s="5" t="s">
        <v>226</v>
      </c>
    </row>
    <row r="1048" spans="1:2">
      <c r="A1048" s="5" t="s">
        <v>2336</v>
      </c>
      <c r="B1048" s="5" t="s">
        <v>208</v>
      </c>
    </row>
    <row r="1049" spans="1:2">
      <c r="A1049" s="5" t="s">
        <v>2338</v>
      </c>
      <c r="B1049" s="5" t="s">
        <v>170</v>
      </c>
    </row>
    <row r="1050" spans="1:2">
      <c r="A1050" s="5" t="s">
        <v>2340</v>
      </c>
      <c r="B1050" s="5" t="s">
        <v>208</v>
      </c>
    </row>
    <row r="1051" spans="1:2">
      <c r="A1051" s="5" t="s">
        <v>2342</v>
      </c>
      <c r="B1051" s="5" t="s">
        <v>239</v>
      </c>
    </row>
    <row r="1052" spans="1:2">
      <c r="A1052" s="5" t="s">
        <v>2344</v>
      </c>
      <c r="B1052" s="5" t="s">
        <v>99</v>
      </c>
    </row>
    <row r="1053" spans="1:2">
      <c r="A1053" s="5" t="s">
        <v>2346</v>
      </c>
      <c r="B1053" s="5" t="s">
        <v>216</v>
      </c>
    </row>
    <row r="1054" spans="1:2">
      <c r="A1054" s="5" t="s">
        <v>2348</v>
      </c>
      <c r="B1054" s="5" t="s">
        <v>208</v>
      </c>
    </row>
    <row r="1055" spans="1:2">
      <c r="A1055" s="5" t="s">
        <v>2350</v>
      </c>
      <c r="B1055" s="5" t="s">
        <v>99</v>
      </c>
    </row>
    <row r="1056" spans="1:2">
      <c r="A1056" s="5" t="s">
        <v>2352</v>
      </c>
      <c r="B1056" s="5" t="s">
        <v>185</v>
      </c>
    </row>
    <row r="1057" spans="1:2">
      <c r="A1057" s="5" t="s">
        <v>2354</v>
      </c>
      <c r="B1057" s="5" t="s">
        <v>208</v>
      </c>
    </row>
    <row r="1058" spans="1:2">
      <c r="A1058" s="5" t="s">
        <v>2356</v>
      </c>
      <c r="B1058" s="5" t="s">
        <v>185</v>
      </c>
    </row>
    <row r="1059" spans="1:2">
      <c r="A1059" s="5" t="s">
        <v>2358</v>
      </c>
      <c r="B1059" s="5" t="s">
        <v>99</v>
      </c>
    </row>
    <row r="1060" spans="1:2">
      <c r="A1060" s="5" t="s">
        <v>2360</v>
      </c>
      <c r="B1060" s="5" t="s">
        <v>99</v>
      </c>
    </row>
    <row r="1061" spans="1:2">
      <c r="A1061" s="5" t="s">
        <v>2363</v>
      </c>
      <c r="B1061" s="5" t="s">
        <v>170</v>
      </c>
    </row>
    <row r="1062" spans="1:2">
      <c r="A1062" s="5" t="s">
        <v>2365</v>
      </c>
      <c r="B1062" s="5" t="s">
        <v>99</v>
      </c>
    </row>
    <row r="1063" spans="1:2">
      <c r="A1063" s="5" t="s">
        <v>2367</v>
      </c>
      <c r="B1063" s="5" t="s">
        <v>208</v>
      </c>
    </row>
    <row r="1064" spans="1:2">
      <c r="A1064" s="5" t="s">
        <v>2369</v>
      </c>
      <c r="B1064" s="5" t="s">
        <v>126</v>
      </c>
    </row>
    <row r="1065" spans="1:2">
      <c r="A1065" s="5" t="s">
        <v>2371</v>
      </c>
      <c r="B1065" s="5" t="s">
        <v>73</v>
      </c>
    </row>
    <row r="1066" spans="1:2">
      <c r="A1066" s="5" t="s">
        <v>2373</v>
      </c>
      <c r="B1066" s="5" t="s">
        <v>216</v>
      </c>
    </row>
    <row r="1067" spans="1:2">
      <c r="A1067" s="5" t="s">
        <v>2376</v>
      </c>
      <c r="B1067" s="5" t="s">
        <v>99</v>
      </c>
    </row>
    <row r="1068" spans="1:2">
      <c r="A1068" s="5" t="s">
        <v>2377</v>
      </c>
      <c r="B1068" s="5" t="s">
        <v>170</v>
      </c>
    </row>
    <row r="1069" spans="1:2">
      <c r="A1069" s="5" t="s">
        <v>2379</v>
      </c>
      <c r="B1069" s="5" t="s">
        <v>99</v>
      </c>
    </row>
    <row r="1070" spans="1:2">
      <c r="A1070" s="5" t="s">
        <v>2381</v>
      </c>
      <c r="B1070" s="5" t="s">
        <v>99</v>
      </c>
    </row>
    <row r="1071" spans="1:2">
      <c r="A1071" s="5" t="s">
        <v>2383</v>
      </c>
      <c r="B1071" s="5" t="s">
        <v>208</v>
      </c>
    </row>
    <row r="1072" spans="1:2">
      <c r="A1072" s="5" t="s">
        <v>2385</v>
      </c>
      <c r="B1072" s="5" t="s">
        <v>99</v>
      </c>
    </row>
    <row r="1073" spans="1:2">
      <c r="A1073" s="5" t="s">
        <v>2387</v>
      </c>
      <c r="B1073" s="5" t="s">
        <v>99</v>
      </c>
    </row>
    <row r="1074" spans="1:2">
      <c r="A1074" s="5" t="s">
        <v>2389</v>
      </c>
      <c r="B1074" s="5" t="s">
        <v>216</v>
      </c>
    </row>
    <row r="1075" spans="1:2">
      <c r="A1075" s="5" t="s">
        <v>2391</v>
      </c>
      <c r="B1075" s="5" t="s">
        <v>208</v>
      </c>
    </row>
    <row r="1076" spans="1:2">
      <c r="A1076" s="5" t="s">
        <v>2393</v>
      </c>
      <c r="B1076" s="5" t="s">
        <v>208</v>
      </c>
    </row>
    <row r="1077" spans="1:2">
      <c r="A1077" s="5" t="s">
        <v>2395</v>
      </c>
      <c r="B1077" s="5" t="s">
        <v>170</v>
      </c>
    </row>
    <row r="1078" spans="1:2">
      <c r="A1078" s="5" t="s">
        <v>2397</v>
      </c>
      <c r="B1078" s="5" t="s">
        <v>55</v>
      </c>
    </row>
    <row r="1079" spans="1:2">
      <c r="A1079" s="5" t="s">
        <v>2400</v>
      </c>
      <c r="B1079" s="5" t="s">
        <v>55</v>
      </c>
    </row>
    <row r="1080" spans="1:2">
      <c r="A1080" s="5" t="s">
        <v>2402</v>
      </c>
      <c r="B1080" s="5" t="s">
        <v>208</v>
      </c>
    </row>
    <row r="1081" spans="1:2">
      <c r="A1081" s="5" t="s">
        <v>2404</v>
      </c>
      <c r="B1081" s="5" t="s">
        <v>208</v>
      </c>
    </row>
    <row r="1082" spans="1:2">
      <c r="A1082" s="5" t="s">
        <v>2406</v>
      </c>
      <c r="B1082" s="5" t="s">
        <v>239</v>
      </c>
    </row>
    <row r="1083" spans="1:2">
      <c r="A1083" s="5" t="s">
        <v>2408</v>
      </c>
      <c r="B1083" s="5" t="s">
        <v>208</v>
      </c>
    </row>
    <row r="1084" spans="1:2">
      <c r="A1084" s="5" t="s">
        <v>2410</v>
      </c>
      <c r="B1084" s="5" t="s">
        <v>239</v>
      </c>
    </row>
    <row r="1085" spans="1:2">
      <c r="A1085" s="5" t="s">
        <v>2412</v>
      </c>
      <c r="B1085" s="5" t="s">
        <v>239</v>
      </c>
    </row>
    <row r="1086" spans="1:2">
      <c r="A1086" s="5" t="s">
        <v>2414</v>
      </c>
      <c r="B1086" s="5" t="s">
        <v>55</v>
      </c>
    </row>
    <row r="1087" spans="1:2">
      <c r="A1087" s="5" t="s">
        <v>2415</v>
      </c>
      <c r="B1087" s="5" t="s">
        <v>208</v>
      </c>
    </row>
    <row r="1088" spans="1:2">
      <c r="A1088" s="5" t="s">
        <v>2417</v>
      </c>
      <c r="B1088" s="5" t="s">
        <v>170</v>
      </c>
    </row>
    <row r="1089" spans="1:2">
      <c r="A1089" s="5" t="s">
        <v>2419</v>
      </c>
      <c r="B1089" s="5" t="s">
        <v>170</v>
      </c>
    </row>
    <row r="1090" spans="1:2">
      <c r="A1090" s="5" t="s">
        <v>2421</v>
      </c>
      <c r="B1090" s="5" t="s">
        <v>226</v>
      </c>
    </row>
    <row r="1091" spans="1:2">
      <c r="A1091" s="5" t="s">
        <v>2423</v>
      </c>
      <c r="B1091" s="5" t="s">
        <v>204</v>
      </c>
    </row>
    <row r="1092" spans="1:2">
      <c r="A1092" s="5" t="s">
        <v>2425</v>
      </c>
      <c r="B1092" s="5" t="s">
        <v>239</v>
      </c>
    </row>
    <row r="1093" spans="1:2">
      <c r="A1093" s="5" t="s">
        <v>2427</v>
      </c>
      <c r="B1093" s="5" t="s">
        <v>55</v>
      </c>
    </row>
    <row r="1094" spans="1:2">
      <c r="A1094" s="5" t="s">
        <v>2429</v>
      </c>
      <c r="B1094" s="5" t="s">
        <v>239</v>
      </c>
    </row>
    <row r="1095" spans="1:2">
      <c r="A1095" s="5" t="s">
        <v>2431</v>
      </c>
      <c r="B1095" s="5" t="s">
        <v>185</v>
      </c>
    </row>
    <row r="1096" spans="1:2">
      <c r="A1096" s="5" t="s">
        <v>2433</v>
      </c>
      <c r="B1096" s="5" t="s">
        <v>73</v>
      </c>
    </row>
    <row r="1097" spans="1:2">
      <c r="A1097" s="5" t="s">
        <v>2435</v>
      </c>
      <c r="B1097" s="5" t="s">
        <v>126</v>
      </c>
    </row>
    <row r="1098" spans="1:2">
      <c r="A1098" s="5" t="s">
        <v>2437</v>
      </c>
      <c r="B1098" s="5" t="s">
        <v>170</v>
      </c>
    </row>
    <row r="1099" spans="1:2">
      <c r="A1099" s="5" t="s">
        <v>2439</v>
      </c>
      <c r="B1099" s="5" t="s">
        <v>126</v>
      </c>
    </row>
    <row r="1100" spans="1:2">
      <c r="A1100" s="5" t="s">
        <v>2441</v>
      </c>
      <c r="B1100" s="5" t="s">
        <v>226</v>
      </c>
    </row>
    <row r="1101" spans="1:2">
      <c r="A1101" s="5" t="s">
        <v>2443</v>
      </c>
      <c r="B1101" s="5" t="s">
        <v>226</v>
      </c>
    </row>
    <row r="1102" spans="1:2">
      <c r="A1102" s="5" t="s">
        <v>2445</v>
      </c>
      <c r="B1102" s="5" t="s">
        <v>204</v>
      </c>
    </row>
    <row r="1103" spans="1:2">
      <c r="A1103" s="5" t="s">
        <v>2447</v>
      </c>
      <c r="B1103" s="5" t="s">
        <v>170</v>
      </c>
    </row>
    <row r="1104" spans="1:2">
      <c r="A1104" s="5" t="s">
        <v>2450</v>
      </c>
      <c r="B1104" s="5" t="s">
        <v>208</v>
      </c>
    </row>
    <row r="1105" spans="1:2">
      <c r="A1105" s="5" t="s">
        <v>2452</v>
      </c>
      <c r="B1105" s="5" t="s">
        <v>239</v>
      </c>
    </row>
    <row r="1106" spans="1:2">
      <c r="A1106" s="5" t="s">
        <v>2454</v>
      </c>
      <c r="B1106" s="5" t="s">
        <v>208</v>
      </c>
    </row>
    <row r="1107" spans="1:2">
      <c r="A1107" s="5" t="s">
        <v>2456</v>
      </c>
      <c r="B1107" s="5" t="s">
        <v>208</v>
      </c>
    </row>
    <row r="1108" spans="1:2">
      <c r="A1108" s="5" t="s">
        <v>2458</v>
      </c>
      <c r="B1108" s="5" t="s">
        <v>239</v>
      </c>
    </row>
    <row r="1109" spans="1:2">
      <c r="A1109" s="5" t="s">
        <v>2460</v>
      </c>
      <c r="B1109" s="5" t="s">
        <v>208</v>
      </c>
    </row>
    <row r="1110" spans="1:2">
      <c r="A1110" s="5" t="s">
        <v>2462</v>
      </c>
      <c r="B1110" s="5" t="s">
        <v>208</v>
      </c>
    </row>
    <row r="1111" spans="1:2">
      <c r="A1111" s="5" t="s">
        <v>2464</v>
      </c>
      <c r="B1111" s="5" t="s">
        <v>208</v>
      </c>
    </row>
    <row r="1112" spans="1:2">
      <c r="A1112" s="5" t="s">
        <v>2466</v>
      </c>
      <c r="B1112" s="5" t="s">
        <v>208</v>
      </c>
    </row>
    <row r="1113" spans="1:2">
      <c r="A1113" s="5" t="s">
        <v>2468</v>
      </c>
      <c r="B1113" s="5" t="s">
        <v>55</v>
      </c>
    </row>
    <row r="1114" spans="1:2">
      <c r="A1114" s="5" t="s">
        <v>2470</v>
      </c>
      <c r="B1114" s="5" t="s">
        <v>239</v>
      </c>
    </row>
    <row r="1115" spans="1:2">
      <c r="A1115" s="5" t="s">
        <v>2472</v>
      </c>
      <c r="B1115" s="5" t="s">
        <v>99</v>
      </c>
    </row>
    <row r="1116" spans="1:2">
      <c r="A1116" s="5" t="s">
        <v>2476</v>
      </c>
      <c r="B1116" s="5" t="s">
        <v>185</v>
      </c>
    </row>
    <row r="1117" spans="1:2">
      <c r="A1117" s="5" t="s">
        <v>2478</v>
      </c>
      <c r="B1117" s="5" t="s">
        <v>239</v>
      </c>
    </row>
    <row r="1118" spans="1:2">
      <c r="A1118" s="5" t="s">
        <v>2480</v>
      </c>
      <c r="B1118" s="5" t="s">
        <v>208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ErrorMessage="1">
          <x14:formula1>
            <xm:f>'C:\Users\liq32\Desktop\parking project\[业主调研-赵守珍0412.xlsx]标签'!#REF!</xm:f>
          </x14:formula1>
          <xm:sqref>B682:B768 B358:B680</xm:sqref>
        </x14:dataValidation>
        <x14:dataValidation type="list" allowBlank="1" showInputMessage="1" showErrorMessage="1">
          <x14:formula1>
            <xm:f>'C:\Users\liq32\Desktop\parking project\[车位调研表孙丽0412更新.xlsx]标签'!#REF!</xm:f>
          </x14:formula1>
          <xm:sqref>B769:B1118</xm:sqref>
        </x14:dataValidation>
        <x14:dataValidation type="list" errorStyle="warning" allowBlank="1" showErrorMessage="1">
          <x14:formula1>
            <xm:f>[业主摸底调研档案0413.xlsx]标签!#REF!</xm:f>
          </x14:formula1>
          <xm:sqref>B1:B357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tag</vt:lpstr>
      <vt:lpstr>sales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A09.李谦</cp:lastModifiedBy>
  <dcterms:created xsi:type="dcterms:W3CDTF">2023-04-12T05:47:00Z</dcterms:created>
  <dcterms:modified xsi:type="dcterms:W3CDTF">2024-01-25T08:27:54Z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4BDC611A6C1D4085ADFB89562511502E_12</vt:lpwstr>
  </property>
</Properties>
</file>