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240" tabRatio="500"/>
  </bookViews>
  <sheets>
    <sheet name="Valoracion" sheetId="1" r:id="rId1"/>
    <sheet name="Costo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17" i="2"/>
  <c r="C19" i="2"/>
  <c r="C22" i="2"/>
  <c r="C24" i="2"/>
  <c r="C31" i="2"/>
  <c r="G26" i="2"/>
  <c r="C32" i="2"/>
  <c r="J17" i="2"/>
  <c r="C33" i="2"/>
  <c r="G17" i="2"/>
  <c r="C34" i="2"/>
  <c r="C35" i="2"/>
  <c r="H27" i="1"/>
  <c r="D5" i="1"/>
  <c r="D8" i="1"/>
  <c r="D11" i="1"/>
  <c r="D14" i="1"/>
  <c r="D17" i="1"/>
  <c r="D20" i="1"/>
  <c r="H21" i="1"/>
  <c r="H16" i="1"/>
  <c r="H11" i="1"/>
  <c r="H6" i="1"/>
</calcChain>
</file>

<file path=xl/sharedStrings.xml><?xml version="1.0" encoding="utf-8"?>
<sst xmlns="http://schemas.openxmlformats.org/spreadsheetml/2006/main" count="68" uniqueCount="57">
  <si>
    <t>Concepto</t>
  </si>
  <si>
    <t>Cantidad</t>
  </si>
  <si>
    <t>Total</t>
  </si>
  <si>
    <t>Analisis y diseño</t>
  </si>
  <si>
    <t>Horas de analisis y diseño</t>
  </si>
  <si>
    <t>Dias</t>
  </si>
  <si>
    <t>Costo por hora de análisis y diseño</t>
  </si>
  <si>
    <t>Consumo de electricidad</t>
  </si>
  <si>
    <t>Papel</t>
  </si>
  <si>
    <t>Tinta de impresora</t>
  </si>
  <si>
    <t>Horas por día</t>
  </si>
  <si>
    <t>Horas por dia</t>
  </si>
  <si>
    <t>Costo por resma de papel</t>
  </si>
  <si>
    <t>Costo de 100mL de tinta</t>
  </si>
  <si>
    <t>Dias de trabajo a la semana</t>
  </si>
  <si>
    <t>Horas totales</t>
  </si>
  <si>
    <t>Resmas de papel por año</t>
  </si>
  <si>
    <t>mL por año</t>
  </si>
  <si>
    <t>Horas a la semana</t>
  </si>
  <si>
    <t>Horas de desarrollo</t>
  </si>
  <si>
    <t>Costo por hora de desarrollo</t>
  </si>
  <si>
    <t>Desarrollo</t>
  </si>
  <si>
    <t>Horas de visita</t>
  </si>
  <si>
    <t>Costo por hora de visita</t>
  </si>
  <si>
    <t>Costo total anual por papel</t>
  </si>
  <si>
    <t>Horas de capacitación</t>
  </si>
  <si>
    <t>Capacitación</t>
  </si>
  <si>
    <t>Costo por hora de capacitación</t>
  </si>
  <si>
    <t>Días</t>
  </si>
  <si>
    <t>Horas diarias</t>
  </si>
  <si>
    <t>Horas de asesoría</t>
  </si>
  <si>
    <t>Costo total anual de tinta</t>
  </si>
  <si>
    <t>Costo por hora de asesoría</t>
  </si>
  <si>
    <t>Asesoría</t>
  </si>
  <si>
    <t>Horas de soporte estimadas</t>
  </si>
  <si>
    <t>Costo por hora de soporte</t>
  </si>
  <si>
    <t>Semanas por año (aproximadamente)</t>
  </si>
  <si>
    <t>Horas anuales</t>
  </si>
  <si>
    <t>Comsumo KWh por computadora por hora (en promedio)</t>
  </si>
  <si>
    <t>Número de computadoras</t>
  </si>
  <si>
    <t>KWh consumidos al año</t>
  </si>
  <si>
    <t>Costo de desarrollo y despliegue del proyecto</t>
  </si>
  <si>
    <t>Q/Kwh</t>
  </si>
  <si>
    <t>Mantenimiento de equipo de cómputo</t>
  </si>
  <si>
    <t>Soporte</t>
  </si>
  <si>
    <t>Meses</t>
  </si>
  <si>
    <t>Semanas</t>
  </si>
  <si>
    <t>Costo anual por uso de equipo de cómputo</t>
  </si>
  <si>
    <t>Horas por semana</t>
  </si>
  <si>
    <t>Costo por mantenimiento</t>
  </si>
  <si>
    <t>Cantidad de mantenimientos por año</t>
  </si>
  <si>
    <t>Costo total por mantenimiento</t>
  </si>
  <si>
    <t>Costos anuales</t>
  </si>
  <si>
    <t>Electricidad</t>
  </si>
  <si>
    <t>Inversión inicial</t>
  </si>
  <si>
    <t>Disco duro externo para backups 500 GB</t>
  </si>
  <si>
    <t>Tinta para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</si>
</sst>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Q&quot;* #,##0.00_-;\-&quot;Q&quot;* #,##0.00_-;_-&quot;Q&quot;* &quot;-&quot;??_-;_-@_-"/>
    <numFmt numFmtId="164" formatCode="#,##0.000000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sz val="12"/>
      <color rgb="FF000000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/>
    <xf numFmtId="44" fontId="1" fillId="0" borderId="1" xfId="1" applyFont="1" applyBorder="1" applyAlignment="1"/>
    <xf numFmtId="44" fontId="2" fillId="0" borderId="1" xfId="1" applyFont="1" applyBorder="1"/>
    <xf numFmtId="0" fontId="2" fillId="0" borderId="1" xfId="0" applyFont="1" applyBorder="1" applyAlignment="1"/>
    <xf numFmtId="1" fontId="1" fillId="0" borderId="1" xfId="0" applyNumberFormat="1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1" xfId="0" applyFont="1" applyBorder="1" applyAlignment="1"/>
    <xf numFmtId="44" fontId="8" fillId="0" borderId="1" xfId="1" applyFont="1" applyBorder="1" applyAlignment="1"/>
    <xf numFmtId="1" fontId="8" fillId="0" borderId="1" xfId="0" applyNumberFormat="1" applyFont="1" applyBorder="1" applyAlignment="1"/>
    <xf numFmtId="0" fontId="6" fillId="0" borderId="1" xfId="0" applyFont="1" applyBorder="1" applyAlignment="1"/>
    <xf numFmtId="44" fontId="6" fillId="0" borderId="1" xfId="1" applyFont="1" applyBorder="1"/>
    <xf numFmtId="44" fontId="8" fillId="0" borderId="1" xfId="1" applyFont="1" applyBorder="1"/>
    <xf numFmtId="2" fontId="8" fillId="0" borderId="1" xfId="0" applyNumberFormat="1" applyFont="1" applyBorder="1" applyAlignment="1"/>
    <xf numFmtId="1" fontId="8" fillId="0" borderId="1" xfId="0" applyNumberFormat="1" applyFont="1" applyBorder="1"/>
    <xf numFmtId="2" fontId="8" fillId="0" borderId="1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44" fontId="8" fillId="0" borderId="1" xfId="0" applyNumberFormat="1" applyFont="1" applyBorder="1" applyAlignment="1"/>
    <xf numFmtId="44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0" xfId="0" applyFont="1" applyAlignment="1"/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6" sqref="B6:D6"/>
    </sheetView>
  </sheetViews>
  <sheetFormatPr baseColWidth="10" defaultColWidth="14.5" defaultRowHeight="15.75" customHeight="1" x14ac:dyDescent="0"/>
  <cols>
    <col min="1" max="1" width="14.5" style="23"/>
    <col min="2" max="2" width="43.1640625" style="23" customWidth="1"/>
    <col min="3" max="6" width="14.5" style="23"/>
    <col min="7" max="7" width="19.1640625" style="23" customWidth="1"/>
    <col min="8" max="16384" width="14.5" style="23"/>
  </cols>
  <sheetData>
    <row r="1" spans="1:8" ht="15.75" customHeight="1">
      <c r="A1" s="22"/>
    </row>
    <row r="3" spans="1:8" ht="15.75" customHeight="1">
      <c r="B3" s="24" t="s">
        <v>0</v>
      </c>
      <c r="C3" s="24" t="s">
        <v>1</v>
      </c>
      <c r="D3" s="24" t="s">
        <v>2</v>
      </c>
      <c r="G3" s="11" t="s">
        <v>3</v>
      </c>
      <c r="H3" s="12"/>
    </row>
    <row r="4" spans="1:8" ht="15.75" customHeight="1">
      <c r="B4" s="13" t="s">
        <v>4</v>
      </c>
      <c r="C4" s="13">
        <v>36</v>
      </c>
      <c r="D4" s="25"/>
      <c r="G4" s="13" t="s">
        <v>5</v>
      </c>
      <c r="H4" s="13">
        <v>9</v>
      </c>
    </row>
    <row r="5" spans="1:8" ht="15.75" customHeight="1">
      <c r="B5" s="13" t="s">
        <v>6</v>
      </c>
      <c r="C5" s="26">
        <v>100</v>
      </c>
      <c r="D5" s="27">
        <f>C5*C4</f>
        <v>3600</v>
      </c>
      <c r="G5" s="13" t="s">
        <v>11</v>
      </c>
      <c r="H5" s="13">
        <v>4</v>
      </c>
    </row>
    <row r="6" spans="1:8" ht="15.75" customHeight="1">
      <c r="B6" s="28"/>
      <c r="C6" s="28"/>
      <c r="D6" s="28"/>
      <c r="G6" s="13" t="s">
        <v>15</v>
      </c>
      <c r="H6" s="25">
        <f>H4*H5</f>
        <v>36</v>
      </c>
    </row>
    <row r="7" spans="1:8" ht="15.75" customHeight="1">
      <c r="B7" s="13" t="s">
        <v>19</v>
      </c>
      <c r="C7" s="13">
        <v>184</v>
      </c>
      <c r="D7" s="29"/>
      <c r="F7" s="30"/>
    </row>
    <row r="8" spans="1:8" ht="15.75" customHeight="1">
      <c r="B8" s="13" t="s">
        <v>20</v>
      </c>
      <c r="C8" s="14">
        <v>75</v>
      </c>
      <c r="D8" s="17">
        <f>C8*C7</f>
        <v>13800</v>
      </c>
      <c r="G8" s="11" t="s">
        <v>21</v>
      </c>
      <c r="H8" s="12"/>
    </row>
    <row r="9" spans="1:8" ht="15.75" customHeight="1">
      <c r="B9" s="28"/>
      <c r="C9" s="28"/>
      <c r="D9" s="28"/>
      <c r="G9" s="13" t="s">
        <v>5</v>
      </c>
      <c r="H9" s="13">
        <v>46</v>
      </c>
    </row>
    <row r="10" spans="1:8" ht="15.75" customHeight="1">
      <c r="B10" s="13" t="s">
        <v>22</v>
      </c>
      <c r="C10" s="13">
        <v>6</v>
      </c>
      <c r="D10" s="29"/>
      <c r="G10" s="13" t="s">
        <v>10</v>
      </c>
      <c r="H10" s="13">
        <v>4</v>
      </c>
    </row>
    <row r="11" spans="1:8" ht="15.75" customHeight="1">
      <c r="B11" s="13" t="s">
        <v>23</v>
      </c>
      <c r="C11" s="14">
        <v>40</v>
      </c>
      <c r="D11" s="17">
        <f>C11*C10</f>
        <v>240</v>
      </c>
      <c r="G11" s="13" t="s">
        <v>15</v>
      </c>
      <c r="H11" s="25">
        <f>H10*H9</f>
        <v>184</v>
      </c>
    </row>
    <row r="12" spans="1:8" ht="15.75" customHeight="1">
      <c r="B12" s="28"/>
      <c r="C12" s="28"/>
      <c r="D12" s="28"/>
    </row>
    <row r="13" spans="1:8" ht="15.75" customHeight="1">
      <c r="B13" s="13" t="s">
        <v>25</v>
      </c>
      <c r="C13" s="13">
        <v>12</v>
      </c>
      <c r="D13" s="29"/>
      <c r="G13" s="11" t="s">
        <v>26</v>
      </c>
      <c r="H13" s="12"/>
    </row>
    <row r="14" spans="1:8" ht="15.75" customHeight="1">
      <c r="B14" s="13" t="s">
        <v>27</v>
      </c>
      <c r="C14" s="14">
        <v>75</v>
      </c>
      <c r="D14" s="17">
        <f>C14*C13</f>
        <v>900</v>
      </c>
      <c r="G14" s="13" t="s">
        <v>28</v>
      </c>
      <c r="H14" s="13">
        <v>6</v>
      </c>
    </row>
    <row r="15" spans="1:8" ht="15.75" customHeight="1">
      <c r="B15" s="28"/>
      <c r="C15" s="28"/>
      <c r="D15" s="28"/>
      <c r="G15" s="13" t="s">
        <v>29</v>
      </c>
      <c r="H15" s="13">
        <v>2</v>
      </c>
    </row>
    <row r="16" spans="1:8" ht="15.75" customHeight="1">
      <c r="B16" s="13" t="s">
        <v>30</v>
      </c>
      <c r="C16" s="13">
        <v>10</v>
      </c>
      <c r="D16" s="25"/>
      <c r="G16" s="13" t="s">
        <v>15</v>
      </c>
      <c r="H16" s="25">
        <f>H14*H15</f>
        <v>12</v>
      </c>
    </row>
    <row r="17" spans="2:8" ht="15.75" customHeight="1">
      <c r="B17" s="13" t="s">
        <v>32</v>
      </c>
      <c r="C17" s="14">
        <v>75</v>
      </c>
      <c r="D17" s="17">
        <f>C17*C16</f>
        <v>750</v>
      </c>
    </row>
    <row r="18" spans="2:8" ht="15.75" customHeight="1">
      <c r="B18" s="28"/>
      <c r="C18" s="28"/>
      <c r="D18" s="28"/>
      <c r="G18" s="11" t="s">
        <v>33</v>
      </c>
      <c r="H18" s="12"/>
    </row>
    <row r="19" spans="2:8" ht="15.75" customHeight="1">
      <c r="B19" s="13" t="s">
        <v>34</v>
      </c>
      <c r="C19" s="13">
        <v>64</v>
      </c>
      <c r="D19" s="29"/>
      <c r="G19" s="13" t="s">
        <v>28</v>
      </c>
      <c r="H19" s="13">
        <v>5</v>
      </c>
    </row>
    <row r="20" spans="2:8" ht="15.75" customHeight="1">
      <c r="B20" s="13" t="s">
        <v>35</v>
      </c>
      <c r="C20" s="14">
        <v>75</v>
      </c>
      <c r="D20" s="17">
        <f>C20*C19</f>
        <v>4800</v>
      </c>
      <c r="G20" s="13" t="s">
        <v>10</v>
      </c>
      <c r="H20" s="13">
        <v>2</v>
      </c>
    </row>
    <row r="21" spans="2:8" ht="15.75" customHeight="1">
      <c r="B21" s="28"/>
      <c r="C21" s="28"/>
      <c r="D21" s="28"/>
      <c r="G21" s="13" t="s">
        <v>15</v>
      </c>
      <c r="H21" s="25">
        <f>H20*H19</f>
        <v>10</v>
      </c>
    </row>
    <row r="22" spans="2:8" ht="15.75" customHeight="1">
      <c r="B22" s="16" t="s">
        <v>41</v>
      </c>
      <c r="C22" s="25"/>
      <c r="D22" s="17">
        <f>SUM(D20,D17,D14,D11,D8,D5)</f>
        <v>24090</v>
      </c>
    </row>
    <row r="23" spans="2:8" ht="15.75" customHeight="1">
      <c r="G23" s="11" t="s">
        <v>44</v>
      </c>
      <c r="H23" s="12"/>
    </row>
    <row r="24" spans="2:8" ht="15.75" customHeight="1">
      <c r="G24" s="13" t="s">
        <v>45</v>
      </c>
      <c r="H24" s="13">
        <v>4</v>
      </c>
    </row>
    <row r="25" spans="2:8" ht="15.75" customHeight="1">
      <c r="G25" s="13" t="s">
        <v>46</v>
      </c>
      <c r="H25" s="13">
        <v>16</v>
      </c>
    </row>
    <row r="26" spans="2:8" ht="15.75" customHeight="1">
      <c r="G26" s="13" t="s">
        <v>48</v>
      </c>
      <c r="H26" s="13">
        <v>4</v>
      </c>
    </row>
    <row r="27" spans="2:8" ht="15.75" customHeight="1">
      <c r="G27" s="13" t="s">
        <v>15</v>
      </c>
      <c r="H27" s="25">
        <f>H25*H26</f>
        <v>64</v>
      </c>
    </row>
  </sheetData>
  <mergeCells count="11">
    <mergeCell ref="B21:D21"/>
    <mergeCell ref="B6:D6"/>
    <mergeCell ref="B9:D9"/>
    <mergeCell ref="B12:D12"/>
    <mergeCell ref="B15:D15"/>
    <mergeCell ref="B18:D18"/>
    <mergeCell ref="G3:H3"/>
    <mergeCell ref="G8:H8"/>
    <mergeCell ref="G13:H13"/>
    <mergeCell ref="G23:H23"/>
    <mergeCell ref="G18:H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5"/>
  <sheetViews>
    <sheetView topLeftCell="A6" workbookViewId="0">
      <selection activeCell="B14" sqref="B14:C24"/>
    </sheetView>
  </sheetViews>
  <sheetFormatPr baseColWidth="10" defaultColWidth="14.5" defaultRowHeight="15.75" customHeight="1" x14ac:dyDescent="0"/>
  <cols>
    <col min="6" max="6" width="28.83203125" bestFit="1" customWidth="1"/>
  </cols>
  <sheetData>
    <row r="4" spans="2:10" ht="15.75" customHeight="1">
      <c r="B4" s="1"/>
    </row>
    <row r="6" spans="2:10" ht="15.75" customHeight="1">
      <c r="B6" s="1"/>
      <c r="C6" s="2"/>
    </row>
    <row r="7" spans="2:10" ht="15.75" customHeight="1">
      <c r="B7" s="1"/>
      <c r="C7" s="1"/>
    </row>
    <row r="8" spans="2:10" ht="15.75" customHeight="1">
      <c r="B8" s="1"/>
      <c r="C8" s="1"/>
    </row>
    <row r="9" spans="2:10" ht="15.75" customHeight="1">
      <c r="B9" s="1"/>
      <c r="C9" s="1"/>
    </row>
    <row r="14" spans="2:10" ht="15.75" customHeight="1">
      <c r="B14" s="11" t="s">
        <v>7</v>
      </c>
      <c r="C14" s="12"/>
      <c r="F14" s="4" t="s">
        <v>8</v>
      </c>
      <c r="G14" s="5"/>
      <c r="I14" s="4" t="s">
        <v>9</v>
      </c>
      <c r="J14" s="5"/>
    </row>
    <row r="15" spans="2:10" ht="15.75" customHeight="1">
      <c r="B15" s="13" t="s">
        <v>10</v>
      </c>
      <c r="C15" s="19">
        <v>6</v>
      </c>
      <c r="F15" s="6" t="s">
        <v>12</v>
      </c>
      <c r="G15" s="7">
        <v>35</v>
      </c>
      <c r="I15" s="6" t="s">
        <v>13</v>
      </c>
      <c r="J15" s="7">
        <v>60</v>
      </c>
    </row>
    <row r="16" spans="2:10" ht="15.75" customHeight="1">
      <c r="B16" s="13" t="s">
        <v>14</v>
      </c>
      <c r="C16" s="15">
        <v>3</v>
      </c>
      <c r="F16" s="6" t="s">
        <v>16</v>
      </c>
      <c r="G16" s="10">
        <v>4</v>
      </c>
      <c r="I16" s="6" t="s">
        <v>17</v>
      </c>
      <c r="J16" s="10">
        <v>400</v>
      </c>
    </row>
    <row r="17" spans="2:10" ht="15.75" customHeight="1">
      <c r="B17" s="13" t="s">
        <v>18</v>
      </c>
      <c r="C17" s="20">
        <f>C16*C15</f>
        <v>18</v>
      </c>
      <c r="F17" s="9" t="s">
        <v>24</v>
      </c>
      <c r="G17" s="8">
        <f>G16*G15</f>
        <v>140</v>
      </c>
      <c r="I17" s="9" t="s">
        <v>31</v>
      </c>
      <c r="J17" s="8">
        <f>J16*J15/100</f>
        <v>240</v>
      </c>
    </row>
    <row r="18" spans="2:10" ht="15.75" customHeight="1">
      <c r="B18" s="13" t="s">
        <v>36</v>
      </c>
      <c r="C18" s="15">
        <v>50</v>
      </c>
      <c r="D18" s="1"/>
    </row>
    <row r="19" spans="2:10" ht="15.75" customHeight="1">
      <c r="B19" s="13" t="s">
        <v>37</v>
      </c>
      <c r="C19" s="20">
        <f>C18*C17</f>
        <v>900</v>
      </c>
    </row>
    <row r="20" spans="2:10" ht="15.75" customHeight="1">
      <c r="B20" s="13" t="s">
        <v>38</v>
      </c>
      <c r="C20" s="19">
        <v>0.33</v>
      </c>
      <c r="D20" s="1"/>
    </row>
    <row r="21" spans="2:10" ht="15.75" customHeight="1">
      <c r="B21" s="13" t="s">
        <v>39</v>
      </c>
      <c r="C21" s="15">
        <v>1</v>
      </c>
    </row>
    <row r="22" spans="2:10" ht="15.75" customHeight="1">
      <c r="B22" s="13" t="s">
        <v>40</v>
      </c>
      <c r="C22" s="21">
        <f>C21*C20*C19</f>
        <v>297</v>
      </c>
    </row>
    <row r="23" spans="2:10" ht="15.75" customHeight="1">
      <c r="B23" s="13" t="s">
        <v>42</v>
      </c>
      <c r="C23" s="14">
        <v>1.990165</v>
      </c>
      <c r="F23" s="11" t="s">
        <v>43</v>
      </c>
      <c r="G23" s="12"/>
    </row>
    <row r="24" spans="2:10" ht="15.75" customHeight="1">
      <c r="B24" s="16" t="s">
        <v>47</v>
      </c>
      <c r="C24" s="17">
        <f>C23*C22</f>
        <v>591.07900499999994</v>
      </c>
      <c r="F24" s="13" t="s">
        <v>49</v>
      </c>
      <c r="G24" s="14">
        <v>200</v>
      </c>
    </row>
    <row r="25" spans="2:10" ht="15.75" customHeight="1">
      <c r="F25" s="13" t="s">
        <v>50</v>
      </c>
      <c r="G25" s="15">
        <v>2</v>
      </c>
    </row>
    <row r="26" spans="2:10" ht="15.75" customHeight="1">
      <c r="F26" s="16" t="s">
        <v>51</v>
      </c>
      <c r="G26" s="17">
        <f>G25*G24</f>
        <v>400</v>
      </c>
    </row>
    <row r="29" spans="2:10" ht="15.75" customHeight="1">
      <c r="B29" s="1"/>
    </row>
    <row r="30" spans="2:10" ht="15.75" customHeight="1">
      <c r="B30" s="11" t="s">
        <v>52</v>
      </c>
      <c r="C30" s="12"/>
    </row>
    <row r="31" spans="2:10" ht="15.75" customHeight="1">
      <c r="B31" s="13" t="s">
        <v>53</v>
      </c>
      <c r="C31" s="18">
        <f>C24</f>
        <v>591.07900499999994</v>
      </c>
      <c r="E31" s="11" t="s">
        <v>54</v>
      </c>
      <c r="F31" s="12"/>
    </row>
    <row r="32" spans="2:10" ht="15.75" customHeight="1">
      <c r="B32" s="13" t="s">
        <v>43</v>
      </c>
      <c r="C32" s="18">
        <f>G26</f>
        <v>400</v>
      </c>
      <c r="E32" s="13" t="s">
        <v>55</v>
      </c>
      <c r="F32" s="14">
        <v>500</v>
      </c>
    </row>
    <row r="33" spans="2:9" ht="15.75" customHeight="1">
      <c r="B33" s="13" t="s">
        <v>56</v>
      </c>
      <c r="C33" s="18">
        <f>J17</f>
        <v>240</v>
      </c>
      <c r="D33" s="3"/>
      <c r="E33" s="3"/>
      <c r="F33" s="3"/>
      <c r="G33" s="3"/>
      <c r="H33" s="3"/>
      <c r="I33" s="3"/>
    </row>
    <row r="34" spans="2:9" ht="15.75" customHeight="1">
      <c r="B34" s="13" t="s">
        <v>8</v>
      </c>
      <c r="C34" s="18">
        <f>G17</f>
        <v>140</v>
      </c>
    </row>
    <row r="35" spans="2:9" ht="15.75" customHeight="1">
      <c r="B35" s="16" t="s">
        <v>2</v>
      </c>
      <c r="C35" s="17">
        <f>SUM(C31:C34)</f>
        <v>1371.0790050000001</v>
      </c>
    </row>
  </sheetData>
  <mergeCells count="6">
    <mergeCell ref="E31:F31"/>
    <mergeCell ref="B14:C14"/>
    <mergeCell ref="F14:G14"/>
    <mergeCell ref="I14:J14"/>
    <mergeCell ref="F23:G23"/>
    <mergeCell ref="B30:C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Valoracion</vt:lpstr>
      <vt:lpstr>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Ludwing Pèrez</cp:lastModifiedBy>
  <dcterms:modified xsi:type="dcterms:W3CDTF">2015-08-09T00:36:27Z</dcterms:modified>
</cp:coreProperties>
</file>