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28380" windowHeight="10620" activeTab="1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J19" i="2" l="1"/>
  <c r="J18" i="2"/>
  <c r="J17" i="2"/>
  <c r="K3" i="2" l="1"/>
  <c r="K4" i="2"/>
  <c r="K5" i="2"/>
  <c r="K6" i="2"/>
  <c r="K7" i="2"/>
  <c r="K8" i="2"/>
  <c r="K9" i="2"/>
  <c r="K10" i="2"/>
  <c r="K2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<sst xmlns="http://schemas.openxmlformats.org/spreadsheetml/2006/main" count="871" uniqueCount="156">
  <si>
    <t>Mosquito species</t>
  </si>
  <si>
    <t>Mosquito origin</t>
  </si>
  <si>
    <t>WNV lineage (Origin, year)</t>
  </si>
  <si>
    <t>WNV titer in blood meal</t>
  </si>
  <si>
    <t>Incubation temperature</t>
  </si>
  <si>
    <t>Incubation period</t>
  </si>
  <si>
    <t>Infection rate (n)</t>
  </si>
  <si>
    <t>Dissemination rate (n)</t>
  </si>
  <si>
    <t>Transmission rate (n)</t>
  </si>
  <si>
    <t>References</t>
  </si>
  <si>
    <t>Aedes albopictus</t>
  </si>
  <si>
    <t>Italy</t>
  </si>
  <si>
    <t>Lineage 1 (Italy, 2011)</t>
  </si>
  <si>
    <r>
      <t>9.3 × 10</t>
    </r>
    <r>
      <rPr>
        <vertAlign val="superscript"/>
        <sz val="9"/>
        <color rgb="FF222222"/>
        <rFont val="Source Sans Pro"/>
      </rPr>
      <t>7</t>
    </r>
    <r>
      <rPr>
        <sz val="11"/>
        <color rgb="FF222222"/>
        <rFont val="Source Sans Pro"/>
      </rPr>
      <t>PFU/mL</t>
    </r>
  </si>
  <si>
    <t>27 °C</t>
  </si>
  <si>
    <t>100 % (5–7)</t>
  </si>
  <si>
    <t>0 % (5–7)</t>
  </si>
  <si>
    <t>20 % (5–7)</t>
  </si>
  <si>
    <t>40 % (5–7)</t>
  </si>
  <si>
    <t>80 % (5–7)</t>
  </si>
  <si>
    <t>Aedes caspius</t>
  </si>
  <si>
    <t>France</t>
  </si>
  <si>
    <t>Lineage 1 (France, 2000)</t>
  </si>
  <si>
    <r>
      <t>2.0 × 10</t>
    </r>
    <r>
      <rPr>
        <vertAlign val="superscript"/>
        <sz val="9"/>
        <color rgb="FF222222"/>
        <rFont val="Source Sans Pro"/>
      </rPr>
      <t>10</t>
    </r>
    <r>
      <rPr>
        <sz val="11"/>
        <color rgb="FF222222"/>
        <rFont val="Source Sans Pro"/>
      </rPr>
      <t>PFU/mL</t>
    </r>
  </si>
  <si>
    <t>26 °C</t>
  </si>
  <si>
    <t>-</t>
  </si>
  <si>
    <t>1 % (124)</t>
  </si>
  <si>
    <t>0 % (42)</t>
  </si>
  <si>
    <t>Aedes detritus</t>
  </si>
  <si>
    <t>United Kingdom</t>
  </si>
  <si>
    <t>Lineage 1 (New York, 1999)</t>
  </si>
  <si>
    <r>
      <t>2.0 × 10</t>
    </r>
    <r>
      <rPr>
        <vertAlign val="superscript"/>
        <sz val="9"/>
        <color rgb="FF222222"/>
        <rFont val="Source Sans Pro"/>
      </rPr>
      <t>6</t>
    </r>
    <r>
      <rPr>
        <sz val="11"/>
        <color rgb="FF222222"/>
        <rFont val="Source Sans Pro"/>
      </rPr>
      <t>PFU/mL</t>
    </r>
  </si>
  <si>
    <t>21 °C</t>
  </si>
  <si>
    <t>21 % (78)</t>
  </si>
  <si>
    <t>Culex modestus</t>
  </si>
  <si>
    <t>91 % (22)</t>
  </si>
  <si>
    <t>40 % (5)</t>
  </si>
  <si>
    <t>89 % (37)</t>
  </si>
  <si>
    <t>55 % (22)</t>
  </si>
  <si>
    <t>Culex pipiens s.l.</t>
  </si>
  <si>
    <t>39 % (234)</t>
  </si>
  <si>
    <t>16 % (57)</t>
  </si>
  <si>
    <t>60 % (5–7)</t>
  </si>
  <si>
    <t>71 % (5–7)</t>
  </si>
  <si>
    <t>43 % (5–7)</t>
  </si>
  <si>
    <t>28 °C</t>
  </si>
  <si>
    <t>55–90 % (112)</t>
  </si>
  <si>
    <t>28–90 % (112)</t>
  </si>
  <si>
    <t>21–33 % (112)</t>
  </si>
  <si>
    <t>The Netherlands</t>
  </si>
  <si>
    <t>Lineage 2 (Greece, 2010)</t>
  </si>
  <si>
    <r>
      <t>4.0 × 10</t>
    </r>
    <r>
      <rPr>
        <vertAlign val="superscript"/>
        <sz val="9"/>
        <color rgb="FF222222"/>
        <rFont val="Source Sans Pro"/>
      </rPr>
      <t>7</t>
    </r>
    <r>
      <rPr>
        <sz val="11"/>
        <color rgb="FF222222"/>
        <rFont val="Source Sans Pro"/>
      </rPr>
      <t>TCID</t>
    </r>
    <r>
      <rPr>
        <vertAlign val="subscript"/>
        <sz val="9"/>
        <color rgb="FF222222"/>
        <rFont val="Source Sans Pro"/>
      </rPr>
      <t>50</t>
    </r>
    <r>
      <rPr>
        <sz val="11"/>
        <color rgb="FF222222"/>
        <rFont val="Source Sans Pro"/>
      </rPr>
      <t>/mL</t>
    </r>
  </si>
  <si>
    <t>46 % (-)</t>
  </si>
  <si>
    <t>33 % (-)</t>
  </si>
  <si>
    <r>
      <t>1.4 × 10</t>
    </r>
    <r>
      <rPr>
        <vertAlign val="superscript"/>
        <sz val="9"/>
        <color rgb="FF222222"/>
        <rFont val="Source Sans Pro"/>
      </rPr>
      <t>8</t>
    </r>
    <r>
      <rPr>
        <sz val="11"/>
        <color rgb="FF222222"/>
        <rFont val="Source Sans Pro"/>
      </rPr>
      <t>TCID</t>
    </r>
    <r>
      <rPr>
        <vertAlign val="subscript"/>
        <sz val="9"/>
        <color rgb="FF222222"/>
        <rFont val="Source Sans Pro"/>
      </rPr>
      <t>50</t>
    </r>
    <r>
      <rPr>
        <sz val="11"/>
        <color rgb="FF222222"/>
        <rFont val="Source Sans Pro"/>
      </rPr>
      <t>/mL</t>
    </r>
  </si>
  <si>
    <t>23 °C</t>
  </si>
  <si>
    <t>49 % (131)</t>
  </si>
  <si>
    <t>22 % (67)</t>
  </si>
  <si>
    <t>33 % (154)</t>
  </si>
  <si>
    <t>24 % (79)</t>
  </si>
  <si>
    <t>Culex pipiens pipiens</t>
  </si>
  <si>
    <r>
      <t>5.7±1.0 × 10</t>
    </r>
    <r>
      <rPr>
        <vertAlign val="superscript"/>
        <sz val="9"/>
        <color rgb="FF222222"/>
        <rFont val="Source Sans Pro"/>
      </rPr>
      <t>7</t>
    </r>
    <r>
      <rPr>
        <sz val="11"/>
        <color rgb="FF222222"/>
        <rFont val="Source Sans Pro"/>
      </rPr>
      <t>TCID</t>
    </r>
    <r>
      <rPr>
        <vertAlign val="subscript"/>
        <sz val="9"/>
        <color rgb="FF222222"/>
        <rFont val="Source Sans Pro"/>
      </rPr>
      <t>50</t>
    </r>
    <r>
      <rPr>
        <sz val="11"/>
        <color rgb="FF222222"/>
        <rFont val="Source Sans Pro"/>
      </rPr>
      <t>/mL</t>
    </r>
  </si>
  <si>
    <t>18 °C</t>
  </si>
  <si>
    <t>29 % (50)</t>
  </si>
  <si>
    <t>0 % (50)</t>
  </si>
  <si>
    <t>50 % (50)</t>
  </si>
  <si>
    <t>6 % (50)</t>
  </si>
  <si>
    <t>63 % (50)</t>
  </si>
  <si>
    <t>33 % (50)</t>
  </si>
  <si>
    <r>
      <t>4.2±1.0 × 10</t>
    </r>
    <r>
      <rPr>
        <vertAlign val="superscript"/>
        <sz val="9"/>
        <color rgb="FF222222"/>
        <rFont val="Source Sans Pro"/>
      </rPr>
      <t>7</t>
    </r>
    <r>
      <rPr>
        <sz val="11"/>
        <color rgb="FF222222"/>
        <rFont val="Source Sans Pro"/>
      </rPr>
      <t>TCID</t>
    </r>
    <r>
      <rPr>
        <vertAlign val="subscript"/>
        <sz val="9"/>
        <color rgb="FF222222"/>
        <rFont val="Source Sans Pro"/>
      </rPr>
      <t>50</t>
    </r>
    <r>
      <rPr>
        <sz val="11"/>
        <color rgb="FF222222"/>
        <rFont val="Source Sans Pro"/>
      </rPr>
      <t>/mL</t>
    </r>
  </si>
  <si>
    <t>28 % (50)</t>
  </si>
  <si>
    <t>36 % (50)</t>
  </si>
  <si>
    <t>2 % (50)</t>
  </si>
  <si>
    <t>32 % (50)</t>
  </si>
  <si>
    <t>16 % (50)</t>
  </si>
  <si>
    <t>26 % (50)</t>
  </si>
  <si>
    <t>34 % (50)</t>
  </si>
  <si>
    <t>10 % (50)</t>
  </si>
  <si>
    <t>Culex pipiens molestus</t>
  </si>
  <si>
    <t>24 % (50)</t>
  </si>
  <si>
    <t>14 % (50)</t>
  </si>
  <si>
    <r>
      <t>Culex pipiens</t>
    </r>
    <r>
      <rPr>
        <sz val="11"/>
        <color rgb="FF222222"/>
        <rFont val="Source Sans Pro"/>
      </rPr>
      <t> Hybrid (</t>
    </r>
    <r>
      <rPr>
        <i/>
        <sz val="11"/>
        <color rgb="FF222222"/>
        <rFont val="Source Sans Pro"/>
      </rPr>
      <t>pipiens</t>
    </r>
    <r>
      <rPr>
        <sz val="11"/>
        <color rgb="FF222222"/>
        <rFont val="Source Sans Pro"/>
      </rPr>
      <t> x </t>
    </r>
    <r>
      <rPr>
        <i/>
        <sz val="11"/>
        <color rgb="FF222222"/>
        <rFont val="Source Sans Pro"/>
      </rPr>
      <t>molestus</t>
    </r>
    <r>
      <rPr>
        <sz val="11"/>
        <color rgb="FF222222"/>
        <rFont val="Source Sans Pro"/>
      </rPr>
      <t>)</t>
    </r>
  </si>
  <si>
    <t>39 % (50)</t>
  </si>
  <si>
    <t>43 % (50)</t>
  </si>
  <si>
    <t>West Nile virus</t>
  </si>
  <si>
    <t>NA</t>
  </si>
  <si>
    <t>Best, The Netherlands</t>
  </si>
  <si>
    <t>study</t>
  </si>
  <si>
    <t>mosquito species</t>
  </si>
  <si>
    <t>mosquito collection site</t>
  </si>
  <si>
    <t>lab colony</t>
  </si>
  <si>
    <t>generation</t>
  </si>
  <si>
    <t>virus</t>
  </si>
  <si>
    <t>virus strain</t>
  </si>
  <si>
    <t>passages</t>
  </si>
  <si>
    <t>titre unit</t>
  </si>
  <si>
    <t>incubation temperature</t>
  </si>
  <si>
    <t>incubation humidity</t>
  </si>
  <si>
    <t>day:night</t>
  </si>
  <si>
    <t>age of infected specimens days</t>
  </si>
  <si>
    <t>extra food during infection</t>
  </si>
  <si>
    <t>infection method</t>
  </si>
  <si>
    <t>blood species?</t>
  </si>
  <si>
    <t>dpi</t>
  </si>
  <si>
    <t>infection rate</t>
  </si>
  <si>
    <t>dissimination rate</t>
  </si>
  <si>
    <t>transmission rate</t>
  </si>
  <si>
    <t>no</t>
  </si>
  <si>
    <t>collection_year</t>
  </si>
  <si>
    <t>Schiphol airport, The Netherlands</t>
  </si>
  <si>
    <t>2013, 2014</t>
  </si>
  <si>
    <t>yes</t>
  </si>
  <si>
    <t>lineage 2 originating from Greece (2010) </t>
  </si>
  <si>
    <t>TCID50/mL</t>
  </si>
  <si>
    <t>Culex pipiens Hybrid (pipiens x molestus)</t>
  </si>
  <si>
    <t>n</t>
  </si>
  <si>
    <t>Hemotek PS5 feeder</t>
  </si>
  <si>
    <t>chicken</t>
  </si>
  <si>
    <t>titre_sd</t>
  </si>
  <si>
    <t>titre_mean</t>
  </si>
  <si>
    <t>4-19</t>
  </si>
  <si>
    <t>https://parasitesandvectors.biomedcentral.com/articles/10.1186/s13071-016-1677-0</t>
  </si>
  <si>
    <t>SanBenedetto del Tronto, Italy</t>
  </si>
  <si>
    <t>4-6</t>
  </si>
  <si>
    <t>5-18</t>
  </si>
  <si>
    <t>Tour du Valat, Arles (Bouches-du-Rhone), France</t>
  </si>
  <si>
    <t>rabbit</t>
  </si>
  <si>
    <t>chicken-skin membrane</t>
  </si>
  <si>
    <t>PFU/mL</t>
  </si>
  <si>
    <t>Lattes (Herault), France</t>
  </si>
  <si>
    <t>Mas de Badet, Seintes-Maries-de-la-Mer (Bouches-du-Rhone)</t>
  </si>
  <si>
    <t>10.1089/vbz.2007.0266</t>
  </si>
  <si>
    <t>https://www.nature.com/articles/emi201782#ref57</t>
  </si>
  <si>
    <t>5-7</t>
  </si>
  <si>
    <t>Frascati (Rome Province, Latium region), Italy</t>
  </si>
  <si>
    <t>8-12</t>
  </si>
  <si>
    <t>pig intestine membrane</t>
  </si>
  <si>
    <t>Sardinia, Italy</t>
  </si>
  <si>
    <t>https://doi.org/10.1186/s13071-015-1067-z</t>
  </si>
  <si>
    <t>Frascati, Latium, Italy</t>
  </si>
  <si>
    <t>Caffarella, Latium, Italy</t>
  </si>
  <si>
    <t>Legnaro, Veneto, Italy</t>
  </si>
  <si>
    <t>Zafferana, Sicily, Italy</t>
  </si>
  <si>
    <t>10 % sucrose</t>
  </si>
  <si>
    <t>glass feeder</t>
  </si>
  <si>
    <t>Brummen, The Netherlands</t>
  </si>
  <si>
    <t>https://doi.org/10.1371/journal.pntd.0003956</t>
  </si>
  <si>
    <t>2-5</t>
  </si>
  <si>
    <t>Hemotek system</t>
  </si>
  <si>
    <t>http://www.bioone.org/doi/pdf/10.2987/8756-971X%282007%2923%5B233%3AEOLVCO%5D2.0.CO%3B2</t>
  </si>
  <si>
    <t>https://www.sciencedirect.com/science/article/pii/S2352771415000063</t>
  </si>
  <si>
    <t>3-4</t>
  </si>
  <si>
    <t>https://parasitesandvectors.biomedcentral.com/articles/10.1186/s13071-016-1739-3</t>
  </si>
  <si>
    <t>Little Neston, Cheshire, UK</t>
  </si>
  <si>
    <t>human</t>
  </si>
  <si>
    <t>feeding membrane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</si>
</sst>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rgb="FF222222"/>
      <name val="Source Sans Pro"/>
    </font>
    <font>
      <sz val="11"/>
      <color rgb="FF222222"/>
      <name val="Source Sans Pro"/>
    </font>
    <font>
      <i/>
      <sz val="11"/>
      <color rgb="FF222222"/>
      <name val="Source Sans Pro"/>
    </font>
    <font>
      <vertAlign val="superscript"/>
      <sz val="9"/>
      <color rgb="FF222222"/>
      <name val="Source Sans Pro"/>
    </font>
    <font>
      <vertAlign val="subscript"/>
      <sz val="9"/>
      <color rgb="FF222222"/>
      <name val="Source Sans Pro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22222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 style="medium">
        <color rgb="FFDADADA"/>
      </right>
      <top/>
      <bottom/>
      <diagonal/>
    </border>
    <border>
      <left/>
      <right style="medium">
        <color rgb="FFDADADA"/>
      </right>
      <top style="medium">
        <color rgb="FFDADADA"/>
      </top>
      <bottom/>
      <diagonal/>
    </border>
    <border>
      <left style="thick">
        <color rgb="FFDADADA"/>
      </left>
      <right style="medium">
        <color rgb="FFDADADA"/>
      </right>
      <top style="thick">
        <color rgb="FFDADADA"/>
      </top>
      <bottom style="medium">
        <color rgb="FFDADADA"/>
      </bottom>
      <diagonal/>
    </border>
    <border>
      <left/>
      <right style="medium">
        <color rgb="FFDADADA"/>
      </right>
      <top style="thick">
        <color rgb="FFDADADA"/>
      </top>
      <bottom style="medium">
        <color rgb="FFDADADA"/>
      </bottom>
      <diagonal/>
    </border>
    <border>
      <left/>
      <right style="thick">
        <color rgb="FFDADADA"/>
      </right>
      <top style="thick">
        <color rgb="FFDADADA"/>
      </top>
      <bottom style="medium">
        <color rgb="FFDADADA"/>
      </bottom>
      <diagonal/>
    </border>
    <border>
      <left style="thick">
        <color rgb="FFDADADA"/>
      </left>
      <right style="medium">
        <color rgb="FFDADADA"/>
      </right>
      <top/>
      <bottom/>
      <diagonal/>
    </border>
    <border>
      <left/>
      <right style="thick">
        <color rgb="FFDADADA"/>
      </right>
      <top/>
      <bottom/>
      <diagonal/>
    </border>
    <border>
      <left style="thick">
        <color rgb="FFDADADA"/>
      </left>
      <right style="medium">
        <color rgb="FFDADADA"/>
      </right>
      <top style="medium">
        <color rgb="FFDADADA"/>
      </top>
      <bottom/>
      <diagonal/>
    </border>
    <border>
      <left/>
      <right style="thick">
        <color rgb="FFDADADA"/>
      </right>
      <top style="medium">
        <color rgb="FFDADADA"/>
      </top>
      <bottom/>
      <diagonal/>
    </border>
    <border>
      <left style="thick">
        <color rgb="FFDADADA"/>
      </left>
      <right style="medium">
        <color rgb="FFDADADA"/>
      </right>
      <top style="medium">
        <color rgb="FFDADADA"/>
      </top>
      <bottom style="thick">
        <color rgb="FFDADADA"/>
      </bottom>
      <diagonal/>
    </border>
    <border>
      <left/>
      <right style="medium">
        <color rgb="FFDADADA"/>
      </right>
      <top style="medium">
        <color rgb="FFDADADA"/>
      </top>
      <bottom style="thick">
        <color rgb="FFDADADA"/>
      </bottom>
      <diagonal/>
    </border>
    <border>
      <left/>
      <right style="thick">
        <color rgb="FFDADADA"/>
      </right>
      <top style="medium">
        <color rgb="FFDADADA"/>
      </top>
      <bottom style="thick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left" vertical="center" wrapText="1"/>
    </xf>
    <xf numFmtId="0" fontId="6" fillId="2" borderId="9" xfId="1" applyFill="1" applyBorder="1" applyAlignment="1">
      <alignment horizontal="center" vertical="center" wrapText="1"/>
    </xf>
    <xf numFmtId="0" fontId="0" fillId="0" borderId="13" xfId="0" applyBorder="1"/>
    <xf numFmtId="0" fontId="0" fillId="4" borderId="13" xfId="0" applyFill="1" applyBorder="1"/>
    <xf numFmtId="0" fontId="7" fillId="4" borderId="13" xfId="0" applyFont="1" applyFill="1" applyBorder="1"/>
    <xf numFmtId="49" fontId="7" fillId="4" borderId="13" xfId="0" applyNumberFormat="1" applyFont="1" applyFill="1" applyBorder="1"/>
    <xf numFmtId="0" fontId="7" fillId="0" borderId="13" xfId="0" applyFont="1" applyBorder="1"/>
    <xf numFmtId="0" fontId="3" fillId="4" borderId="8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6" fillId="4" borderId="9" xfId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2" fillId="4" borderId="11" xfId="0" applyFont="1" applyFill="1" applyBorder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7" fillId="0" borderId="0" xfId="0" applyFont="1"/>
    <xf numFmtId="0" fontId="3" fillId="4" borderId="6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6" fillId="4" borderId="7" xfId="1" applyFill="1" applyBorder="1" applyAlignment="1">
      <alignment horizontal="center" vertical="center" wrapText="1"/>
    </xf>
    <xf numFmtId="0" fontId="6" fillId="0" borderId="0" xfId="1"/>
    <xf numFmtId="0" fontId="7" fillId="6" borderId="13" xfId="0" applyFont="1" applyFill="1" applyBorder="1"/>
    <xf numFmtId="0" fontId="8" fillId="4" borderId="13" xfId="0" applyFont="1" applyFill="1" applyBorder="1" applyAlignment="1">
      <alignment horizontal="left"/>
    </xf>
    <xf numFmtId="0" fontId="9" fillId="4" borderId="13" xfId="0" applyFont="1" applyFill="1" applyBorder="1"/>
    <xf numFmtId="0" fontId="10" fillId="4" borderId="13" xfId="0" applyFont="1" applyFill="1" applyBorder="1" applyAlignment="1">
      <alignment horizontal="left" vertical="center" wrapText="1"/>
    </xf>
    <xf numFmtId="0" fontId="7" fillId="5" borderId="13" xfId="0" applyFont="1" applyFill="1" applyBorder="1"/>
    <xf numFmtId="0" fontId="7" fillId="5" borderId="0" xfId="0" applyFont="1" applyFill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ature.com/articles/emi201782" TargetMode="External"/><Relationship Id="rId13" Type="http://schemas.openxmlformats.org/officeDocument/2006/relationships/hyperlink" Target="https://www.nature.com/articles/emi201782" TargetMode="External"/><Relationship Id="rId3" Type="http://schemas.openxmlformats.org/officeDocument/2006/relationships/hyperlink" Target="https://www.nature.com/articles/emi201782" TargetMode="External"/><Relationship Id="rId7" Type="http://schemas.openxmlformats.org/officeDocument/2006/relationships/hyperlink" Target="https://www.nature.com/articles/emi201782" TargetMode="External"/><Relationship Id="rId12" Type="http://schemas.openxmlformats.org/officeDocument/2006/relationships/hyperlink" Target="https://www.nature.com/articles/emi201782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nature.com/articles/emi201782" TargetMode="External"/><Relationship Id="rId16" Type="http://schemas.openxmlformats.org/officeDocument/2006/relationships/hyperlink" Target="https://www.nature.com/articles/emi201782" TargetMode="External"/><Relationship Id="rId1" Type="http://schemas.openxmlformats.org/officeDocument/2006/relationships/hyperlink" Target="https://www.nature.com/articles/emi201782" TargetMode="External"/><Relationship Id="rId6" Type="http://schemas.openxmlformats.org/officeDocument/2006/relationships/hyperlink" Target="https://www.nature.com/articles/emi201782" TargetMode="External"/><Relationship Id="rId11" Type="http://schemas.openxmlformats.org/officeDocument/2006/relationships/hyperlink" Target="https://www.nature.com/articles/emi201782" TargetMode="External"/><Relationship Id="rId5" Type="http://schemas.openxmlformats.org/officeDocument/2006/relationships/hyperlink" Target="https://www.nature.com/articles/emi201782" TargetMode="External"/><Relationship Id="rId15" Type="http://schemas.openxmlformats.org/officeDocument/2006/relationships/hyperlink" Target="https://www.nature.com/articles/emi201782" TargetMode="External"/><Relationship Id="rId10" Type="http://schemas.openxmlformats.org/officeDocument/2006/relationships/hyperlink" Target="https://www.nature.com/articles/emi201782" TargetMode="External"/><Relationship Id="rId4" Type="http://schemas.openxmlformats.org/officeDocument/2006/relationships/hyperlink" Target="https://www.nature.com/articles/emi201782" TargetMode="External"/><Relationship Id="rId9" Type="http://schemas.openxmlformats.org/officeDocument/2006/relationships/hyperlink" Target="https://www.nature.com/articles/emi201782" TargetMode="External"/><Relationship Id="rId14" Type="http://schemas.openxmlformats.org/officeDocument/2006/relationships/hyperlink" Target="https://www.nature.com/articles/emi201782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371/journal.pntd.0003956" TargetMode="External"/><Relationship Id="rId2" Type="http://schemas.openxmlformats.org/officeDocument/2006/relationships/hyperlink" Target="https://doi.org/10.1186/s13071-015-1067-z" TargetMode="External"/><Relationship Id="rId1" Type="http://schemas.openxmlformats.org/officeDocument/2006/relationships/hyperlink" Target="https://www.nature.com/articles/emi2017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130" zoomScaleNormal="130" workbookViewId="0">
      <pane ySplit="1" topLeftCell="A5" activePane="bottomLeft" state="frozen"/>
      <selection pane="bottomLeft" activeCell="E11" sqref="E11"/>
    </sheetView>
  </sheetViews>
  <sheetFormatPr baseColWidth="10" defaultRowHeight="15"/>
  <cols>
    <col min="1" max="1" width="38.42578125" style="8" bestFit="1" customWidth="1"/>
    <col min="2" max="2" width="17.42578125" style="8" bestFit="1" customWidth="1"/>
    <col min="3" max="3" width="24.28515625" style="8" bestFit="1" customWidth="1"/>
    <col min="4" max="4" width="14.42578125" style="8" bestFit="1" customWidth="1"/>
    <col min="5" max="5" width="18.140625" style="8" bestFit="1" customWidth="1"/>
    <col min="6" max="6" width="25.140625" style="8" bestFit="1" customWidth="1"/>
    <col min="7" max="7" width="22.85546875" style="8" bestFit="1" customWidth="1"/>
    <col min="8" max="8" width="17.42578125" style="8" bestFit="1" customWidth="1"/>
    <col min="9" max="9" width="14.42578125" style="8" bestFit="1" customWidth="1"/>
    <col min="10" max="10" width="16.85546875" style="8" bestFit="1" customWidth="1"/>
    <col min="11" max="11" width="13.7109375" style="8" bestFit="1" customWidth="1"/>
    <col min="12" max="12" width="24" style="8" bestFit="1" customWidth="1"/>
    <col min="13" max="13" width="20.85546875" style="8" bestFit="1" customWidth="1"/>
    <col min="14" max="14" width="10.140625" style="8" bestFit="1" customWidth="1"/>
    <col min="15" max="15" width="30.85546875" style="8" bestFit="1" customWidth="1"/>
    <col min="16" max="16" width="27.28515625" style="8" bestFit="1" customWidth="1"/>
    <col min="17" max="17" width="17.5703125" style="8" bestFit="1" customWidth="1"/>
    <col min="18" max="18" width="15" bestFit="1" customWidth="1"/>
    <col min="19" max="19" width="4.28515625" bestFit="1" customWidth="1"/>
    <col min="20" max="20" width="14" bestFit="1" customWidth="1"/>
    <col min="21" max="21" width="18.5703125" bestFit="1" customWidth="1"/>
    <col min="22" max="22" width="17.7109375" bestFit="1" customWidth="1"/>
    <col min="23" max="23" width="15.28515625" bestFit="1" customWidth="1"/>
  </cols>
  <sheetData>
    <row r="1" spans="1:17" ht="31.5" thickTop="1" thickBo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/>
      <c r="L1"/>
      <c r="M1"/>
      <c r="N1"/>
      <c r="O1"/>
      <c r="P1"/>
      <c r="Q1"/>
    </row>
    <row r="2" spans="1:17" ht="29.25" thickBot="1">
      <c r="A2" s="24" t="s">
        <v>10</v>
      </c>
      <c r="B2" s="25" t="s">
        <v>11</v>
      </c>
      <c r="C2" s="25" t="s">
        <v>12</v>
      </c>
      <c r="D2" s="25" t="s">
        <v>13</v>
      </c>
      <c r="E2" s="26" t="s">
        <v>14</v>
      </c>
      <c r="F2" s="25">
        <v>0</v>
      </c>
      <c r="G2" s="25" t="s">
        <v>15</v>
      </c>
      <c r="H2" s="25" t="s">
        <v>16</v>
      </c>
      <c r="I2" s="25" t="s">
        <v>16</v>
      </c>
      <c r="J2" s="27">
        <v>49</v>
      </c>
      <c r="K2"/>
      <c r="L2"/>
      <c r="M2"/>
      <c r="N2"/>
      <c r="O2"/>
      <c r="P2"/>
      <c r="Q2"/>
    </row>
    <row r="3" spans="1:17" ht="15.75" thickBot="1">
      <c r="A3" s="17"/>
      <c r="B3" s="14"/>
      <c r="C3" s="14"/>
      <c r="D3" s="14"/>
      <c r="E3" s="15"/>
      <c r="F3" s="14">
        <v>3</v>
      </c>
      <c r="G3" s="14" t="s">
        <v>17</v>
      </c>
      <c r="H3" s="14" t="s">
        <v>16</v>
      </c>
      <c r="I3" s="14" t="s">
        <v>16</v>
      </c>
      <c r="J3" s="18"/>
      <c r="K3"/>
      <c r="L3"/>
      <c r="M3"/>
      <c r="N3"/>
      <c r="O3"/>
      <c r="P3"/>
      <c r="Q3"/>
    </row>
    <row r="4" spans="1:17" ht="15.75" thickBot="1">
      <c r="A4" s="17"/>
      <c r="B4" s="14"/>
      <c r="C4" s="14"/>
      <c r="D4" s="14"/>
      <c r="E4" s="15"/>
      <c r="F4" s="14">
        <v>9</v>
      </c>
      <c r="G4" s="14" t="s">
        <v>18</v>
      </c>
      <c r="H4" s="14" t="s">
        <v>18</v>
      </c>
      <c r="I4" s="14" t="s">
        <v>16</v>
      </c>
      <c r="J4" s="18"/>
      <c r="K4"/>
      <c r="L4"/>
      <c r="M4"/>
      <c r="N4"/>
      <c r="O4"/>
      <c r="P4"/>
      <c r="Q4"/>
    </row>
    <row r="5" spans="1:17" ht="15.75" thickBot="1">
      <c r="A5" s="17"/>
      <c r="B5" s="14"/>
      <c r="C5" s="14"/>
      <c r="D5" s="14"/>
      <c r="E5" s="15"/>
      <c r="F5" s="14">
        <v>14</v>
      </c>
      <c r="G5" s="14" t="s">
        <v>19</v>
      </c>
      <c r="H5" s="14" t="s">
        <v>18</v>
      </c>
      <c r="I5" s="14" t="s">
        <v>18</v>
      </c>
      <c r="J5" s="18"/>
      <c r="K5"/>
      <c r="L5"/>
      <c r="M5"/>
      <c r="N5"/>
      <c r="O5"/>
      <c r="P5"/>
      <c r="Q5"/>
    </row>
    <row r="6" spans="1:17" ht="15.75" thickBot="1">
      <c r="A6" s="17"/>
      <c r="B6" s="14"/>
      <c r="C6" s="14"/>
      <c r="D6" s="14"/>
      <c r="E6" s="15"/>
      <c r="F6" s="14">
        <v>21</v>
      </c>
      <c r="G6" s="14" t="s">
        <v>17</v>
      </c>
      <c r="H6" s="14" t="s">
        <v>17</v>
      </c>
      <c r="I6" s="14" t="s">
        <v>17</v>
      </c>
      <c r="J6" s="18"/>
      <c r="K6"/>
      <c r="L6"/>
      <c r="M6"/>
      <c r="N6"/>
      <c r="O6"/>
      <c r="P6"/>
      <c r="Q6"/>
    </row>
    <row r="7" spans="1:17" ht="15.75" thickBot="1">
      <c r="A7" s="17"/>
      <c r="B7" s="14"/>
      <c r="C7" s="14"/>
      <c r="D7" s="14"/>
      <c r="E7" s="15"/>
      <c r="F7" s="14">
        <v>28</v>
      </c>
      <c r="G7" s="14" t="s">
        <v>17</v>
      </c>
      <c r="H7" s="14" t="s">
        <v>17</v>
      </c>
      <c r="I7" s="14" t="s">
        <v>17</v>
      </c>
      <c r="J7" s="18"/>
      <c r="K7"/>
      <c r="L7"/>
      <c r="M7"/>
      <c r="N7"/>
      <c r="O7"/>
      <c r="P7"/>
      <c r="Q7"/>
    </row>
    <row r="8" spans="1:17" ht="29.25" thickBot="1">
      <c r="A8" s="13" t="s">
        <v>20</v>
      </c>
      <c r="B8" s="14" t="s">
        <v>21</v>
      </c>
      <c r="C8" s="14" t="s">
        <v>22</v>
      </c>
      <c r="D8" s="14" t="s">
        <v>23</v>
      </c>
      <c r="E8" s="15" t="s">
        <v>24</v>
      </c>
      <c r="F8" s="14">
        <v>14</v>
      </c>
      <c r="G8" s="15" t="s">
        <v>25</v>
      </c>
      <c r="H8" s="14" t="s">
        <v>26</v>
      </c>
      <c r="I8" s="14" t="s">
        <v>27</v>
      </c>
      <c r="J8" s="16">
        <v>22</v>
      </c>
      <c r="K8"/>
      <c r="L8"/>
      <c r="M8"/>
      <c r="N8"/>
      <c r="O8"/>
      <c r="P8"/>
      <c r="Q8"/>
    </row>
    <row r="9" spans="1:17" ht="29.25" thickBot="1">
      <c r="A9" s="6" t="s">
        <v>28</v>
      </c>
      <c r="B9" s="1" t="s">
        <v>29</v>
      </c>
      <c r="C9" s="1" t="s">
        <v>30</v>
      </c>
      <c r="D9" s="1" t="s">
        <v>31</v>
      </c>
      <c r="E9" s="2" t="s">
        <v>32</v>
      </c>
      <c r="F9" s="1">
        <v>17</v>
      </c>
      <c r="G9" s="2" t="s">
        <v>25</v>
      </c>
      <c r="H9" s="2" t="s">
        <v>25</v>
      </c>
      <c r="I9" s="1" t="s">
        <v>33</v>
      </c>
      <c r="J9" s="7">
        <v>50</v>
      </c>
      <c r="K9"/>
      <c r="L9"/>
      <c r="M9"/>
      <c r="N9"/>
      <c r="O9"/>
      <c r="P9"/>
      <c r="Q9"/>
    </row>
    <row r="10" spans="1:17" ht="29.25" thickBot="1">
      <c r="A10" s="13" t="s">
        <v>34</v>
      </c>
      <c r="B10" s="14" t="s">
        <v>21</v>
      </c>
      <c r="C10" s="14" t="s">
        <v>22</v>
      </c>
      <c r="D10" s="14" t="s">
        <v>23</v>
      </c>
      <c r="E10" s="15" t="s">
        <v>24</v>
      </c>
      <c r="F10" s="14">
        <v>14</v>
      </c>
      <c r="G10" s="15" t="s">
        <v>25</v>
      </c>
      <c r="H10" s="14" t="s">
        <v>35</v>
      </c>
      <c r="I10" s="14" t="s">
        <v>36</v>
      </c>
      <c r="J10" s="16">
        <v>23</v>
      </c>
    </row>
    <row r="11" spans="1:17" ht="15.75" thickBot="1">
      <c r="A11" s="17"/>
      <c r="B11" s="14"/>
      <c r="C11" s="14"/>
      <c r="D11" s="14"/>
      <c r="E11" s="15"/>
      <c r="F11" s="14"/>
      <c r="G11" s="15" t="s">
        <v>25</v>
      </c>
      <c r="H11" s="14" t="s">
        <v>37</v>
      </c>
      <c r="I11" s="14" t="s">
        <v>38</v>
      </c>
      <c r="J11" s="16">
        <v>22</v>
      </c>
    </row>
    <row r="12" spans="1:17" ht="29.25" thickBot="1">
      <c r="A12" s="13" t="s">
        <v>39</v>
      </c>
      <c r="B12" s="14" t="s">
        <v>21</v>
      </c>
      <c r="C12" s="14" t="s">
        <v>22</v>
      </c>
      <c r="D12" s="14" t="s">
        <v>23</v>
      </c>
      <c r="E12" s="15" t="s">
        <v>24</v>
      </c>
      <c r="F12" s="14">
        <v>14</v>
      </c>
      <c r="G12" s="15" t="s">
        <v>25</v>
      </c>
      <c r="H12" s="14" t="s">
        <v>40</v>
      </c>
      <c r="I12" s="14" t="s">
        <v>41</v>
      </c>
      <c r="J12" s="16">
        <v>22</v>
      </c>
    </row>
    <row r="13" spans="1:17" ht="29.25" thickBot="1">
      <c r="A13" s="17"/>
      <c r="B13" s="14" t="s">
        <v>11</v>
      </c>
      <c r="C13" s="14" t="s">
        <v>12</v>
      </c>
      <c r="D13" s="14" t="s">
        <v>13</v>
      </c>
      <c r="E13" s="15" t="s">
        <v>14</v>
      </c>
      <c r="F13" s="14">
        <v>0</v>
      </c>
      <c r="G13" s="9"/>
      <c r="H13" s="14" t="s">
        <v>16</v>
      </c>
      <c r="I13" s="14" t="s">
        <v>16</v>
      </c>
      <c r="J13" s="16">
        <v>49</v>
      </c>
    </row>
    <row r="14" spans="1:17" ht="15.75" thickBot="1">
      <c r="A14" s="17"/>
      <c r="B14" s="14"/>
      <c r="C14" s="14"/>
      <c r="D14" s="14"/>
      <c r="E14" s="15"/>
      <c r="F14" s="14">
        <v>3</v>
      </c>
      <c r="G14" s="9"/>
      <c r="H14" s="14" t="s">
        <v>16</v>
      </c>
      <c r="I14" s="14" t="s">
        <v>16</v>
      </c>
      <c r="J14" s="18"/>
    </row>
    <row r="15" spans="1:17" ht="15.75" thickBot="1">
      <c r="A15" s="17"/>
      <c r="B15" s="14"/>
      <c r="C15" s="14"/>
      <c r="D15" s="14"/>
      <c r="E15" s="15"/>
      <c r="F15" s="14">
        <v>9</v>
      </c>
      <c r="G15" s="9"/>
      <c r="H15" s="14" t="s">
        <v>16</v>
      </c>
      <c r="I15" s="14" t="s">
        <v>16</v>
      </c>
      <c r="J15" s="18"/>
    </row>
    <row r="16" spans="1:17" ht="15.75" thickBot="1">
      <c r="A16" s="17"/>
      <c r="B16" s="14"/>
      <c r="C16" s="14"/>
      <c r="D16" s="14"/>
      <c r="E16" s="15"/>
      <c r="F16" s="14">
        <v>14</v>
      </c>
      <c r="G16" s="9"/>
      <c r="H16" s="14" t="s">
        <v>17</v>
      </c>
      <c r="I16" s="14" t="s">
        <v>17</v>
      </c>
      <c r="J16" s="18"/>
    </row>
    <row r="17" spans="1:10" ht="15.75" thickBot="1">
      <c r="A17" s="17"/>
      <c r="B17" s="14"/>
      <c r="C17" s="14"/>
      <c r="D17" s="14"/>
      <c r="E17" s="15"/>
      <c r="F17" s="14">
        <v>21</v>
      </c>
      <c r="G17" s="9"/>
      <c r="H17" s="14" t="s">
        <v>19</v>
      </c>
      <c r="I17" s="14" t="s">
        <v>42</v>
      </c>
      <c r="J17" s="18"/>
    </row>
    <row r="18" spans="1:10" ht="15.75" thickBot="1">
      <c r="A18" s="17"/>
      <c r="B18" s="14"/>
      <c r="C18" s="14"/>
      <c r="D18" s="14"/>
      <c r="E18" s="15"/>
      <c r="F18" s="14">
        <v>28</v>
      </c>
      <c r="G18" s="9"/>
      <c r="H18" s="14" t="s">
        <v>43</v>
      </c>
      <c r="I18" s="14" t="s">
        <v>44</v>
      </c>
      <c r="J18" s="18"/>
    </row>
    <row r="19" spans="1:10" ht="29.25" thickBot="1">
      <c r="A19" s="17"/>
      <c r="B19" s="14"/>
      <c r="C19" s="14"/>
      <c r="D19" s="14"/>
      <c r="E19" s="15" t="s">
        <v>45</v>
      </c>
      <c r="F19" s="14">
        <v>32</v>
      </c>
      <c r="G19" s="14" t="s">
        <v>46</v>
      </c>
      <c r="H19" s="14" t="s">
        <v>47</v>
      </c>
      <c r="I19" s="14" t="s">
        <v>48</v>
      </c>
      <c r="J19" s="16">
        <v>53</v>
      </c>
    </row>
    <row r="20" spans="1:10" ht="30" thickBot="1">
      <c r="A20" s="17"/>
      <c r="B20" s="14" t="s">
        <v>49</v>
      </c>
      <c r="C20" s="14" t="s">
        <v>50</v>
      </c>
      <c r="D20" s="14" t="s">
        <v>51</v>
      </c>
      <c r="E20" s="15" t="s">
        <v>45</v>
      </c>
      <c r="F20" s="14">
        <v>14</v>
      </c>
      <c r="G20" s="14" t="s">
        <v>52</v>
      </c>
      <c r="H20" s="15" t="s">
        <v>25</v>
      </c>
      <c r="I20" s="14" t="s">
        <v>53</v>
      </c>
      <c r="J20" s="16">
        <v>54</v>
      </c>
    </row>
    <row r="21" spans="1:10" ht="30" thickBot="1">
      <c r="A21" s="17"/>
      <c r="B21" s="14"/>
      <c r="C21" s="14" t="s">
        <v>30</v>
      </c>
      <c r="D21" s="14" t="s">
        <v>54</v>
      </c>
      <c r="E21" s="15" t="s">
        <v>55</v>
      </c>
      <c r="F21" s="14">
        <v>14</v>
      </c>
      <c r="G21" s="14" t="s">
        <v>56</v>
      </c>
      <c r="H21" s="15" t="s">
        <v>25</v>
      </c>
      <c r="I21" s="14" t="s">
        <v>57</v>
      </c>
      <c r="J21" s="16">
        <v>55</v>
      </c>
    </row>
    <row r="22" spans="1:10" ht="30" thickBot="1">
      <c r="A22" s="17"/>
      <c r="B22" s="14"/>
      <c r="C22" s="14" t="s">
        <v>50</v>
      </c>
      <c r="D22" s="14" t="s">
        <v>54</v>
      </c>
      <c r="E22" s="15" t="s">
        <v>55</v>
      </c>
      <c r="F22" s="14">
        <v>14</v>
      </c>
      <c r="G22" s="14" t="s">
        <v>58</v>
      </c>
      <c r="H22" s="15" t="s">
        <v>25</v>
      </c>
      <c r="I22" s="14" t="s">
        <v>59</v>
      </c>
      <c r="J22" s="16">
        <v>55</v>
      </c>
    </row>
    <row r="23" spans="1:10" ht="30" thickBot="1">
      <c r="A23" s="13" t="s">
        <v>60</v>
      </c>
      <c r="B23" s="14" t="s">
        <v>49</v>
      </c>
      <c r="C23" s="14" t="s">
        <v>50</v>
      </c>
      <c r="D23" s="14" t="s">
        <v>61</v>
      </c>
      <c r="E23" s="15" t="s">
        <v>62</v>
      </c>
      <c r="F23" s="14">
        <v>14</v>
      </c>
      <c r="G23" s="14" t="s">
        <v>63</v>
      </c>
      <c r="H23" s="15" t="s">
        <v>25</v>
      </c>
      <c r="I23" s="14" t="s">
        <v>64</v>
      </c>
      <c r="J23" s="16">
        <v>56</v>
      </c>
    </row>
    <row r="24" spans="1:10" ht="15.75" thickBot="1">
      <c r="A24" s="17"/>
      <c r="B24" s="14"/>
      <c r="C24" s="14"/>
      <c r="D24" s="14"/>
      <c r="E24" s="15" t="s">
        <v>55</v>
      </c>
      <c r="F24" s="14">
        <v>14</v>
      </c>
      <c r="G24" s="14" t="s">
        <v>65</v>
      </c>
      <c r="H24" s="15" t="s">
        <v>25</v>
      </c>
      <c r="I24" s="14" t="s">
        <v>66</v>
      </c>
      <c r="J24" s="18"/>
    </row>
    <row r="25" spans="1:10" ht="15.75" thickBot="1">
      <c r="A25" s="17"/>
      <c r="B25" s="14"/>
      <c r="C25" s="14"/>
      <c r="D25" s="14"/>
      <c r="E25" s="15" t="s">
        <v>45</v>
      </c>
      <c r="F25" s="14">
        <v>14</v>
      </c>
      <c r="G25" s="14" t="s">
        <v>67</v>
      </c>
      <c r="H25" s="15" t="s">
        <v>25</v>
      </c>
      <c r="I25" s="14" t="s">
        <v>68</v>
      </c>
      <c r="J25" s="18"/>
    </row>
    <row r="26" spans="1:10" ht="30" thickBot="1">
      <c r="A26" s="17"/>
      <c r="B26" s="14" t="s">
        <v>11</v>
      </c>
      <c r="C26" s="14" t="s">
        <v>50</v>
      </c>
      <c r="D26" s="14" t="s">
        <v>69</v>
      </c>
      <c r="E26" s="15" t="s">
        <v>62</v>
      </c>
      <c r="F26" s="14">
        <v>14</v>
      </c>
      <c r="G26" s="14" t="s">
        <v>70</v>
      </c>
      <c r="H26" s="15" t="s">
        <v>25</v>
      </c>
      <c r="I26" s="14" t="s">
        <v>64</v>
      </c>
      <c r="J26" s="16">
        <v>57</v>
      </c>
    </row>
    <row r="27" spans="1:10" ht="15.75" thickBot="1">
      <c r="A27" s="17"/>
      <c r="B27" s="14"/>
      <c r="C27" s="14"/>
      <c r="D27" s="14"/>
      <c r="E27" s="15" t="s">
        <v>55</v>
      </c>
      <c r="F27" s="14">
        <v>14</v>
      </c>
      <c r="G27" s="14" t="s">
        <v>71</v>
      </c>
      <c r="H27" s="15" t="s">
        <v>25</v>
      </c>
      <c r="I27" s="14" t="s">
        <v>72</v>
      </c>
      <c r="J27" s="18"/>
    </row>
    <row r="28" spans="1:10" ht="15.75" thickBot="1">
      <c r="A28" s="17"/>
      <c r="B28" s="14"/>
      <c r="C28" s="14"/>
      <c r="D28" s="14"/>
      <c r="E28" s="15" t="s">
        <v>45</v>
      </c>
      <c r="F28" s="14">
        <v>14</v>
      </c>
      <c r="G28" s="14" t="s">
        <v>73</v>
      </c>
      <c r="H28" s="15" t="s">
        <v>25</v>
      </c>
      <c r="I28" s="14" t="s">
        <v>74</v>
      </c>
      <c r="J28" s="18"/>
    </row>
    <row r="29" spans="1:10" ht="30" thickBot="1">
      <c r="A29" s="17"/>
      <c r="B29" s="14" t="s">
        <v>49</v>
      </c>
      <c r="C29" s="14" t="s">
        <v>50</v>
      </c>
      <c r="D29" s="14" t="s">
        <v>69</v>
      </c>
      <c r="E29" s="15" t="s">
        <v>62</v>
      </c>
      <c r="F29" s="14">
        <v>14</v>
      </c>
      <c r="G29" s="14" t="s">
        <v>75</v>
      </c>
      <c r="H29" s="15" t="s">
        <v>25</v>
      </c>
      <c r="I29" s="14" t="s">
        <v>64</v>
      </c>
      <c r="J29" s="16">
        <v>57</v>
      </c>
    </row>
    <row r="30" spans="1:10" ht="15.75" thickBot="1">
      <c r="A30" s="17"/>
      <c r="B30" s="14"/>
      <c r="C30" s="14"/>
      <c r="D30" s="14"/>
      <c r="E30" s="15" t="s">
        <v>55</v>
      </c>
      <c r="F30" s="14">
        <v>14</v>
      </c>
      <c r="G30" s="14" t="s">
        <v>76</v>
      </c>
      <c r="H30" s="15" t="s">
        <v>25</v>
      </c>
      <c r="I30" s="14" t="s">
        <v>77</v>
      </c>
      <c r="J30" s="18"/>
    </row>
    <row r="31" spans="1:10" ht="15.75" thickBot="1">
      <c r="A31" s="17"/>
      <c r="B31" s="14"/>
      <c r="C31" s="14"/>
      <c r="D31" s="14"/>
      <c r="E31" s="15" t="s">
        <v>45</v>
      </c>
      <c r="F31" s="14">
        <v>14</v>
      </c>
      <c r="G31" s="14" t="s">
        <v>73</v>
      </c>
      <c r="H31" s="15" t="s">
        <v>25</v>
      </c>
      <c r="I31" s="14" t="s">
        <v>77</v>
      </c>
      <c r="J31" s="18"/>
    </row>
    <row r="32" spans="1:10" ht="30" thickBot="1">
      <c r="A32" s="13" t="s">
        <v>78</v>
      </c>
      <c r="B32" s="14" t="s">
        <v>49</v>
      </c>
      <c r="C32" s="14" t="s">
        <v>50</v>
      </c>
      <c r="D32" s="14" t="s">
        <v>61</v>
      </c>
      <c r="E32" s="15" t="s">
        <v>62</v>
      </c>
      <c r="F32" s="14">
        <v>14</v>
      </c>
      <c r="G32" s="14" t="s">
        <v>79</v>
      </c>
      <c r="H32" s="15" t="s">
        <v>25</v>
      </c>
      <c r="I32" s="14" t="s">
        <v>66</v>
      </c>
      <c r="J32" s="16">
        <v>56</v>
      </c>
    </row>
    <row r="33" spans="1:10" ht="15.75" thickBot="1">
      <c r="A33" s="17"/>
      <c r="B33" s="14"/>
      <c r="C33" s="14"/>
      <c r="D33" s="14"/>
      <c r="E33" s="15" t="s">
        <v>55</v>
      </c>
      <c r="F33" s="14">
        <v>14</v>
      </c>
      <c r="G33" s="14" t="s">
        <v>79</v>
      </c>
      <c r="H33" s="15" t="s">
        <v>25</v>
      </c>
      <c r="I33" s="14" t="s">
        <v>77</v>
      </c>
      <c r="J33" s="18"/>
    </row>
    <row r="34" spans="1:10" ht="15.75" thickBot="1">
      <c r="A34" s="17"/>
      <c r="B34" s="14"/>
      <c r="C34" s="14"/>
      <c r="D34" s="14"/>
      <c r="E34" s="15" t="s">
        <v>45</v>
      </c>
      <c r="F34" s="14">
        <v>14</v>
      </c>
      <c r="G34" s="14" t="s">
        <v>80</v>
      </c>
      <c r="H34" s="15" t="s">
        <v>25</v>
      </c>
      <c r="I34" s="14" t="s">
        <v>77</v>
      </c>
      <c r="J34" s="18"/>
    </row>
    <row r="35" spans="1:10" ht="30" thickBot="1">
      <c r="A35" s="13" t="s">
        <v>81</v>
      </c>
      <c r="B35" s="14" t="s">
        <v>49</v>
      </c>
      <c r="C35" s="14" t="s">
        <v>50</v>
      </c>
      <c r="D35" s="14" t="s">
        <v>61</v>
      </c>
      <c r="E35" s="15" t="s">
        <v>62</v>
      </c>
      <c r="F35" s="14">
        <v>14</v>
      </c>
      <c r="G35" s="14" t="s">
        <v>79</v>
      </c>
      <c r="H35" s="15" t="s">
        <v>25</v>
      </c>
      <c r="I35" s="14" t="s">
        <v>72</v>
      </c>
      <c r="J35" s="16">
        <v>56</v>
      </c>
    </row>
    <row r="36" spans="1:10" ht="15.75" thickBot="1">
      <c r="A36" s="17"/>
      <c r="B36" s="14"/>
      <c r="C36" s="14"/>
      <c r="D36" s="14"/>
      <c r="E36" s="15" t="s">
        <v>55</v>
      </c>
      <c r="F36" s="14">
        <v>14</v>
      </c>
      <c r="G36" s="14" t="s">
        <v>82</v>
      </c>
      <c r="H36" s="15" t="s">
        <v>25</v>
      </c>
      <c r="I36" s="14" t="s">
        <v>64</v>
      </c>
      <c r="J36" s="18"/>
    </row>
    <row r="37" spans="1:10" ht="15.75" thickBot="1">
      <c r="A37" s="19"/>
      <c r="B37" s="20"/>
      <c r="C37" s="20"/>
      <c r="D37" s="20"/>
      <c r="E37" s="21" t="s">
        <v>45</v>
      </c>
      <c r="F37" s="20">
        <v>14</v>
      </c>
      <c r="G37" s="20" t="s">
        <v>83</v>
      </c>
      <c r="H37" s="21" t="s">
        <v>25</v>
      </c>
      <c r="I37" s="20" t="s">
        <v>80</v>
      </c>
      <c r="J37" s="22"/>
    </row>
    <row r="38" spans="1:10" ht="15.75" thickTop="1"/>
  </sheetData>
  <hyperlinks>
    <hyperlink ref="J2" r:id="rId1" location="ref49" tooltip="Fortuna C, Remoli ME, Severini F et al. Evaluation of vector competence for West Nile virus in Italian Stegomyia albopicta (=Aedes albopictus mosquitoes. Med Vet Entomol 2015; 29: 430–433." display="https://www.nature.com/articles/emi201782 - ref49"/>
    <hyperlink ref="J8" r:id="rId2" location="ref22" tooltip="Balenghien T, Vazeille M, Grandadam M et al. Vector competence of some French Culex and Aedes mosquitoes for West Nile virus. Vector Borne Zoonotic Dis 2008; 8: 589–595." display="https://www.nature.com/articles/emi201782 - ref22"/>
    <hyperlink ref="J9" r:id="rId3" location="ref50" tooltip="Blagrove MSC, Sherlock K, Chapman GE et al. Evaluation of the vector competence of a native UK mosquito Ochlerotatus detritusAedes detritus for dengue, chikungunya and West Nile viruses. Parasit Vectors 2016; 9: 1–6." display="https://www.nature.com/articles/emi201782 - ref50"/>
    <hyperlink ref="J10" r:id="rId4" location="ref23" tooltip="Balenghien T, Vazeille M, Reiter P et al. Evidence of laboratory vector competence of Culex modestus for West Nile virus. J Am Mosq Control Assoc 2007; 23: 233–236." display="https://www.nature.com/articles/emi201782 - ref23"/>
    <hyperlink ref="J11" r:id="rId5" location="ref22" tooltip="Balenghien T, Vazeille M, Grandadam M et al. Vector competence of some French Culex and Aedes mosquitoes for West Nile virus. Vector Borne Zoonotic Dis 2008; 8: 589–595." display="https://www.nature.com/articles/emi201782 - ref22"/>
    <hyperlink ref="J12" r:id="rId6" location="ref22" tooltip="Balenghien T, Vazeille M, Grandadam M et al. Vector competence of some French Culex and Aedes mosquitoes for West Nile virus. Vector Borne Zoonotic Dis 2008; 8: 589–595." display="https://www.nature.com/articles/emi201782 - ref22"/>
    <hyperlink ref="J19" r:id="rId7" location="ref53" tooltip="Fortuna C, Remoli ME, Di Luca M et al. Experimental studies on comparison of the vector competence of four Italian Culex pipiens populations for West Nile virus. Parasit Vectors 2015; 8: 463." display="https://www.nature.com/articles/emi201782 - ref53"/>
    <hyperlink ref="J20" r:id="rId8" location="ref54" tooltip="Fros JJ, Miesen P, Vogels CB et al. Comparative Usutu and West Nile virus transmission potential by local Culex pipiens mosquitoes in north-western Europe. One Health 2015; 1: 31–36." display="https://www.nature.com/articles/emi201782 - ref54"/>
    <hyperlink ref="J21" r:id="rId9" location="ref55" tooltip="Fros JJ, Geertsema C, Vogels CB et al. West Nile Virus: High transmission rate in north-western European mosquitoes indicates its epidemic potential and warrants increased surveillance. PLoS Negl Trop Dis 2015; 9: e0003956." display="https://www.nature.com/articles/emi201782 - ref55"/>
    <hyperlink ref="J22" r:id="rId10" location="ref55" tooltip="Fros JJ, Geertsema C, Vogels CB et al. West Nile Virus: High transmission rate in north-western European mosquitoes indicates its epidemic potential and warrants increased surveillance. PLoS Negl Trop Dis 2015; 9: e0003956." display="https://www.nature.com/articles/emi201782 - ref55"/>
    <hyperlink ref="J23" r:id="rId11" location="ref56" tooltip="Vogels CBF, Fros JJ, Göertz GP et al. Vector competence of northern European Culex pipiens biotypes and hybrids for West Nile virus is differentially affected by temperature. Parasit Vectors 2016; 9: 393." display="https://www.nature.com/articles/emi201782 - ref56"/>
    <hyperlink ref="J26" r:id="rId12" location="ref57" tooltip="Vogels CBF, Göertz GP, Pijlman GP et al. Vector competence of northern and southern European Culex pipiens pipiens mosquitoes for West Nile virus across a gradient of temperatures. Med Vet Entomol 2017; 31: 358–364." display="https://www.nature.com/articles/emi201782 - ref57"/>
    <hyperlink ref="J29" r:id="rId13" location="ref57" tooltip="Vogels CBF, Göertz GP, Pijlman GP et al. Vector competence of northern and southern European Culex pipiens pipiens mosquitoes for West Nile virus across a gradient of temperatures. Med Vet Entomol 2017; 31: 358–364." display="https://www.nature.com/articles/emi201782 - ref57"/>
    <hyperlink ref="J32" r:id="rId14" location="ref56" tooltip="Vogels CBF, Fros JJ, Göertz GP et al. Vector competence of northern European Culex pipiens biotypes and hybrids for West Nile virus is differentially affected by temperature. Parasit Vectors 2016; 9: 393." display="https://www.nature.com/articles/emi201782 - ref56"/>
    <hyperlink ref="J35" r:id="rId15" location="ref56" tooltip="Vogels CBF, Fros JJ, Göertz GP et al. Vector competence of northern European Culex pipiens biotypes and hybrids for West Nile virus is differentially affected by temperature. Parasit Vectors 2016; 9: 393." display="https://www.nature.com/articles/emi201782 - ref56"/>
    <hyperlink ref="J13" r:id="rId16" location="ref49" tooltip="Fortuna C, Remoli ME, Severini F et al. Evaluation of vector competence for West Nile virus in Italian Stegomyia albopicta (=Aedes albopictus mosquitoes. Med Vet Entomol 2015; 29: 430–433." display="https://www.nature.com/articles/emi201782 - ref49"/>
  </hyperlinks>
  <pageMargins left="0.7" right="0.7" top="0.78740157499999996" bottom="0.78740157499999996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2"/>
  <sheetViews>
    <sheetView tabSelected="1" zoomScale="115" zoomScaleNormal="115" workbookViewId="0">
      <pane xSplit="1" ySplit="1" topLeftCell="J17" activePane="bottomRight" state="frozen"/>
      <selection pane="topRight" activeCell="B1" sqref="B1"/>
      <selection pane="bottomLeft" activeCell="A2" sqref="A2"/>
      <selection pane="bottomRight" activeCell="W22" sqref="W22"/>
    </sheetView>
  </sheetViews>
  <sheetFormatPr baseColWidth="10" defaultRowHeight="12.75"/>
  <cols>
    <col min="1" max="1" width="5.42578125" style="12" bestFit="1" customWidth="1"/>
    <col min="2" max="2" width="33" style="12" bestFit="1" customWidth="1"/>
    <col min="3" max="3" width="56.5703125" style="12" bestFit="1" customWidth="1"/>
    <col min="4" max="4" width="9" style="12" bestFit="1" customWidth="1"/>
    <col min="5" max="5" width="13.28515625" style="12" bestFit="1" customWidth="1"/>
    <col min="6" max="6" width="9.7109375" style="12" bestFit="1" customWidth="1"/>
    <col min="7" max="7" width="12.85546875" style="12" bestFit="1" customWidth="1"/>
    <col min="8" max="8" width="31.85546875" style="12" bestFit="1" customWidth="1"/>
    <col min="9" max="9" width="8.42578125" style="12" bestFit="1" customWidth="1"/>
    <col min="10" max="10" width="13.5703125" style="12" bestFit="1" customWidth="1"/>
    <col min="11" max="11" width="10.140625" style="12" bestFit="1" customWidth="1"/>
    <col min="12" max="12" width="10" style="12" bestFit="1" customWidth="1"/>
    <col min="13" max="13" width="20" style="12" bestFit="1" customWidth="1"/>
    <col min="14" max="14" width="16.85546875" style="23" bestFit="1" customWidth="1"/>
    <col min="15" max="15" width="8.28515625" style="23" bestFit="1" customWidth="1"/>
    <col min="16" max="16" width="26.140625" style="23" bestFit="1" customWidth="1"/>
    <col min="17" max="18" width="22.42578125" style="23" bestFit="1" customWidth="1"/>
    <col min="19" max="19" width="13" style="23" bestFit="1" customWidth="1"/>
    <col min="20" max="20" width="3.5703125" style="23" bestFit="1" customWidth="1"/>
    <col min="21" max="21" width="11.7109375" style="23" bestFit="1" customWidth="1"/>
    <col min="22" max="22" width="4.42578125" style="23" bestFit="1" customWidth="1"/>
    <col min="23" max="23" width="15.42578125" style="23" bestFit="1" customWidth="1"/>
    <col min="24" max="24" width="4.5703125" style="23" bestFit="1" customWidth="1"/>
    <col min="25" max="25" width="15" style="23" bestFit="1" customWidth="1"/>
    <col min="26" max="26" width="3.7109375" style="23" bestFit="1" customWidth="1"/>
    <col min="27" max="16384" width="11.42578125" style="23"/>
  </cols>
  <sheetData>
    <row r="1" spans="1:26">
      <c r="A1" s="30" t="s">
        <v>87</v>
      </c>
      <c r="B1" s="30" t="s">
        <v>88</v>
      </c>
      <c r="C1" s="30" t="s">
        <v>89</v>
      </c>
      <c r="D1" s="30" t="s">
        <v>90</v>
      </c>
      <c r="E1" s="30" t="s">
        <v>108</v>
      </c>
      <c r="F1" s="30" t="s">
        <v>91</v>
      </c>
      <c r="G1" s="30" t="s">
        <v>92</v>
      </c>
      <c r="H1" s="30" t="s">
        <v>93</v>
      </c>
      <c r="I1" s="30" t="s">
        <v>94</v>
      </c>
      <c r="J1" s="30" t="s">
        <v>119</v>
      </c>
      <c r="K1" s="30" t="s">
        <v>118</v>
      </c>
      <c r="L1" s="30" t="s">
        <v>95</v>
      </c>
      <c r="M1" s="30" t="s">
        <v>96</v>
      </c>
      <c r="N1" s="30" t="s">
        <v>97</v>
      </c>
      <c r="O1" s="30" t="s">
        <v>98</v>
      </c>
      <c r="P1" s="30" t="s">
        <v>99</v>
      </c>
      <c r="Q1" s="30" t="s">
        <v>100</v>
      </c>
      <c r="R1" s="30" t="s">
        <v>101</v>
      </c>
      <c r="S1" s="30" t="s">
        <v>102</v>
      </c>
      <c r="T1" s="30" t="s">
        <v>103</v>
      </c>
      <c r="U1" s="30" t="s">
        <v>104</v>
      </c>
      <c r="V1" s="30" t="s">
        <v>115</v>
      </c>
      <c r="W1" s="30" t="s">
        <v>105</v>
      </c>
      <c r="X1" s="30" t="s">
        <v>115</v>
      </c>
      <c r="Y1" s="30" t="s">
        <v>106</v>
      </c>
      <c r="Z1" s="30" t="s">
        <v>115</v>
      </c>
    </row>
    <row r="2" spans="1:26">
      <c r="A2" s="10">
        <v>1</v>
      </c>
      <c r="B2" s="10" t="s">
        <v>78</v>
      </c>
      <c r="C2" s="10" t="s">
        <v>86</v>
      </c>
      <c r="D2" s="10" t="s">
        <v>107</v>
      </c>
      <c r="E2" s="10">
        <v>2014</v>
      </c>
      <c r="F2" s="10">
        <v>3</v>
      </c>
      <c r="G2" s="31" t="s">
        <v>84</v>
      </c>
      <c r="H2" s="31" t="s">
        <v>112</v>
      </c>
      <c r="I2" s="10" t="s">
        <v>85</v>
      </c>
      <c r="J2" s="10">
        <f t="shared" ref="J2:J10" si="0">5.7*10^7</f>
        <v>57000000</v>
      </c>
      <c r="K2" s="10">
        <f>1*10^7</f>
        <v>10000000</v>
      </c>
      <c r="L2" s="10" t="s">
        <v>113</v>
      </c>
      <c r="M2" s="10">
        <v>18</v>
      </c>
      <c r="N2" s="10" t="s">
        <v>85</v>
      </c>
      <c r="O2" s="10" t="s">
        <v>85</v>
      </c>
      <c r="P2" s="11" t="s">
        <v>120</v>
      </c>
      <c r="Q2" s="10" t="s">
        <v>85</v>
      </c>
      <c r="R2" s="10" t="s">
        <v>116</v>
      </c>
      <c r="S2" s="10" t="s">
        <v>117</v>
      </c>
      <c r="T2" s="10">
        <v>14</v>
      </c>
      <c r="U2" s="10">
        <v>24</v>
      </c>
      <c r="V2" s="10">
        <v>50</v>
      </c>
      <c r="W2" s="10" t="s">
        <v>85</v>
      </c>
      <c r="X2" s="10" t="s">
        <v>85</v>
      </c>
      <c r="Y2" s="10">
        <v>6</v>
      </c>
      <c r="Z2" s="10">
        <v>50</v>
      </c>
    </row>
    <row r="3" spans="1:26">
      <c r="A3" s="10">
        <v>1</v>
      </c>
      <c r="B3" s="10" t="s">
        <v>78</v>
      </c>
      <c r="C3" s="10" t="s">
        <v>86</v>
      </c>
      <c r="D3" s="10" t="s">
        <v>107</v>
      </c>
      <c r="E3" s="10">
        <v>2014</v>
      </c>
      <c r="F3" s="10">
        <v>3</v>
      </c>
      <c r="G3" s="31" t="s">
        <v>84</v>
      </c>
      <c r="H3" s="31" t="s">
        <v>112</v>
      </c>
      <c r="I3" s="10" t="s">
        <v>85</v>
      </c>
      <c r="J3" s="10">
        <f t="shared" si="0"/>
        <v>57000000</v>
      </c>
      <c r="K3" s="10">
        <f t="shared" ref="K3:K10" si="1">1*10^7</f>
        <v>10000000</v>
      </c>
      <c r="L3" s="10" t="s">
        <v>113</v>
      </c>
      <c r="M3" s="10">
        <v>23</v>
      </c>
      <c r="N3" s="10" t="s">
        <v>85</v>
      </c>
      <c r="O3" s="10" t="s">
        <v>85</v>
      </c>
      <c r="P3" s="11" t="s">
        <v>120</v>
      </c>
      <c r="Q3" s="10" t="s">
        <v>85</v>
      </c>
      <c r="R3" s="10" t="s">
        <v>116</v>
      </c>
      <c r="S3" s="10" t="s">
        <v>117</v>
      </c>
      <c r="T3" s="10">
        <v>14</v>
      </c>
      <c r="U3" s="10">
        <v>24</v>
      </c>
      <c r="V3" s="10">
        <v>50</v>
      </c>
      <c r="W3" s="10" t="s">
        <v>85</v>
      </c>
      <c r="X3" s="10" t="s">
        <v>85</v>
      </c>
      <c r="Y3" s="10">
        <v>10</v>
      </c>
      <c r="Z3" s="10">
        <v>50</v>
      </c>
    </row>
    <row r="4" spans="1:26">
      <c r="A4" s="10">
        <v>1</v>
      </c>
      <c r="B4" s="10" t="s">
        <v>78</v>
      </c>
      <c r="C4" s="10" t="s">
        <v>86</v>
      </c>
      <c r="D4" s="10" t="s">
        <v>107</v>
      </c>
      <c r="E4" s="10">
        <v>2014</v>
      </c>
      <c r="F4" s="10">
        <v>3</v>
      </c>
      <c r="G4" s="31" t="s">
        <v>84</v>
      </c>
      <c r="H4" s="31" t="s">
        <v>112</v>
      </c>
      <c r="I4" s="10" t="s">
        <v>85</v>
      </c>
      <c r="J4" s="10">
        <f t="shared" si="0"/>
        <v>57000000</v>
      </c>
      <c r="K4" s="10">
        <f t="shared" si="1"/>
        <v>10000000</v>
      </c>
      <c r="L4" s="10" t="s">
        <v>113</v>
      </c>
      <c r="M4" s="10">
        <v>28</v>
      </c>
      <c r="N4" s="10" t="s">
        <v>85</v>
      </c>
      <c r="O4" s="10" t="s">
        <v>85</v>
      </c>
      <c r="P4" s="11" t="s">
        <v>120</v>
      </c>
      <c r="Q4" s="10" t="s">
        <v>85</v>
      </c>
      <c r="R4" s="10" t="s">
        <v>116</v>
      </c>
      <c r="S4" s="10" t="s">
        <v>117</v>
      </c>
      <c r="T4" s="10">
        <v>14</v>
      </c>
      <c r="U4" s="10">
        <v>14</v>
      </c>
      <c r="V4" s="10">
        <v>50</v>
      </c>
      <c r="W4" s="10" t="s">
        <v>85</v>
      </c>
      <c r="X4" s="10" t="s">
        <v>85</v>
      </c>
      <c r="Y4" s="10">
        <v>10</v>
      </c>
      <c r="Z4" s="10">
        <v>50</v>
      </c>
    </row>
    <row r="5" spans="1:26">
      <c r="A5" s="10">
        <v>1</v>
      </c>
      <c r="B5" s="10" t="s">
        <v>114</v>
      </c>
      <c r="C5" s="10" t="s">
        <v>109</v>
      </c>
      <c r="D5" s="10" t="s">
        <v>111</v>
      </c>
      <c r="E5" s="10" t="s">
        <v>110</v>
      </c>
      <c r="F5" s="10" t="s">
        <v>85</v>
      </c>
      <c r="G5" s="31" t="s">
        <v>84</v>
      </c>
      <c r="H5" s="31" t="s">
        <v>112</v>
      </c>
      <c r="I5" s="10" t="s">
        <v>85</v>
      </c>
      <c r="J5" s="10">
        <f t="shared" si="0"/>
        <v>57000000</v>
      </c>
      <c r="K5" s="10">
        <f t="shared" si="1"/>
        <v>10000000</v>
      </c>
      <c r="L5" s="10" t="s">
        <v>113</v>
      </c>
      <c r="M5" s="10">
        <v>18</v>
      </c>
      <c r="N5" s="10" t="s">
        <v>85</v>
      </c>
      <c r="O5" s="10" t="s">
        <v>85</v>
      </c>
      <c r="P5" s="11" t="s">
        <v>120</v>
      </c>
      <c r="Q5" s="10" t="s">
        <v>85</v>
      </c>
      <c r="R5" s="10" t="s">
        <v>116</v>
      </c>
      <c r="S5" s="10" t="s">
        <v>117</v>
      </c>
      <c r="T5" s="10">
        <v>14</v>
      </c>
      <c r="U5" s="10">
        <v>24</v>
      </c>
      <c r="V5" s="10">
        <v>50</v>
      </c>
      <c r="W5" s="10" t="s">
        <v>85</v>
      </c>
      <c r="X5" s="10" t="s">
        <v>85</v>
      </c>
      <c r="Y5" s="10">
        <v>2</v>
      </c>
      <c r="Z5" s="10">
        <v>50</v>
      </c>
    </row>
    <row r="6" spans="1:26">
      <c r="A6" s="10">
        <v>1</v>
      </c>
      <c r="B6" s="10" t="s">
        <v>114</v>
      </c>
      <c r="C6" s="10" t="s">
        <v>109</v>
      </c>
      <c r="D6" s="10" t="s">
        <v>111</v>
      </c>
      <c r="E6" s="10" t="s">
        <v>110</v>
      </c>
      <c r="F6" s="10" t="s">
        <v>85</v>
      </c>
      <c r="G6" s="31" t="s">
        <v>84</v>
      </c>
      <c r="H6" s="31" t="s">
        <v>112</v>
      </c>
      <c r="I6" s="10" t="s">
        <v>85</v>
      </c>
      <c r="J6" s="10">
        <f t="shared" si="0"/>
        <v>57000000</v>
      </c>
      <c r="K6" s="10">
        <f t="shared" si="1"/>
        <v>10000000</v>
      </c>
      <c r="L6" s="10" t="s">
        <v>113</v>
      </c>
      <c r="M6" s="10">
        <v>23</v>
      </c>
      <c r="N6" s="10" t="s">
        <v>85</v>
      </c>
      <c r="O6" s="10" t="s">
        <v>85</v>
      </c>
      <c r="P6" s="11" t="s">
        <v>120</v>
      </c>
      <c r="Q6" s="10" t="s">
        <v>85</v>
      </c>
      <c r="R6" s="10" t="s">
        <v>116</v>
      </c>
      <c r="S6" s="10" t="s">
        <v>117</v>
      </c>
      <c r="T6" s="10">
        <v>14</v>
      </c>
      <c r="U6" s="10">
        <v>39</v>
      </c>
      <c r="V6" s="10">
        <v>50</v>
      </c>
      <c r="W6" s="10" t="s">
        <v>85</v>
      </c>
      <c r="X6" s="10" t="s">
        <v>85</v>
      </c>
      <c r="Y6" s="10">
        <v>0</v>
      </c>
      <c r="Z6" s="10">
        <v>50</v>
      </c>
    </row>
    <row r="7" spans="1:26">
      <c r="A7" s="10">
        <v>1</v>
      </c>
      <c r="B7" s="10" t="s">
        <v>114</v>
      </c>
      <c r="C7" s="10" t="s">
        <v>109</v>
      </c>
      <c r="D7" s="10" t="s">
        <v>111</v>
      </c>
      <c r="E7" s="10" t="s">
        <v>110</v>
      </c>
      <c r="F7" s="10" t="s">
        <v>85</v>
      </c>
      <c r="G7" s="31" t="s">
        <v>84</v>
      </c>
      <c r="H7" s="31" t="s">
        <v>112</v>
      </c>
      <c r="I7" s="10" t="s">
        <v>85</v>
      </c>
      <c r="J7" s="10">
        <f t="shared" si="0"/>
        <v>57000000</v>
      </c>
      <c r="K7" s="10">
        <f t="shared" si="1"/>
        <v>10000000</v>
      </c>
      <c r="L7" s="10" t="s">
        <v>113</v>
      </c>
      <c r="M7" s="10">
        <v>28</v>
      </c>
      <c r="N7" s="10" t="s">
        <v>85</v>
      </c>
      <c r="O7" s="10" t="s">
        <v>85</v>
      </c>
      <c r="P7" s="11" t="s">
        <v>120</v>
      </c>
      <c r="Q7" s="10" t="s">
        <v>85</v>
      </c>
      <c r="R7" s="10" t="s">
        <v>116</v>
      </c>
      <c r="S7" s="10" t="s">
        <v>117</v>
      </c>
      <c r="T7" s="10">
        <v>14</v>
      </c>
      <c r="U7" s="10">
        <v>43</v>
      </c>
      <c r="V7" s="10">
        <v>50</v>
      </c>
      <c r="W7" s="10" t="s">
        <v>85</v>
      </c>
      <c r="X7" s="10" t="s">
        <v>85</v>
      </c>
      <c r="Y7" s="10">
        <v>14</v>
      </c>
      <c r="Z7" s="10">
        <v>50</v>
      </c>
    </row>
    <row r="8" spans="1:26">
      <c r="A8" s="10">
        <v>1</v>
      </c>
      <c r="B8" s="10" t="s">
        <v>60</v>
      </c>
      <c r="C8" s="10" t="s">
        <v>86</v>
      </c>
      <c r="D8" s="10" t="s">
        <v>107</v>
      </c>
      <c r="E8" s="10">
        <v>2014</v>
      </c>
      <c r="F8" s="10">
        <v>3</v>
      </c>
      <c r="G8" s="31" t="s">
        <v>84</v>
      </c>
      <c r="H8" s="31" t="s">
        <v>112</v>
      </c>
      <c r="I8" s="10" t="s">
        <v>85</v>
      </c>
      <c r="J8" s="10">
        <f t="shared" si="0"/>
        <v>57000000</v>
      </c>
      <c r="K8" s="10">
        <f t="shared" si="1"/>
        <v>10000000</v>
      </c>
      <c r="L8" s="10" t="s">
        <v>113</v>
      </c>
      <c r="M8" s="10">
        <v>18</v>
      </c>
      <c r="N8" s="10" t="s">
        <v>85</v>
      </c>
      <c r="O8" s="10" t="s">
        <v>85</v>
      </c>
      <c r="P8" s="11" t="s">
        <v>120</v>
      </c>
      <c r="Q8" s="10" t="s">
        <v>85</v>
      </c>
      <c r="R8" s="10" t="s">
        <v>116</v>
      </c>
      <c r="S8" s="10" t="s">
        <v>117</v>
      </c>
      <c r="T8" s="10">
        <v>14</v>
      </c>
      <c r="U8" s="10">
        <v>29</v>
      </c>
      <c r="V8" s="10">
        <v>50</v>
      </c>
      <c r="W8" s="10" t="s">
        <v>85</v>
      </c>
      <c r="X8" s="10" t="s">
        <v>85</v>
      </c>
      <c r="Y8" s="10">
        <v>0</v>
      </c>
      <c r="Z8" s="10">
        <v>50</v>
      </c>
    </row>
    <row r="9" spans="1:26">
      <c r="A9" s="10">
        <v>1</v>
      </c>
      <c r="B9" s="10" t="s">
        <v>60</v>
      </c>
      <c r="C9" s="10" t="s">
        <v>86</v>
      </c>
      <c r="D9" s="10" t="s">
        <v>107</v>
      </c>
      <c r="E9" s="10">
        <v>2014</v>
      </c>
      <c r="F9" s="10">
        <v>3</v>
      </c>
      <c r="G9" s="31" t="s">
        <v>84</v>
      </c>
      <c r="H9" s="31" t="s">
        <v>112</v>
      </c>
      <c r="I9" s="10" t="s">
        <v>85</v>
      </c>
      <c r="J9" s="10">
        <f t="shared" si="0"/>
        <v>57000000</v>
      </c>
      <c r="K9" s="10">
        <f t="shared" si="1"/>
        <v>10000000</v>
      </c>
      <c r="L9" s="10" t="s">
        <v>113</v>
      </c>
      <c r="M9" s="10">
        <v>23</v>
      </c>
      <c r="N9" s="10" t="s">
        <v>85</v>
      </c>
      <c r="O9" s="10" t="s">
        <v>85</v>
      </c>
      <c r="P9" s="11" t="s">
        <v>120</v>
      </c>
      <c r="Q9" s="10" t="s">
        <v>85</v>
      </c>
      <c r="R9" s="10" t="s">
        <v>116</v>
      </c>
      <c r="S9" s="10" t="s">
        <v>117</v>
      </c>
      <c r="T9" s="10">
        <v>14</v>
      </c>
      <c r="U9" s="10">
        <v>50</v>
      </c>
      <c r="V9" s="10">
        <v>50</v>
      </c>
      <c r="W9" s="10" t="s">
        <v>85</v>
      </c>
      <c r="X9" s="10" t="s">
        <v>85</v>
      </c>
      <c r="Y9" s="10">
        <v>6</v>
      </c>
      <c r="Z9" s="10">
        <v>50</v>
      </c>
    </row>
    <row r="10" spans="1:26">
      <c r="A10" s="10">
        <v>1</v>
      </c>
      <c r="B10" s="10" t="s">
        <v>60</v>
      </c>
      <c r="C10" s="10" t="s">
        <v>86</v>
      </c>
      <c r="D10" s="10" t="s">
        <v>107</v>
      </c>
      <c r="E10" s="10">
        <v>2014</v>
      </c>
      <c r="F10" s="10">
        <v>3</v>
      </c>
      <c r="G10" s="31" t="s">
        <v>84</v>
      </c>
      <c r="H10" s="31" t="s">
        <v>112</v>
      </c>
      <c r="I10" s="10" t="s">
        <v>85</v>
      </c>
      <c r="J10" s="10">
        <f t="shared" si="0"/>
        <v>57000000</v>
      </c>
      <c r="K10" s="10">
        <f t="shared" si="1"/>
        <v>10000000</v>
      </c>
      <c r="L10" s="10" t="s">
        <v>113</v>
      </c>
      <c r="M10" s="10">
        <v>28</v>
      </c>
      <c r="N10" s="10" t="s">
        <v>85</v>
      </c>
      <c r="O10" s="10" t="s">
        <v>85</v>
      </c>
      <c r="P10" s="11" t="s">
        <v>120</v>
      </c>
      <c r="Q10" s="10" t="s">
        <v>85</v>
      </c>
      <c r="R10" s="10" t="s">
        <v>116</v>
      </c>
      <c r="S10" s="10" t="s">
        <v>117</v>
      </c>
      <c r="T10" s="10">
        <v>14</v>
      </c>
      <c r="U10" s="10">
        <v>63</v>
      </c>
      <c r="V10" s="10">
        <v>50</v>
      </c>
      <c r="W10" s="10" t="s">
        <v>85</v>
      </c>
      <c r="X10" s="10" t="s">
        <v>85</v>
      </c>
      <c r="Y10" s="10">
        <v>33</v>
      </c>
      <c r="Z10" s="10">
        <v>50</v>
      </c>
    </row>
    <row r="11" spans="1:26">
      <c r="A11" s="10">
        <v>2</v>
      </c>
      <c r="B11" s="10" t="s">
        <v>60</v>
      </c>
      <c r="C11" s="10" t="s">
        <v>122</v>
      </c>
      <c r="D11" s="10" t="s">
        <v>107</v>
      </c>
      <c r="E11" s="10">
        <v>2015</v>
      </c>
      <c r="F11" s="11" t="s">
        <v>123</v>
      </c>
      <c r="G11" s="31" t="s">
        <v>84</v>
      </c>
      <c r="H11" s="31" t="s">
        <v>112</v>
      </c>
      <c r="I11" s="10">
        <v>2</v>
      </c>
      <c r="J11" s="10">
        <v>42000000</v>
      </c>
      <c r="K11" s="10" t="s">
        <v>85</v>
      </c>
      <c r="L11" s="10" t="s">
        <v>113</v>
      </c>
      <c r="M11" s="10">
        <v>18</v>
      </c>
      <c r="N11" s="10" t="s">
        <v>85</v>
      </c>
      <c r="O11" s="10" t="s">
        <v>85</v>
      </c>
      <c r="P11" s="11" t="s">
        <v>124</v>
      </c>
      <c r="Q11" s="10" t="s">
        <v>85</v>
      </c>
      <c r="R11" s="10" t="s">
        <v>116</v>
      </c>
      <c r="S11" s="10" t="s">
        <v>117</v>
      </c>
      <c r="T11" s="10">
        <v>14</v>
      </c>
      <c r="U11" s="10">
        <v>28</v>
      </c>
      <c r="V11" s="10">
        <v>50</v>
      </c>
      <c r="W11" s="10" t="s">
        <v>85</v>
      </c>
      <c r="X11" s="10" t="s">
        <v>85</v>
      </c>
      <c r="Y11" s="10">
        <v>0</v>
      </c>
      <c r="Z11" s="10">
        <v>50</v>
      </c>
    </row>
    <row r="12" spans="1:26">
      <c r="A12" s="10">
        <v>2</v>
      </c>
      <c r="B12" s="10" t="s">
        <v>60</v>
      </c>
      <c r="C12" s="10" t="s">
        <v>122</v>
      </c>
      <c r="D12" s="10" t="s">
        <v>107</v>
      </c>
      <c r="E12" s="10">
        <v>2015</v>
      </c>
      <c r="F12" s="11" t="s">
        <v>123</v>
      </c>
      <c r="G12" s="31" t="s">
        <v>84</v>
      </c>
      <c r="H12" s="31" t="s">
        <v>112</v>
      </c>
      <c r="I12" s="10">
        <v>2</v>
      </c>
      <c r="J12" s="10">
        <v>42000000</v>
      </c>
      <c r="K12" s="10" t="s">
        <v>85</v>
      </c>
      <c r="L12" s="10" t="s">
        <v>113</v>
      </c>
      <c r="M12" s="10">
        <v>23</v>
      </c>
      <c r="N12" s="10" t="s">
        <v>85</v>
      </c>
      <c r="O12" s="10" t="s">
        <v>85</v>
      </c>
      <c r="P12" s="11" t="s">
        <v>124</v>
      </c>
      <c r="Q12" s="10" t="s">
        <v>85</v>
      </c>
      <c r="R12" s="10" t="s">
        <v>116</v>
      </c>
      <c r="S12" s="10" t="s">
        <v>117</v>
      </c>
      <c r="T12" s="10">
        <v>14</v>
      </c>
      <c r="U12" s="10">
        <v>36</v>
      </c>
      <c r="V12" s="10">
        <v>50</v>
      </c>
      <c r="W12" s="10" t="s">
        <v>85</v>
      </c>
      <c r="X12" s="10" t="s">
        <v>85</v>
      </c>
      <c r="Y12" s="10">
        <v>2</v>
      </c>
      <c r="Z12" s="10">
        <v>50</v>
      </c>
    </row>
    <row r="13" spans="1:26">
      <c r="A13" s="10">
        <v>2</v>
      </c>
      <c r="B13" s="10" t="s">
        <v>60</v>
      </c>
      <c r="C13" s="10" t="s">
        <v>122</v>
      </c>
      <c r="D13" s="10" t="s">
        <v>107</v>
      </c>
      <c r="E13" s="10">
        <v>2015</v>
      </c>
      <c r="F13" s="11" t="s">
        <v>123</v>
      </c>
      <c r="G13" s="31" t="s">
        <v>84</v>
      </c>
      <c r="H13" s="31" t="s">
        <v>112</v>
      </c>
      <c r="I13" s="10">
        <v>2</v>
      </c>
      <c r="J13" s="10">
        <v>42000000</v>
      </c>
      <c r="K13" s="10" t="s">
        <v>85</v>
      </c>
      <c r="L13" s="10" t="s">
        <v>113</v>
      </c>
      <c r="M13" s="10">
        <v>28</v>
      </c>
      <c r="N13" s="10" t="s">
        <v>85</v>
      </c>
      <c r="O13" s="10" t="s">
        <v>85</v>
      </c>
      <c r="P13" s="11" t="s">
        <v>124</v>
      </c>
      <c r="Q13" s="10" t="s">
        <v>85</v>
      </c>
      <c r="R13" s="10" t="s">
        <v>116</v>
      </c>
      <c r="S13" s="10" t="s">
        <v>117</v>
      </c>
      <c r="T13" s="10">
        <v>14</v>
      </c>
      <c r="U13" s="10">
        <v>32</v>
      </c>
      <c r="V13" s="10">
        <v>50</v>
      </c>
      <c r="W13" s="10" t="s">
        <v>85</v>
      </c>
      <c r="X13" s="10" t="s">
        <v>85</v>
      </c>
      <c r="Y13" s="10">
        <v>16</v>
      </c>
      <c r="Z13" s="10">
        <v>50</v>
      </c>
    </row>
    <row r="14" spans="1:26">
      <c r="A14" s="10">
        <v>2</v>
      </c>
      <c r="B14" s="10" t="s">
        <v>60</v>
      </c>
      <c r="C14" s="10" t="s">
        <v>86</v>
      </c>
      <c r="D14" s="10" t="s">
        <v>107</v>
      </c>
      <c r="E14" s="10">
        <v>2015</v>
      </c>
      <c r="F14" s="11" t="s">
        <v>123</v>
      </c>
      <c r="G14" s="31" t="s">
        <v>84</v>
      </c>
      <c r="H14" s="31" t="s">
        <v>112</v>
      </c>
      <c r="I14" s="10">
        <v>2</v>
      </c>
      <c r="J14" s="10">
        <v>42000000</v>
      </c>
      <c r="K14" s="10" t="s">
        <v>85</v>
      </c>
      <c r="L14" s="10" t="s">
        <v>113</v>
      </c>
      <c r="M14" s="10">
        <v>18</v>
      </c>
      <c r="N14" s="10" t="s">
        <v>85</v>
      </c>
      <c r="O14" s="10" t="s">
        <v>85</v>
      </c>
      <c r="P14" s="11" t="s">
        <v>124</v>
      </c>
      <c r="Q14" s="10" t="s">
        <v>85</v>
      </c>
      <c r="R14" s="10" t="s">
        <v>116</v>
      </c>
      <c r="S14" s="10" t="s">
        <v>117</v>
      </c>
      <c r="T14" s="10">
        <v>14</v>
      </c>
      <c r="U14" s="10">
        <v>26</v>
      </c>
      <c r="V14" s="10">
        <v>50</v>
      </c>
      <c r="W14" s="10" t="s">
        <v>85</v>
      </c>
      <c r="X14" s="10" t="s">
        <v>85</v>
      </c>
      <c r="Y14" s="10">
        <v>0</v>
      </c>
      <c r="Z14" s="10">
        <v>50</v>
      </c>
    </row>
    <row r="15" spans="1:26">
      <c r="A15" s="10">
        <v>2</v>
      </c>
      <c r="B15" s="10" t="s">
        <v>60</v>
      </c>
      <c r="C15" s="10" t="s">
        <v>86</v>
      </c>
      <c r="D15" s="10" t="s">
        <v>107</v>
      </c>
      <c r="E15" s="10">
        <v>2015</v>
      </c>
      <c r="F15" s="11" t="s">
        <v>123</v>
      </c>
      <c r="G15" s="31" t="s">
        <v>84</v>
      </c>
      <c r="H15" s="31" t="s">
        <v>112</v>
      </c>
      <c r="I15" s="10">
        <v>2</v>
      </c>
      <c r="J15" s="10">
        <v>42000000</v>
      </c>
      <c r="K15" s="10" t="s">
        <v>85</v>
      </c>
      <c r="L15" s="10" t="s">
        <v>113</v>
      </c>
      <c r="M15" s="10">
        <v>23</v>
      </c>
      <c r="N15" s="10" t="s">
        <v>85</v>
      </c>
      <c r="O15" s="10" t="s">
        <v>85</v>
      </c>
      <c r="P15" s="11" t="s">
        <v>124</v>
      </c>
      <c r="Q15" s="10" t="s">
        <v>85</v>
      </c>
      <c r="R15" s="10" t="s">
        <v>116</v>
      </c>
      <c r="S15" s="10" t="s">
        <v>117</v>
      </c>
      <c r="T15" s="10">
        <v>14</v>
      </c>
      <c r="U15" s="10">
        <v>34</v>
      </c>
      <c r="V15" s="10">
        <v>50</v>
      </c>
      <c r="W15" s="10" t="s">
        <v>85</v>
      </c>
      <c r="X15" s="10" t="s">
        <v>85</v>
      </c>
      <c r="Y15" s="10">
        <v>10</v>
      </c>
      <c r="Z15" s="10">
        <v>50</v>
      </c>
    </row>
    <row r="16" spans="1:26">
      <c r="A16" s="10">
        <v>2</v>
      </c>
      <c r="B16" s="10" t="s">
        <v>60</v>
      </c>
      <c r="C16" s="10" t="s">
        <v>86</v>
      </c>
      <c r="D16" s="10" t="s">
        <v>107</v>
      </c>
      <c r="E16" s="10">
        <v>2015</v>
      </c>
      <c r="F16" s="11" t="s">
        <v>123</v>
      </c>
      <c r="G16" s="31" t="s">
        <v>84</v>
      </c>
      <c r="H16" s="31" t="s">
        <v>112</v>
      </c>
      <c r="I16" s="10">
        <v>2</v>
      </c>
      <c r="J16" s="10">
        <v>42000000</v>
      </c>
      <c r="K16" s="10" t="s">
        <v>85</v>
      </c>
      <c r="L16" s="10" t="s">
        <v>113</v>
      </c>
      <c r="M16" s="10">
        <v>28</v>
      </c>
      <c r="N16" s="10" t="s">
        <v>85</v>
      </c>
      <c r="O16" s="10" t="s">
        <v>85</v>
      </c>
      <c r="P16" s="11" t="s">
        <v>124</v>
      </c>
      <c r="Q16" s="10" t="s">
        <v>85</v>
      </c>
      <c r="R16" s="10" t="s">
        <v>116</v>
      </c>
      <c r="S16" s="10" t="s">
        <v>117</v>
      </c>
      <c r="T16" s="10">
        <v>14</v>
      </c>
      <c r="U16" s="10">
        <v>32</v>
      </c>
      <c r="V16" s="10">
        <v>50</v>
      </c>
      <c r="W16" s="10" t="s">
        <v>85</v>
      </c>
      <c r="X16" s="10" t="s">
        <v>85</v>
      </c>
      <c r="Y16" s="10">
        <v>10</v>
      </c>
      <c r="Z16" s="10">
        <v>50</v>
      </c>
    </row>
    <row r="17" spans="1:26">
      <c r="A17" s="10">
        <v>3</v>
      </c>
      <c r="B17" s="10" t="s">
        <v>39</v>
      </c>
      <c r="C17" s="10" t="s">
        <v>125</v>
      </c>
      <c r="D17" s="10" t="s">
        <v>107</v>
      </c>
      <c r="E17" s="10">
        <v>2005</v>
      </c>
      <c r="F17" s="29">
        <v>0</v>
      </c>
      <c r="G17" s="31" t="s">
        <v>84</v>
      </c>
      <c r="H17" s="32" t="s">
        <v>22</v>
      </c>
      <c r="I17" s="10">
        <v>5</v>
      </c>
      <c r="J17" s="10">
        <f>10^10.3</f>
        <v>19952623149.688889</v>
      </c>
      <c r="K17" s="10" t="s">
        <v>85</v>
      </c>
      <c r="L17" s="10" t="s">
        <v>128</v>
      </c>
      <c r="M17" s="10">
        <v>26</v>
      </c>
      <c r="N17" s="10" t="s">
        <v>85</v>
      </c>
      <c r="O17" s="10" t="s">
        <v>85</v>
      </c>
      <c r="P17" s="10" t="s">
        <v>85</v>
      </c>
      <c r="Q17" s="10" t="s">
        <v>85</v>
      </c>
      <c r="R17" s="10" t="s">
        <v>127</v>
      </c>
      <c r="S17" s="10" t="s">
        <v>126</v>
      </c>
      <c r="T17" s="10">
        <v>14</v>
      </c>
      <c r="U17" s="10" t="s">
        <v>85</v>
      </c>
      <c r="V17" s="10" t="s">
        <v>85</v>
      </c>
      <c r="W17" s="10">
        <v>38.5</v>
      </c>
      <c r="X17" s="10">
        <v>234</v>
      </c>
      <c r="Y17" s="10">
        <v>15.8</v>
      </c>
      <c r="Z17" s="10">
        <v>57</v>
      </c>
    </row>
    <row r="18" spans="1:26">
      <c r="A18" s="10">
        <v>3</v>
      </c>
      <c r="B18" s="10" t="s">
        <v>34</v>
      </c>
      <c r="C18" s="10" t="s">
        <v>129</v>
      </c>
      <c r="D18" s="10" t="s">
        <v>107</v>
      </c>
      <c r="E18" s="10">
        <v>2005</v>
      </c>
      <c r="F18" s="29">
        <v>0</v>
      </c>
      <c r="G18" s="31" t="s">
        <v>84</v>
      </c>
      <c r="H18" s="32" t="s">
        <v>22</v>
      </c>
      <c r="I18" s="10">
        <v>5</v>
      </c>
      <c r="J18" s="10">
        <f>10^10.3</f>
        <v>19952623149.688889</v>
      </c>
      <c r="K18" s="10" t="s">
        <v>85</v>
      </c>
      <c r="L18" s="10" t="s">
        <v>128</v>
      </c>
      <c r="M18" s="10">
        <v>26</v>
      </c>
      <c r="N18" s="10" t="s">
        <v>85</v>
      </c>
      <c r="O18" s="10" t="s">
        <v>85</v>
      </c>
      <c r="P18" s="10" t="s">
        <v>85</v>
      </c>
      <c r="Q18" s="10" t="s">
        <v>85</v>
      </c>
      <c r="R18" s="10" t="s">
        <v>127</v>
      </c>
      <c r="S18" s="10" t="s">
        <v>126</v>
      </c>
      <c r="T18" s="10">
        <v>14</v>
      </c>
      <c r="U18" s="10" t="s">
        <v>85</v>
      </c>
      <c r="V18" s="10" t="s">
        <v>85</v>
      </c>
      <c r="W18" s="10">
        <v>89</v>
      </c>
      <c r="X18" s="10">
        <v>37</v>
      </c>
      <c r="Y18" s="10">
        <v>55</v>
      </c>
      <c r="Z18" s="10">
        <v>22</v>
      </c>
    </row>
    <row r="19" spans="1:26">
      <c r="A19" s="10">
        <v>3</v>
      </c>
      <c r="B19" s="10" t="s">
        <v>20</v>
      </c>
      <c r="C19" s="10" t="s">
        <v>130</v>
      </c>
      <c r="D19" s="10" t="s">
        <v>107</v>
      </c>
      <c r="E19" s="10">
        <v>2005</v>
      </c>
      <c r="F19" s="29">
        <v>0</v>
      </c>
      <c r="G19" s="31" t="s">
        <v>84</v>
      </c>
      <c r="H19" s="32" t="s">
        <v>22</v>
      </c>
      <c r="I19" s="10">
        <v>5</v>
      </c>
      <c r="J19" s="10">
        <f>10^10.3</f>
        <v>19952623149.688889</v>
      </c>
      <c r="K19" s="10" t="s">
        <v>85</v>
      </c>
      <c r="L19" s="10" t="s">
        <v>128</v>
      </c>
      <c r="M19" s="10">
        <v>26</v>
      </c>
      <c r="N19" s="10" t="s">
        <v>85</v>
      </c>
      <c r="O19" s="10" t="s">
        <v>85</v>
      </c>
      <c r="P19" s="10" t="s">
        <v>85</v>
      </c>
      <c r="Q19" s="10" t="s">
        <v>85</v>
      </c>
      <c r="R19" s="10" t="s">
        <v>127</v>
      </c>
      <c r="S19" s="10" t="s">
        <v>126</v>
      </c>
      <c r="T19" s="10">
        <v>14</v>
      </c>
      <c r="U19" s="10" t="s">
        <v>85</v>
      </c>
      <c r="V19" s="10" t="s">
        <v>85</v>
      </c>
      <c r="W19" s="10">
        <v>0.8</v>
      </c>
      <c r="X19" s="10">
        <v>124</v>
      </c>
      <c r="Y19" s="10">
        <v>0</v>
      </c>
      <c r="Z19" s="10">
        <v>42</v>
      </c>
    </row>
    <row r="20" spans="1:26">
      <c r="A20" s="10">
        <v>4</v>
      </c>
      <c r="B20" s="10" t="s">
        <v>39</v>
      </c>
      <c r="C20" s="10" t="s">
        <v>134</v>
      </c>
      <c r="D20" s="10" t="s">
        <v>111</v>
      </c>
      <c r="E20" s="10" t="s">
        <v>85</v>
      </c>
      <c r="F20" s="10" t="s">
        <v>85</v>
      </c>
      <c r="G20" s="31" t="s">
        <v>84</v>
      </c>
      <c r="H20" s="32" t="s">
        <v>12</v>
      </c>
      <c r="I20" s="10" t="s">
        <v>85</v>
      </c>
      <c r="J20" s="10">
        <v>93325430.079699293</v>
      </c>
      <c r="K20" s="10" t="s">
        <v>85</v>
      </c>
      <c r="L20" s="10" t="s">
        <v>128</v>
      </c>
      <c r="M20" s="10">
        <v>27</v>
      </c>
      <c r="N20" s="10" t="s">
        <v>85</v>
      </c>
      <c r="O20" s="10" t="s">
        <v>85</v>
      </c>
      <c r="P20" s="11" t="s">
        <v>135</v>
      </c>
      <c r="Q20" s="10" t="s">
        <v>85</v>
      </c>
      <c r="R20" s="10" t="s">
        <v>136</v>
      </c>
      <c r="S20" s="10" t="s">
        <v>85</v>
      </c>
      <c r="T20" s="32">
        <v>0</v>
      </c>
      <c r="U20" s="32">
        <v>100</v>
      </c>
      <c r="V20" s="11" t="s">
        <v>133</v>
      </c>
      <c r="W20" s="10">
        <v>0</v>
      </c>
      <c r="X20" s="11" t="s">
        <v>133</v>
      </c>
      <c r="Y20" s="10">
        <v>0</v>
      </c>
      <c r="Z20" s="11" t="s">
        <v>133</v>
      </c>
    </row>
    <row r="21" spans="1:26">
      <c r="A21" s="10">
        <v>4</v>
      </c>
      <c r="B21" s="10" t="s">
        <v>39</v>
      </c>
      <c r="C21" s="10" t="s">
        <v>134</v>
      </c>
      <c r="D21" s="10" t="s">
        <v>111</v>
      </c>
      <c r="E21" s="10" t="s">
        <v>85</v>
      </c>
      <c r="F21" s="10" t="s">
        <v>85</v>
      </c>
      <c r="G21" s="31" t="s">
        <v>84</v>
      </c>
      <c r="H21" s="32" t="s">
        <v>12</v>
      </c>
      <c r="I21" s="10" t="s">
        <v>85</v>
      </c>
      <c r="J21" s="10">
        <v>93325430.079699293</v>
      </c>
      <c r="K21" s="10" t="s">
        <v>85</v>
      </c>
      <c r="L21" s="10" t="s">
        <v>128</v>
      </c>
      <c r="M21" s="10">
        <v>27</v>
      </c>
      <c r="N21" s="10" t="s">
        <v>85</v>
      </c>
      <c r="O21" s="10" t="s">
        <v>85</v>
      </c>
      <c r="P21" s="11" t="s">
        <v>135</v>
      </c>
      <c r="Q21" s="10" t="s">
        <v>85</v>
      </c>
      <c r="R21" s="10" t="s">
        <v>136</v>
      </c>
      <c r="S21" s="10" t="s">
        <v>85</v>
      </c>
      <c r="T21" s="32">
        <v>3</v>
      </c>
      <c r="U21" s="32">
        <v>100</v>
      </c>
      <c r="V21" s="11" t="s">
        <v>133</v>
      </c>
      <c r="W21" s="10">
        <v>0</v>
      </c>
      <c r="X21" s="11" t="s">
        <v>133</v>
      </c>
      <c r="Y21" s="10">
        <v>0</v>
      </c>
      <c r="Z21" s="11" t="s">
        <v>133</v>
      </c>
    </row>
    <row r="22" spans="1:26">
      <c r="A22" s="10">
        <v>4</v>
      </c>
      <c r="B22" s="10" t="s">
        <v>39</v>
      </c>
      <c r="C22" s="10" t="s">
        <v>134</v>
      </c>
      <c r="D22" s="10" t="s">
        <v>111</v>
      </c>
      <c r="E22" s="10" t="s">
        <v>85</v>
      </c>
      <c r="F22" s="10" t="s">
        <v>85</v>
      </c>
      <c r="G22" s="31" t="s">
        <v>84</v>
      </c>
      <c r="H22" s="32" t="s">
        <v>12</v>
      </c>
      <c r="I22" s="10" t="s">
        <v>85</v>
      </c>
      <c r="J22" s="10">
        <v>93325430.079699293</v>
      </c>
      <c r="K22" s="10" t="s">
        <v>85</v>
      </c>
      <c r="L22" s="10" t="s">
        <v>128</v>
      </c>
      <c r="M22" s="10">
        <v>27</v>
      </c>
      <c r="N22" s="10" t="s">
        <v>85</v>
      </c>
      <c r="O22" s="10" t="s">
        <v>85</v>
      </c>
      <c r="P22" s="11" t="s">
        <v>135</v>
      </c>
      <c r="Q22" s="10" t="s">
        <v>85</v>
      </c>
      <c r="R22" s="10" t="s">
        <v>136</v>
      </c>
      <c r="S22" s="10" t="s">
        <v>85</v>
      </c>
      <c r="T22" s="32">
        <v>9</v>
      </c>
      <c r="U22" s="32">
        <v>100</v>
      </c>
      <c r="V22" s="11" t="s">
        <v>133</v>
      </c>
      <c r="W22" s="10">
        <v>0</v>
      </c>
      <c r="X22" s="11" t="s">
        <v>133</v>
      </c>
      <c r="Y22" s="10">
        <v>0</v>
      </c>
      <c r="Z22" s="11" t="s">
        <v>133</v>
      </c>
    </row>
    <row r="23" spans="1:26">
      <c r="A23" s="10">
        <v>4</v>
      </c>
      <c r="B23" s="10" t="s">
        <v>39</v>
      </c>
      <c r="C23" s="10" t="s">
        <v>134</v>
      </c>
      <c r="D23" s="10" t="s">
        <v>111</v>
      </c>
      <c r="E23" s="10" t="s">
        <v>85</v>
      </c>
      <c r="F23" s="10" t="s">
        <v>85</v>
      </c>
      <c r="G23" s="31" t="s">
        <v>84</v>
      </c>
      <c r="H23" s="32" t="s">
        <v>12</v>
      </c>
      <c r="I23" s="10" t="s">
        <v>85</v>
      </c>
      <c r="J23" s="10">
        <v>93325430.079699293</v>
      </c>
      <c r="K23" s="10" t="s">
        <v>85</v>
      </c>
      <c r="L23" s="10" t="s">
        <v>128</v>
      </c>
      <c r="M23" s="10">
        <v>27</v>
      </c>
      <c r="N23" s="10" t="s">
        <v>85</v>
      </c>
      <c r="O23" s="10" t="s">
        <v>85</v>
      </c>
      <c r="P23" s="11" t="s">
        <v>135</v>
      </c>
      <c r="Q23" s="10" t="s">
        <v>85</v>
      </c>
      <c r="R23" s="10" t="s">
        <v>136</v>
      </c>
      <c r="S23" s="10" t="s">
        <v>85</v>
      </c>
      <c r="T23" s="32">
        <v>14</v>
      </c>
      <c r="U23" s="32">
        <v>60</v>
      </c>
      <c r="V23" s="11" t="s">
        <v>133</v>
      </c>
      <c r="W23" s="10">
        <v>33</v>
      </c>
      <c r="X23" s="11" t="s">
        <v>133</v>
      </c>
      <c r="Y23" s="10">
        <v>33</v>
      </c>
      <c r="Z23" s="11" t="s">
        <v>133</v>
      </c>
    </row>
    <row r="24" spans="1:26">
      <c r="A24" s="10">
        <v>4</v>
      </c>
      <c r="B24" s="10" t="s">
        <v>39</v>
      </c>
      <c r="C24" s="10" t="s">
        <v>134</v>
      </c>
      <c r="D24" s="10" t="s">
        <v>111</v>
      </c>
      <c r="E24" s="10" t="s">
        <v>85</v>
      </c>
      <c r="F24" s="10" t="s">
        <v>85</v>
      </c>
      <c r="G24" s="31" t="s">
        <v>84</v>
      </c>
      <c r="H24" s="32" t="s">
        <v>12</v>
      </c>
      <c r="I24" s="10" t="s">
        <v>85</v>
      </c>
      <c r="J24" s="10">
        <v>93325430.079699293</v>
      </c>
      <c r="K24" s="10" t="s">
        <v>85</v>
      </c>
      <c r="L24" s="10" t="s">
        <v>128</v>
      </c>
      <c r="M24" s="10">
        <v>27</v>
      </c>
      <c r="N24" s="10" t="s">
        <v>85</v>
      </c>
      <c r="O24" s="10" t="s">
        <v>85</v>
      </c>
      <c r="P24" s="11" t="s">
        <v>135</v>
      </c>
      <c r="Q24" s="10" t="s">
        <v>85</v>
      </c>
      <c r="R24" s="10" t="s">
        <v>136</v>
      </c>
      <c r="S24" s="10" t="s">
        <v>85</v>
      </c>
      <c r="T24" s="32">
        <v>21</v>
      </c>
      <c r="U24" s="32">
        <v>80</v>
      </c>
      <c r="V24" s="11" t="s">
        <v>133</v>
      </c>
      <c r="W24" s="10">
        <v>100</v>
      </c>
      <c r="X24" s="11" t="s">
        <v>133</v>
      </c>
      <c r="Y24" s="10">
        <v>75</v>
      </c>
      <c r="Z24" s="11" t="s">
        <v>133</v>
      </c>
    </row>
    <row r="25" spans="1:26">
      <c r="A25" s="10">
        <v>4</v>
      </c>
      <c r="B25" s="10" t="s">
        <v>39</v>
      </c>
      <c r="C25" s="10" t="s">
        <v>134</v>
      </c>
      <c r="D25" s="10" t="s">
        <v>111</v>
      </c>
      <c r="E25" s="10" t="s">
        <v>85</v>
      </c>
      <c r="F25" s="10" t="s">
        <v>85</v>
      </c>
      <c r="G25" s="31" t="s">
        <v>84</v>
      </c>
      <c r="H25" s="32" t="s">
        <v>12</v>
      </c>
      <c r="I25" s="10" t="s">
        <v>85</v>
      </c>
      <c r="J25" s="10">
        <v>93325430.079699293</v>
      </c>
      <c r="K25" s="10" t="s">
        <v>85</v>
      </c>
      <c r="L25" s="10" t="s">
        <v>128</v>
      </c>
      <c r="M25" s="10">
        <v>27</v>
      </c>
      <c r="N25" s="10" t="s">
        <v>85</v>
      </c>
      <c r="O25" s="10" t="s">
        <v>85</v>
      </c>
      <c r="P25" s="11" t="s">
        <v>135</v>
      </c>
      <c r="Q25" s="10" t="s">
        <v>85</v>
      </c>
      <c r="R25" s="10" t="s">
        <v>136</v>
      </c>
      <c r="S25" s="10" t="s">
        <v>85</v>
      </c>
      <c r="T25" s="32">
        <v>28</v>
      </c>
      <c r="U25" s="32">
        <v>71</v>
      </c>
      <c r="V25" s="11" t="s">
        <v>133</v>
      </c>
      <c r="W25" s="10">
        <v>100</v>
      </c>
      <c r="X25" s="11" t="s">
        <v>133</v>
      </c>
      <c r="Y25" s="10">
        <v>60</v>
      </c>
      <c r="Z25" s="11" t="s">
        <v>133</v>
      </c>
    </row>
    <row r="26" spans="1:26">
      <c r="A26" s="10">
        <v>4</v>
      </c>
      <c r="B26" s="10" t="s">
        <v>10</v>
      </c>
      <c r="C26" s="10" t="s">
        <v>137</v>
      </c>
      <c r="D26" s="10" t="s">
        <v>111</v>
      </c>
      <c r="E26" s="10" t="s">
        <v>85</v>
      </c>
      <c r="F26" s="10" t="s">
        <v>85</v>
      </c>
      <c r="G26" s="31" t="s">
        <v>84</v>
      </c>
      <c r="H26" s="32" t="s">
        <v>12</v>
      </c>
      <c r="I26" s="10" t="s">
        <v>85</v>
      </c>
      <c r="J26" s="10">
        <v>93325430.079699293</v>
      </c>
      <c r="K26" s="10" t="s">
        <v>85</v>
      </c>
      <c r="L26" s="10" t="s">
        <v>128</v>
      </c>
      <c r="M26" s="10">
        <v>27</v>
      </c>
      <c r="N26" s="10" t="s">
        <v>85</v>
      </c>
      <c r="O26" s="10" t="s">
        <v>85</v>
      </c>
      <c r="P26" s="11" t="s">
        <v>135</v>
      </c>
      <c r="Q26" s="10" t="s">
        <v>85</v>
      </c>
      <c r="R26" s="10" t="s">
        <v>136</v>
      </c>
      <c r="S26" s="10" t="s">
        <v>85</v>
      </c>
      <c r="T26" s="32">
        <v>0</v>
      </c>
      <c r="U26" s="32">
        <v>100</v>
      </c>
      <c r="V26" s="11" t="s">
        <v>133</v>
      </c>
      <c r="W26" s="32">
        <v>0</v>
      </c>
      <c r="X26" s="11" t="s">
        <v>133</v>
      </c>
      <c r="Y26" s="32">
        <v>0</v>
      </c>
      <c r="Z26" s="11" t="s">
        <v>133</v>
      </c>
    </row>
    <row r="27" spans="1:26">
      <c r="A27" s="10">
        <v>4</v>
      </c>
      <c r="B27" s="10" t="s">
        <v>10</v>
      </c>
      <c r="C27" s="10" t="s">
        <v>137</v>
      </c>
      <c r="D27" s="10" t="s">
        <v>111</v>
      </c>
      <c r="E27" s="10" t="s">
        <v>85</v>
      </c>
      <c r="F27" s="10" t="s">
        <v>85</v>
      </c>
      <c r="G27" s="31" t="s">
        <v>84</v>
      </c>
      <c r="H27" s="32" t="s">
        <v>12</v>
      </c>
      <c r="I27" s="10" t="s">
        <v>85</v>
      </c>
      <c r="J27" s="10">
        <v>93325430.079699293</v>
      </c>
      <c r="K27" s="10" t="s">
        <v>85</v>
      </c>
      <c r="L27" s="10" t="s">
        <v>128</v>
      </c>
      <c r="M27" s="10">
        <v>27</v>
      </c>
      <c r="N27" s="10" t="s">
        <v>85</v>
      </c>
      <c r="O27" s="10" t="s">
        <v>85</v>
      </c>
      <c r="P27" s="11" t="s">
        <v>135</v>
      </c>
      <c r="Q27" s="10" t="s">
        <v>85</v>
      </c>
      <c r="R27" s="10" t="s">
        <v>136</v>
      </c>
      <c r="S27" s="10" t="s">
        <v>85</v>
      </c>
      <c r="T27" s="32">
        <v>3</v>
      </c>
      <c r="U27" s="32">
        <v>20</v>
      </c>
      <c r="V27" s="11" t="s">
        <v>133</v>
      </c>
      <c r="W27" s="32">
        <v>0</v>
      </c>
      <c r="X27" s="11" t="s">
        <v>133</v>
      </c>
      <c r="Y27" s="32">
        <v>0</v>
      </c>
      <c r="Z27" s="11" t="s">
        <v>133</v>
      </c>
    </row>
    <row r="28" spans="1:26">
      <c r="A28" s="10">
        <v>4</v>
      </c>
      <c r="B28" s="10" t="s">
        <v>10</v>
      </c>
      <c r="C28" s="10" t="s">
        <v>137</v>
      </c>
      <c r="D28" s="10" t="s">
        <v>111</v>
      </c>
      <c r="E28" s="10" t="s">
        <v>85</v>
      </c>
      <c r="F28" s="10" t="s">
        <v>85</v>
      </c>
      <c r="G28" s="31" t="s">
        <v>84</v>
      </c>
      <c r="H28" s="32" t="s">
        <v>12</v>
      </c>
      <c r="I28" s="10" t="s">
        <v>85</v>
      </c>
      <c r="J28" s="10">
        <v>93325430.079699293</v>
      </c>
      <c r="K28" s="10" t="s">
        <v>85</v>
      </c>
      <c r="L28" s="10" t="s">
        <v>128</v>
      </c>
      <c r="M28" s="10">
        <v>27</v>
      </c>
      <c r="N28" s="10" t="s">
        <v>85</v>
      </c>
      <c r="O28" s="10" t="s">
        <v>85</v>
      </c>
      <c r="P28" s="11" t="s">
        <v>135</v>
      </c>
      <c r="Q28" s="10" t="s">
        <v>85</v>
      </c>
      <c r="R28" s="10" t="s">
        <v>136</v>
      </c>
      <c r="S28" s="10" t="s">
        <v>85</v>
      </c>
      <c r="T28" s="32">
        <v>9</v>
      </c>
      <c r="U28" s="32">
        <v>40</v>
      </c>
      <c r="V28" s="11" t="s">
        <v>133</v>
      </c>
      <c r="W28" s="32">
        <v>100</v>
      </c>
      <c r="X28" s="11" t="s">
        <v>133</v>
      </c>
      <c r="Y28" s="32">
        <v>0</v>
      </c>
      <c r="Z28" s="11" t="s">
        <v>133</v>
      </c>
    </row>
    <row r="29" spans="1:26">
      <c r="A29" s="10">
        <v>4</v>
      </c>
      <c r="B29" s="10" t="s">
        <v>10</v>
      </c>
      <c r="C29" s="10" t="s">
        <v>137</v>
      </c>
      <c r="D29" s="10" t="s">
        <v>111</v>
      </c>
      <c r="E29" s="10" t="s">
        <v>85</v>
      </c>
      <c r="F29" s="10" t="s">
        <v>85</v>
      </c>
      <c r="G29" s="31" t="s">
        <v>84</v>
      </c>
      <c r="H29" s="32" t="s">
        <v>12</v>
      </c>
      <c r="I29" s="10" t="s">
        <v>85</v>
      </c>
      <c r="J29" s="10">
        <v>93325430.079699293</v>
      </c>
      <c r="K29" s="10" t="s">
        <v>85</v>
      </c>
      <c r="L29" s="10" t="s">
        <v>128</v>
      </c>
      <c r="M29" s="10">
        <v>27</v>
      </c>
      <c r="N29" s="10" t="s">
        <v>85</v>
      </c>
      <c r="O29" s="10" t="s">
        <v>85</v>
      </c>
      <c r="P29" s="11" t="s">
        <v>135</v>
      </c>
      <c r="Q29" s="10" t="s">
        <v>85</v>
      </c>
      <c r="R29" s="10" t="s">
        <v>136</v>
      </c>
      <c r="S29" s="10" t="s">
        <v>85</v>
      </c>
      <c r="T29" s="32">
        <v>14</v>
      </c>
      <c r="U29" s="32">
        <v>80</v>
      </c>
      <c r="V29" s="11" t="s">
        <v>133</v>
      </c>
      <c r="W29" s="32">
        <v>50</v>
      </c>
      <c r="X29" s="11" t="s">
        <v>133</v>
      </c>
      <c r="Y29" s="32">
        <v>50</v>
      </c>
      <c r="Z29" s="11" t="s">
        <v>133</v>
      </c>
    </row>
    <row r="30" spans="1:26">
      <c r="A30" s="10">
        <v>4</v>
      </c>
      <c r="B30" s="10" t="s">
        <v>10</v>
      </c>
      <c r="C30" s="10" t="s">
        <v>137</v>
      </c>
      <c r="D30" s="10" t="s">
        <v>111</v>
      </c>
      <c r="E30" s="10" t="s">
        <v>85</v>
      </c>
      <c r="F30" s="10" t="s">
        <v>85</v>
      </c>
      <c r="G30" s="31" t="s">
        <v>84</v>
      </c>
      <c r="H30" s="32" t="s">
        <v>12</v>
      </c>
      <c r="I30" s="10" t="s">
        <v>85</v>
      </c>
      <c r="J30" s="10">
        <v>93325430.079699293</v>
      </c>
      <c r="K30" s="10" t="s">
        <v>85</v>
      </c>
      <c r="L30" s="10" t="s">
        <v>128</v>
      </c>
      <c r="M30" s="10">
        <v>27</v>
      </c>
      <c r="N30" s="10" t="s">
        <v>85</v>
      </c>
      <c r="O30" s="10" t="s">
        <v>85</v>
      </c>
      <c r="P30" s="11" t="s">
        <v>135</v>
      </c>
      <c r="Q30" s="10" t="s">
        <v>85</v>
      </c>
      <c r="R30" s="10" t="s">
        <v>136</v>
      </c>
      <c r="S30" s="10" t="s">
        <v>85</v>
      </c>
      <c r="T30" s="32">
        <v>21</v>
      </c>
      <c r="U30" s="32">
        <v>20</v>
      </c>
      <c r="V30" s="11" t="s">
        <v>133</v>
      </c>
      <c r="W30" s="32">
        <v>100</v>
      </c>
      <c r="X30" s="11" t="s">
        <v>133</v>
      </c>
      <c r="Y30" s="32">
        <v>100</v>
      </c>
      <c r="Z30" s="11" t="s">
        <v>133</v>
      </c>
    </row>
    <row r="31" spans="1:26">
      <c r="A31" s="10">
        <v>4</v>
      </c>
      <c r="B31" s="10" t="s">
        <v>10</v>
      </c>
      <c r="C31" s="10" t="s">
        <v>137</v>
      </c>
      <c r="D31" s="10" t="s">
        <v>111</v>
      </c>
      <c r="E31" s="10" t="s">
        <v>85</v>
      </c>
      <c r="F31" s="10" t="s">
        <v>85</v>
      </c>
      <c r="G31" s="31" t="s">
        <v>84</v>
      </c>
      <c r="H31" s="32" t="s">
        <v>12</v>
      </c>
      <c r="I31" s="10" t="s">
        <v>85</v>
      </c>
      <c r="J31" s="10">
        <v>93325430.079699293</v>
      </c>
      <c r="K31" s="10" t="s">
        <v>85</v>
      </c>
      <c r="L31" s="10" t="s">
        <v>128</v>
      </c>
      <c r="M31" s="10">
        <v>27</v>
      </c>
      <c r="N31" s="10" t="s">
        <v>85</v>
      </c>
      <c r="O31" s="10" t="s">
        <v>85</v>
      </c>
      <c r="P31" s="11" t="s">
        <v>135</v>
      </c>
      <c r="Q31" s="10" t="s">
        <v>85</v>
      </c>
      <c r="R31" s="10" t="s">
        <v>136</v>
      </c>
      <c r="S31" s="10" t="s">
        <v>85</v>
      </c>
      <c r="T31" s="32">
        <v>28</v>
      </c>
      <c r="U31" s="32">
        <v>20</v>
      </c>
      <c r="V31" s="11" t="s">
        <v>133</v>
      </c>
      <c r="W31" s="32">
        <v>100</v>
      </c>
      <c r="X31" s="11" t="s">
        <v>133</v>
      </c>
      <c r="Y31" s="32">
        <v>100</v>
      </c>
      <c r="Z31" s="11" t="s">
        <v>133</v>
      </c>
    </row>
    <row r="32" spans="1:26">
      <c r="A32" s="10">
        <v>5</v>
      </c>
      <c r="B32" s="10" t="s">
        <v>39</v>
      </c>
      <c r="C32" s="10" t="s">
        <v>140</v>
      </c>
      <c r="D32" s="10" t="s">
        <v>111</v>
      </c>
      <c r="E32" s="10" t="s">
        <v>85</v>
      </c>
      <c r="F32" s="10">
        <v>7</v>
      </c>
      <c r="G32" s="31" t="s">
        <v>84</v>
      </c>
      <c r="H32" s="32" t="s">
        <v>12</v>
      </c>
      <c r="I32" s="10" t="s">
        <v>85</v>
      </c>
      <c r="J32" s="10">
        <v>93325430.079699293</v>
      </c>
      <c r="K32" s="10" t="s">
        <v>85</v>
      </c>
      <c r="L32" s="10" t="s">
        <v>128</v>
      </c>
      <c r="M32" s="10">
        <v>28</v>
      </c>
      <c r="N32" s="10">
        <v>70</v>
      </c>
      <c r="O32" s="10" t="s">
        <v>85</v>
      </c>
      <c r="P32" s="11" t="s">
        <v>135</v>
      </c>
      <c r="Q32" s="10" t="s">
        <v>143</v>
      </c>
      <c r="R32" s="10" t="s">
        <v>144</v>
      </c>
      <c r="S32" s="10" t="s">
        <v>126</v>
      </c>
      <c r="T32" s="10">
        <v>32</v>
      </c>
      <c r="U32" s="10">
        <v>75</v>
      </c>
      <c r="V32" s="10">
        <v>32</v>
      </c>
      <c r="W32" s="10">
        <v>54</v>
      </c>
      <c r="X32" s="10">
        <v>24</v>
      </c>
      <c r="Y32" s="10">
        <v>42</v>
      </c>
      <c r="Z32" s="10">
        <v>24</v>
      </c>
    </row>
    <row r="33" spans="1:26">
      <c r="A33" s="10">
        <v>5</v>
      </c>
      <c r="B33" s="10" t="s">
        <v>39</v>
      </c>
      <c r="C33" s="10" t="s">
        <v>139</v>
      </c>
      <c r="D33" s="10" t="s">
        <v>111</v>
      </c>
      <c r="E33" s="10" t="s">
        <v>85</v>
      </c>
      <c r="F33" s="10">
        <v>11</v>
      </c>
      <c r="G33" s="31" t="s">
        <v>84</v>
      </c>
      <c r="H33" s="32" t="s">
        <v>12</v>
      </c>
      <c r="I33" s="10" t="s">
        <v>85</v>
      </c>
      <c r="J33" s="10">
        <v>93325430.079699293</v>
      </c>
      <c r="K33" s="10" t="s">
        <v>85</v>
      </c>
      <c r="L33" s="10" t="s">
        <v>128</v>
      </c>
      <c r="M33" s="10">
        <v>28</v>
      </c>
      <c r="N33" s="10">
        <v>70</v>
      </c>
      <c r="O33" s="10" t="s">
        <v>85</v>
      </c>
      <c r="P33" s="11" t="s">
        <v>135</v>
      </c>
      <c r="Q33" s="10" t="s">
        <v>143</v>
      </c>
      <c r="R33" s="10" t="s">
        <v>144</v>
      </c>
      <c r="S33" s="10" t="s">
        <v>126</v>
      </c>
      <c r="T33" s="10">
        <v>32</v>
      </c>
      <c r="U33" s="10">
        <v>90</v>
      </c>
      <c r="V33" s="10">
        <v>21</v>
      </c>
      <c r="W33" s="10">
        <v>100</v>
      </c>
      <c r="X33" s="10">
        <v>19</v>
      </c>
      <c r="Y33" s="10">
        <v>37</v>
      </c>
      <c r="Z33" s="10">
        <v>19</v>
      </c>
    </row>
    <row r="34" spans="1:26">
      <c r="A34" s="10">
        <v>5</v>
      </c>
      <c r="B34" s="10" t="s">
        <v>39</v>
      </c>
      <c r="C34" s="10" t="s">
        <v>141</v>
      </c>
      <c r="D34" s="10" t="s">
        <v>107</v>
      </c>
      <c r="E34" s="10" t="s">
        <v>85</v>
      </c>
      <c r="F34" s="10">
        <v>0</v>
      </c>
      <c r="G34" s="31" t="s">
        <v>84</v>
      </c>
      <c r="H34" s="32" t="s">
        <v>12</v>
      </c>
      <c r="I34" s="10" t="s">
        <v>85</v>
      </c>
      <c r="J34" s="10">
        <v>93325430.079699293</v>
      </c>
      <c r="K34" s="10" t="s">
        <v>85</v>
      </c>
      <c r="L34" s="10" t="s">
        <v>128</v>
      </c>
      <c r="M34" s="10">
        <v>28</v>
      </c>
      <c r="N34" s="10">
        <v>70</v>
      </c>
      <c r="O34" s="10" t="s">
        <v>85</v>
      </c>
      <c r="P34" s="11" t="s">
        <v>135</v>
      </c>
      <c r="Q34" s="10" t="s">
        <v>143</v>
      </c>
      <c r="R34" s="10" t="s">
        <v>144</v>
      </c>
      <c r="S34" s="10" t="s">
        <v>126</v>
      </c>
      <c r="T34" s="10">
        <v>32</v>
      </c>
      <c r="U34" s="10">
        <v>63</v>
      </c>
      <c r="V34" s="10">
        <v>30</v>
      </c>
      <c r="W34" s="10">
        <v>68</v>
      </c>
      <c r="X34" s="10">
        <v>19</v>
      </c>
      <c r="Y34" s="10">
        <v>47</v>
      </c>
      <c r="Z34" s="10">
        <v>19</v>
      </c>
    </row>
    <row r="35" spans="1:26">
      <c r="A35" s="10">
        <v>5</v>
      </c>
      <c r="B35" s="10" t="s">
        <v>39</v>
      </c>
      <c r="C35" s="10" t="s">
        <v>142</v>
      </c>
      <c r="D35" s="10" t="s">
        <v>107</v>
      </c>
      <c r="E35" s="10" t="s">
        <v>85</v>
      </c>
      <c r="F35" s="10">
        <v>0</v>
      </c>
      <c r="G35" s="31" t="s">
        <v>84</v>
      </c>
      <c r="H35" s="32" t="s">
        <v>12</v>
      </c>
      <c r="I35" s="10" t="s">
        <v>85</v>
      </c>
      <c r="J35" s="10">
        <v>93325430.079699293</v>
      </c>
      <c r="K35" s="10" t="s">
        <v>85</v>
      </c>
      <c r="L35" s="10" t="s">
        <v>128</v>
      </c>
      <c r="M35" s="10">
        <v>28</v>
      </c>
      <c r="N35" s="10">
        <v>70</v>
      </c>
      <c r="O35" s="10" t="s">
        <v>85</v>
      </c>
      <c r="P35" s="11" t="s">
        <v>135</v>
      </c>
      <c r="Q35" s="10" t="s">
        <v>143</v>
      </c>
      <c r="R35" s="10" t="s">
        <v>144</v>
      </c>
      <c r="S35" s="10" t="s">
        <v>126</v>
      </c>
      <c r="T35" s="10">
        <v>32</v>
      </c>
      <c r="U35" s="10">
        <v>55</v>
      </c>
      <c r="V35" s="10">
        <v>29</v>
      </c>
      <c r="W35" s="10">
        <v>50</v>
      </c>
      <c r="X35" s="10">
        <v>16</v>
      </c>
      <c r="Y35" s="10">
        <v>37</v>
      </c>
      <c r="Z35" s="10">
        <v>16</v>
      </c>
    </row>
    <row r="36" spans="1:26">
      <c r="A36" s="10">
        <v>6</v>
      </c>
      <c r="B36" s="10" t="s">
        <v>39</v>
      </c>
      <c r="C36" s="10" t="s">
        <v>145</v>
      </c>
      <c r="D36" s="10" t="s">
        <v>111</v>
      </c>
      <c r="E36" s="10">
        <v>2010</v>
      </c>
      <c r="F36" s="10" t="s">
        <v>85</v>
      </c>
      <c r="G36" s="31" t="s">
        <v>84</v>
      </c>
      <c r="H36" s="32" t="s">
        <v>30</v>
      </c>
      <c r="I36" s="10" t="s">
        <v>85</v>
      </c>
      <c r="J36" s="10">
        <v>140000000</v>
      </c>
      <c r="K36" s="10" t="s">
        <v>85</v>
      </c>
      <c r="L36" s="10" t="s">
        <v>113</v>
      </c>
      <c r="M36" s="10">
        <v>23</v>
      </c>
      <c r="N36" s="10" t="s">
        <v>85</v>
      </c>
      <c r="O36" s="10" t="s">
        <v>85</v>
      </c>
      <c r="P36" s="11" t="s">
        <v>147</v>
      </c>
      <c r="Q36" s="10" t="s">
        <v>85</v>
      </c>
      <c r="R36" s="10" t="s">
        <v>148</v>
      </c>
      <c r="S36" s="10" t="s">
        <v>117</v>
      </c>
      <c r="T36" s="10">
        <v>14</v>
      </c>
      <c r="U36" s="10">
        <v>49</v>
      </c>
      <c r="V36" s="10">
        <v>131</v>
      </c>
      <c r="W36" s="10" t="s">
        <v>85</v>
      </c>
      <c r="X36" s="10" t="s">
        <v>85</v>
      </c>
      <c r="Y36" s="32">
        <v>22</v>
      </c>
      <c r="Z36" s="10">
        <v>67</v>
      </c>
    </row>
    <row r="37" spans="1:26">
      <c r="A37" s="10">
        <v>6</v>
      </c>
      <c r="B37" s="10" t="s">
        <v>39</v>
      </c>
      <c r="C37" s="10" t="s">
        <v>145</v>
      </c>
      <c r="D37" s="10" t="s">
        <v>111</v>
      </c>
      <c r="E37" s="10">
        <v>2010</v>
      </c>
      <c r="F37" s="10" t="s">
        <v>85</v>
      </c>
      <c r="G37" s="31" t="s">
        <v>84</v>
      </c>
      <c r="H37" s="32" t="s">
        <v>50</v>
      </c>
      <c r="I37" s="10" t="s">
        <v>85</v>
      </c>
      <c r="J37" s="10">
        <v>140000000</v>
      </c>
      <c r="K37" s="10" t="s">
        <v>85</v>
      </c>
      <c r="L37" s="10" t="s">
        <v>113</v>
      </c>
      <c r="M37" s="10">
        <v>23</v>
      </c>
      <c r="N37" s="10" t="s">
        <v>85</v>
      </c>
      <c r="O37" s="10" t="s">
        <v>85</v>
      </c>
      <c r="P37" s="11" t="s">
        <v>147</v>
      </c>
      <c r="Q37" s="10" t="s">
        <v>85</v>
      </c>
      <c r="R37" s="10" t="s">
        <v>148</v>
      </c>
      <c r="S37" s="10" t="s">
        <v>117</v>
      </c>
      <c r="T37" s="10">
        <v>14</v>
      </c>
      <c r="U37" s="10">
        <v>33</v>
      </c>
      <c r="V37" s="10">
        <v>154</v>
      </c>
      <c r="W37" s="10" t="s">
        <v>85</v>
      </c>
      <c r="X37" s="10" t="s">
        <v>85</v>
      </c>
      <c r="Y37" s="32">
        <v>24</v>
      </c>
      <c r="Z37" s="10">
        <v>79</v>
      </c>
    </row>
    <row r="38" spans="1:26">
      <c r="A38" s="10">
        <v>7</v>
      </c>
      <c r="B38" s="10" t="s">
        <v>39</v>
      </c>
      <c r="C38" s="10" t="s">
        <v>145</v>
      </c>
      <c r="D38" s="10" t="s">
        <v>111</v>
      </c>
      <c r="E38" s="10">
        <v>2010</v>
      </c>
      <c r="F38" s="10" t="s">
        <v>85</v>
      </c>
      <c r="G38" s="31" t="s">
        <v>84</v>
      </c>
      <c r="H38" s="32" t="s">
        <v>50</v>
      </c>
      <c r="I38" s="10" t="s">
        <v>85</v>
      </c>
      <c r="J38" s="10">
        <v>40000000</v>
      </c>
      <c r="K38" s="10" t="s">
        <v>85</v>
      </c>
      <c r="L38" s="10" t="s">
        <v>113</v>
      </c>
      <c r="M38" s="10">
        <v>28</v>
      </c>
      <c r="N38" s="10" t="s">
        <v>85</v>
      </c>
      <c r="O38" s="10" t="s">
        <v>85</v>
      </c>
      <c r="P38" s="11" t="s">
        <v>147</v>
      </c>
      <c r="Q38" s="10" t="s">
        <v>85</v>
      </c>
      <c r="R38" s="10" t="s">
        <v>148</v>
      </c>
      <c r="S38" s="10" t="s">
        <v>117</v>
      </c>
      <c r="T38" s="10">
        <v>14</v>
      </c>
      <c r="U38" s="10">
        <v>46</v>
      </c>
      <c r="V38" s="10" t="s">
        <v>85</v>
      </c>
      <c r="W38" s="10" t="s">
        <v>85</v>
      </c>
      <c r="X38" s="10" t="s">
        <v>85</v>
      </c>
      <c r="Y38" s="10">
        <v>33</v>
      </c>
      <c r="Z38" s="10" t="s">
        <v>85</v>
      </c>
    </row>
    <row r="39" spans="1:26">
      <c r="A39" s="10">
        <v>8</v>
      </c>
      <c r="B39" s="10" t="s">
        <v>34</v>
      </c>
      <c r="C39" s="10" t="s">
        <v>129</v>
      </c>
      <c r="D39" s="10" t="s">
        <v>111</v>
      </c>
      <c r="E39" s="10">
        <v>2005</v>
      </c>
      <c r="F39" s="11" t="s">
        <v>151</v>
      </c>
      <c r="G39" s="31" t="s">
        <v>84</v>
      </c>
      <c r="H39" s="32" t="s">
        <v>22</v>
      </c>
      <c r="I39" s="10">
        <v>4</v>
      </c>
      <c r="J39" s="10">
        <v>19952623149.688889</v>
      </c>
      <c r="K39" s="10" t="s">
        <v>85</v>
      </c>
      <c r="L39" s="10" t="s">
        <v>128</v>
      </c>
      <c r="M39" s="10">
        <v>26</v>
      </c>
      <c r="N39" s="10" t="s">
        <v>85</v>
      </c>
      <c r="O39" s="10" t="s">
        <v>85</v>
      </c>
      <c r="P39" s="10" t="s">
        <v>85</v>
      </c>
      <c r="Q39" s="10" t="s">
        <v>85</v>
      </c>
      <c r="R39" s="10" t="s">
        <v>127</v>
      </c>
      <c r="S39" s="10" t="s">
        <v>126</v>
      </c>
      <c r="T39" s="10">
        <v>14</v>
      </c>
      <c r="U39" s="10">
        <v>91</v>
      </c>
      <c r="V39" s="10">
        <v>22</v>
      </c>
      <c r="W39" s="10" t="s">
        <v>85</v>
      </c>
      <c r="X39" s="10" t="s">
        <v>85</v>
      </c>
      <c r="Y39" s="10">
        <v>40</v>
      </c>
      <c r="Z39" s="10">
        <v>5</v>
      </c>
    </row>
    <row r="40" spans="1:26">
      <c r="A40" s="10">
        <v>9</v>
      </c>
      <c r="B40" s="10" t="s">
        <v>28</v>
      </c>
      <c r="C40" s="10" t="s">
        <v>153</v>
      </c>
      <c r="D40" s="10" t="s">
        <v>107</v>
      </c>
      <c r="E40" s="10" t="s">
        <v>85</v>
      </c>
      <c r="F40" s="10">
        <v>0</v>
      </c>
      <c r="G40" s="31" t="s">
        <v>84</v>
      </c>
      <c r="H40" s="32" t="s">
        <v>30</v>
      </c>
      <c r="I40" s="10" t="s">
        <v>85</v>
      </c>
      <c r="J40" s="10">
        <v>2000000</v>
      </c>
      <c r="K40" s="10" t="s">
        <v>85</v>
      </c>
      <c r="L40" s="10" t="s">
        <v>128</v>
      </c>
      <c r="M40" s="10">
        <v>21</v>
      </c>
      <c r="N40" s="10">
        <v>70</v>
      </c>
      <c r="O40" s="10" t="s">
        <v>85</v>
      </c>
      <c r="P40" s="10">
        <v>7</v>
      </c>
      <c r="Q40" s="10" t="s">
        <v>85</v>
      </c>
      <c r="R40" s="10" t="s">
        <v>155</v>
      </c>
      <c r="S40" s="10" t="s">
        <v>154</v>
      </c>
      <c r="T40" s="10">
        <v>17</v>
      </c>
      <c r="U40" s="10" t="s">
        <v>85</v>
      </c>
      <c r="V40" s="10" t="s">
        <v>85</v>
      </c>
      <c r="W40" s="10" t="s">
        <v>85</v>
      </c>
      <c r="X40" s="10" t="s">
        <v>85</v>
      </c>
      <c r="Y40" s="10">
        <v>20.5</v>
      </c>
      <c r="Z40" s="10">
        <v>78</v>
      </c>
    </row>
    <row r="41" spans="1:26" s="34" customForma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</row>
    <row r="42" spans="1:26" s="34" customForma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</row>
    <row r="43" spans="1:26" s="34" customForma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</row>
    <row r="44" spans="1:26" s="34" customForma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</row>
    <row r="45" spans="1:26" s="34" customForma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</row>
    <row r="46" spans="1:26" s="34" customForma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</row>
    <row r="47" spans="1:26" s="34" customForma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</row>
    <row r="48" spans="1:26" s="34" customForma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</row>
    <row r="49" spans="1:13" s="34" customForma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</row>
    <row r="50" spans="1:13" s="34" customForma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</row>
    <row r="51" spans="1:13" s="34" customForma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s="34" customForma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</row>
    <row r="53" spans="1:13" s="34" customForma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</row>
    <row r="54" spans="1:13" s="34" customForma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</row>
    <row r="55" spans="1:13" s="34" customForma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</row>
    <row r="56" spans="1:13" s="34" customForma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</row>
    <row r="57" spans="1:13" s="34" customForma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</row>
    <row r="58" spans="1:13" s="34" customForma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</row>
    <row r="59" spans="1:13" s="34" customForma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</row>
    <row r="60" spans="1:13" s="34" customForma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</row>
    <row r="61" spans="1:13" s="34" customForma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</row>
    <row r="62" spans="1:13" s="34" customForma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</row>
    <row r="63" spans="1:13" s="34" customForma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spans="1:13" s="34" customForma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</row>
    <row r="65" spans="1:13" s="34" customForma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</row>
    <row r="66" spans="1:13" s="34" customForma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</row>
    <row r="67" spans="1:13" s="34" customForma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</row>
    <row r="68" spans="1:13" s="34" customForma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</row>
    <row r="69" spans="1:13" s="34" customForma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</row>
    <row r="70" spans="1:13" s="34" customForma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</row>
    <row r="71" spans="1:13" s="34" customForma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spans="1:13" s="34" customForma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</row>
    <row r="73" spans="1:13" s="34" customForma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1:13" s="34" customForma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1:13" s="34" customForma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1:13" s="34" customForma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1:13" s="34" customForma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1:13" s="34" customForma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1:13" s="34" customForma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1:13" s="34" customForma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1:13" s="34" customForma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1:13" s="34" customForma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1:13" s="34" customForma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  <row r="84" spans="1:13" s="34" customForma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</row>
    <row r="85" spans="1:13" s="34" customForma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</row>
    <row r="86" spans="1:13" s="34" customForma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</row>
    <row r="87" spans="1:13" s="34" customForma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</row>
    <row r="88" spans="1:13" s="34" customForma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</row>
    <row r="89" spans="1:13" s="34" customForma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</row>
    <row r="90" spans="1:13" s="34" customForma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</row>
    <row r="91" spans="1:13" s="34" customForma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</row>
    <row r="92" spans="1:13" s="34" customForma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</row>
    <row r="93" spans="1:13" s="34" customForma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</row>
    <row r="94" spans="1:13" s="34" customForma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</row>
    <row r="95" spans="1:13" s="34" customForma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</row>
    <row r="96" spans="1:13" s="34" customForma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</row>
    <row r="97" spans="1:13" s="34" customForma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</row>
    <row r="98" spans="1:13" s="34" customForma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</row>
    <row r="99" spans="1:13" s="34" customForma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</row>
    <row r="100" spans="1:13" s="34" customForma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</row>
    <row r="101" spans="1:13" s="34" customForma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</row>
    <row r="102" spans="1:13" s="34" customForma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</row>
    <row r="103" spans="1:13" s="34" customForma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</row>
    <row r="104" spans="1:13" s="34" customForma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 s="34" customForma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 s="34" customForma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</row>
    <row r="107" spans="1:13" s="34" customForma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</row>
    <row r="108" spans="1:13" s="34" customForma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</row>
    <row r="109" spans="1:13" s="34" customForma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</row>
    <row r="110" spans="1:13" s="34" customForma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</row>
    <row r="111" spans="1:13" s="34" customForma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</row>
    <row r="112" spans="1:13" s="34" customForma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</row>
    <row r="113" spans="1:13" s="34" customForma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</row>
    <row r="114" spans="1:13" s="34" customForma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</row>
    <row r="115" spans="1:13" s="34" customForma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</row>
    <row r="116" spans="1:13" s="34" customForma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</row>
    <row r="117" spans="1:13" s="34" customForma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</row>
    <row r="118" spans="1:13" s="34" customForma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</row>
    <row r="119" spans="1:13" s="34" customForma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</row>
    <row r="120" spans="1:13" s="34" customForma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</row>
    <row r="121" spans="1:13" s="34" customForma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</row>
    <row r="122" spans="1:13" s="34" customForma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</row>
    <row r="123" spans="1:13" s="34" customForma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</row>
    <row r="124" spans="1:13" s="34" customForma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</row>
    <row r="125" spans="1:13" s="34" customForma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</row>
    <row r="126" spans="1:13" s="34" customForma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</row>
    <row r="127" spans="1:13" s="34" customForma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</row>
    <row r="128" spans="1:13" s="34" customForma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</row>
    <row r="129" spans="1:13" s="34" customForma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</row>
    <row r="130" spans="1:13" s="34" customForma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</row>
    <row r="131" spans="1:13" s="34" customForma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</row>
    <row r="132" spans="1:13" s="34" customForma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</row>
    <row r="133" spans="1:13" s="34" customForma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</row>
    <row r="134" spans="1:13" s="34" customForma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</row>
    <row r="135" spans="1:13" s="34" customForma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</row>
    <row r="136" spans="1:13" s="34" customForma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</row>
    <row r="137" spans="1:13" s="34" customForma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</row>
    <row r="138" spans="1:13" s="34" customForma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</row>
    <row r="139" spans="1:13" s="34" customForma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</row>
    <row r="140" spans="1:13" s="34" customForma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</row>
    <row r="141" spans="1:13" s="34" customForma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</row>
    <row r="142" spans="1:13" s="34" customForma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</row>
    <row r="143" spans="1:13" s="34" customForma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</row>
    <row r="144" spans="1:13" s="34" customForma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</row>
    <row r="145" spans="1:13" s="34" customForma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</row>
    <row r="146" spans="1:13" s="34" customForma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</row>
    <row r="147" spans="1:13" s="34" customForma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</row>
    <row r="148" spans="1:13" s="34" customForma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</row>
    <row r="149" spans="1:13" s="34" customForma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</row>
    <row r="150" spans="1:13" s="34" customForma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</row>
    <row r="151" spans="1:13" s="34" customForma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</row>
    <row r="152" spans="1:13" s="34" customForma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</row>
    <row r="153" spans="1:13" s="34" customForma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</row>
    <row r="154" spans="1:13" s="34" customForma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</row>
    <row r="155" spans="1:13" s="34" customForma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</row>
    <row r="156" spans="1:13" s="34" customForma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</row>
    <row r="157" spans="1:13" s="34" customForma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</row>
    <row r="158" spans="1:13" s="34" customForma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</row>
    <row r="159" spans="1:13" s="34" customForma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</row>
    <row r="160" spans="1:13" s="34" customForma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</row>
    <row r="161" spans="1:13" s="34" customForma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</row>
    <row r="162" spans="1:13" s="34" customForma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</row>
    <row r="163" spans="1:13" s="34" customForma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</row>
    <row r="164" spans="1:13" s="34" customForma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</row>
    <row r="165" spans="1:13" s="34" customForma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</row>
    <row r="166" spans="1:13" s="34" customForma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</row>
    <row r="167" spans="1:13" s="34" customForma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</row>
    <row r="168" spans="1:13" s="34" customForma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</row>
    <row r="169" spans="1:13" s="34" customForma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</row>
    <row r="170" spans="1:13" s="34" customForma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</row>
    <row r="171" spans="1:13" s="34" customForma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</row>
    <row r="172" spans="1:13" s="34" customForma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</row>
    <row r="173" spans="1:13" s="34" customForma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</row>
    <row r="174" spans="1:13" s="34" customForma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</row>
    <row r="175" spans="1:13" s="34" customForma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</row>
    <row r="176" spans="1:13" s="34" customForma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</row>
    <row r="177" spans="1:13" s="34" customForma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</row>
    <row r="178" spans="1:13" s="34" customForma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</row>
    <row r="179" spans="1:13" s="34" customForma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</row>
    <row r="180" spans="1:13" s="34" customForma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</row>
    <row r="181" spans="1:13" s="34" customForma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</row>
    <row r="182" spans="1:13" s="34" customForma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</row>
    <row r="183" spans="1:13" s="34" customForma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</row>
    <row r="184" spans="1:13" s="34" customForma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</row>
    <row r="185" spans="1:13" s="34" customForma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</row>
    <row r="186" spans="1:13" s="34" customForma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</row>
    <row r="187" spans="1:13" s="34" customForma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</row>
    <row r="188" spans="1:13" s="34" customForma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</row>
    <row r="189" spans="1:13" s="34" customForma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</row>
    <row r="190" spans="1:13" s="34" customForma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</row>
    <row r="191" spans="1:13" s="34" customForma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</row>
    <row r="192" spans="1:13" s="34" customForma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</row>
    <row r="193" spans="1:13" s="34" customForma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</row>
    <row r="194" spans="1:13" s="34" customForma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</row>
    <row r="195" spans="1:13" s="34" customForma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</row>
    <row r="196" spans="1:13" s="34" customForma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</row>
    <row r="197" spans="1:13" s="34" customForma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</row>
    <row r="198" spans="1:13" s="34" customForma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</row>
    <row r="199" spans="1:13" s="34" customForma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</row>
    <row r="200" spans="1:13" s="34" customForma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</row>
    <row r="201" spans="1:13" s="34" customForma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</row>
    <row r="202" spans="1:13" s="34" customForma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</row>
    <row r="203" spans="1:13" s="34" customForma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</row>
    <row r="204" spans="1:13" s="34" customForma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</row>
    <row r="205" spans="1:13" s="34" customForma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</row>
    <row r="206" spans="1:13" s="34" customForma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</row>
    <row r="207" spans="1:13" s="34" customForma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</row>
    <row r="208" spans="1:13" s="34" customForma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</row>
    <row r="209" spans="1:13" s="34" customForma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</row>
    <row r="210" spans="1:13" s="34" customForma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</row>
    <row r="211" spans="1:13" s="34" customForma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</row>
    <row r="212" spans="1:13" s="34" customForma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</row>
    <row r="213" spans="1:13" s="34" customForma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</row>
    <row r="214" spans="1:13" s="34" customForma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</row>
    <row r="215" spans="1:13" s="34" customForma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</row>
    <row r="216" spans="1:13" s="34" customForma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</row>
    <row r="217" spans="1:13" s="34" customForma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</row>
    <row r="218" spans="1:13" s="34" customForma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</row>
    <row r="219" spans="1:13" s="34" customForma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</row>
    <row r="220" spans="1:13" s="34" customForma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</row>
    <row r="221" spans="1:13" s="34" customForma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</row>
    <row r="222" spans="1:13" s="34" customForma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</row>
    <row r="223" spans="1:13" s="34" customForma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</row>
    <row r="224" spans="1:13" s="34" customForma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</row>
    <row r="225" spans="1:13" s="34" customForma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</row>
    <row r="226" spans="1:13" s="34" customForma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</row>
    <row r="227" spans="1:13" s="34" customForma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</row>
    <row r="228" spans="1:13" s="34" customForma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</row>
    <row r="229" spans="1:13" s="34" customForma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</row>
    <row r="230" spans="1:13" s="34" customForma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</row>
    <row r="231" spans="1:13" s="34" customForma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</row>
    <row r="232" spans="1:13" s="34" customForma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</row>
    <row r="233" spans="1:13" s="34" customForma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</row>
    <row r="234" spans="1:13" s="34" customForma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</row>
    <row r="235" spans="1:13" s="34" customForma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</row>
    <row r="236" spans="1:13" s="34" customForma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</row>
    <row r="237" spans="1:13" s="34" customForma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</row>
    <row r="238" spans="1:13" s="34" customForma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</row>
    <row r="239" spans="1:13" s="34" customForma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</row>
    <row r="240" spans="1:13" s="34" customForma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</row>
    <row r="241" spans="1:13" s="34" customForma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</row>
    <row r="242" spans="1:13" s="34" customForma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</row>
    <row r="243" spans="1:13" s="34" customForma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</row>
    <row r="244" spans="1:13" s="34" customForma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</row>
    <row r="245" spans="1:13" s="34" customForma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</row>
    <row r="246" spans="1:13" s="34" customForma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</row>
    <row r="247" spans="1:13" s="34" customForma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</row>
    <row r="248" spans="1:13" s="34" customForma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</row>
    <row r="249" spans="1:13" s="34" customForma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</row>
    <row r="250" spans="1:13" s="34" customForma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</row>
    <row r="251" spans="1:13" s="34" customForma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</row>
    <row r="252" spans="1:13" s="34" customForma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</row>
    <row r="253" spans="1:13" s="34" customForma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</row>
    <row r="254" spans="1:13" s="34" customForma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</row>
    <row r="255" spans="1:13" s="34" customForma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</row>
    <row r="256" spans="1:13" s="34" customForma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</row>
    <row r="257" spans="1:13" s="34" customForma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</row>
    <row r="258" spans="1:13" s="34" customForma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</row>
    <row r="259" spans="1:13" s="34" customForma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</row>
    <row r="260" spans="1:13" s="34" customForma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</row>
    <row r="261" spans="1:13" s="34" customForma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</row>
    <row r="262" spans="1:13" s="34" customForma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</row>
    <row r="263" spans="1:13" s="34" customForma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</row>
    <row r="264" spans="1:13" s="34" customForma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</row>
    <row r="265" spans="1:13" s="34" customForma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</row>
    <row r="266" spans="1:13" s="34" customForma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</row>
    <row r="267" spans="1:13" s="34" customForma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</row>
    <row r="268" spans="1:13" s="34" customForma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</row>
    <row r="269" spans="1:13" s="34" customForma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</row>
    <row r="270" spans="1:13" s="34" customForma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</row>
    <row r="271" spans="1:13" s="34" customForma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</row>
    <row r="272" spans="1:13" s="34" customForma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</row>
    <row r="273" spans="1:13" s="34" customForma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</row>
    <row r="274" spans="1:13" s="34" customForma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</row>
    <row r="275" spans="1:13" s="34" customForma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</row>
    <row r="276" spans="1:13" s="34" customForma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</row>
    <row r="277" spans="1:13" s="34" customForma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</row>
    <row r="278" spans="1:13" s="34" customForma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</row>
    <row r="279" spans="1:13" s="34" customForma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</row>
    <row r="280" spans="1:13" s="34" customForma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</row>
    <row r="281" spans="1:13" s="34" customForma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</row>
    <row r="282" spans="1:13" s="34" customForma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</row>
    <row r="283" spans="1:13" s="34" customForma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</row>
    <row r="284" spans="1:13" s="34" customForma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</row>
    <row r="285" spans="1:13" s="34" customForma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</row>
    <row r="286" spans="1:13" s="34" customForma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</row>
    <row r="287" spans="1:13" s="34" customForma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</row>
    <row r="288" spans="1:13" s="34" customForma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</row>
    <row r="289" spans="1:13" s="34" customForma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</row>
    <row r="290" spans="1:13" s="34" customForma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</row>
    <row r="291" spans="1:13" s="34" customForma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</row>
    <row r="292" spans="1:13" s="34" customForma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</row>
    <row r="293" spans="1:13" s="34" customForma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</row>
    <row r="294" spans="1:13" s="34" customForma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</row>
    <row r="295" spans="1:13" s="34" customForma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</row>
    <row r="296" spans="1:13" s="34" customForma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</row>
    <row r="297" spans="1:13" s="34" customForma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</row>
    <row r="298" spans="1:13" s="34" customForma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</row>
    <row r="299" spans="1:13" s="34" customForma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</row>
    <row r="300" spans="1:13" s="34" customForma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</row>
    <row r="301" spans="1:13" s="34" customForma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</row>
    <row r="302" spans="1:13" s="34" customForma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</row>
    <row r="303" spans="1:13" s="34" customForma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</row>
    <row r="304" spans="1:13" s="34" customForma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</row>
    <row r="305" spans="1:13" s="34" customForma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</row>
    <row r="306" spans="1:13" s="34" customForma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</row>
    <row r="307" spans="1:13" s="34" customForma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</row>
    <row r="308" spans="1:13" s="34" customForma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</row>
    <row r="309" spans="1:13" s="34" customForma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</row>
    <row r="310" spans="1:13" s="34" customForma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</row>
    <row r="311" spans="1:13" s="34" customForma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</row>
    <row r="312" spans="1:13" s="34" customForma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</row>
    <row r="313" spans="1:13" s="34" customForma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</row>
    <row r="314" spans="1:13" s="34" customForma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</row>
    <row r="315" spans="1:13" s="34" customForma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</row>
    <row r="316" spans="1:13" s="34" customForma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</row>
    <row r="317" spans="1:13" s="34" customForma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</row>
    <row r="318" spans="1:13" s="34" customForma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</row>
    <row r="319" spans="1:13" s="34" customForma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</row>
    <row r="320" spans="1:13" s="34" customForma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</row>
    <row r="321" spans="1:13" s="34" customForma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</row>
    <row r="322" spans="1:13" s="34" customForma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</row>
    <row r="323" spans="1:13" s="34" customForma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</row>
    <row r="324" spans="1:13" s="34" customForma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</row>
    <row r="325" spans="1:13" s="34" customForma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</row>
    <row r="326" spans="1:13" s="34" customForma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</row>
    <row r="327" spans="1:13" s="34" customForma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</row>
    <row r="328" spans="1:13" s="34" customForma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</row>
    <row r="329" spans="1:13" s="34" customForma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</row>
    <row r="330" spans="1:13" s="34" customForma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</row>
    <row r="331" spans="1:13" s="34" customForma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</row>
    <row r="332" spans="1:13" s="34" customForma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</row>
    <row r="333" spans="1:13" s="34" customForma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</row>
    <row r="334" spans="1:13" s="34" customForma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</row>
    <row r="335" spans="1:13" s="34" customForma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</row>
    <row r="336" spans="1:13" s="34" customForma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</row>
    <row r="337" spans="1:13" s="34" customForma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</row>
    <row r="338" spans="1:13" s="34" customForma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</row>
    <row r="339" spans="1:13" s="34" customForma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</row>
    <row r="340" spans="1:13" s="34" customForma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</row>
    <row r="341" spans="1:13" s="34" customForma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</row>
    <row r="342" spans="1:13" s="34" customForma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</row>
    <row r="343" spans="1:13" s="34" customForma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</row>
    <row r="344" spans="1:13" s="34" customForma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</row>
    <row r="345" spans="1:13" s="34" customForma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</row>
    <row r="346" spans="1:13" s="34" customForma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</row>
    <row r="347" spans="1:13" s="34" customForma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</row>
    <row r="348" spans="1:13" s="34" customForma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</row>
    <row r="349" spans="1:13" s="34" customForma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</row>
    <row r="350" spans="1:13" s="34" customForma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</row>
    <row r="351" spans="1:13" s="34" customForma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</row>
    <row r="352" spans="1:13" s="34" customForma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</row>
    <row r="353" spans="1:13" s="34" customForma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</row>
    <row r="354" spans="1:13" s="34" customForma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</row>
    <row r="355" spans="1:13" s="34" customForma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</row>
    <row r="356" spans="1:13" s="34" customForma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</row>
    <row r="357" spans="1:13" s="34" customForma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</row>
    <row r="358" spans="1:13" s="34" customForma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</row>
    <row r="359" spans="1:13" s="34" customForma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</row>
    <row r="360" spans="1:13" s="34" customForma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</row>
    <row r="361" spans="1:13" s="34" customForma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</row>
    <row r="362" spans="1:13" s="34" customForma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</row>
    <row r="363" spans="1:13" s="34" customForma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</row>
    <row r="364" spans="1:13" s="34" customForma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</row>
    <row r="365" spans="1:13" s="34" customForma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</row>
    <row r="366" spans="1:13" s="34" customForma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</row>
    <row r="367" spans="1:13" s="34" customForma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</row>
    <row r="368" spans="1:13" s="34" customForma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</row>
    <row r="369" spans="1:13" s="34" customForma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</row>
    <row r="370" spans="1:13" s="34" customForma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</row>
    <row r="371" spans="1:13" s="34" customForma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</row>
    <row r="372" spans="1:13" s="34" customForma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</row>
    <row r="373" spans="1:13" s="34" customForma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</row>
    <row r="374" spans="1:13" s="34" customForma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</row>
    <row r="375" spans="1:13" s="34" customForma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</row>
    <row r="376" spans="1:13" s="34" customForma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</row>
    <row r="377" spans="1:13" s="34" customForma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</row>
    <row r="378" spans="1:13" s="34" customForma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</row>
    <row r="379" spans="1:13" s="34" customForma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</row>
    <row r="380" spans="1:13" s="34" customForma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</row>
    <row r="381" spans="1:13" s="34" customForma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</row>
    <row r="382" spans="1:13" s="34" customForma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</row>
    <row r="383" spans="1:13" s="34" customForma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</row>
    <row r="384" spans="1:13" s="34" customForma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</row>
    <row r="385" spans="1:13" s="34" customForma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</row>
    <row r="386" spans="1:13" s="34" customForma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</row>
    <row r="387" spans="1:13" s="34" customForma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</row>
    <row r="388" spans="1:13" s="34" customForma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</row>
    <row r="389" spans="1:13" s="34" customForma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</row>
    <row r="390" spans="1:13" s="34" customForma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</row>
    <row r="391" spans="1:13" s="34" customForma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</row>
    <row r="392" spans="1:13" s="34" customForma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</row>
    <row r="393" spans="1:13" s="34" customForma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</row>
    <row r="394" spans="1:13" s="34" customForma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</row>
    <row r="395" spans="1:13" s="34" customForma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</row>
    <row r="396" spans="1:13" s="34" customForma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</row>
    <row r="397" spans="1:13" s="34" customForma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</row>
    <row r="398" spans="1:13" s="34" customForma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</row>
    <row r="399" spans="1:13" s="34" customForma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</row>
    <row r="400" spans="1:13" s="34" customForma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</row>
    <row r="401" spans="1:13" s="34" customForma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</row>
    <row r="402" spans="1:13" s="34" customForma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</row>
    <row r="403" spans="1:13" s="34" customForma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</row>
    <row r="404" spans="1:13" s="34" customForma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</row>
    <row r="405" spans="1:13" s="34" customForma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</row>
    <row r="406" spans="1:13" s="34" customForma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</row>
    <row r="407" spans="1:13" s="34" customForma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</row>
    <row r="408" spans="1:13" s="34" customForma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</row>
    <row r="409" spans="1:13" s="34" customForma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</row>
    <row r="410" spans="1:13" s="34" customForma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</row>
    <row r="411" spans="1:13" s="34" customForma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</row>
    <row r="412" spans="1:13" s="34" customForma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</row>
    <row r="413" spans="1:13" s="34" customForma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</row>
    <row r="414" spans="1:13" s="34" customForma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</row>
    <row r="415" spans="1:13" s="34" customForma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</row>
    <row r="416" spans="1:13" s="34" customForma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</row>
    <row r="417" spans="1:13" s="34" customForma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</row>
    <row r="418" spans="1:13" s="34" customForma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</row>
    <row r="419" spans="1:13" s="34" customForma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</row>
    <row r="420" spans="1:13" s="34" customForma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</row>
    <row r="421" spans="1:13" s="34" customForma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</row>
    <row r="422" spans="1:13" s="34" customForma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</row>
    <row r="423" spans="1:13" s="34" customForma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</row>
    <row r="424" spans="1:13" s="34" customForma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</row>
    <row r="425" spans="1:13" s="34" customForma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</row>
    <row r="426" spans="1:13" s="34" customForma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</row>
    <row r="427" spans="1:13" s="34" customForma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</row>
    <row r="428" spans="1:13" s="34" customForma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</row>
    <row r="429" spans="1:13" s="34" customForma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</row>
    <row r="430" spans="1:13" s="34" customForma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</row>
    <row r="431" spans="1:13" s="34" customForma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</row>
    <row r="432" spans="1:13" s="34" customForma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</row>
    <row r="433" spans="1:13" s="34" customForma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</row>
    <row r="434" spans="1:13" s="34" customForma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</row>
    <row r="435" spans="1:13" s="34" customForma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</row>
    <row r="436" spans="1:13" s="34" customForma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</row>
    <row r="437" spans="1:13" s="34" customForma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</row>
    <row r="438" spans="1:13" s="34" customForma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</row>
    <row r="439" spans="1:13" s="34" customForma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</row>
    <row r="440" spans="1:13" s="34" customForma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</row>
    <row r="441" spans="1:13" s="34" customForma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</row>
    <row r="442" spans="1:13" s="34" customForma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</row>
    <row r="443" spans="1:13" s="34" customForma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</row>
    <row r="444" spans="1:13" s="34" customForma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</row>
    <row r="445" spans="1:13" s="34" customForma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</row>
    <row r="446" spans="1:13" s="34" customForma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</row>
    <row r="447" spans="1:13" s="34" customForma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</row>
    <row r="448" spans="1:13" s="34" customForma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</row>
    <row r="449" spans="1:13" s="34" customForma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</row>
    <row r="450" spans="1:13" s="34" customForma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</row>
    <row r="451" spans="1:13" s="34" customForma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</row>
    <row r="452" spans="1:13" s="34" customForma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</row>
    <row r="453" spans="1:13" s="34" customForma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</row>
    <row r="454" spans="1:13" s="34" customForma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</row>
    <row r="455" spans="1:13" s="34" customForma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</row>
    <row r="456" spans="1:13" s="34" customForma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</row>
    <row r="457" spans="1:13" s="34" customForma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</row>
    <row r="458" spans="1:13" s="34" customForma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</row>
    <row r="459" spans="1:13" s="34" customForma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</row>
    <row r="460" spans="1:13" s="34" customForma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</row>
    <row r="461" spans="1:13" s="34" customForma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</row>
    <row r="462" spans="1:13" s="34" customForma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</row>
    <row r="463" spans="1:13" s="34" customForma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</row>
    <row r="464" spans="1:13" s="34" customForma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</row>
    <row r="465" spans="1:13" s="34" customForma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</row>
    <row r="466" spans="1:13" s="34" customForma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</row>
    <row r="467" spans="1:13" s="34" customForma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</row>
    <row r="468" spans="1:13" s="34" customForma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</row>
    <row r="469" spans="1:13" s="34" customForma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</row>
    <row r="470" spans="1:13" s="34" customForma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</row>
    <row r="471" spans="1:13" s="34" customForma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</row>
    <row r="472" spans="1:13" s="34" customForma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</row>
    <row r="473" spans="1:13" s="34" customForma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</row>
    <row r="474" spans="1:13" s="34" customForma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</row>
    <row r="475" spans="1:13" s="34" customForma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</row>
    <row r="476" spans="1:13" s="34" customForma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</row>
    <row r="477" spans="1:13" s="34" customForma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</row>
    <row r="478" spans="1:13" s="34" customForma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</row>
    <row r="479" spans="1:13" s="34" customForma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</row>
    <row r="480" spans="1:13" s="34" customForma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</row>
    <row r="481" spans="1:13" s="34" customForma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</row>
    <row r="482" spans="1:13" s="34" customForma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</row>
    <row r="483" spans="1:13" s="34" customForma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</row>
    <row r="484" spans="1:13" s="34" customForma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</row>
    <row r="485" spans="1:13" s="34" customForma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</row>
    <row r="486" spans="1:13" s="34" customForma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</row>
    <row r="487" spans="1:13" s="34" customForma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</row>
    <row r="488" spans="1:13" s="34" customForma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</row>
    <row r="489" spans="1:13" s="34" customForma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</row>
    <row r="490" spans="1:13" s="34" customForma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</row>
    <row r="491" spans="1:13" s="34" customForma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</row>
    <row r="492" spans="1:13" s="34" customForma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</row>
    <row r="493" spans="1:13" s="34" customForma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</row>
    <row r="494" spans="1:13" s="34" customForma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</row>
    <row r="495" spans="1:13" s="34" customForma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</row>
    <row r="496" spans="1:13" s="34" customForma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</row>
    <row r="497" spans="1:13" s="34" customForma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</row>
    <row r="498" spans="1:13" s="34" customForma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</row>
    <row r="499" spans="1:13" s="34" customForma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</row>
    <row r="500" spans="1:13" s="34" customForma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</row>
    <row r="501" spans="1:13" s="34" customForma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</row>
    <row r="502" spans="1:13" s="34" customForma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</row>
    <row r="503" spans="1:13" s="34" customForma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</row>
    <row r="504" spans="1:13" s="34" customForma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</row>
    <row r="505" spans="1:13" s="34" customForma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</row>
    <row r="506" spans="1:13" s="34" customForma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</row>
    <row r="507" spans="1:13" s="34" customForma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</row>
    <row r="508" spans="1:13" s="34" customForma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</row>
    <row r="509" spans="1:13" s="34" customForma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</row>
    <row r="510" spans="1:13" s="34" customForma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</row>
    <row r="511" spans="1:13" s="34" customForma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</row>
    <row r="512" spans="1:13" s="34" customForma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</row>
    <row r="513" spans="1:13" s="34" customForma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</row>
    <row r="514" spans="1:13" s="34" customForma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</row>
    <row r="515" spans="1:13" s="34" customForma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</row>
    <row r="516" spans="1:13" s="34" customForma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</row>
    <row r="517" spans="1:13" s="34" customForma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</row>
    <row r="518" spans="1:13" s="34" customForma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</row>
    <row r="519" spans="1:13" s="34" customForma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</row>
    <row r="520" spans="1:13" s="34" customForma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</row>
    <row r="521" spans="1:13" s="34" customForma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</row>
    <row r="522" spans="1:13" s="34" customForma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</row>
    <row r="523" spans="1:13" s="34" customForma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</row>
    <row r="524" spans="1:13" s="34" customForma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</row>
    <row r="525" spans="1:13" s="34" customForma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</row>
    <row r="526" spans="1:13" s="34" customForma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</row>
    <row r="527" spans="1:13" s="34" customForma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</row>
    <row r="528" spans="1:13" s="34" customForma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</row>
    <row r="529" spans="1:13" s="34" customForma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</row>
    <row r="530" spans="1:13" s="34" customForma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</row>
    <row r="531" spans="1:13" s="34" customForma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</row>
    <row r="532" spans="1:13" s="34" customForma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</row>
    <row r="533" spans="1:13" s="34" customForma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</row>
    <row r="534" spans="1:13" s="34" customForma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</row>
    <row r="535" spans="1:13" s="34" customForma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</row>
    <row r="536" spans="1:13" s="34" customForma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</row>
    <row r="537" spans="1:13" s="34" customForma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</row>
    <row r="538" spans="1:13" s="34" customForma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</row>
    <row r="539" spans="1:13" s="34" customForma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</row>
    <row r="540" spans="1:13" s="34" customForma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</row>
    <row r="541" spans="1:13" s="34" customForma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</row>
    <row r="542" spans="1:13" s="34" customForma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</row>
    <row r="543" spans="1:13" s="34" customForma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</row>
    <row r="544" spans="1:13" s="34" customForma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</row>
    <row r="545" spans="1:13" s="34" customForma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</row>
    <row r="546" spans="1:13" s="34" customForma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</row>
    <row r="547" spans="1:13" s="34" customForma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</row>
    <row r="548" spans="1:13" s="34" customForma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</row>
    <row r="549" spans="1:13" s="34" customForma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</row>
    <row r="550" spans="1:13" s="34" customForma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</row>
    <row r="551" spans="1:13" s="34" customForma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</row>
    <row r="552" spans="1:13" s="34" customForma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</row>
    <row r="553" spans="1:13" s="34" customForma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</row>
    <row r="554" spans="1:13" s="34" customForma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</row>
    <row r="555" spans="1:13" s="34" customForma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</row>
    <row r="556" spans="1:13" s="34" customForma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</row>
    <row r="557" spans="1:13" s="34" customForma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</row>
    <row r="558" spans="1:13" s="34" customForma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</row>
    <row r="559" spans="1:13" s="34" customForma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</row>
    <row r="560" spans="1:13" s="34" customForma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</row>
    <row r="561" spans="1:13" s="34" customForma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</row>
    <row r="562" spans="1:13" s="34" customForma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</row>
    <row r="563" spans="1:13" s="34" customForma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</row>
    <row r="564" spans="1:13" s="34" customForma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</row>
    <row r="565" spans="1:13" s="34" customForma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</row>
    <row r="566" spans="1:13" s="34" customForma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</row>
    <row r="567" spans="1:13" s="34" customForma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</row>
    <row r="568" spans="1:13" s="34" customForma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</row>
    <row r="569" spans="1:13" s="34" customForma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</row>
    <row r="570" spans="1:13" s="34" customForma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</row>
    <row r="571" spans="1:13" s="34" customForma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</row>
    <row r="572" spans="1:13" s="34" customForma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</row>
    <row r="573" spans="1:13" s="34" customForma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</row>
    <row r="574" spans="1:13" s="34" customForma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</row>
    <row r="575" spans="1:13" s="34" customForma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</row>
    <row r="576" spans="1:13" s="34" customForma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</row>
    <row r="577" spans="1:13" s="34" customForma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</row>
    <row r="578" spans="1:13" s="34" customForma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</row>
    <row r="579" spans="1:13" s="34" customForma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</row>
    <row r="580" spans="1:13" s="34" customForma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</row>
    <row r="581" spans="1:13" s="34" customForma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</row>
    <row r="582" spans="1:13" s="34" customForma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</row>
    <row r="583" spans="1:13" s="34" customForma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</row>
    <row r="584" spans="1:13" s="34" customForma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</row>
    <row r="585" spans="1:13" s="34" customForma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</row>
    <row r="586" spans="1:13" s="34" customForma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</row>
    <row r="587" spans="1:13" s="34" customForma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</row>
    <row r="588" spans="1:13" s="34" customForma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</row>
    <row r="589" spans="1:13" s="34" customForma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</row>
    <row r="590" spans="1:13" s="34" customForma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</row>
    <row r="591" spans="1:13" s="34" customForma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</row>
    <row r="592" spans="1:13" s="34" customForma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</row>
    <row r="593" spans="1:13" s="34" customForma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</row>
    <row r="594" spans="1:13" s="34" customForma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</row>
    <row r="595" spans="1:13" s="34" customForma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</row>
    <row r="596" spans="1:13" s="34" customForma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</row>
    <row r="597" spans="1:13" s="34" customForma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</row>
    <row r="598" spans="1:13" s="34" customForma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</row>
    <row r="599" spans="1:13" s="34" customForma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</row>
    <row r="600" spans="1:13" s="34" customForma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</row>
    <row r="601" spans="1:13" s="34" customForma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</row>
    <row r="602" spans="1:13" s="34" customForma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</row>
    <row r="603" spans="1:13" s="34" customForma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</row>
    <row r="604" spans="1:13" s="34" customForma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</row>
    <row r="605" spans="1:13" s="34" customForma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</row>
    <row r="606" spans="1:13" s="34" customForma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</row>
    <row r="607" spans="1:13" s="34" customForma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</row>
    <row r="608" spans="1:13" s="34" customForma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</row>
    <row r="609" spans="1:13" s="34" customForma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</row>
    <row r="610" spans="1:13" s="34" customForma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</row>
    <row r="611" spans="1:13" s="34" customForma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</row>
    <row r="612" spans="1:13" s="34" customForma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4" sqref="B4"/>
    </sheetView>
  </sheetViews>
  <sheetFormatPr baseColWidth="10" defaultRowHeight="15"/>
  <sheetData>
    <row r="1" spans="1:2">
      <c r="A1">
        <v>1</v>
      </c>
      <c r="B1" t="s">
        <v>121</v>
      </c>
    </row>
    <row r="2" spans="1:2">
      <c r="A2">
        <v>2</v>
      </c>
      <c r="B2" t="s">
        <v>132</v>
      </c>
    </row>
    <row r="3" spans="1:2" ht="15.75" thickBot="1">
      <c r="A3">
        <v>3</v>
      </c>
      <c r="B3" t="s">
        <v>131</v>
      </c>
    </row>
    <row r="4" spans="1:2">
      <c r="A4">
        <v>4</v>
      </c>
      <c r="B4" s="16">
        <v>49</v>
      </c>
    </row>
    <row r="5" spans="1:2">
      <c r="A5">
        <v>5</v>
      </c>
      <c r="B5" s="28" t="s">
        <v>138</v>
      </c>
    </row>
    <row r="6" spans="1:2">
      <c r="A6">
        <v>6</v>
      </c>
      <c r="B6" s="28" t="s">
        <v>146</v>
      </c>
    </row>
    <row r="7" spans="1:2">
      <c r="A7">
        <v>7</v>
      </c>
      <c r="B7" t="s">
        <v>150</v>
      </c>
    </row>
    <row r="8" spans="1:2">
      <c r="A8">
        <v>8</v>
      </c>
      <c r="B8" t="s">
        <v>149</v>
      </c>
    </row>
    <row r="9" spans="1:2">
      <c r="A9">
        <v>9</v>
      </c>
      <c r="B9" t="s">
        <v>152</v>
      </c>
    </row>
  </sheetData>
  <hyperlinks>
    <hyperlink ref="B4" r:id="rId1" location="ref49" tooltip="Fortuna C, Remoli ME, Severini F et al. Evaluation of vector competence for West Nile virus in Italian Stegomyia albopicta (=Aedes albopictus mosquitoes. Med Vet Entomol 2015; 29: 430–433." display="https://www.nature.com/articles/emi201782 - ref49"/>
    <hyperlink ref="B5" r:id="rId2"/>
    <hyperlink ref="B6" r:id="rId3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</dc:creator>
  <cp:lastModifiedBy>RL</cp:lastModifiedBy>
  <dcterms:created xsi:type="dcterms:W3CDTF">2018-07-09T09:03:01Z</dcterms:created>
  <dcterms:modified xsi:type="dcterms:W3CDTF">2018-07-09T14:02:44Z</dcterms:modified>
</cp:coreProperties>
</file>