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\POO\"/>
    </mc:Choice>
  </mc:AlternateContent>
  <xr:revisionPtr revIDLastSave="0" documentId="13_ncr:1_{59A0262F-D54B-4553-B07C-997AED361BF3}" xr6:coauthVersionLast="47" xr6:coauthVersionMax="47" xr10:uidLastSave="{00000000-0000-0000-0000-000000000000}"/>
  <bookViews>
    <workbookView xWindow="20280" yWindow="-2940" windowWidth="29040" windowHeight="15840" xr2:uid="{DADB371E-097B-40F2-82D5-B24D16BBBB4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K19" i="1"/>
  <c r="H19" i="1" s="1"/>
  <c r="G19" i="1"/>
  <c r="E19" i="1"/>
  <c r="D19" i="1"/>
  <c r="O18" i="1"/>
  <c r="K18" i="1"/>
  <c r="G18" i="1"/>
  <c r="E18" i="1"/>
  <c r="D18" i="1"/>
  <c r="O17" i="1"/>
  <c r="H17" i="1" s="1"/>
  <c r="K17" i="1"/>
  <c r="G17" i="1"/>
  <c r="E17" i="1"/>
  <c r="D17" i="1"/>
  <c r="O16" i="1"/>
  <c r="H16" i="1" s="1"/>
  <c r="K16" i="1"/>
  <c r="G16" i="1"/>
  <c r="E16" i="1"/>
  <c r="D16" i="1"/>
  <c r="O15" i="1"/>
  <c r="K15" i="1"/>
  <c r="G15" i="1"/>
  <c r="E15" i="1"/>
  <c r="D15" i="1"/>
  <c r="O14" i="1"/>
  <c r="K14" i="1"/>
  <c r="H14" i="1" s="1"/>
  <c r="G14" i="1"/>
  <c r="E14" i="1"/>
  <c r="D14" i="1"/>
  <c r="O13" i="1"/>
  <c r="K13" i="1"/>
  <c r="G13" i="1"/>
  <c r="E13" i="1"/>
  <c r="D13" i="1"/>
  <c r="O12" i="1"/>
  <c r="K12" i="1"/>
  <c r="G12" i="1"/>
  <c r="E12" i="1"/>
  <c r="D12" i="1"/>
  <c r="O11" i="1"/>
  <c r="K11" i="1"/>
  <c r="G11" i="1"/>
  <c r="E11" i="1"/>
  <c r="D11" i="1"/>
  <c r="O10" i="1"/>
  <c r="K10" i="1"/>
  <c r="H10" i="1" s="1"/>
  <c r="G10" i="1"/>
  <c r="E10" i="1"/>
  <c r="D10" i="1"/>
  <c r="O9" i="1"/>
  <c r="K9" i="1"/>
  <c r="G9" i="1"/>
  <c r="E9" i="1"/>
  <c r="D9" i="1"/>
  <c r="O8" i="1"/>
  <c r="K8" i="1"/>
  <c r="G8" i="1"/>
  <c r="E8" i="1"/>
  <c r="D8" i="1"/>
  <c r="O7" i="1"/>
  <c r="K7" i="1"/>
  <c r="G7" i="1"/>
  <c r="E7" i="1"/>
  <c r="D7" i="1"/>
  <c r="O6" i="1"/>
  <c r="K6" i="1"/>
  <c r="G6" i="1"/>
  <c r="E6" i="1"/>
  <c r="D6" i="1"/>
  <c r="O5" i="1"/>
  <c r="K5" i="1"/>
  <c r="G5" i="1"/>
  <c r="E5" i="1"/>
  <c r="D5" i="1"/>
  <c r="O4" i="1"/>
  <c r="K4" i="1"/>
  <c r="G4" i="1"/>
  <c r="E4" i="1"/>
  <c r="D4" i="1"/>
  <c r="O3" i="1"/>
  <c r="K3" i="1"/>
  <c r="G3" i="1"/>
  <c r="E3" i="1"/>
  <c r="D3" i="1"/>
  <c r="P1" i="1"/>
  <c r="H15" i="1" l="1"/>
  <c r="P19" i="1"/>
  <c r="H6" i="1"/>
  <c r="P6" i="1" s="1"/>
  <c r="H7" i="1"/>
  <c r="P17" i="1"/>
  <c r="H18" i="1"/>
  <c r="P18" i="1" s="1"/>
  <c r="H8" i="1"/>
  <c r="H13" i="1"/>
  <c r="P13" i="1" s="1"/>
  <c r="H5" i="1"/>
  <c r="P5" i="1" s="1"/>
  <c r="H9" i="1"/>
  <c r="P9" i="1" s="1"/>
  <c r="P7" i="1"/>
  <c r="P16" i="1"/>
  <c r="H11" i="1"/>
  <c r="P11" i="1" s="1"/>
  <c r="H12" i="1"/>
  <c r="P12" i="1" s="1"/>
  <c r="P8" i="1"/>
  <c r="H4" i="1"/>
  <c r="P4" i="1" s="1"/>
  <c r="P15" i="1"/>
  <c r="H3" i="1"/>
  <c r="P3" i="1" s="1"/>
  <c r="P14" i="1"/>
  <c r="P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tc={F5B8D2A8-63BA-4101-836C-1635D4E40C86}</author>
    <author>tc={76533352-217C-4B79-9964-18108F7C5CDC}</author>
  </authors>
  <commentList>
    <comment ref="I9" authorId="0" shapeId="0" xr:uid="{F5B8D2A8-63BA-4101-836C-1635D4E40C86}">
      <text>
        <t>[Threaded comment]
Your version of Excel allows you to read this threaded comment; however, any edits to it will get removed if the file is opened in a newer version of Excel. Learn more: https://go.microsoft.com/fwlink/?linkid=870924
Comment:
    Tiene un fork de mi repo. Revisar</t>
      </text>
    </comment>
    <comment ref="J11" authorId="1" shapeId="0" xr:uid="{76533352-217C-4B79-9964-18108F7C5CD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me carga la URL</t>
      </text>
    </comment>
  </commentList>
</comments>
</file>

<file path=xl/sharedStrings.xml><?xml version="1.0" encoding="utf-8"?>
<sst xmlns="http://schemas.openxmlformats.org/spreadsheetml/2006/main" count="54" uniqueCount="52">
  <si>
    <t>NO.</t>
  </si>
  <si>
    <t>EMPLID</t>
  </si>
  <si>
    <t>NOMBRE</t>
  </si>
  <si>
    <t>Proyecto1</t>
  </si>
  <si>
    <t>Parcial 2</t>
  </si>
  <si>
    <t>Proyecto 3</t>
  </si>
  <si>
    <t>AcumuladoTallers</t>
  </si>
  <si>
    <t>Ensayo</t>
  </si>
  <si>
    <t>Ejercicio tienda
Sept 5</t>
  </si>
  <si>
    <t>Casino de Gon$ino
Sept 22</t>
  </si>
  <si>
    <t>Práctica debugger. Sept 29</t>
  </si>
  <si>
    <t>Participacion EjercioClase + repasoConceptos Preparcial  Oct 4 2021</t>
  </si>
  <si>
    <t>Ejercicio subido en BrightSpace - diseño UML propiedades de Niza. 
Oct 6 2021</t>
  </si>
  <si>
    <t>Ejercicio en repositorio - codificación  enunciado propiedades de niza. Oct 6 2021</t>
  </si>
  <si>
    <t>Ejercicio pruebas unitarias y exepciones torres de niza
Nov 7</t>
  </si>
  <si>
    <t>8956577</t>
  </si>
  <si>
    <t xml:space="preserve"> Pedroza Barrios,Edinson Steve</t>
  </si>
  <si>
    <t>8957833</t>
  </si>
  <si>
    <t>Aguado Valderrama,Juan Jose</t>
  </si>
  <si>
    <t>8957988</t>
  </si>
  <si>
    <t>Cespedes Mendez,Juan Paulo</t>
  </si>
  <si>
    <t>8959187</t>
  </si>
  <si>
    <t>Collazos Bravo,Emmanuel</t>
  </si>
  <si>
    <t>8960928</t>
  </si>
  <si>
    <t>Escobar Rueda,Isaac</t>
  </si>
  <si>
    <t>8959348</t>
  </si>
  <si>
    <t>Gomez Mendoza,Daniela</t>
  </si>
  <si>
    <t>8961789</t>
  </si>
  <si>
    <t>Hurtado Gonzalez,Stefania</t>
  </si>
  <si>
    <t>Excusa</t>
  </si>
  <si>
    <t>8960763</t>
  </si>
  <si>
    <t>Llanos Franco,Esteban David</t>
  </si>
  <si>
    <t>8957774</t>
  </si>
  <si>
    <t>Lopez Riani,Jose Miguel</t>
  </si>
  <si>
    <t>8959688</t>
  </si>
  <si>
    <t>Moreno Roldan,Jaime Andres</t>
  </si>
  <si>
    <t>8958765</t>
  </si>
  <si>
    <t>Nuñez Zapata,Daniel Alejandro</t>
  </si>
  <si>
    <t>8957985</t>
  </si>
  <si>
    <t>Peña Nieto,Santiago</t>
  </si>
  <si>
    <t>8952620</t>
  </si>
  <si>
    <t>Rios Rodriguez,Juan Fernando</t>
  </si>
  <si>
    <t>8952608</t>
  </si>
  <si>
    <t>Torres Murcia,Brenda Dayanna</t>
  </si>
  <si>
    <t>8958097</t>
  </si>
  <si>
    <t>Triana Villarraga,Juan Manuel</t>
  </si>
  <si>
    <t>8956583</t>
  </si>
  <si>
    <t>Valencia Sanchez,Jesus Antonio</t>
  </si>
  <si>
    <t>8961101</t>
  </si>
  <si>
    <t>Victoria Franco,Daniel</t>
  </si>
  <si>
    <t>Nota final actual</t>
  </si>
  <si>
    <t>Talleres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</si>
</sst>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i/>
      <sz val="9"/>
      <color rgb="FF000000"/>
      <name val="SansSerif"/>
      <family val="2"/>
    </font>
    <font>
      <b/>
      <sz val="10"/>
      <color indexed="8"/>
      <name val="Verdana"/>
      <family val="2"/>
    </font>
    <font>
      <sz val="11"/>
      <color rgb="FF000000"/>
      <name val="SansSerif"/>
      <family val="2"/>
    </font>
    <font>
      <sz val="10"/>
      <color rgb="FF000000"/>
      <name val="SansSerif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equipoDinamita/Clases/POO-2021-2/NotasPOO202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s"/>
      <sheetName val="Main"/>
      <sheetName val="ABET"/>
      <sheetName val="Proy1"/>
      <sheetName val="DetProy1"/>
      <sheetName val="Parcial"/>
      <sheetName val="DetParcialABET"/>
      <sheetName val="HorarioSust1"/>
      <sheetName val="DetParcialResultados"/>
      <sheetName val="Rubrica Parcial"/>
      <sheetName val="Ensayos"/>
      <sheetName val="DetallesEnsayo"/>
      <sheetName val="DetEnsayAbet"/>
      <sheetName val="TareaPruebasUnitarias"/>
      <sheetName val="TareaDebugger"/>
      <sheetName val="TareaDiseñoProp"/>
      <sheetName val="DetDiseñoPruebasUnit"/>
      <sheetName val="DetDiseñoProp"/>
      <sheetName val="DetTareaDebugger"/>
      <sheetName val="Sheet1"/>
    </sheetNames>
    <sheetDataSet>
      <sheetData sheetId="0"/>
      <sheetData sheetId="1"/>
      <sheetData sheetId="2"/>
      <sheetData sheetId="3">
        <row r="3">
          <cell r="M3">
            <v>3.1750000000000003</v>
          </cell>
        </row>
        <row r="4">
          <cell r="M4">
            <v>4.649</v>
          </cell>
        </row>
        <row r="5">
          <cell r="M5">
            <v>4.8979999999999997</v>
          </cell>
        </row>
        <row r="6">
          <cell r="M6">
            <v>4.5289999999999999</v>
          </cell>
        </row>
        <row r="7">
          <cell r="M7">
            <v>4.4740000000000002</v>
          </cell>
        </row>
        <row r="8">
          <cell r="M8">
            <v>4.3899999999999997</v>
          </cell>
        </row>
        <row r="9">
          <cell r="M9">
            <v>4.3740000000000006</v>
          </cell>
        </row>
        <row r="10">
          <cell r="M10">
            <v>3.875</v>
          </cell>
        </row>
        <row r="11">
          <cell r="M11">
            <v>3.649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4.8979999999999997</v>
          </cell>
        </row>
        <row r="15">
          <cell r="M15">
            <v>4.6490000000000009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4.5490000000000004</v>
          </cell>
        </row>
        <row r="19">
          <cell r="M19">
            <v>0</v>
          </cell>
        </row>
      </sheetData>
      <sheetData sheetId="4"/>
      <sheetData sheetId="5">
        <row r="26">
          <cell r="K26">
            <v>3.7</v>
          </cell>
        </row>
        <row r="27">
          <cell r="K27">
            <v>3.6</v>
          </cell>
        </row>
        <row r="28">
          <cell r="K28">
            <v>3.4</v>
          </cell>
        </row>
        <row r="29">
          <cell r="K29">
            <v>3.9</v>
          </cell>
        </row>
        <row r="30">
          <cell r="K30">
            <v>4</v>
          </cell>
        </row>
        <row r="31">
          <cell r="K31">
            <v>4.0999999999999996</v>
          </cell>
        </row>
        <row r="32">
          <cell r="K32">
            <v>3.7</v>
          </cell>
        </row>
        <row r="33">
          <cell r="K33">
            <v>4.3</v>
          </cell>
        </row>
        <row r="34">
          <cell r="K34">
            <v>4</v>
          </cell>
        </row>
        <row r="35">
          <cell r="K35">
            <v>4.4000000000000004</v>
          </cell>
        </row>
        <row r="36">
          <cell r="K36">
            <v>4.3</v>
          </cell>
        </row>
        <row r="37">
          <cell r="K37">
            <v>4.7</v>
          </cell>
        </row>
        <row r="38">
          <cell r="K38">
            <v>3.9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4.0999999999999996</v>
          </cell>
        </row>
        <row r="42">
          <cell r="K42">
            <v>4.2</v>
          </cell>
        </row>
      </sheetData>
      <sheetData sheetId="6"/>
      <sheetData sheetId="7"/>
      <sheetData sheetId="8"/>
      <sheetData sheetId="9"/>
      <sheetData sheetId="10"/>
      <sheetData sheetId="11">
        <row r="3">
          <cell r="N3">
            <v>3</v>
          </cell>
        </row>
        <row r="4">
          <cell r="N4">
            <v>4.8000000000000007</v>
          </cell>
        </row>
        <row r="5">
          <cell r="N5">
            <v>4.8000000000000007</v>
          </cell>
        </row>
        <row r="6">
          <cell r="N6">
            <v>4.3499999999999996</v>
          </cell>
        </row>
        <row r="7">
          <cell r="N7">
            <v>3.95</v>
          </cell>
        </row>
        <row r="8">
          <cell r="N8">
            <v>4.7500000000000009</v>
          </cell>
        </row>
        <row r="9">
          <cell r="N9">
            <v>3.9499999999999997</v>
          </cell>
        </row>
        <row r="10">
          <cell r="N10">
            <v>4.25</v>
          </cell>
        </row>
        <row r="11">
          <cell r="N11">
            <v>4.3</v>
          </cell>
        </row>
        <row r="12">
          <cell r="N12">
            <v>4.05</v>
          </cell>
        </row>
        <row r="13">
          <cell r="N13">
            <v>3.05</v>
          </cell>
        </row>
        <row r="14">
          <cell r="N14">
            <v>4.4000000000000004</v>
          </cell>
        </row>
        <row r="15">
          <cell r="N15">
            <v>4.7000000000000011</v>
          </cell>
        </row>
        <row r="16">
          <cell r="N16">
            <v>0</v>
          </cell>
        </row>
        <row r="17">
          <cell r="N17">
            <v>4.05</v>
          </cell>
        </row>
        <row r="18">
          <cell r="N18">
            <v>4</v>
          </cell>
        </row>
        <row r="19">
          <cell r="N19">
            <v>0</v>
          </cell>
        </row>
      </sheetData>
      <sheetData sheetId="12"/>
      <sheetData sheetId="13">
        <row r="3">
          <cell r="K3">
            <v>0</v>
          </cell>
        </row>
        <row r="4">
          <cell r="K4">
            <v>4.5</v>
          </cell>
        </row>
        <row r="5">
          <cell r="K5">
            <v>4</v>
          </cell>
        </row>
        <row r="6">
          <cell r="K6">
            <v>0</v>
          </cell>
        </row>
        <row r="7">
          <cell r="K7">
            <v>0</v>
          </cell>
        </row>
        <row r="8">
          <cell r="K8">
            <v>4.5</v>
          </cell>
        </row>
        <row r="9">
          <cell r="K9">
            <v>0</v>
          </cell>
        </row>
        <row r="10">
          <cell r="K10">
            <v>4.5</v>
          </cell>
        </row>
        <row r="11">
          <cell r="K11">
            <v>4.5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5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</sheetData>
      <sheetData sheetId="14">
        <row r="3">
          <cell r="K3">
            <v>4</v>
          </cell>
        </row>
        <row r="4">
          <cell r="K4">
            <v>5</v>
          </cell>
        </row>
        <row r="5">
          <cell r="K5">
            <v>5</v>
          </cell>
        </row>
        <row r="6">
          <cell r="K6">
            <v>5</v>
          </cell>
        </row>
        <row r="7">
          <cell r="K7">
            <v>0</v>
          </cell>
        </row>
        <row r="8">
          <cell r="K8">
            <v>5</v>
          </cell>
        </row>
        <row r="9">
          <cell r="K9">
            <v>0</v>
          </cell>
        </row>
        <row r="10">
          <cell r="K10">
            <v>5</v>
          </cell>
        </row>
        <row r="11">
          <cell r="K11">
            <v>5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5</v>
          </cell>
        </row>
        <row r="15">
          <cell r="K15">
            <v>4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5</v>
          </cell>
        </row>
        <row r="19">
          <cell r="K19">
            <v>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10-06T21:48:46.63" personId="{00000000-0000-0000-0000-000000000000}" id="{F5B8D2A8-63BA-4101-836C-1635D4E40C86}">
    <text>Tiene un fork de mi repo. Revisar</text>
  </threadedComment>
  <threadedComment ref="J11" dT="2021-10-06T21:54:58.52" personId="{00000000-0000-0000-0000-000000000000}" id="{76533352-217C-4B79-9964-18108F7C5CDC}">
    <text>No me carga la URL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6323-CDD4-415B-86AC-36AAC5EBE687}">
  <dimension ref="A1:P19"/>
  <sheetViews>
    <sheetView tabSelected="1" topLeftCell="A4" workbookViewId="0">
      <selection activeCell="K12" sqref="K12"/>
    </sheetView>
  </sheetViews>
  <sheetFormatPr defaultRowHeight="15"/>
  <cols>
    <col min="3" max="3" width="0" hidden="1" customWidth="1"/>
    <col min="4" max="8" width="14.5703125" customWidth="1"/>
    <col min="9" max="15" width="19.140625" customWidth="1"/>
    <col min="16" max="16" width="9.140625" style="17"/>
  </cols>
  <sheetData>
    <row r="1" spans="1:16">
      <c r="D1" s="1">
        <v>0.2</v>
      </c>
      <c r="E1" s="2">
        <v>0.2</v>
      </c>
      <c r="F1" s="2">
        <v>0.2</v>
      </c>
      <c r="G1" s="2">
        <v>0.1</v>
      </c>
      <c r="H1" s="2">
        <v>0.3</v>
      </c>
      <c r="I1" s="18" t="s">
        <v>51</v>
      </c>
      <c r="J1" s="18"/>
      <c r="K1" s="18"/>
      <c r="L1" s="18"/>
      <c r="M1" s="18"/>
      <c r="N1" s="18"/>
      <c r="O1" s="18"/>
      <c r="P1" s="14">
        <f>SUM(D1:G1)</f>
        <v>0.70000000000000007</v>
      </c>
    </row>
    <row r="2" spans="1:16" ht="90">
      <c r="A2" s="3" t="s">
        <v>0</v>
      </c>
      <c r="B2" s="3" t="s">
        <v>1</v>
      </c>
      <c r="C2" s="3" t="s">
        <v>2</v>
      </c>
      <c r="D2" s="4" t="s">
        <v>3</v>
      </c>
      <c r="E2" s="5" t="s">
        <v>4</v>
      </c>
      <c r="F2" s="5" t="s">
        <v>5</v>
      </c>
      <c r="G2" s="5" t="s">
        <v>7</v>
      </c>
      <c r="H2" s="6" t="s">
        <v>6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15" t="s">
        <v>50</v>
      </c>
    </row>
    <row r="3" spans="1:16" ht="51">
      <c r="A3" s="9">
        <v>1</v>
      </c>
      <c r="B3" s="9" t="s">
        <v>15</v>
      </c>
      <c r="C3" s="10" t="s">
        <v>16</v>
      </c>
      <c r="D3" s="11">
        <f>ROUND([1]Proy1!M3,1)</f>
        <v>3.2</v>
      </c>
      <c r="E3" s="7">
        <f>ROUND([1]Parcial!K26,1)</f>
        <v>3.7</v>
      </c>
      <c r="F3" s="7"/>
      <c r="G3" s="7">
        <f>ROUND([1]DetallesEnsayo!N3,1)</f>
        <v>3</v>
      </c>
      <c r="H3" s="11">
        <f>ROUND(AVERAGE(I3:O3),1)</f>
        <v>2</v>
      </c>
      <c r="I3" s="12">
        <v>5</v>
      </c>
      <c r="J3" s="12">
        <v>0</v>
      </c>
      <c r="K3" s="12">
        <f>[1]TareaDebugger!K3</f>
        <v>4</v>
      </c>
      <c r="L3" s="12">
        <v>5</v>
      </c>
      <c r="M3" s="13">
        <v>0</v>
      </c>
      <c r="N3" s="13">
        <v>0</v>
      </c>
      <c r="O3" s="13">
        <f>[1]TareaPruebasUnitarias!K3</f>
        <v>0</v>
      </c>
      <c r="P3" s="16">
        <f>D3*$D$1+E3*$E$1+H3*$H$1+G3*$G$1+F3*$F$1</f>
        <v>2.2800000000000002</v>
      </c>
    </row>
    <row r="4" spans="1:16" ht="51">
      <c r="A4" s="9">
        <v>2</v>
      </c>
      <c r="B4" s="9" t="s">
        <v>17</v>
      </c>
      <c r="C4" s="10" t="s">
        <v>18</v>
      </c>
      <c r="D4" s="11">
        <f>ROUND([1]Proy1!M4,1)</f>
        <v>4.5999999999999996</v>
      </c>
      <c r="E4" s="7">
        <f>ROUND([1]Parcial!K27,1)</f>
        <v>3.6</v>
      </c>
      <c r="F4" s="7"/>
      <c r="G4" s="7">
        <f>ROUND([1]DetallesEnsayo!N4,1)</f>
        <v>4.8</v>
      </c>
      <c r="H4" s="11">
        <f>ROUND(AVERAGE(I4:O4),1)</f>
        <v>4.5999999999999996</v>
      </c>
      <c r="I4" s="12">
        <v>5</v>
      </c>
      <c r="J4" s="12">
        <v>5</v>
      </c>
      <c r="K4" s="12">
        <f>[1]TareaDebugger!K4</f>
        <v>5</v>
      </c>
      <c r="L4" s="12">
        <v>5</v>
      </c>
      <c r="M4" s="13">
        <v>5</v>
      </c>
      <c r="N4" s="13">
        <v>3</v>
      </c>
      <c r="O4" s="13">
        <f>[1]TareaPruebasUnitarias!K4</f>
        <v>4.5</v>
      </c>
      <c r="P4" s="16">
        <f>D4*$D$1+E4*$E$1+H4*$H$1+G4*$G$1+F4*$F$1</f>
        <v>3.5</v>
      </c>
    </row>
    <row r="5" spans="1:16" ht="63.75">
      <c r="A5" s="9">
        <v>3</v>
      </c>
      <c r="B5" s="9" t="s">
        <v>19</v>
      </c>
      <c r="C5" s="10" t="s">
        <v>20</v>
      </c>
      <c r="D5" s="11">
        <f>ROUND([1]Proy1!M5,1)</f>
        <v>4.9000000000000004</v>
      </c>
      <c r="E5" s="7">
        <f>ROUND([1]Parcial!K28,1)</f>
        <v>3.4</v>
      </c>
      <c r="F5" s="7"/>
      <c r="G5" s="7">
        <f>ROUND([1]DetallesEnsayo!N5,1)</f>
        <v>4.8</v>
      </c>
      <c r="H5" s="11">
        <f>ROUND(AVERAGE(I5:O5),1)</f>
        <v>3.6</v>
      </c>
      <c r="I5" s="12">
        <v>5</v>
      </c>
      <c r="J5" s="12">
        <v>0</v>
      </c>
      <c r="K5" s="12">
        <f>[1]TareaDebugger!K5</f>
        <v>5</v>
      </c>
      <c r="L5" s="12">
        <v>5</v>
      </c>
      <c r="M5" s="13">
        <v>5</v>
      </c>
      <c r="N5" s="13">
        <v>1</v>
      </c>
      <c r="O5" s="13">
        <f>[1]TareaPruebasUnitarias!K5</f>
        <v>4</v>
      </c>
      <c r="P5" s="16">
        <f>D5*$D$1+E5*$E$1+H5*$H$1+G5*$G$1+F5*$F$1</f>
        <v>3.22</v>
      </c>
    </row>
    <row r="6" spans="1:16" ht="38.25">
      <c r="A6" s="9">
        <v>4</v>
      </c>
      <c r="B6" s="9" t="s">
        <v>21</v>
      </c>
      <c r="C6" s="10" t="s">
        <v>22</v>
      </c>
      <c r="D6" s="11">
        <f>ROUND([1]Proy1!M6,1)</f>
        <v>4.5</v>
      </c>
      <c r="E6" s="7">
        <f>ROUND([1]Parcial!K29,1)</f>
        <v>3.9</v>
      </c>
      <c r="F6" s="7"/>
      <c r="G6" s="7">
        <f>ROUND([1]DetallesEnsayo!N6,1)</f>
        <v>4.4000000000000004</v>
      </c>
      <c r="H6" s="11">
        <f>ROUND(AVERAGE(I6:O6),1)</f>
        <v>4.3</v>
      </c>
      <c r="I6" s="12">
        <v>5</v>
      </c>
      <c r="J6" s="12">
        <v>5</v>
      </c>
      <c r="K6" s="12">
        <f>[1]TareaDebugger!K6</f>
        <v>5</v>
      </c>
      <c r="L6" s="12">
        <v>5</v>
      </c>
      <c r="M6" s="13">
        <v>5</v>
      </c>
      <c r="N6" s="13">
        <v>5</v>
      </c>
      <c r="O6" s="13">
        <f>[1]TareaPruebasUnitarias!K6</f>
        <v>0</v>
      </c>
      <c r="P6" s="16">
        <f>D6*$D$1+E6*$E$1+H6*$H$1+G6*$G$1+F6*$F$1</f>
        <v>3.4099999999999997</v>
      </c>
    </row>
    <row r="7" spans="1:16" ht="38.25">
      <c r="A7" s="9">
        <v>5</v>
      </c>
      <c r="B7" s="9" t="s">
        <v>23</v>
      </c>
      <c r="C7" s="10" t="s">
        <v>24</v>
      </c>
      <c r="D7" s="11">
        <f>ROUND([1]Proy1!M7,1)</f>
        <v>4.5</v>
      </c>
      <c r="E7" s="7">
        <f>ROUND([1]Parcial!K30,1)</f>
        <v>4</v>
      </c>
      <c r="F7" s="7"/>
      <c r="G7" s="7">
        <f>ROUND([1]DetallesEnsayo!N7,1)</f>
        <v>4</v>
      </c>
      <c r="H7" s="11">
        <f>ROUND(AVERAGE(I7:O7),1)</f>
        <v>2.1</v>
      </c>
      <c r="I7" s="12">
        <v>5</v>
      </c>
      <c r="J7" s="12">
        <v>0</v>
      </c>
      <c r="K7" s="12">
        <f>[1]TareaDebugger!K7</f>
        <v>0</v>
      </c>
      <c r="L7" s="12">
        <v>5</v>
      </c>
      <c r="M7" s="13">
        <v>5</v>
      </c>
      <c r="N7" s="13">
        <v>0</v>
      </c>
      <c r="O7" s="13">
        <f>[1]TareaPruebasUnitarias!K7</f>
        <v>0</v>
      </c>
      <c r="P7" s="16">
        <f>D7*$D$1+E7*$E$1+H7*$H$1+G7*$G$1+F7*$F$1</f>
        <v>2.73</v>
      </c>
    </row>
    <row r="8" spans="1:16" ht="38.25">
      <c r="A8" s="9">
        <v>6</v>
      </c>
      <c r="B8" s="9" t="s">
        <v>25</v>
      </c>
      <c r="C8" s="10" t="s">
        <v>26</v>
      </c>
      <c r="D8" s="11">
        <f>ROUND([1]Proy1!M8,1)</f>
        <v>4.4000000000000004</v>
      </c>
      <c r="E8" s="7">
        <f>ROUND([1]Parcial!K31,1)</f>
        <v>4.0999999999999996</v>
      </c>
      <c r="F8" s="7"/>
      <c r="G8" s="7">
        <f>ROUND([1]DetallesEnsayo!N8,1)</f>
        <v>4.8</v>
      </c>
      <c r="H8" s="11">
        <f>ROUND(AVERAGE(I8:O8),1)</f>
        <v>4.9000000000000004</v>
      </c>
      <c r="I8" s="12">
        <v>5</v>
      </c>
      <c r="J8" s="12">
        <v>5</v>
      </c>
      <c r="K8" s="12">
        <f>[1]TareaDebugger!K8</f>
        <v>5</v>
      </c>
      <c r="L8" s="12">
        <v>5</v>
      </c>
      <c r="M8" s="13">
        <v>5</v>
      </c>
      <c r="N8" s="13">
        <v>4.5</v>
      </c>
      <c r="O8" s="13">
        <f>[1]TareaPruebasUnitarias!K8</f>
        <v>4.5</v>
      </c>
      <c r="P8" s="16">
        <f>D8*$D$1+E8*$E$1+H8*$H$1+G8*$G$1+F8*$F$1</f>
        <v>3.65</v>
      </c>
    </row>
    <row r="9" spans="1:16" ht="38.25">
      <c r="A9" s="9">
        <v>7</v>
      </c>
      <c r="B9" s="9" t="s">
        <v>27</v>
      </c>
      <c r="C9" s="10" t="s">
        <v>28</v>
      </c>
      <c r="D9" s="11">
        <f>ROUND([1]Proy1!M9,1)</f>
        <v>4.4000000000000004</v>
      </c>
      <c r="E9" s="7">
        <f>ROUND([1]Parcial!K32,1)</f>
        <v>3.7</v>
      </c>
      <c r="F9" s="7"/>
      <c r="G9" s="7">
        <f>ROUND([1]DetallesEnsayo!N9,1)</f>
        <v>4</v>
      </c>
      <c r="H9" s="11">
        <f>ROUND(AVERAGE(I9:O9),1)</f>
        <v>2</v>
      </c>
      <c r="I9" s="12">
        <v>5</v>
      </c>
      <c r="J9" s="12">
        <v>0</v>
      </c>
      <c r="K9" s="12">
        <f>[1]TareaDebugger!K9</f>
        <v>0</v>
      </c>
      <c r="L9" s="12">
        <v>5</v>
      </c>
      <c r="M9" s="13" t="s">
        <v>29</v>
      </c>
      <c r="N9" s="13" t="s">
        <v>29</v>
      </c>
      <c r="O9" s="13">
        <f>[1]TareaPruebasUnitarias!K9</f>
        <v>0</v>
      </c>
      <c r="P9" s="16">
        <f>D9*$D$1+E9*$E$1+H9*$H$1+G9*$G$1+F9*$F$1</f>
        <v>2.62</v>
      </c>
    </row>
    <row r="10" spans="1:16" ht="51">
      <c r="A10" s="9">
        <v>8</v>
      </c>
      <c r="B10" s="9" t="s">
        <v>30</v>
      </c>
      <c r="C10" s="10" t="s">
        <v>31</v>
      </c>
      <c r="D10" s="11">
        <f>ROUND([1]Proy1!M10,1)</f>
        <v>3.9</v>
      </c>
      <c r="E10" s="7">
        <f>ROUND([1]Parcial!K33,1)</f>
        <v>4.3</v>
      </c>
      <c r="F10" s="7"/>
      <c r="G10" s="7">
        <f>ROUND([1]DetallesEnsayo!N10,1)</f>
        <v>4.3</v>
      </c>
      <c r="H10" s="11">
        <f>ROUND(AVERAGE(I10:O10),1)</f>
        <v>4.8</v>
      </c>
      <c r="I10" s="12">
        <v>5</v>
      </c>
      <c r="J10" s="12">
        <v>5</v>
      </c>
      <c r="K10" s="12">
        <f>[1]TareaDebugger!K10</f>
        <v>5</v>
      </c>
      <c r="L10" s="12">
        <v>5</v>
      </c>
      <c r="M10" s="13" t="s">
        <v>29</v>
      </c>
      <c r="N10" s="13">
        <v>4.5</v>
      </c>
      <c r="O10" s="13">
        <f>[1]TareaPruebasUnitarias!K10</f>
        <v>4.5</v>
      </c>
      <c r="P10" s="16">
        <f>D10*$D$1+E10*$E$1+H10*$H$1+G10*$G$1+F10*$F$1</f>
        <v>3.5100000000000002</v>
      </c>
    </row>
    <row r="11" spans="1:16" ht="38.25">
      <c r="A11" s="9">
        <v>9</v>
      </c>
      <c r="B11" s="9" t="s">
        <v>32</v>
      </c>
      <c r="C11" s="10" t="s">
        <v>33</v>
      </c>
      <c r="D11" s="11">
        <f>ROUND([1]Proy1!M11,1)</f>
        <v>3.6</v>
      </c>
      <c r="E11" s="7">
        <f>ROUND([1]Parcial!K34,1)</f>
        <v>4</v>
      </c>
      <c r="F11" s="7"/>
      <c r="G11" s="7">
        <f>ROUND([1]DetallesEnsayo!N11,1)</f>
        <v>4.3</v>
      </c>
      <c r="H11" s="11">
        <f>ROUND(AVERAGE(I11:O11),1)</f>
        <v>4.0999999999999996</v>
      </c>
      <c r="I11" s="12">
        <v>5</v>
      </c>
      <c r="J11" s="12">
        <v>0</v>
      </c>
      <c r="K11" s="12">
        <f>[1]TareaDebugger!K11</f>
        <v>5</v>
      </c>
      <c r="L11" s="12">
        <v>5</v>
      </c>
      <c r="M11" s="13">
        <v>5</v>
      </c>
      <c r="N11" s="13">
        <v>4.5</v>
      </c>
      <c r="O11" s="13">
        <f>[1]TareaPruebasUnitarias!K11</f>
        <v>4.5</v>
      </c>
      <c r="P11" s="16">
        <f>D11*$D$1+E11*$E$1+H11*$H$1+G11*$G$1+F11*$F$1</f>
        <v>3.18</v>
      </c>
    </row>
    <row r="12" spans="1:16" ht="51">
      <c r="A12" s="9">
        <v>10</v>
      </c>
      <c r="B12" s="9" t="s">
        <v>34</v>
      </c>
      <c r="C12" s="10" t="s">
        <v>35</v>
      </c>
      <c r="D12" s="11">
        <f>ROUND([1]Proy1!M12,1)</f>
        <v>0</v>
      </c>
      <c r="E12" s="7">
        <f>ROUND([1]Parcial!K35,1)</f>
        <v>4.4000000000000004</v>
      </c>
      <c r="F12" s="7"/>
      <c r="G12" s="7">
        <f>ROUND([1]DetallesEnsayo!N12,1)</f>
        <v>4.0999999999999996</v>
      </c>
      <c r="H12" s="11">
        <f>ROUND(AVERAGE(I12:O12),1)</f>
        <v>1.3</v>
      </c>
      <c r="I12" s="12">
        <v>4</v>
      </c>
      <c r="J12" s="12">
        <v>0</v>
      </c>
      <c r="K12" s="12">
        <f>[1]TareaDebugger!K12</f>
        <v>0</v>
      </c>
      <c r="L12" s="12">
        <v>5</v>
      </c>
      <c r="M12" s="13">
        <v>0</v>
      </c>
      <c r="N12" s="13">
        <v>0</v>
      </c>
      <c r="O12" s="13">
        <f>[1]TareaPruebasUnitarias!K12</f>
        <v>0</v>
      </c>
      <c r="P12" s="16">
        <f>D12*$D$1+E12*$E$1+H12*$H$1+G12*$G$1+F12*$F$1</f>
        <v>1.68</v>
      </c>
    </row>
    <row r="13" spans="1:16" ht="51">
      <c r="A13" s="9">
        <v>11</v>
      </c>
      <c r="B13" s="9" t="s">
        <v>36</v>
      </c>
      <c r="C13" s="10" t="s">
        <v>37</v>
      </c>
      <c r="D13" s="11">
        <f>ROUND([1]Proy1!M13,1)</f>
        <v>0</v>
      </c>
      <c r="E13" s="7">
        <f>ROUND([1]Parcial!K36,1)</f>
        <v>4.3</v>
      </c>
      <c r="F13" s="7"/>
      <c r="G13" s="7">
        <f>ROUND([1]DetallesEnsayo!N13,1)</f>
        <v>3.1</v>
      </c>
      <c r="H13" s="11">
        <f>ROUND(AVERAGE(I13:O13),1)</f>
        <v>0.7</v>
      </c>
      <c r="I13" s="12">
        <v>0</v>
      </c>
      <c r="J13" s="12">
        <v>0</v>
      </c>
      <c r="K13" s="12">
        <f>[1]TareaDebugger!K13</f>
        <v>0</v>
      </c>
      <c r="L13" s="12">
        <v>5</v>
      </c>
      <c r="M13" s="13">
        <v>0</v>
      </c>
      <c r="N13" s="13">
        <v>0</v>
      </c>
      <c r="O13" s="13">
        <f>[1]TareaPruebasUnitarias!K13</f>
        <v>0</v>
      </c>
      <c r="P13" s="16">
        <f>D13*$D$1+E13*$E$1+H13*$H$1+G13*$G$1+F13*$F$1</f>
        <v>1.3800000000000001</v>
      </c>
    </row>
    <row r="14" spans="1:16" ht="38.25">
      <c r="A14" s="9">
        <v>12</v>
      </c>
      <c r="B14" s="9" t="s">
        <v>38</v>
      </c>
      <c r="C14" s="10" t="s">
        <v>39</v>
      </c>
      <c r="D14" s="11">
        <f>ROUND([1]Proy1!M14,1)</f>
        <v>4.9000000000000004</v>
      </c>
      <c r="E14" s="7">
        <f>ROUND([1]Parcial!K37,1)</f>
        <v>4.7</v>
      </c>
      <c r="F14" s="7"/>
      <c r="G14" s="7">
        <f>ROUND([1]DetallesEnsayo!N14,1)</f>
        <v>4.4000000000000004</v>
      </c>
      <c r="H14" s="11">
        <f>ROUND(AVERAGE(I14:O14),1)</f>
        <v>5</v>
      </c>
      <c r="I14" s="12">
        <v>5</v>
      </c>
      <c r="J14" s="12">
        <v>5</v>
      </c>
      <c r="K14" s="12">
        <f>[1]TareaDebugger!K14</f>
        <v>5</v>
      </c>
      <c r="L14" s="12">
        <v>5</v>
      </c>
      <c r="M14" s="13">
        <v>5</v>
      </c>
      <c r="N14" s="13">
        <v>5</v>
      </c>
      <c r="O14" s="13">
        <f>[1]TareaPruebasUnitarias!K14</f>
        <v>5</v>
      </c>
      <c r="P14" s="16">
        <f>D14*$D$1+E14*$E$1+H14*$H$1+G14*$G$1+F14*$F$1</f>
        <v>3.86</v>
      </c>
    </row>
    <row r="15" spans="1:16" ht="51">
      <c r="A15" s="9">
        <v>13</v>
      </c>
      <c r="B15" s="9" t="s">
        <v>40</v>
      </c>
      <c r="C15" s="10" t="s">
        <v>41</v>
      </c>
      <c r="D15" s="11">
        <f>ROUND([1]Proy1!M15,1)</f>
        <v>4.5999999999999996</v>
      </c>
      <c r="E15" s="7">
        <f>ROUND([1]Parcial!K38,1)</f>
        <v>3.9</v>
      </c>
      <c r="F15" s="7"/>
      <c r="G15" s="7">
        <f>ROUND([1]DetallesEnsayo!N15,1)</f>
        <v>4.7</v>
      </c>
      <c r="H15" s="11">
        <f>ROUND(AVERAGE(I15:O15),1)</f>
        <v>3.3</v>
      </c>
      <c r="I15" s="12">
        <v>5</v>
      </c>
      <c r="J15" s="12">
        <v>4</v>
      </c>
      <c r="K15" s="12">
        <f>[1]TareaDebugger!K15</f>
        <v>4</v>
      </c>
      <c r="L15" s="12">
        <v>5</v>
      </c>
      <c r="M15" s="13">
        <v>5</v>
      </c>
      <c r="N15" s="13">
        <v>0</v>
      </c>
      <c r="O15" s="13">
        <f>[1]TareaPruebasUnitarias!K15</f>
        <v>0</v>
      </c>
      <c r="P15" s="16">
        <f>D15*$D$1+E15*$E$1+H15*$H$1+G15*$G$1+F15*$F$1</f>
        <v>3.16</v>
      </c>
    </row>
    <row r="16" spans="1:16" ht="51">
      <c r="A16" s="9">
        <v>14</v>
      </c>
      <c r="B16" s="9" t="s">
        <v>42</v>
      </c>
      <c r="C16" s="10" t="s">
        <v>43</v>
      </c>
      <c r="D16" s="11">
        <f>ROUND([1]Proy1!M16,1)</f>
        <v>0</v>
      </c>
      <c r="E16" s="7">
        <f>ROUND([1]Parcial!K39,1)</f>
        <v>0</v>
      </c>
      <c r="F16" s="7"/>
      <c r="G16" s="7">
        <f>ROUND([1]DetallesEnsayo!N16,1)</f>
        <v>0</v>
      </c>
      <c r="H16" s="11">
        <f>ROUND(AVERAGE(I16:O16),1)</f>
        <v>0</v>
      </c>
      <c r="I16" s="12">
        <v>0</v>
      </c>
      <c r="J16" s="12">
        <v>0</v>
      </c>
      <c r="K16" s="12">
        <f>[1]TareaDebugger!K16</f>
        <v>0</v>
      </c>
      <c r="L16" s="12">
        <v>0</v>
      </c>
      <c r="M16" s="13">
        <v>0</v>
      </c>
      <c r="N16" s="13">
        <v>0</v>
      </c>
      <c r="O16" s="13">
        <f>[1]TareaPruebasUnitarias!K16</f>
        <v>0</v>
      </c>
      <c r="P16" s="16">
        <f>D16*$D$1+E16*$E$1+H16*$H$1+G16*$G$1+F16*$F$1</f>
        <v>0</v>
      </c>
    </row>
    <row r="17" spans="1:16" ht="51">
      <c r="A17" s="9">
        <v>15</v>
      </c>
      <c r="B17" s="9" t="s">
        <v>44</v>
      </c>
      <c r="C17" s="10" t="s">
        <v>45</v>
      </c>
      <c r="D17" s="11">
        <f>ROUND([1]Proy1!M17,1)</f>
        <v>0</v>
      </c>
      <c r="E17" s="7">
        <f>ROUND([1]Parcial!K40,1)</f>
        <v>0</v>
      </c>
      <c r="F17" s="7"/>
      <c r="G17" s="7">
        <f>ROUND([1]DetallesEnsayo!N17,1)</f>
        <v>4.0999999999999996</v>
      </c>
      <c r="H17" s="11">
        <f>ROUND(AVERAGE(I17:O17),1)</f>
        <v>0</v>
      </c>
      <c r="I17" s="12">
        <v>0</v>
      </c>
      <c r="J17" s="12">
        <v>0</v>
      </c>
      <c r="K17" s="12">
        <f>[1]TareaDebugger!K17</f>
        <v>0</v>
      </c>
      <c r="L17" s="12">
        <v>0</v>
      </c>
      <c r="M17" s="13">
        <v>0</v>
      </c>
      <c r="N17" s="13">
        <v>0</v>
      </c>
      <c r="O17" s="13">
        <f>[1]TareaPruebasUnitarias!K17</f>
        <v>0</v>
      </c>
      <c r="P17" s="16">
        <f>D17*$D$1+E17*$E$1+H17*$H$1+G17*$G$1+F17*$F$1</f>
        <v>0.41</v>
      </c>
    </row>
    <row r="18" spans="1:16" ht="51">
      <c r="A18" s="9">
        <v>16</v>
      </c>
      <c r="B18" s="9" t="s">
        <v>46</v>
      </c>
      <c r="C18" s="10" t="s">
        <v>47</v>
      </c>
      <c r="D18" s="11">
        <f>ROUND([1]Proy1!M18,1)</f>
        <v>4.5</v>
      </c>
      <c r="E18" s="7">
        <f>ROUND([1]Parcial!K41,1)</f>
        <v>4.0999999999999996</v>
      </c>
      <c r="F18" s="7"/>
      <c r="G18" s="7">
        <f>ROUND([1]DetallesEnsayo!N18,1)</f>
        <v>4</v>
      </c>
      <c r="H18" s="11">
        <f>ROUND(AVERAGE(I18:O18),1)</f>
        <v>2.6</v>
      </c>
      <c r="I18" s="12">
        <v>0</v>
      </c>
      <c r="J18" s="12">
        <v>3.5</v>
      </c>
      <c r="K18" s="12">
        <f>[1]TareaDebugger!K18</f>
        <v>5</v>
      </c>
      <c r="L18" s="12">
        <v>5</v>
      </c>
      <c r="M18" s="13">
        <v>5</v>
      </c>
      <c r="N18" s="13">
        <v>0</v>
      </c>
      <c r="O18" s="13">
        <f>[1]TareaPruebasUnitarias!K18</f>
        <v>0</v>
      </c>
      <c r="P18" s="16">
        <f>D18*$D$1+E18*$E$1+H18*$H$1+G18*$G$1+F18*$F$1</f>
        <v>2.9</v>
      </c>
    </row>
    <row r="19" spans="1:16" ht="38.25">
      <c r="A19" s="9">
        <v>17</v>
      </c>
      <c r="B19" s="9" t="s">
        <v>48</v>
      </c>
      <c r="C19" s="10" t="s">
        <v>49</v>
      </c>
      <c r="D19" s="11">
        <f>ROUND([1]Proy1!M19,1)</f>
        <v>0</v>
      </c>
      <c r="E19" s="7">
        <f>ROUND([1]Parcial!K42,1)</f>
        <v>4.2</v>
      </c>
      <c r="F19" s="7"/>
      <c r="G19" s="7">
        <f>ROUND([1]DetallesEnsayo!N19,1)</f>
        <v>0</v>
      </c>
      <c r="H19" s="11">
        <f>ROUND(AVERAGE(I19:O19),1)</f>
        <v>0.7</v>
      </c>
      <c r="I19" s="12">
        <v>0</v>
      </c>
      <c r="J19" s="12">
        <v>0</v>
      </c>
      <c r="K19" s="12">
        <f>[1]TareaDebugger!K19</f>
        <v>0</v>
      </c>
      <c r="L19" s="12">
        <v>5</v>
      </c>
      <c r="M19" s="13">
        <v>0</v>
      </c>
      <c r="N19" s="13">
        <v>0</v>
      </c>
      <c r="O19" s="13">
        <f>[1]TareaPruebasUnitarias!K19</f>
        <v>0</v>
      </c>
      <c r="P19" s="16">
        <f>D19*$D$1+E19*$E$1+H19*$H$1+G19*$G$1+F19*$F$1</f>
        <v>1.05</v>
      </c>
    </row>
  </sheetData>
  <mergeCells count="1">
    <mergeCell ref="I1:O1"/>
  </mergeCells>
  <conditionalFormatting sqref="P3:P19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Rincon Perez</dc:creator>
  <cp:lastModifiedBy>Luisa Fernanda Rincon Perez</cp:lastModifiedBy>
  <dcterms:created xsi:type="dcterms:W3CDTF">2021-11-28T17:27:48Z</dcterms:created>
  <dcterms:modified xsi:type="dcterms:W3CDTF">2021-11-28T17:34:19Z</dcterms:modified>
</cp:coreProperties>
</file>