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GIT\metodologiaInv\Notas\"/>
    </mc:Choice>
  </mc:AlternateContent>
  <xr:revisionPtr revIDLastSave="0" documentId="13_ncr:1_{F9289DCF-1475-433D-ABBC-83D1205D4DB4}" xr6:coauthVersionLast="47" xr6:coauthVersionMax="47" xr10:uidLastSave="{00000000-0000-0000-0000-000000000000}"/>
  <bookViews>
    <workbookView xWindow="20280" yWindow="-2940" windowWidth="29040" windowHeight="15720" xr2:uid="{7913E988-021B-4004-B968-9E157F38DF55}"/>
  </bookViews>
  <sheets>
    <sheet name="Notas" sheetId="2" r:id="rId1"/>
    <sheet name="Presentacion1" sheetId="9" r:id="rId2"/>
    <sheet name="Presentacion2" sheetId="10" r:id="rId3"/>
    <sheet name="AnteproyectoEntrega1" sheetId="7" r:id="rId4"/>
    <sheet name="Seguimiento temas" sheetId="1" state="hidden" r:id="rId5"/>
    <sheet name="EstadosTrabajo" sheetId="3" state="hidden" r:id="rId6"/>
    <sheet name="Comentarios" sheetId="4" state="hidden" r:id="rId7"/>
    <sheet name="Seguimiento14.oct.2022" sheetId="6" state="hidden" r:id="rId8"/>
  </sheets>
  <definedNames>
    <definedName name="_xlnm._FilterDatabase" localSheetId="0" hidden="1">Notas!$A$3:$Q$3</definedName>
    <definedName name="_xlnm._FilterDatabase" localSheetId="1" hidden="1">Presentacion1!$A$2:$K$2</definedName>
    <definedName name="_xlnm._FilterDatabase" localSheetId="2" hidden="1">Presentacion2!$A$2:$K$2</definedName>
    <definedName name="_xlnm._FilterDatabase" localSheetId="4" hidden="1">'Seguimiento temas'!$A$1:$M$1</definedName>
    <definedName name="_xlnm._FilterDatabase" localSheetId="7" hidden="1">'Seguimiento14.oct.2022'!$A$1:$M$19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 i="2" l="1"/>
  <c r="O20" i="2" l="1"/>
  <c r="O5" i="2"/>
  <c r="O6" i="2"/>
  <c r="O7" i="2"/>
  <c r="O8" i="2"/>
  <c r="O10" i="2"/>
  <c r="O11" i="2"/>
  <c r="O12" i="2"/>
  <c r="O13" i="2"/>
  <c r="O14" i="2"/>
  <c r="O15" i="2"/>
  <c r="O16" i="2"/>
  <c r="O17" i="2"/>
  <c r="O18" i="2"/>
  <c r="O19" i="2"/>
  <c r="O21" i="2"/>
  <c r="O22" i="2"/>
  <c r="O23" i="2"/>
  <c r="O24" i="2"/>
  <c r="O26" i="2"/>
  <c r="O4" i="2"/>
  <c r="J25" i="10"/>
  <c r="J24" i="10"/>
  <c r="J23" i="10"/>
  <c r="J22" i="10"/>
  <c r="J21" i="10"/>
  <c r="J20" i="10"/>
  <c r="J19" i="10"/>
  <c r="J18" i="10"/>
  <c r="J17" i="10"/>
  <c r="J16" i="10"/>
  <c r="J15" i="10"/>
  <c r="J14" i="10"/>
  <c r="J13" i="10"/>
  <c r="J12" i="10"/>
  <c r="J11" i="10"/>
  <c r="J10" i="10"/>
  <c r="J9" i="10"/>
  <c r="J8" i="10"/>
  <c r="O9" i="2" s="1"/>
  <c r="J7" i="10"/>
  <c r="J6" i="10"/>
  <c r="J5" i="10"/>
  <c r="J4" i="10"/>
  <c r="J3" i="10"/>
  <c r="J15" i="2"/>
  <c r="Q15" i="2" s="1"/>
  <c r="N5" i="2"/>
  <c r="N6" i="2"/>
  <c r="N7" i="2"/>
  <c r="N8" i="2"/>
  <c r="N9" i="2"/>
  <c r="N10" i="2"/>
  <c r="N11" i="2"/>
  <c r="N12" i="2"/>
  <c r="N13" i="2"/>
  <c r="N14" i="2"/>
  <c r="N15" i="2"/>
  <c r="N16" i="2"/>
  <c r="N17" i="2"/>
  <c r="N18" i="2"/>
  <c r="N19" i="2"/>
  <c r="N20" i="2"/>
  <c r="N21" i="2"/>
  <c r="N22" i="2"/>
  <c r="N23" i="2"/>
  <c r="N24" i="2"/>
  <c r="N25" i="2"/>
  <c r="N26" i="2"/>
  <c r="N4" i="2"/>
  <c r="J5" i="2"/>
  <c r="Q5" i="2" s="1"/>
  <c r="J6" i="2"/>
  <c r="Q6" i="2" s="1"/>
  <c r="J7" i="2"/>
  <c r="J8" i="2"/>
  <c r="J9" i="2"/>
  <c r="J10" i="2"/>
  <c r="J11" i="2"/>
  <c r="J12" i="2"/>
  <c r="J13" i="2"/>
  <c r="Q13" i="2" s="1"/>
  <c r="J14" i="2"/>
  <c r="Q14" i="2" s="1"/>
  <c r="J16" i="2"/>
  <c r="J17" i="2"/>
  <c r="J18" i="2"/>
  <c r="J19" i="2"/>
  <c r="J20" i="2"/>
  <c r="J21" i="2"/>
  <c r="Q21" i="2" s="1"/>
  <c r="J22" i="2"/>
  <c r="Q22" i="2" s="1"/>
  <c r="J23" i="2"/>
  <c r="J24" i="2"/>
  <c r="J25" i="2"/>
  <c r="J26" i="2"/>
  <c r="J4" i="2"/>
  <c r="J5" i="9"/>
  <c r="J20" i="9"/>
  <c r="J10" i="9"/>
  <c r="J18" i="9"/>
  <c r="J11" i="9"/>
  <c r="J16" i="9"/>
  <c r="J6" i="9"/>
  <c r="J8" i="9"/>
  <c r="J23" i="9"/>
  <c r="J12" i="9"/>
  <c r="J24" i="9"/>
  <c r="J15" i="9"/>
  <c r="J19" i="9"/>
  <c r="J25" i="9"/>
  <c r="J7" i="9"/>
  <c r="J3" i="9"/>
  <c r="J4" i="9"/>
  <c r="J21" i="9"/>
  <c r="J13" i="9"/>
  <c r="J22" i="9"/>
  <c r="J9" i="9"/>
  <c r="J14" i="9"/>
  <c r="J17" i="9"/>
  <c r="Q23" i="2" l="1"/>
  <c r="Q26" i="2"/>
  <c r="Q9" i="2"/>
  <c r="Q12" i="2"/>
  <c r="Q11" i="2"/>
  <c r="Q19" i="2"/>
  <c r="Q25" i="2"/>
  <c r="Q17" i="2"/>
  <c r="Q8" i="2"/>
  <c r="Q24" i="2"/>
  <c r="Q16" i="2"/>
  <c r="Q7" i="2"/>
  <c r="Q10" i="2"/>
  <c r="Q20" i="2"/>
  <c r="Q18" i="2"/>
  <c r="Q4" i="2"/>
</calcChain>
</file>

<file path=xl/sharedStrings.xml><?xml version="1.0" encoding="utf-8"?>
<sst xmlns="http://schemas.openxmlformats.org/spreadsheetml/2006/main" count="1447" uniqueCount="333">
  <si>
    <t>8972926</t>
  </si>
  <si>
    <t>Alvarado Giron,Juan Manuel</t>
  </si>
  <si>
    <t>1130661450</t>
  </si>
  <si>
    <t>jmalvaradog@javerianacali.edu.co;juan_algi@hotmail.com</t>
  </si>
  <si>
    <t>0072657</t>
  </si>
  <si>
    <t>Alvarez Rengifo,Edgar Eduardo</t>
  </si>
  <si>
    <t>1151956739</t>
  </si>
  <si>
    <t>edgare192@gmail.com</t>
  </si>
  <si>
    <t>8972682</t>
  </si>
  <si>
    <t>Arango Rios,Diego Felipe</t>
  </si>
  <si>
    <t>1143944139</t>
  </si>
  <si>
    <t>dfarangor@javerianacali.edu.co;diego@danggo.co</t>
  </si>
  <si>
    <t>Blandon Ocampo,Fredy Santiago</t>
  </si>
  <si>
    <t>1126592085</t>
  </si>
  <si>
    <t>fsblandon@gmail.com;fsblandon@javerianacali.edu.co</t>
  </si>
  <si>
    <t>8972709</t>
  </si>
  <si>
    <t>Burbano Castillo,Andres Felipe</t>
  </si>
  <si>
    <t>1143846047</t>
  </si>
  <si>
    <t>afburbanoc@javerianacali.edu.co;felipeburbano16@gmail.com</t>
  </si>
  <si>
    <t>8911857</t>
  </si>
  <si>
    <t>CAYCEDO MUTIS,GERMAN ANDRES</t>
  </si>
  <si>
    <t>1107512144</t>
  </si>
  <si>
    <t>gacaycedo@gmail.com;gacaycedom@javerianacali.edu.co;germanc97@javerianacali.edu.co</t>
  </si>
  <si>
    <t>0072890</t>
  </si>
  <si>
    <t>Caballero Daza,Alejandro</t>
  </si>
  <si>
    <t>1144067312</t>
  </si>
  <si>
    <t>alejandrocaballerodaza@gmail.com</t>
  </si>
  <si>
    <t>8967329</t>
  </si>
  <si>
    <t>GAMBOA MUÑOZ,CARLOS EFREY</t>
  </si>
  <si>
    <t>1087752952</t>
  </si>
  <si>
    <t>cegamboam@javerianacali.edu.co;gamboamc@outlook.com</t>
  </si>
  <si>
    <t>8970916</t>
  </si>
  <si>
    <t>JARAMILLO MUNERA,SANTIAGO</t>
  </si>
  <si>
    <t>14624150</t>
  </si>
  <si>
    <t>santiagojm84@gmail.com;santiagojm84@javerianacali.edu.co</t>
  </si>
  <si>
    <t>8970771</t>
  </si>
  <si>
    <t>KOGA CORREA,HIROMY ADOLFO</t>
  </si>
  <si>
    <t>hiroadolfo@hotmail.com;hiromy0212@javerianacali.edu.co</t>
  </si>
  <si>
    <t>8970114</t>
  </si>
  <si>
    <t>MILLAN CHACON,DAVID EDUARDO</t>
  </si>
  <si>
    <t>16841448</t>
  </si>
  <si>
    <t>davidemillan@javerianacali.edu.co;davidmillan@outlook.com</t>
  </si>
  <si>
    <t>8973091</t>
  </si>
  <si>
    <t>Mejia Medina,Richard Anderson</t>
  </si>
  <si>
    <t>1118298344</t>
  </si>
  <si>
    <t>ram_3112@hotmail.com;richie8344@javerianacali.edu.co</t>
  </si>
  <si>
    <t>8973239</t>
  </si>
  <si>
    <t>Palacios Solorzano,Gustavo</t>
  </si>
  <si>
    <t>1143834451</t>
  </si>
  <si>
    <t>gups44551@javerianacali.edu.co;iptgustavo.palacios@gmail.com</t>
  </si>
  <si>
    <t>00008945488</t>
  </si>
  <si>
    <t>Rodriguez Torres,Juan Felipe</t>
  </si>
  <si>
    <t>1130668332</t>
  </si>
  <si>
    <t>jfrodriguezt@javerianacali.edu.co;jnferoto@gmail.com</t>
  </si>
  <si>
    <t>8972927</t>
  </si>
  <si>
    <t>Segura Herrera,Diego Fernando</t>
  </si>
  <si>
    <t>1116235573</t>
  </si>
  <si>
    <t>diegosegura448@gmail.com;dsegura@javerianacali.edu.co</t>
  </si>
  <si>
    <t>8972794</t>
  </si>
  <si>
    <t>Tello Ruiz,Carlos David</t>
  </si>
  <si>
    <t>1144066632</t>
  </si>
  <si>
    <t>carlos.tello@correounivalle.edu.co;cdtello@javerianacali.edu.co</t>
  </si>
  <si>
    <t>00008949303</t>
  </si>
  <si>
    <t>Urbano Guevara,Elizabeth</t>
  </si>
  <si>
    <t>38603344</t>
  </si>
  <si>
    <t>eurbano@javerianacali.edu.co;urbano.elizabeth@gmail.com</t>
  </si>
  <si>
    <t>8955530</t>
  </si>
  <si>
    <t>Valencia Garcia,Diana Marcela</t>
  </si>
  <si>
    <t>1144132064</t>
  </si>
  <si>
    <t>diana.valencia.g@correounivalle.edu.co;dianamarcelavalencia@javerianacali.edu.co</t>
  </si>
  <si>
    <t>0073057</t>
  </si>
  <si>
    <t>Villay Jativa,Jorge Ivan</t>
  </si>
  <si>
    <t>1144073145</t>
  </si>
  <si>
    <t>jorge_iv94@hotmail.com</t>
  </si>
  <si>
    <t>Quintero PortoCarrero,Kely</t>
  </si>
  <si>
    <t>kquinterop@javerianacali.edu.co</t>
  </si>
  <si>
    <t>Tema</t>
  </si>
  <si>
    <t>Rpa procesos facultad de ingeniería</t>
  </si>
  <si>
    <t>Estudiante</t>
  </si>
  <si>
    <t>Código</t>
  </si>
  <si>
    <t>Documento</t>
  </si>
  <si>
    <t>Email</t>
  </si>
  <si>
    <t>Estado</t>
  </si>
  <si>
    <t>Elaboración problema causas efecto</t>
  </si>
  <si>
    <t>Idea preliminar a fortalecer</t>
  </si>
  <si>
    <t>Incentivo respiratorio</t>
  </si>
  <si>
    <t xml:space="preserve">Software manejo de clientes, tickets, partes, elevador que edificio tiene que ascensor en que tipo. Esta pensando en entregar el software, y la actualización y demás cree que puede haber posibilidades 
Conexión de la aplicación web y la aplicación móvil que hacen los técnicos. 
Tickets de monitoreos. </t>
  </si>
  <si>
    <t xml:space="preserve">Desarrollo para empresas de mantenimiento y creación de elevadores.  Administración y mantenimiento. 
Empresas de ese tipo alquilan software de diferentes tipos pq no hay software que resuelva las cosas que necesitan las empresas que elaboran y mantienen elevadores. </t>
  </si>
  <si>
    <t>Temas de móviles con propósito</t>
  </si>
  <si>
    <t>Todavía esta pensando, le interesa la parte del desarrollo móvil, tal vez algo de terapia ocupacional</t>
  </si>
  <si>
    <t xml:space="preserve">Automatización de pruebas IOT, ambos tienen conocimientos en el electrónica. Se acercaron a Luis tobón, </t>
  </si>
  <si>
    <t>Equipo</t>
  </si>
  <si>
    <t>Trabajo con germán. Posible director Luis Tobón</t>
  </si>
  <si>
    <t>Idea general</t>
  </si>
  <si>
    <t>Posible problema</t>
  </si>
  <si>
    <t>Reunión 29 de septiembre con Luis tobón para refinar tema</t>
  </si>
  <si>
    <t>Revisado</t>
  </si>
  <si>
    <t>Relacionado con arquitectura y ciencia de datos</t>
  </si>
  <si>
    <t>Podría ser David arango y Gustavo Arteaga</t>
  </si>
  <si>
    <t xml:space="preserve">Vaova - Marcela fue su jefe en robid food y ahora trabaja en Vaoba.  Era PO en robinhoud
Agencia de viajes que traen gente de las u de estados unidos a vacacionar a colombia. Es una pyme. 
Conoce el arquitecto de la empresa...   Disponibilidad... interoperabilidad con plataformas de terceros
Se conectaron "25" usuarios al tiempo y se cayó todo. 
Tienen sistemas que no operan muy bien y tienen integraciones con pasarela de pago y aplicaciones de tercero pero la integración no funciona. 
Tiene otra integración que es cara que le vale 9 dolares de usuario. 
Cada plataforma tiene su propio sistema de autenticación y por eso s tienen que registrar en tres sitios distintos </t>
  </si>
  <si>
    <t>Arquitectura de software para resolver problemas de interoperabilidad y dispoibilidad</t>
  </si>
  <si>
    <t>Estado citas</t>
  </si>
  <si>
    <t>Director</t>
  </si>
  <si>
    <t>Luisa Rincón</t>
  </si>
  <si>
    <t>Implementación de un protocolo de autenticación
Lo quiere hacer en globant
Definir una estrategia de "migración" inteligente para incorporar el uso de librerías de autenticación en aplicaciones ya existentes</t>
  </si>
  <si>
    <t>Luis Tobon</t>
  </si>
  <si>
    <t>Director posible carlos llano + otro más académico
Posible arquitectura para un sistema de información de la empresa</t>
  </si>
  <si>
    <t>Luisa Rincón
Felipe Mejía</t>
  </si>
  <si>
    <t>"personalización  del modelo TMMI" para pruebas, algo que ayude a definir un plan de acción</t>
  </si>
  <si>
    <t>Juan Pablo Giraldo  - podría ser candidato</t>
  </si>
  <si>
    <t>Hay un modelo tmmi, es difícil de operar pq define el como pero no el que</t>
  </si>
  <si>
    <r>
      <rPr>
        <sz val="8"/>
        <color rgb="FFFF0000"/>
        <rFont val="Arial"/>
        <family val="2"/>
      </rPr>
      <t xml:space="preserve">Integración con proveedores de contenido asociados a globant. </t>
    </r>
    <r>
      <rPr>
        <sz val="8"/>
        <color indexed="8"/>
        <rFont val="Arial"/>
        <family val="2"/>
      </rPr>
      <t xml:space="preserve">
La delegación se hace por terceros
El ecosistema de la empresa no esta preparado para hacer eso. 
Si necesitamos integrarnos con multiples proveedores que usen ese protocolo no estamos preparados
Escalar en cuanto a interoperabilidad y escalabilidad</t>
    </r>
  </si>
  <si>
    <t>APP para automatizar los contratos de arrendamiento utilizando blockchain</t>
  </si>
  <si>
    <t>Arquitectura de software atributo de calidad mantenibilidad y extensibilidad</t>
  </si>
  <si>
    <t>En el sistema de recargas del mio hay taquillas  y la programación de las taquillas se hace de forma manual. Hay un cargo que se encarga de hacer la progromación de las taquilleras ( horarios y lugares), pero el no tiene encuenta por ejemplo la ubicación de las personas  por ejemplo para la asignación.  Puede pasar también que en un día de operación alguien tenga algun inconveniente, pero lo hace con conocimiento empírico.  Me gusta las matemáticas</t>
  </si>
  <si>
    <t>Camilo rocha / profe industrial</t>
  </si>
  <si>
    <t>Algoritmo de optimización para asignación de turnos y reemplazo de la asignación</t>
  </si>
  <si>
    <t>Algo respecto a design thinking para la identificación de los requisitos</t>
  </si>
  <si>
    <t>Podría ser relacionado con blockchain o con automatización de pruebas</t>
  </si>
  <si>
    <t>Tal vez andres navarro</t>
  </si>
  <si>
    <t>Moncada Dorada, Elizabeth</t>
  </si>
  <si>
    <t>Juan Carlos Martinez</t>
  </si>
  <si>
    <t>Continuar el desarrollo del incentivo respiratorio</t>
  </si>
  <si>
    <t>IPS para atención de servicios domiciliarios. Papel para llenar el registro de documentos.  Inspirado en que la mamá hacía eso.  Las ips necesitan esas notas para poder cobrar.  Cuando las enfermeras, auxiliar, o doctores no lo entregan a tiempo entonces la ips no puede cobrar y las prestadores de salud no reciben pago.</t>
  </si>
  <si>
    <t xml:space="preserve">Jaime aguilar, o Juan Pablo </t>
  </si>
  <si>
    <t>validación de requisitos y prototipado  de una solución para registro de seguimiento de pacientes pensada a prestadores de servicio</t>
  </si>
  <si>
    <t>Evaluación del instrumento devops
Existe software para odontología pero no con condiciones mínimas, y debe funcionar offline, costos muy altos. No es una clinica, sino un consultorio</t>
  </si>
  <si>
    <t>Juego de mesa para enseñar conceptos relacionados con front-end</t>
  </si>
  <si>
    <t>Trabajo con carlos tello. Posible director Luis Tobón
IOT, desarrollo y pruebas para iot</t>
  </si>
  <si>
    <t>No se estan explotando los datos que se recolecta</t>
  </si>
  <si>
    <t>Ramirez, Jhon Alexis</t>
  </si>
  <si>
    <t>Blockchain, plataforma de pagos contraentrega
Alquiler de viviendas ayudado con Blockchain
Indemnizaciones en caso de que algo no se cumpla. 
* Como definir arquitecturas que cumplan con blockchain
REDES generativas antagónicas
* IA  para generar imágenes artísticas 
* Poner ropa virtualmente a las personas para tiendas en líneas</t>
  </si>
  <si>
    <t>Arquitectura de integración ….+H12</t>
  </si>
  <si>
    <t>Juego para enseñar patrones de diseño o platforma de onboarding de empleados</t>
  </si>
  <si>
    <t>Tal vez victor vargas</t>
  </si>
  <si>
    <t>O arquitectura para dar una solución fácil de usar para integrarse con plataformas bancarias
o emprendimiento relacionado con el área</t>
  </si>
  <si>
    <t>En definición del tema</t>
  </si>
  <si>
    <t>Juan C martinez
Carlos Llano</t>
  </si>
  <si>
    <t>En proceso de escritura del planteamiento del problema</t>
  </si>
  <si>
    <t>El core bancario es un monolito. Estoy preparado para soportar estas nuevas tecnologías, mi softwre puedo evolucionar o será que debo adquirir un nuevo core?¿Hay forma de que mis aplicaciones que no se vean impactadas con los cambios?
Alto acoplamiento entre el core finanicero y las aplicaciones?
Disponibilidad y seguridad ...
Arquitectura para industria de financiero</t>
  </si>
  <si>
    <t>Automatización de pruebas</t>
  </si>
  <si>
    <t>Qué ta  ver el proceso de pruebas que hace desarrollo y el proceso de pruebas se ven como un proceso integrado y no separado…  algo más exploratorio</t>
  </si>
  <si>
    <t>Talleres y actividades</t>
  </si>
  <si>
    <t>Segunda entrega</t>
  </si>
  <si>
    <t>Tercera entrega</t>
  </si>
  <si>
    <t>Presentación oral 2</t>
  </si>
  <si>
    <t>Evaluación temas</t>
  </si>
  <si>
    <t>Lista chequeo temas</t>
  </si>
  <si>
    <t>Identificación partes del problema</t>
  </si>
  <si>
    <t>Identificación del tema</t>
  </si>
  <si>
    <t>Causas y efectos</t>
  </si>
  <si>
    <t>Escritura plantemiento del problema</t>
  </si>
  <si>
    <t>Definición objetivos</t>
  </si>
  <si>
    <t>Refinamento problema, objetivos, alcance</t>
  </si>
  <si>
    <t>Marco teórico y antecedentes</t>
  </si>
  <si>
    <t>Cronograma y recursos</t>
  </si>
  <si>
    <t>Documento completo en refinamiento</t>
  </si>
  <si>
    <t>Documento entregado a facultad</t>
  </si>
  <si>
    <t>Tiene proyecto en campus nova, ya lleva cuatro semana Emprendimiento</t>
  </si>
  <si>
    <t>Comentarios</t>
  </si>
  <si>
    <t>Las causas y los efectos estan bien pero el problema todavía no me convence.
¿Qué tiene de malo que el alquier sea un proceso manual y con requisitos burocráticos??  Qué limita, qué impide, pq es malo? Lo que tienes allí consignados son hechos, pero no necesariamente son cosa malas, es importante escribirlo en un tono más negativo. </t>
  </si>
  <si>
    <t>Causas y efectos - para segunda iteración</t>
  </si>
  <si>
    <t>Me falta el entregable de la idetificación de las partes del problema en uno de los anteproyectos de ejemplo disponibles</t>
  </si>
  <si>
    <t>Refinar problema</t>
  </si>
  <si>
    <t>Falta entegable</t>
  </si>
  <si>
    <t>Estado para el que va</t>
  </si>
  <si>
    <t>"LO importante es orientarse a la entrega de valor, como orientarse hacia que el área de tecnología ? -- Cómo hacer que tecnología logre apoyar el valor de las organizaciones
La universidad del valle no tiene implementado el tema de devops. Les gustaría llegar a una madurez .
Team topologies --&gt; estructura de las organizaciones
Adopción de prácticas devops en univalle</t>
  </si>
  <si>
    <t>Organizaciones cuyo core no es tecnología, como adoptar buenas prácticas para aportar más valor
¿Cómo es importante generar valor</t>
  </si>
  <si>
    <t xml:space="preserve">Posiblemente suspenda tercer semestre. Para alcanzar a recoger a tercer semestre. 
Modelo en 3D de un cliente, a quien se pueda vestir virtualmente con ropa de un 
almacén que vende online </t>
  </si>
  <si>
    <t>Muy buen trabajo en los entregables,</t>
  </si>
  <si>
    <t>Asesoría hora</t>
  </si>
  <si>
    <t>Equipo con</t>
  </si>
  <si>
    <t>RIVERA WILCHES,PEDRO LEON</t>
  </si>
  <si>
    <t>Equipo1</t>
  </si>
  <si>
    <t>Equipo2</t>
  </si>
  <si>
    <t>Equipo3</t>
  </si>
  <si>
    <t>Equipo4</t>
  </si>
  <si>
    <t>Equipo5</t>
  </si>
  <si>
    <t>Equipo6</t>
  </si>
  <si>
    <t>Equipo7</t>
  </si>
  <si>
    <t>Equipo8</t>
  </si>
  <si>
    <t>Equipo9</t>
  </si>
  <si>
    <t>Equipo10</t>
  </si>
  <si>
    <t xml:space="preserve">JARAMILLO MUNERA,SANTIAGO
</t>
  </si>
  <si>
    <t>Equipo 11</t>
  </si>
  <si>
    <t>no</t>
  </si>
  <si>
    <t>CAYCEDO MUTIS,GERMAN ANDRES
Tello Ruiz,Carlos David</t>
  </si>
  <si>
    <t>Comparación de herramientas no code para hacer una solución de pedidos</t>
  </si>
  <si>
    <t>Juan Pablo García</t>
  </si>
  <si>
    <t>Arquitectura de sw para OMICAS</t>
  </si>
  <si>
    <t>Es dificil adoptar el modelo …. 
Hay un modelo tmmi, es difícil de operar pq define el como pero no el que</t>
  </si>
  <si>
    <t>Juan Pablo García  - podría ser candidato</t>
  </si>
  <si>
    <t xml:space="preserve">Gustavo de arquitectura y la profe connie </t>
  </si>
  <si>
    <t>Camilo rocha/ Diego rozo</t>
  </si>
  <si>
    <t>Ana María Ramirez</t>
  </si>
  <si>
    <t>David Baldeon</t>
  </si>
  <si>
    <t>Algo con IA</t>
  </si>
  <si>
    <t>Christian Arias</t>
  </si>
  <si>
    <t>Pendiente - Alex chaparro</t>
  </si>
  <si>
    <t>Jaime Chavarriaga</t>
  </si>
  <si>
    <t>Juan Camilo Parra</t>
  </si>
  <si>
    <t>Ana María Moreno</t>
  </si>
  <si>
    <t>Codirección - Juan Carlos Martinez - Que busque alguien que trabaje con RPA y telemedicina
Tal vez victor vargas</t>
  </si>
  <si>
    <t>Juan Carlos Martinez - Asesorías con arquitectos independinetes</t>
  </si>
  <si>
    <t>Certificado curso oralidad académica</t>
  </si>
  <si>
    <t>Presentación oral 1</t>
  </si>
  <si>
    <t>Nombre</t>
  </si>
  <si>
    <t>8972988</t>
  </si>
  <si>
    <t>Caycedo Mutis,German Andres</t>
  </si>
  <si>
    <t>Gamboa Muñoz,Carlos Efrey</t>
  </si>
  <si>
    <t>Jaramillo Munera,Santiago</t>
  </si>
  <si>
    <t>Koga Correa,Hiromy Adolfo</t>
  </si>
  <si>
    <t>Millan Chacon,David Eduardo</t>
  </si>
  <si>
    <t>8927621</t>
  </si>
  <si>
    <t>Moncada Dorado,Elizabeth Carolina</t>
  </si>
  <si>
    <t>8972996</t>
  </si>
  <si>
    <t>Quintero Portocarrero,Kely</t>
  </si>
  <si>
    <t>8971713</t>
  </si>
  <si>
    <t>Ramirez Triana,Jhon Alexis</t>
  </si>
  <si>
    <t>8956691</t>
  </si>
  <si>
    <t>Rivera Wilches,Pedro Leon</t>
  </si>
  <si>
    <t>Nota</t>
  </si>
  <si>
    <t>Contenid</t>
  </si>
  <si>
    <t>Justificación propuesta</t>
  </si>
  <si>
    <t>Estructura y organización</t>
  </si>
  <si>
    <t>Gestos y movimientos</t>
  </si>
  <si>
    <t>Voz</t>
  </si>
  <si>
    <t>Ayudas visuales</t>
  </si>
  <si>
    <t>Tiempo</t>
  </si>
  <si>
    <t>Mejorar la presentación del contexto para que sea más claro. 
El planteamiento del problema mucho texto
Repetiión de cosas … Ojo con las tildes</t>
  </si>
  <si>
    <t>Muy bien presentado el estado actual que motiva el problema
Buen tono de voz. Ojo con las tildes. Sugerencia. Presentar de pie</t>
  </si>
  <si>
    <t>En el planteamiento del problema podrían usarse más imágenes
Resaltar con colores los textos de las  imágees</t>
  </si>
  <si>
    <t>Bien iniciar una presentación con datos, mejor todavia si se pone en el slide. 
Muy lindos los slides y bien presentado el problema</t>
  </si>
  <si>
    <t>Muy buena explicación del término open data para el contexto. 
Falta info debido al estado de madurez del proyecto al momento de la presentación</t>
  </si>
  <si>
    <t>Poner algún datos sexys sobre las perdidas de valor 
Ojo con las tildes.  Usar más imágenes</t>
  </si>
  <si>
    <t>Bien llevado el tema y tuvo cierre</t>
  </si>
  <si>
    <t>Presentó el contexto con imágenes y datos que venden bien. Ojo falta mirar más al público.  Poner las referenciias de las imágenes</t>
  </si>
  <si>
    <t>Buena idea de introducir cosas con preguntas. Bien llevado el contexto de lo general a lo específicos. Memes :). Tiempo adicional</t>
  </si>
  <si>
    <t>Bien llevado el tema deste el contexto hasta el problema. Tiempo adicional</t>
  </si>
  <si>
    <t>Muy bien presentado el contexto, bien usar las partes arriba de contexto, problema, causas, eefectos.
Ojo faltó en el contexto decir que ya habban prototipos. Cambir el orden primero causas,  problemas y efectos. 
Muy lindos los sldes. Muy buen maejo del público. Los objetivos se presentaron en pasado, eso es raro</t>
  </si>
  <si>
    <t>Muy bien llevado el planteamento del problema y la forma de presentarlo. Buen tiempo. Ojo con lo adjetivos calicativos</t>
  </si>
  <si>
    <t>Primer slide muchas cosas. Falta poner las fuentes de los tiempos. Faltaba 1.30 y todavia estaba en el contexto. Buen contexto. Mejorar la parte visual</t>
  </si>
  <si>
    <t>Corregir el títtulo, extra tiempo,  mejorar como se presenta el problema</t>
  </si>
  <si>
    <t>3% del pib es un dato útil como para ponerlo en los slide. 
Mejorar las imágenes que presentan el problema, moverlo más hacia el tema de arquitectura</t>
  </si>
  <si>
    <t>Mejorar las ayudas visuales para incluir menos texto y más gráficos. Mejorar la fluidez en la presentación del problema , la manera de llevarlo hacía difícil conectar con el discurso</t>
  </si>
  <si>
    <t>Mejorar las ayudas visuales para incluir menos texto y más gráficos</t>
  </si>
  <si>
    <t>Mejorar las ayudas visuales para incluir menos texto y más gráficos. Corregir la ortografía. En el contexto no poner los nombres sino las imágenes.  Mucho tiempo invertido en el contexto.  Buen ejemplo el tema de la compra de los celulares. 
Los objetivos se deben escribir en infinitivo</t>
  </si>
  <si>
    <t>Dar mas fuerza al problema y no a la solución, mejorar la presentación visual de los slides. Bien el tiempo</t>
  </si>
  <si>
    <t>El contexto estuvo bien presentado, el problema se ve maduro, bien llevado el tiempo</t>
  </si>
  <si>
    <t>No presentado</t>
  </si>
  <si>
    <t>Nota de actividades</t>
  </si>
  <si>
    <t>Entrega final [ Envío a oficina de posgrados]</t>
  </si>
  <si>
    <t>Contexto</t>
  </si>
  <si>
    <t>Antecedentes</t>
  </si>
  <si>
    <t>Planteamiento</t>
  </si>
  <si>
    <t>Objetio general</t>
  </si>
  <si>
    <t>Objetivo específicos</t>
  </si>
  <si>
    <t>Justificación</t>
  </si>
  <si>
    <t>Estilo</t>
  </si>
  <si>
    <t>Puntuación y ortografía</t>
  </si>
  <si>
    <t>Coherencia</t>
  </si>
  <si>
    <t>Planteamiento del problema</t>
  </si>
  <si>
    <t>Introduce gradualmente al lector en el escenario donde se presenta el problema y describe características específicas que sean interesantes para entender la problemática (ejm geográficas, culturales, económicas)</t>
  </si>
  <si>
    <t>Presenta los involucrados en el proyecto (stakeholders) y la  información relevante para entender los stakeholders. Por ejemplo sus condiciones económicas, características culturales, étnicas, su forma de trabajo, etc .</t>
  </si>
  <si>
    <t>La información presentada en el contexto  es relevante para el problema</t>
  </si>
  <si>
    <t>Soporta el contexto con estudios, cifras, datos sectoriales de referencias bibliográficas de fuentes confiables. Ejm. estudios sectoriales, revistas o publicaciones académicas, medios de difusión nacional o internacional. NO: blogs, youtube, y fuentes no académicas.</t>
  </si>
  <si>
    <t xml:space="preserve">Muestra hechos  (e.g., legislaciones, estrategia de negocio, regulaciones ambientales, etc.) que intentan responder ¿Por qué se ha presentado el problema? </t>
  </si>
  <si>
    <t>Da cuenta de esfuerzos anteriores, investigaciones previas, o trabajos relacionados en el contexto  e indica sus limitaciones</t>
  </si>
  <si>
    <t>El planteamiento presenta las causas de la situación problemática</t>
  </si>
  <si>
    <t>El planteamiento presenta los efectos indeseados de la situación problemática que hacen "infeliz" al stakeholder: que pasaría si no se resuelve la problemática propuesta en términos de las cosas que se perderian, las implicaciones negativas que traería. Ejm costos que no se quieren pagar, oportunidades que se podrían perder.  Revisar esto permite ahondar en el problema más allá del interés propio.</t>
  </si>
  <si>
    <t>El problema se sitúa dentro del área de la ingeniería de software</t>
  </si>
  <si>
    <t>El problema NO tiene una solución que se obvia o que ya este claramente resuelta</t>
  </si>
  <si>
    <t xml:space="preserve">El objetivo tiene relación con el planteamiento del problema </t>
  </si>
  <si>
    <t>El objetivo general declara de forma clara la(s) meta(s) que persigue la investigación</t>
  </si>
  <si>
    <t>El objetivo general se logra con base en los objetivos específicos</t>
  </si>
  <si>
    <t>Existe relación congruente entre los objetivos.</t>
  </si>
  <si>
    <t>Los objetivos específicos muestran una secuencia de etapas de investigación</t>
  </si>
  <si>
    <t>Los objetivos pueden lograrse con los recursos de que dispone el investigador.</t>
  </si>
  <si>
    <t>Cada objetivo se refiere a un solo aspecto, general o específico de la investigación</t>
  </si>
  <si>
    <t>Explica qué beneficios genera la solución del problema, por ejemplo en lo económico, social, ambiental, etc a los afectados negativamente por el problema o explica cómo contribuye este proyecto a la disciplina profesional</t>
  </si>
  <si>
    <t>Explica por qué la solución del problema podría contribuir en el futuro. Ejm: a generar nuevo conocimiento,  desarrollar nuevos productos, investigaciones futuras, prácticas empresariales, etc.</t>
  </si>
  <si>
    <t>Las aseveraciones estan soportadas en evidencias y hechos verificables documentados a través de publicaciones científicas y/o ingeniería que son citadas y verificables</t>
  </si>
  <si>
    <t>Estilo y redacción</t>
  </si>
  <si>
    <t>Escritura formal en tercera persona</t>
  </si>
  <si>
    <t>No inicia secciones haciendo referencia a algo anterior que no se ha introducido. Se introducen los términos antes de utilizarlos</t>
  </si>
  <si>
    <t>El texto se compone por párrafos cortos (máx 10 líneas)</t>
  </si>
  <si>
    <t>Es claro el subjeto de las oraciones escritas en el texto: subjeto + verbo + complemento</t>
  </si>
  <si>
    <t>Las enumeraciones tienen más de un elemento</t>
  </si>
  <si>
    <t>Las tablas y figuras que aparecen en el documento son previamente introducidas y explicadas</t>
  </si>
  <si>
    <t>Usa  punto seguido para separar oraciones</t>
  </si>
  <si>
    <t>Los párrafos tienen al menos tres o cuatro oraciones</t>
  </si>
  <si>
    <t xml:space="preserve">Las referencias se usan correctamente. Por ejemplo el punto se encuentra después de la referencia y no antes. </t>
  </si>
  <si>
    <t>Usa los mismos términos para referirse a los mismos conceptos.</t>
  </si>
  <si>
    <t>Hay consistencia entre las secciones del documento: la problemática que se presenta tiene relación con la sistematización, objetivo general y específicos, justificación y alcances.</t>
  </si>
  <si>
    <t>Hay concordancia de género o número en los sustantivos, o de modo y tiempo de conjugación en los verbos.</t>
  </si>
  <si>
    <t>B</t>
  </si>
  <si>
    <t>Primera entrega Anteproyecto</t>
  </si>
  <si>
    <t>A</t>
  </si>
  <si>
    <t>M</t>
  </si>
  <si>
    <t>A: la información es suficiente y adecuada 
M. La información es adecuada pero hay puntos de mejora 
B. La información requiere mejoras importantes
B: No se encuentra información 
N/A no aplica la evaluación</t>
  </si>
  <si>
    <t>N/A</t>
  </si>
  <si>
    <t>Las problemáticas se anteceden en términos como: sin embargo, pero, no obstante o cualquier término que lleve a pensar que se va a introducir la problemática</t>
  </si>
  <si>
    <t>Los objetivos estan completos: si el trabajo propone diseñar, desarrollar o crear algo ese algo es evaluado. Los objetivos permiten cumplir lo delimitado en el alcance y en los resultados esperados</t>
  </si>
  <si>
    <t>Cada párrafo  se estructura presentando una idea principal y desarrollándola completamente, la redacción es fluida y hace fácil comprender el texto</t>
  </si>
  <si>
    <t xml:space="preserve">Muy bueno el ejemplo de os errors. Resaltar los datos con errores.
Bien llevada la presentación de los conceptos del marco teórico.
Bien que tenga la fuente de las imágenes. 
Necesitará más tiempo
Puede cortar el texto d elos objetivos para solo poner lo que va a resaltar.  </t>
  </si>
  <si>
    <t xml:space="preserve">Podrían tener más diapositivas que ilustren gráficamente el problema
La pregunta esta mucho más adecuda a lo que quieren hacer
Sería mejor que presentarán el marco teórico como parte de la presentación del contexto para que tena mas sentido. 
Ojo con los fondos blancos cuando hay background oscuro. 
QUé es fenotipado?, que son los sensores. </t>
  </si>
  <si>
    <t>¿Qué es la imageneología….?. Entrar con el problema de una nos hace entrar muy enfrío
Imágenes de ejemplo de que es la imageneología… casos cuando x se lesiona y cosa ….
Bien los fondos y las plantillas.
Cuál es la diferencia entre teleradiología y la imageneología. 
Imágenes de cada pedacito DICOM,RIS; PACS</t>
  </si>
  <si>
    <t>Es importante mejorar la organización de los tiempos</t>
  </si>
  <si>
    <t>Muy buena presentación, bien llevado el orden. A revisar los objetivos en especial el primer objetivo</t>
  </si>
  <si>
    <t>Revisar la agenda para que este solo al principio</t>
  </si>
  <si>
    <t>Muy bonitos los sides, la línea de tiempo de la empresa.  Solo ajustar el color del organigrama. Muy bueno el dibujo de equipo sin experiencia.  Esta muy bien presentado el planteamiento del problema</t>
  </si>
  <si>
    <t>Mencionó el tema de proptech y no ha sido introducido el contexto. Falta contexto general y específico antes de contar los antecedentes para que sea más fácil de entender. LQN o LKN. Ojo con los objetivos el tema de seguro no me queda claro pq no es seguro y tampoco me queda claro pq que no sea digital es que sea un problema</t>
  </si>
  <si>
    <t>Mejorar la gestión del tiempo de la presentación. Mejorar el tono de voz para mantener la presentación más dinámica</t>
  </si>
  <si>
    <t>No presentó</t>
  </si>
  <si>
    <t>Bien hecho el planteamento del problema, revisar objetivos, quitar el exceso de texto de los slides</t>
  </si>
  <si>
    <t xml:space="preserve">Mejorar la presentación de los antecedentes. Lo que se evalúa perse en este caso no son atributos.  En el pie de página no es necesario poner el telefono </t>
  </si>
  <si>
    <t>Esta enferma</t>
  </si>
  <si>
    <t>Explicar qué significa TMMI. En el objetivo general hay que poner que es basado en el modelo TMMI</t>
  </si>
  <si>
    <t>Agregar un objetivo que falta. Revisar el tema la combinación de colores, en especial el rojo con el fondo en degrad</t>
  </si>
  <si>
    <t>En la presentacón de los antecendetes concluir que en todos los casos hubo mejoras en tiempos y disminución de errores y tareas tal vez. 
Mejorar la presentación pq en la parte del marco teórico perdiste tiempo explicando qué es un modelo de procesos. Tampoco es importante decir que existen diferentes tipos de RPA para el alcance de est presentación. La parte de presentación del modelo de procesos de la U podría hacer parte del alcance.</t>
  </si>
  <si>
    <t>No expuso pq anda refinando el problema con el evaluador más técnico</t>
  </si>
  <si>
    <t>Entregará</t>
  </si>
  <si>
    <t>Revisor</t>
  </si>
  <si>
    <t>Juan Camilo Parra ** favor</t>
  </si>
  <si>
    <t>Carlos Llano. Favor **</t>
  </si>
  <si>
    <t>Maria constanza</t>
  </si>
  <si>
    <t>Gloria Álvarez</t>
  </si>
  <si>
    <t>Maria Constanza Pabón</t>
  </si>
  <si>
    <t>Jhon Henry Gomez **</t>
  </si>
  <si>
    <t>NO</t>
  </si>
  <si>
    <t>Gerardo Sarria</t>
  </si>
  <si>
    <t>---</t>
  </si>
  <si>
    <t>Mario Mora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</si>
</sst>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sz val="8"/>
      <color indexed="8"/>
      <name val="Arial"/>
      <family val="2"/>
    </font>
    <font>
      <u/>
      <sz val="8"/>
      <color theme="10"/>
      <name val="Calibri"/>
      <family val="2"/>
      <scheme val="minor"/>
    </font>
    <font>
      <sz val="8"/>
      <color rgb="FFFF0000"/>
      <name val="Arial"/>
      <family val="2"/>
    </font>
    <font>
      <sz val="8"/>
      <color theme="10"/>
      <name val="Calibri"/>
      <family val="2"/>
      <scheme val="minor"/>
    </font>
    <font>
      <sz val="11"/>
      <color theme="1"/>
      <name val="Calibri"/>
      <family val="2"/>
      <scheme val="minor"/>
    </font>
    <font>
      <b/>
      <sz val="11"/>
      <color theme="1"/>
      <name val="Calibri"/>
      <family val="2"/>
      <scheme val="minor"/>
    </font>
    <font>
      <sz val="11"/>
      <color rgb="FF000000"/>
      <name val="SansSerif"/>
      <family val="2"/>
    </font>
    <font>
      <sz val="10"/>
      <color rgb="FF000000"/>
      <name val="SansSerif"/>
      <family val="2"/>
    </font>
    <font>
      <i/>
      <sz val="10"/>
      <color theme="1"/>
      <name val="Calibri Light"/>
      <family val="2"/>
      <scheme val="major"/>
    </font>
    <font>
      <b/>
      <sz val="10"/>
      <color theme="1"/>
      <name val="Calibri Light"/>
      <family val="2"/>
      <scheme val="major"/>
    </font>
    <font>
      <sz val="10"/>
      <color theme="1"/>
      <name val="Calibri Light"/>
      <family val="2"/>
      <scheme val="major"/>
    </font>
  </fonts>
  <fills count="13">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style="thin">
        <color rgb="FF000000"/>
      </left>
      <right/>
      <top style="thin">
        <color rgb="FF000000"/>
      </top>
      <bottom style="thin">
        <color rgb="FF000000"/>
      </bottom>
      <diagonal/>
    </border>
    <border>
      <left style="thin">
        <color rgb="FF9933FF"/>
      </left>
      <right style="thin">
        <color rgb="FF9933FF"/>
      </right>
      <top style="thin">
        <color rgb="FF9933FF"/>
      </top>
      <bottom style="thin">
        <color rgb="FF9933FF"/>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9" fontId="8" fillId="0" borderId="0" applyFont="0" applyFill="0" applyBorder="0" applyAlignment="0" applyProtection="0"/>
  </cellStyleXfs>
  <cellXfs count="97">
    <xf numFmtId="0" fontId="0" fillId="0" borderId="0" xfId="0"/>
    <xf numFmtId="0" fontId="2"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1" applyFont="1" applyAlignment="1">
      <alignment horizontal="center" vertical="center" wrapText="1"/>
    </xf>
    <xf numFmtId="0" fontId="7" fillId="0" borderId="0" xfId="1" applyFont="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wrapText="1"/>
    </xf>
    <xf numFmtId="0" fontId="0" fillId="2" borderId="0" xfId="0" applyFill="1"/>
    <xf numFmtId="0" fontId="4" fillId="0" borderId="1" xfId="0" applyFont="1" applyBorder="1" applyAlignment="1">
      <alignment horizontal="center" vertical="center" wrapText="1"/>
    </xf>
    <xf numFmtId="20" fontId="3" fillId="0" borderId="0" xfId="0" applyNumberFormat="1" applyFont="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wrapText="1"/>
    </xf>
    <xf numFmtId="20" fontId="3" fillId="0" borderId="2" xfId="0" applyNumberFormat="1" applyFont="1" applyBorder="1" applyAlignment="1">
      <alignment horizontal="center" vertical="center" wrapText="1"/>
    </xf>
    <xf numFmtId="0" fontId="5" fillId="0" borderId="2" xfId="1"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5" fillId="4" borderId="0" xfId="1" applyFont="1" applyFill="1" applyAlignment="1">
      <alignment horizontal="center" vertical="center" wrapText="1"/>
    </xf>
    <xf numFmtId="0" fontId="3" fillId="4" borderId="0" xfId="0" applyFont="1" applyFill="1" applyAlignment="1">
      <alignment horizontal="center" vertical="center" wrapText="1"/>
    </xf>
    <xf numFmtId="20" fontId="3" fillId="4" borderId="0" xfId="0" applyNumberFormat="1" applyFont="1" applyFill="1" applyAlignment="1">
      <alignment horizontal="center" vertical="center" wrapText="1"/>
    </xf>
    <xf numFmtId="0" fontId="4" fillId="2" borderId="0" xfId="0" applyFont="1" applyFill="1" applyAlignment="1">
      <alignment horizontal="center" vertical="center" wrapText="1"/>
    </xf>
    <xf numFmtId="0" fontId="4" fillId="5" borderId="0" xfId="0" applyFont="1" applyFill="1" applyAlignment="1">
      <alignment horizontal="center" vertical="center" wrapText="1"/>
    </xf>
    <xf numFmtId="0" fontId="3" fillId="5"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xf numFmtId="9" fontId="0" fillId="6" borderId="3" xfId="0" applyNumberFormat="1" applyFill="1" applyBorder="1" applyAlignment="1">
      <alignment horizontal="center" vertical="center"/>
    </xf>
    <xf numFmtId="9" fontId="9" fillId="6" borderId="3" xfId="2" applyFont="1" applyFill="1" applyBorder="1" applyAlignment="1">
      <alignment horizontal="center" vertical="center" wrapText="1"/>
    </xf>
    <xf numFmtId="9" fontId="9" fillId="6" borderId="3" xfId="2" applyFont="1" applyFill="1" applyBorder="1" applyAlignment="1">
      <alignment horizontal="center" vertical="center"/>
    </xf>
    <xf numFmtId="0" fontId="0" fillId="0" borderId="3" xfId="0" applyBorder="1" applyAlignment="1">
      <alignment horizontal="center" vertical="center" wrapText="1"/>
    </xf>
    <xf numFmtId="0" fontId="9" fillId="0" borderId="0" xfId="0" applyFont="1" applyAlignment="1">
      <alignment horizontal="center" vertical="center" wrapText="1"/>
    </xf>
    <xf numFmtId="0" fontId="10" fillId="0" borderId="4" xfId="0" applyFont="1" applyBorder="1" applyAlignment="1">
      <alignment horizontal="center" vertical="center" wrapText="1"/>
    </xf>
    <xf numFmtId="0" fontId="11" fillId="0" borderId="5" xfId="0" applyFont="1" applyBorder="1" applyAlignment="1">
      <alignment horizontal="left" vertical="center" wrapText="1"/>
    </xf>
    <xf numFmtId="0" fontId="0" fillId="0" borderId="3" xfId="0" applyBorder="1" applyAlignment="1">
      <alignment horizontal="center" vertical="center"/>
    </xf>
    <xf numFmtId="0" fontId="0" fillId="0" borderId="0" xfId="0" applyAlignment="1">
      <alignment horizontal="center" vertical="center"/>
    </xf>
    <xf numFmtId="9" fontId="9" fillId="0" borderId="6" xfId="2"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2" fillId="7" borderId="0" xfId="0" applyFont="1" applyFill="1" applyAlignment="1">
      <alignment horizontal="center" vertical="center" wrapText="1"/>
    </xf>
    <xf numFmtId="0" fontId="0" fillId="7" borderId="0" xfId="0" applyFill="1" applyAlignment="1">
      <alignment horizontal="center" vertical="center" wrapText="1"/>
    </xf>
    <xf numFmtId="164" fontId="0" fillId="7" borderId="0" xfId="0" applyNumberFormat="1" applyFill="1" applyAlignment="1">
      <alignment horizontal="center" vertical="center" wrapText="1"/>
    </xf>
    <xf numFmtId="9" fontId="0" fillId="7" borderId="0" xfId="0" applyNumberFormat="1" applyFill="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xf numFmtId="0" fontId="0" fillId="0" borderId="0" xfId="0" applyFont="1" applyAlignment="1">
      <alignment vertical="center"/>
    </xf>
    <xf numFmtId="0" fontId="0" fillId="0" borderId="0" xfId="0" applyAlignment="1">
      <alignment horizontal="center" vertical="center" wrapText="1"/>
    </xf>
    <xf numFmtId="0" fontId="11" fillId="0" borderId="7" xfId="0" applyFont="1" applyBorder="1" applyAlignment="1">
      <alignment horizontal="left"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9" fontId="0" fillId="0" borderId="0" xfId="0" applyNumberFormat="1" applyAlignment="1">
      <alignment horizontal="center" vertical="center" wrapText="1"/>
    </xf>
    <xf numFmtId="0" fontId="0" fillId="0" borderId="0" xfId="0" applyAlignment="1">
      <alignment horizontal="center" vertical="center" wrapText="1"/>
    </xf>
    <xf numFmtId="0" fontId="10" fillId="8" borderId="4" xfId="0" applyFont="1" applyFill="1" applyBorder="1" applyAlignment="1">
      <alignment horizontal="center" vertical="center" wrapText="1"/>
    </xf>
    <xf numFmtId="0" fontId="11" fillId="8" borderId="5" xfId="0" applyFont="1" applyFill="1" applyBorder="1" applyAlignment="1">
      <alignment horizontal="left" vertical="center" wrapText="1"/>
    </xf>
    <xf numFmtId="0" fontId="0" fillId="8" borderId="3" xfId="0" applyFill="1" applyBorder="1" applyAlignment="1">
      <alignment horizontal="center" vertical="center"/>
    </xf>
    <xf numFmtId="0" fontId="0" fillId="8" borderId="0" xfId="0" applyFill="1" applyAlignment="1">
      <alignment horizontal="center" vertical="center" wrapText="1"/>
    </xf>
    <xf numFmtId="0" fontId="0" fillId="8" borderId="0" xfId="0" applyFill="1"/>
    <xf numFmtId="0" fontId="0" fillId="0" borderId="0" xfId="0" applyAlignment="1">
      <alignment horizontal="center" vertical="center" wrapText="1"/>
    </xf>
    <xf numFmtId="0" fontId="0" fillId="2" borderId="0" xfId="0" applyFill="1" applyAlignment="1">
      <alignment horizontal="center" vertical="center" wrapText="1"/>
    </xf>
    <xf numFmtId="9" fontId="0" fillId="0" borderId="0" xfId="2" applyFont="1" applyAlignment="1">
      <alignment horizontal="center" vertical="center" wrapText="1"/>
    </xf>
    <xf numFmtId="0" fontId="4" fillId="9" borderId="0" xfId="0" applyFont="1" applyFill="1" applyAlignment="1">
      <alignment horizontal="center" vertical="center" wrapText="1"/>
    </xf>
    <xf numFmtId="0" fontId="0" fillId="9" borderId="0" xfId="0" applyFill="1" applyAlignment="1">
      <alignment horizontal="center" vertical="center" wrapText="1"/>
    </xf>
    <xf numFmtId="164" fontId="0" fillId="9" borderId="0" xfId="0" applyNumberFormat="1" applyFill="1" applyAlignment="1">
      <alignment horizontal="center" vertical="center" wrapText="1"/>
    </xf>
    <xf numFmtId="0" fontId="0" fillId="9" borderId="0" xfId="0" applyFill="1" applyAlignment="1">
      <alignment wrapText="1"/>
    </xf>
    <xf numFmtId="0" fontId="4" fillId="9" borderId="0" xfId="0" applyFont="1" applyFill="1" applyBorder="1" applyAlignment="1">
      <alignment horizontal="center" vertical="center" wrapText="1"/>
    </xf>
    <xf numFmtId="9" fontId="0" fillId="0" borderId="0" xfId="0" applyNumberFormat="1" applyAlignment="1">
      <alignment horizontal="center" vertical="center" wrapText="1"/>
    </xf>
    <xf numFmtId="0" fontId="0" fillId="0" borderId="0" xfId="0" applyAlignment="1">
      <alignment horizontal="center" vertical="center" wrapText="1"/>
    </xf>
    <xf numFmtId="164" fontId="0" fillId="3" borderId="0" xfId="0" applyNumberFormat="1" applyFill="1" applyAlignment="1">
      <alignment horizontal="center" vertical="center" wrapText="1"/>
    </xf>
    <xf numFmtId="0" fontId="0" fillId="3" borderId="0" xfId="0" applyFill="1" applyAlignment="1">
      <alignment wrapText="1"/>
    </xf>
    <xf numFmtId="0" fontId="0" fillId="10" borderId="0" xfId="0" applyFill="1" applyAlignment="1">
      <alignment horizontal="center" vertical="center" wrapText="1"/>
    </xf>
    <xf numFmtId="0" fontId="4" fillId="11" borderId="0" xfId="0" applyFont="1" applyFill="1" applyAlignment="1">
      <alignment horizontal="center" vertical="center" wrapText="1"/>
    </xf>
    <xf numFmtId="0" fontId="4" fillId="11" borderId="0" xfId="0" quotePrefix="1" applyFont="1" applyFill="1" applyAlignment="1">
      <alignment horizontal="center" vertical="center" wrapText="1"/>
    </xf>
    <xf numFmtId="0" fontId="0" fillId="11" borderId="0" xfId="0" applyFill="1" applyAlignment="1">
      <alignment horizontal="center" vertical="center" wrapText="1"/>
    </xf>
    <xf numFmtId="0" fontId="0" fillId="11" borderId="0" xfId="0" quotePrefix="1" applyFill="1" applyAlignment="1">
      <alignment horizontal="center" vertical="center" wrapText="1"/>
    </xf>
    <xf numFmtId="164" fontId="0" fillId="11" borderId="0" xfId="0" applyNumberFormat="1" applyFill="1" applyAlignment="1">
      <alignment horizontal="center" vertical="center" wrapText="1"/>
    </xf>
    <xf numFmtId="0" fontId="0" fillId="11" borderId="0" xfId="0" applyFill="1" applyAlignment="1">
      <alignment wrapText="1"/>
    </xf>
    <xf numFmtId="0" fontId="4" fillId="12" borderId="0" xfId="0" applyFont="1" applyFill="1" applyAlignment="1">
      <alignment horizontal="center" vertical="center" wrapText="1"/>
    </xf>
    <xf numFmtId="0" fontId="4" fillId="12" borderId="0" xfId="0" applyFont="1" applyFill="1" applyBorder="1" applyAlignment="1">
      <alignment horizontal="center" vertical="center" wrapText="1"/>
    </xf>
    <xf numFmtId="0" fontId="0" fillId="12" borderId="0" xfId="0" applyFill="1" applyAlignment="1">
      <alignment horizontal="center" vertical="center" wrapText="1"/>
    </xf>
    <xf numFmtId="164" fontId="0" fillId="12" borderId="0" xfId="0" applyNumberFormat="1" applyFill="1" applyAlignment="1">
      <alignment horizontal="center" vertical="center" wrapText="1"/>
    </xf>
    <xf numFmtId="0" fontId="0" fillId="12" borderId="0" xfId="0" applyFill="1" applyAlignment="1">
      <alignment wrapText="1"/>
    </xf>
    <xf numFmtId="164" fontId="0" fillId="0" borderId="0" xfId="0" applyNumberFormat="1" applyAlignment="1">
      <alignment horizontal="center" vertical="center" wrapText="1"/>
    </xf>
    <xf numFmtId="164" fontId="0" fillId="2" borderId="0" xfId="0" applyNumberFormat="1" applyFill="1" applyAlignment="1">
      <alignment horizontal="center" vertical="center" wrapText="1"/>
    </xf>
    <xf numFmtId="0" fontId="10" fillId="0" borderId="4"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0" fillId="0" borderId="3" xfId="0" applyFill="1" applyBorder="1" applyAlignment="1">
      <alignment horizontal="center" vertical="center"/>
    </xf>
    <xf numFmtId="0" fontId="0" fillId="0" borderId="0" xfId="0"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diana.valencia.g@correounivalle.edu.co;dianamarcelavalencia@javerianacali.edu.co" TargetMode="External"/><Relationship Id="rId2" Type="http://schemas.openxmlformats.org/officeDocument/2006/relationships/hyperlink" Target="mailto:dfarangor@javerianacali.edu.co;diego@danggo.co" TargetMode="External"/><Relationship Id="rId1" Type="http://schemas.openxmlformats.org/officeDocument/2006/relationships/hyperlink" Target="mailto:kquinterop@javerianacali.edu.co" TargetMode="Externa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kquinterop@javerianacali.edu.co" TargetMode="External"/><Relationship Id="rId1" Type="http://schemas.openxmlformats.org/officeDocument/2006/relationships/hyperlink" Target="mailto:dfarangor@javerianacali.edu.co;diego@danggo.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892B-3365-4078-BE05-C361CFE8148E}">
  <dimension ref="A1:Q32"/>
  <sheetViews>
    <sheetView tabSelected="1" zoomScale="115" zoomScaleNormal="115" workbookViewId="0">
      <pane xSplit="2" ySplit="3" topLeftCell="F4" activePane="bottomRight" state="frozen"/>
      <selection pane="topRight" activeCell="C1" sqref="C1"/>
      <selection pane="bottomLeft" activeCell="A4" sqref="A4"/>
      <selection pane="bottomRight" activeCell="L15" sqref="L15"/>
    </sheetView>
  </sheetViews>
  <sheetFormatPr defaultColWidth="9.140625" defaultRowHeight="15"/>
  <cols>
    <col min="1" max="1" width="12.85546875" style="4" customWidth="1"/>
    <col min="2" max="2" width="17.140625" style="4" hidden="1" customWidth="1"/>
    <col min="3" max="4" width="17.140625" style="4" customWidth="1"/>
    <col min="5" max="5" width="12.42578125" style="8" customWidth="1"/>
    <col min="6" max="6" width="8" style="8" customWidth="1"/>
    <col min="7" max="9" width="12.28515625" style="8" customWidth="1"/>
    <col min="10" max="10" width="12.28515625" style="61" customWidth="1"/>
    <col min="11" max="11" width="10.7109375" style="8" customWidth="1"/>
    <col min="12" max="16" width="16.7109375" style="8" customWidth="1"/>
    <col min="17" max="17" width="9.140625" style="61"/>
    <col min="18" max="16384" width="9.140625" style="10"/>
  </cols>
  <sheetData>
    <row r="1" spans="1:17">
      <c r="E1" s="76" t="s">
        <v>142</v>
      </c>
      <c r="F1" s="76"/>
      <c r="G1" s="76"/>
      <c r="H1" s="76"/>
      <c r="I1" s="76"/>
    </row>
    <row r="2" spans="1:17">
      <c r="E2" s="75">
        <v>0.2</v>
      </c>
      <c r="F2" s="75"/>
      <c r="G2" s="75"/>
      <c r="H2" s="9"/>
      <c r="I2" s="9"/>
      <c r="J2" s="60">
        <v>0.2</v>
      </c>
      <c r="K2" s="9">
        <v>0.1</v>
      </c>
      <c r="L2" s="9">
        <v>0.1</v>
      </c>
      <c r="M2" s="9">
        <v>0.1</v>
      </c>
      <c r="N2" s="49">
        <v>0.1</v>
      </c>
      <c r="O2" s="9">
        <v>0.1</v>
      </c>
      <c r="P2" s="9">
        <v>0.3</v>
      </c>
    </row>
    <row r="3" spans="1:17" ht="60">
      <c r="A3" s="1" t="s">
        <v>79</v>
      </c>
      <c r="B3" s="1" t="s">
        <v>78</v>
      </c>
      <c r="C3" s="1" t="s">
        <v>321</v>
      </c>
      <c r="D3" s="1" t="s">
        <v>322</v>
      </c>
      <c r="E3" s="1" t="s">
        <v>147</v>
      </c>
      <c r="F3" s="1" t="s">
        <v>146</v>
      </c>
      <c r="G3" s="1" t="s">
        <v>148</v>
      </c>
      <c r="H3" s="1" t="s">
        <v>150</v>
      </c>
      <c r="I3" s="1" t="s">
        <v>204</v>
      </c>
      <c r="J3" s="46" t="s">
        <v>250</v>
      </c>
      <c r="K3" s="8" t="s">
        <v>296</v>
      </c>
      <c r="L3" s="8" t="s">
        <v>143</v>
      </c>
      <c r="M3" s="8" t="s">
        <v>144</v>
      </c>
      <c r="N3" s="47" t="s">
        <v>205</v>
      </c>
      <c r="O3" s="8" t="s">
        <v>145</v>
      </c>
      <c r="P3" s="8" t="s">
        <v>251</v>
      </c>
      <c r="Q3" s="68" t="s">
        <v>221</v>
      </c>
    </row>
    <row r="4" spans="1:17" ht="22.5">
      <c r="A4" s="3" t="s">
        <v>0</v>
      </c>
      <c r="B4" s="2" t="s">
        <v>1</v>
      </c>
      <c r="C4" s="2">
        <v>2</v>
      </c>
      <c r="D4" s="4" t="s">
        <v>330</v>
      </c>
      <c r="E4" s="8">
        <v>5</v>
      </c>
      <c r="F4" s="8">
        <v>5</v>
      </c>
      <c r="G4" s="8">
        <v>5</v>
      </c>
      <c r="H4" s="8">
        <v>5</v>
      </c>
      <c r="I4" s="8">
        <v>5</v>
      </c>
      <c r="J4" s="47">
        <f>AVERAGE(E4:I4)</f>
        <v>5</v>
      </c>
      <c r="K4" s="8">
        <v>5</v>
      </c>
      <c r="L4" s="8">
        <v>5</v>
      </c>
      <c r="M4" s="8">
        <v>5</v>
      </c>
      <c r="N4" s="48">
        <f>Presentacion1!J3</f>
        <v>4.8499999999999996</v>
      </c>
      <c r="O4" s="8">
        <f>Presentacion2!J3</f>
        <v>4.8499999999999996</v>
      </c>
      <c r="Q4" s="92">
        <f>J4*$J$2+K4*$K$2+L4*$L$2+M4*$M$2+N4*$N$2+O4*$O$2+P4*$P$2</f>
        <v>3.4699999999999998</v>
      </c>
    </row>
    <row r="5" spans="1:17" ht="22.5">
      <c r="A5" s="3" t="s">
        <v>4</v>
      </c>
      <c r="B5" s="3" t="s">
        <v>5</v>
      </c>
      <c r="C5" s="3">
        <v>2</v>
      </c>
      <c r="D5" s="3" t="s">
        <v>121</v>
      </c>
      <c r="E5" s="8">
        <v>5</v>
      </c>
      <c r="F5" s="8">
        <v>5</v>
      </c>
      <c r="G5" s="8">
        <v>5</v>
      </c>
      <c r="H5" s="8">
        <v>5</v>
      </c>
      <c r="I5" s="8">
        <v>5</v>
      </c>
      <c r="J5" s="47">
        <f t="shared" ref="J5:J26" si="0">AVERAGE(E5:I5)</f>
        <v>5</v>
      </c>
      <c r="K5" s="8">
        <v>5</v>
      </c>
      <c r="L5" s="8">
        <v>5</v>
      </c>
      <c r="M5" s="8">
        <v>5</v>
      </c>
      <c r="N5" s="48">
        <f>Presentacion1!J4</f>
        <v>4.8499999999999996</v>
      </c>
      <c r="O5" s="56">
        <f>Presentacion2!J4</f>
        <v>4.75</v>
      </c>
      <c r="P5" s="8">
        <v>5</v>
      </c>
      <c r="Q5" s="92">
        <f>J5*$J$2+K5*$K$2+L5*$L$2+M5*$M$2+N5*$N$2+O5*$O$2+P5*$P$2</f>
        <v>4.96</v>
      </c>
    </row>
    <row r="6" spans="1:17" s="73" customFormat="1" ht="22.5">
      <c r="A6" s="70" t="s">
        <v>8</v>
      </c>
      <c r="B6" s="70" t="s">
        <v>9</v>
      </c>
      <c r="C6" s="70">
        <v>0</v>
      </c>
      <c r="D6" s="70" t="s">
        <v>329</v>
      </c>
      <c r="E6" s="71">
        <v>0</v>
      </c>
      <c r="F6" s="71">
        <v>0</v>
      </c>
      <c r="G6" s="71">
        <v>0</v>
      </c>
      <c r="H6" s="71" t="s">
        <v>185</v>
      </c>
      <c r="I6" s="71">
        <v>0</v>
      </c>
      <c r="J6" s="71">
        <f t="shared" si="0"/>
        <v>0</v>
      </c>
      <c r="K6" s="71">
        <v>0</v>
      </c>
      <c r="L6" s="71">
        <v>0</v>
      </c>
      <c r="M6" s="71">
        <v>0</v>
      </c>
      <c r="N6" s="72">
        <f>Presentacion1!J5</f>
        <v>0</v>
      </c>
      <c r="O6" s="71">
        <f>Presentacion2!J5</f>
        <v>0</v>
      </c>
      <c r="P6" s="71"/>
      <c r="Q6" s="92">
        <f t="shared" ref="Q6:Q26" si="1">J6*$J$2+K6*$K$2+L6*$L$2+M6*$M$2+N6*$N$2+O6*$O$2+P6*$P$2</f>
        <v>0</v>
      </c>
    </row>
    <row r="7" spans="1:17" ht="33.75">
      <c r="A7" s="3">
        <v>8972988</v>
      </c>
      <c r="B7" s="2" t="s">
        <v>12</v>
      </c>
      <c r="C7" s="2">
        <v>1</v>
      </c>
      <c r="D7" s="2" t="s">
        <v>188</v>
      </c>
      <c r="E7" s="8">
        <v>5</v>
      </c>
      <c r="F7" s="8">
        <v>5</v>
      </c>
      <c r="G7" s="8">
        <v>0</v>
      </c>
      <c r="H7" s="8">
        <v>5</v>
      </c>
      <c r="I7" s="8">
        <v>5</v>
      </c>
      <c r="J7" s="47">
        <f t="shared" si="0"/>
        <v>4</v>
      </c>
      <c r="K7" s="8">
        <v>5</v>
      </c>
      <c r="L7" s="8">
        <v>5</v>
      </c>
      <c r="M7" s="8">
        <v>5</v>
      </c>
      <c r="N7" s="48">
        <f>Presentacion1!J6</f>
        <v>3.1999999999999997</v>
      </c>
      <c r="O7" s="56">
        <f>Presentacion2!J6</f>
        <v>4.6000000000000005</v>
      </c>
      <c r="P7" s="67">
        <v>5</v>
      </c>
      <c r="Q7" s="92">
        <f t="shared" si="1"/>
        <v>4.58</v>
      </c>
    </row>
    <row r="8" spans="1:17" ht="22.5">
      <c r="A8" s="3" t="s">
        <v>15</v>
      </c>
      <c r="B8" s="2" t="s">
        <v>16</v>
      </c>
      <c r="C8" s="2">
        <v>1</v>
      </c>
      <c r="D8" s="2"/>
      <c r="E8" s="8">
        <v>5</v>
      </c>
      <c r="F8" s="8">
        <v>5</v>
      </c>
      <c r="G8" s="8">
        <v>0</v>
      </c>
      <c r="H8" s="8">
        <v>5</v>
      </c>
      <c r="I8" s="8">
        <v>5</v>
      </c>
      <c r="J8" s="47">
        <f t="shared" si="0"/>
        <v>4</v>
      </c>
      <c r="K8" s="8">
        <v>4.5</v>
      </c>
      <c r="L8" s="59">
        <v>5</v>
      </c>
      <c r="M8" s="8">
        <v>5</v>
      </c>
      <c r="N8" s="48">
        <f>Presentacion1!J7</f>
        <v>3.5</v>
      </c>
      <c r="O8" s="56">
        <f>Presentacion2!J7</f>
        <v>4.5</v>
      </c>
      <c r="P8" s="67"/>
      <c r="Q8" s="92">
        <f t="shared" si="1"/>
        <v>3.0500000000000003</v>
      </c>
    </row>
    <row r="9" spans="1:17" ht="22.5">
      <c r="A9" s="3" t="s">
        <v>23</v>
      </c>
      <c r="B9" s="2" t="s">
        <v>24</v>
      </c>
      <c r="C9" s="2">
        <v>2</v>
      </c>
      <c r="D9" s="2" t="s">
        <v>323</v>
      </c>
      <c r="E9" s="8">
        <v>5</v>
      </c>
      <c r="F9" s="8">
        <v>5</v>
      </c>
      <c r="G9" s="8">
        <v>5</v>
      </c>
      <c r="H9" s="8">
        <v>5</v>
      </c>
      <c r="I9" s="8">
        <v>5</v>
      </c>
      <c r="J9" s="47">
        <f t="shared" si="0"/>
        <v>5</v>
      </c>
      <c r="K9" s="8">
        <v>5</v>
      </c>
      <c r="L9" s="59">
        <v>5</v>
      </c>
      <c r="M9" s="8">
        <v>5</v>
      </c>
      <c r="N9" s="48">
        <f>Presentacion1!J8</f>
        <v>4.1000000000000005</v>
      </c>
      <c r="O9" s="56">
        <f>Presentacion2!J8</f>
        <v>4.8250000000000002</v>
      </c>
      <c r="P9" s="67"/>
      <c r="Q9" s="92">
        <f t="shared" si="1"/>
        <v>3.3925000000000001</v>
      </c>
    </row>
    <row r="10" spans="1:17" ht="33.75">
      <c r="A10" s="3" t="s">
        <v>19</v>
      </c>
      <c r="B10" s="3" t="s">
        <v>20</v>
      </c>
      <c r="C10" s="3">
        <v>1</v>
      </c>
      <c r="D10" s="3" t="s">
        <v>324</v>
      </c>
      <c r="E10" s="8">
        <v>5</v>
      </c>
      <c r="F10" s="8">
        <v>5</v>
      </c>
      <c r="G10" s="8">
        <v>0</v>
      </c>
      <c r="H10" s="8">
        <v>0</v>
      </c>
      <c r="I10" s="8">
        <v>5</v>
      </c>
      <c r="J10" s="47">
        <f t="shared" si="0"/>
        <v>3</v>
      </c>
      <c r="K10" s="8">
        <v>4.5</v>
      </c>
      <c r="L10" s="59">
        <v>5</v>
      </c>
      <c r="M10" s="8">
        <v>5</v>
      </c>
      <c r="N10" s="48">
        <f>Presentacion1!J9</f>
        <v>4.3000000000000007</v>
      </c>
      <c r="O10" s="56">
        <f>Presentacion2!J9</f>
        <v>4.7</v>
      </c>
      <c r="P10" s="67"/>
      <c r="Q10" s="92">
        <f t="shared" si="1"/>
        <v>2.95</v>
      </c>
    </row>
    <row r="11" spans="1:17" s="73" customFormat="1" ht="33.75">
      <c r="A11" s="70" t="s">
        <v>27</v>
      </c>
      <c r="B11" s="74" t="s">
        <v>28</v>
      </c>
      <c r="C11" s="74">
        <v>0</v>
      </c>
      <c r="D11" s="70" t="s">
        <v>329</v>
      </c>
      <c r="E11" s="71">
        <v>5</v>
      </c>
      <c r="F11" s="71">
        <v>5</v>
      </c>
      <c r="G11" s="71">
        <v>0</v>
      </c>
      <c r="H11" s="71">
        <v>0</v>
      </c>
      <c r="I11" s="71">
        <v>5</v>
      </c>
      <c r="J11" s="71">
        <f t="shared" si="0"/>
        <v>3</v>
      </c>
      <c r="K11" s="71">
        <v>0</v>
      </c>
      <c r="L11" s="71">
        <v>0</v>
      </c>
      <c r="M11" s="71"/>
      <c r="N11" s="72">
        <f>Presentacion1!J10</f>
        <v>4.8499999999999996</v>
      </c>
      <c r="O11" s="71">
        <f>Presentacion2!J10</f>
        <v>0</v>
      </c>
      <c r="P11" s="71"/>
      <c r="Q11" s="92">
        <f t="shared" si="1"/>
        <v>1.085</v>
      </c>
    </row>
    <row r="12" spans="1:17" ht="22.5">
      <c r="A12" s="3" t="s">
        <v>31</v>
      </c>
      <c r="B12" s="3" t="s">
        <v>32</v>
      </c>
      <c r="C12" s="3">
        <v>2</v>
      </c>
      <c r="D12" s="3" t="s">
        <v>325</v>
      </c>
      <c r="E12" s="8">
        <v>5</v>
      </c>
      <c r="F12" s="8">
        <v>5</v>
      </c>
      <c r="G12" s="8">
        <v>0</v>
      </c>
      <c r="H12" s="8">
        <v>5</v>
      </c>
      <c r="I12" s="31">
        <v>5</v>
      </c>
      <c r="J12" s="47">
        <f t="shared" si="0"/>
        <v>4</v>
      </c>
      <c r="K12" s="8">
        <v>5</v>
      </c>
      <c r="L12" s="59">
        <v>5</v>
      </c>
      <c r="M12" s="8">
        <v>5</v>
      </c>
      <c r="N12" s="48">
        <f>Presentacion1!J11</f>
        <v>3.9999999999999996</v>
      </c>
      <c r="O12" s="56">
        <f>Presentacion2!J11</f>
        <v>4.75</v>
      </c>
      <c r="P12" s="67">
        <v>5</v>
      </c>
      <c r="Q12" s="92">
        <f t="shared" si="1"/>
        <v>4.6749999999999998</v>
      </c>
    </row>
    <row r="13" spans="1:17" s="90" customFormat="1" ht="33.75">
      <c r="A13" s="86" t="s">
        <v>35</v>
      </c>
      <c r="B13" s="87" t="s">
        <v>36</v>
      </c>
      <c r="C13" s="87">
        <v>0</v>
      </c>
      <c r="D13" s="87"/>
      <c r="E13" s="88">
        <v>5</v>
      </c>
      <c r="F13" s="88">
        <v>5</v>
      </c>
      <c r="G13" s="88">
        <v>0</v>
      </c>
      <c r="H13" s="88">
        <v>5</v>
      </c>
      <c r="I13" s="88">
        <v>5</v>
      </c>
      <c r="J13" s="88">
        <f t="shared" si="0"/>
        <v>4</v>
      </c>
      <c r="K13" s="88">
        <v>0</v>
      </c>
      <c r="L13" s="88">
        <v>0</v>
      </c>
      <c r="M13" s="88"/>
      <c r="N13" s="89">
        <f>Presentacion1!J12</f>
        <v>4.5</v>
      </c>
      <c r="O13" s="88">
        <f>Presentacion2!J12</f>
        <v>4.3499999999999996</v>
      </c>
      <c r="P13" s="88"/>
      <c r="Q13" s="92">
        <f t="shared" si="1"/>
        <v>1.6850000000000001</v>
      </c>
    </row>
    <row r="14" spans="1:17" ht="22.5">
      <c r="A14" s="3" t="s">
        <v>42</v>
      </c>
      <c r="B14" s="2" t="s">
        <v>43</v>
      </c>
      <c r="C14" s="2">
        <v>2</v>
      </c>
      <c r="D14" s="2" t="s">
        <v>328</v>
      </c>
      <c r="E14" s="8">
        <v>5</v>
      </c>
      <c r="F14" s="8">
        <v>5</v>
      </c>
      <c r="G14" s="8">
        <v>0</v>
      </c>
      <c r="H14" s="8">
        <v>5</v>
      </c>
      <c r="I14" s="8">
        <v>5</v>
      </c>
      <c r="J14" s="47">
        <f t="shared" si="0"/>
        <v>4</v>
      </c>
      <c r="K14" s="8">
        <v>5</v>
      </c>
      <c r="L14" s="59">
        <v>5</v>
      </c>
      <c r="M14" s="8">
        <v>5</v>
      </c>
      <c r="N14" s="48">
        <f>Presentacion1!J13</f>
        <v>5</v>
      </c>
      <c r="O14" s="56">
        <f>Presentacion2!J13</f>
        <v>5</v>
      </c>
      <c r="P14" s="67"/>
      <c r="Q14" s="92">
        <f t="shared" si="1"/>
        <v>3.3</v>
      </c>
    </row>
    <row r="15" spans="1:17" ht="33.75">
      <c r="A15" s="3" t="s">
        <v>38</v>
      </c>
      <c r="B15" s="3" t="s">
        <v>39</v>
      </c>
      <c r="C15" s="3">
        <v>0</v>
      </c>
      <c r="D15" s="3"/>
      <c r="E15" s="8">
        <v>5</v>
      </c>
      <c r="F15" s="8">
        <v>5</v>
      </c>
      <c r="G15" s="8">
        <v>0</v>
      </c>
      <c r="H15" s="8">
        <v>5</v>
      </c>
      <c r="I15" s="8">
        <v>5</v>
      </c>
      <c r="J15" s="47">
        <f t="shared" si="0"/>
        <v>4</v>
      </c>
      <c r="K15" s="8">
        <v>4</v>
      </c>
      <c r="L15" s="59">
        <v>4</v>
      </c>
      <c r="M15" s="79"/>
      <c r="N15" s="48">
        <f>Presentacion1!J14</f>
        <v>4.4749999999999996</v>
      </c>
      <c r="O15" s="56">
        <f>Presentacion2!J14</f>
        <v>0</v>
      </c>
      <c r="P15" s="67"/>
      <c r="Q15" s="92">
        <f t="shared" si="1"/>
        <v>2.0475000000000003</v>
      </c>
    </row>
    <row r="16" spans="1:17" ht="33.75">
      <c r="A16" s="3" t="s">
        <v>213</v>
      </c>
      <c r="B16" s="3" t="s">
        <v>214</v>
      </c>
      <c r="C16" s="3">
        <v>2</v>
      </c>
      <c r="D16" s="2" t="s">
        <v>326</v>
      </c>
      <c r="E16" s="8">
        <v>5</v>
      </c>
      <c r="F16" s="8">
        <v>5</v>
      </c>
      <c r="G16" s="8">
        <v>0</v>
      </c>
      <c r="H16" s="8">
        <v>5</v>
      </c>
      <c r="I16" s="8">
        <v>5</v>
      </c>
      <c r="J16" s="47">
        <f t="shared" si="0"/>
        <v>4</v>
      </c>
      <c r="K16" s="8">
        <v>5</v>
      </c>
      <c r="L16" s="59">
        <v>5</v>
      </c>
      <c r="M16" s="8">
        <v>5</v>
      </c>
      <c r="N16" s="48">
        <f>Presentacion1!J15</f>
        <v>4.8000000000000007</v>
      </c>
      <c r="O16" s="56">
        <f>Presentacion2!J15</f>
        <v>4.9000000000000004</v>
      </c>
      <c r="P16" s="67"/>
      <c r="Q16" s="92">
        <f t="shared" si="1"/>
        <v>3.27</v>
      </c>
    </row>
    <row r="17" spans="1:17" s="73" customFormat="1" ht="22.5">
      <c r="A17" s="70" t="s">
        <v>46</v>
      </c>
      <c r="B17" s="70" t="s">
        <v>47</v>
      </c>
      <c r="C17" s="70">
        <v>0</v>
      </c>
      <c r="D17" s="70" t="s">
        <v>329</v>
      </c>
      <c r="E17" s="71">
        <v>0</v>
      </c>
      <c r="F17" s="71">
        <v>0</v>
      </c>
      <c r="G17" s="71">
        <v>0</v>
      </c>
      <c r="H17" s="71">
        <v>0</v>
      </c>
      <c r="I17" s="71">
        <v>0</v>
      </c>
      <c r="J17" s="71">
        <f t="shared" si="0"/>
        <v>0</v>
      </c>
      <c r="K17" s="71">
        <v>4</v>
      </c>
      <c r="L17" s="71">
        <v>0</v>
      </c>
      <c r="M17" s="71"/>
      <c r="N17" s="72">
        <f>Presentacion1!J16</f>
        <v>4.2</v>
      </c>
      <c r="O17" s="71">
        <f>Presentacion2!J16</f>
        <v>4.2750000000000004</v>
      </c>
      <c r="P17" s="71"/>
      <c r="Q17" s="92">
        <f t="shared" si="1"/>
        <v>1.2475000000000001</v>
      </c>
    </row>
    <row r="18" spans="1:17" ht="22.5">
      <c r="A18" s="3" t="s">
        <v>215</v>
      </c>
      <c r="B18" s="3" t="s">
        <v>216</v>
      </c>
      <c r="C18" s="3">
        <v>0.5</v>
      </c>
      <c r="D18" s="3" t="s">
        <v>121</v>
      </c>
      <c r="E18" s="8">
        <v>5</v>
      </c>
      <c r="F18" s="8">
        <v>5</v>
      </c>
      <c r="G18" s="8">
        <v>5</v>
      </c>
      <c r="H18" s="8">
        <v>5</v>
      </c>
      <c r="I18" s="8">
        <v>5</v>
      </c>
      <c r="J18" s="47">
        <f t="shared" si="0"/>
        <v>5</v>
      </c>
      <c r="K18" s="8">
        <v>4</v>
      </c>
      <c r="L18" s="59">
        <v>4</v>
      </c>
      <c r="M18" s="8">
        <v>4.5</v>
      </c>
      <c r="N18" s="48">
        <f>Presentacion1!J17</f>
        <v>4</v>
      </c>
      <c r="O18" s="56">
        <f>Presentacion2!J17</f>
        <v>4.5</v>
      </c>
      <c r="P18" s="67"/>
      <c r="Q18" s="92">
        <f t="shared" si="1"/>
        <v>3.1</v>
      </c>
    </row>
    <row r="19" spans="1:17" s="78" customFormat="1" ht="22.5">
      <c r="A19" s="22" t="s">
        <v>217</v>
      </c>
      <c r="B19" s="22" t="s">
        <v>218</v>
      </c>
      <c r="C19" s="22">
        <v>0</v>
      </c>
      <c r="D19" s="22"/>
      <c r="E19" s="58">
        <v>5</v>
      </c>
      <c r="F19" s="58">
        <v>0</v>
      </c>
      <c r="G19" s="58">
        <v>0</v>
      </c>
      <c r="H19" s="58">
        <v>0</v>
      </c>
      <c r="I19" s="58">
        <v>5</v>
      </c>
      <c r="J19" s="58">
        <f t="shared" si="0"/>
        <v>2</v>
      </c>
      <c r="K19" s="58">
        <v>0</v>
      </c>
      <c r="L19" s="58">
        <v>0</v>
      </c>
      <c r="M19" s="58"/>
      <c r="N19" s="77">
        <f>Presentacion1!J18</f>
        <v>4.5</v>
      </c>
      <c r="O19" s="58">
        <f>Presentacion2!J18</f>
        <v>0</v>
      </c>
      <c r="P19" s="58"/>
      <c r="Q19" s="92">
        <f t="shared" si="1"/>
        <v>0.85000000000000009</v>
      </c>
    </row>
    <row r="20" spans="1:17" ht="22.5">
      <c r="A20" s="3" t="s">
        <v>219</v>
      </c>
      <c r="B20" s="3" t="s">
        <v>220</v>
      </c>
      <c r="C20" s="3">
        <v>1</v>
      </c>
      <c r="D20" s="3" t="s">
        <v>103</v>
      </c>
      <c r="E20" s="8">
        <v>5</v>
      </c>
      <c r="F20" s="8">
        <v>5</v>
      </c>
      <c r="G20" s="8">
        <v>5</v>
      </c>
      <c r="H20" s="8">
        <v>5</v>
      </c>
      <c r="I20" s="8">
        <v>5</v>
      </c>
      <c r="J20" s="47">
        <f t="shared" si="0"/>
        <v>5</v>
      </c>
      <c r="K20" s="8">
        <v>5</v>
      </c>
      <c r="L20" s="79"/>
      <c r="M20" s="79"/>
      <c r="N20" s="48">
        <f>Presentacion1!J19</f>
        <v>4.6499999999999995</v>
      </c>
      <c r="O20" s="56">
        <f>Presentacion2!J19</f>
        <v>0</v>
      </c>
      <c r="P20" s="67"/>
      <c r="Q20" s="92">
        <f t="shared" si="1"/>
        <v>1.9649999999999999</v>
      </c>
    </row>
    <row r="21" spans="1:17" s="85" customFormat="1" ht="22.5">
      <c r="A21" s="80" t="s">
        <v>50</v>
      </c>
      <c r="B21" s="80" t="s">
        <v>51</v>
      </c>
      <c r="C21" s="80">
        <v>0</v>
      </c>
      <c r="D21" s="81" t="s">
        <v>331</v>
      </c>
      <c r="E21" s="82">
        <v>0</v>
      </c>
      <c r="F21" s="82">
        <v>0</v>
      </c>
      <c r="G21" s="82">
        <v>0</v>
      </c>
      <c r="H21" s="82">
        <v>5</v>
      </c>
      <c r="I21" s="82">
        <v>5</v>
      </c>
      <c r="J21" s="82">
        <f t="shared" si="0"/>
        <v>2</v>
      </c>
      <c r="K21" s="82">
        <v>4</v>
      </c>
      <c r="L21" s="83">
        <v>0</v>
      </c>
      <c r="M21" s="82"/>
      <c r="N21" s="84">
        <f>Presentacion1!J20</f>
        <v>0</v>
      </c>
      <c r="O21" s="82">
        <f>Presentacion2!J20</f>
        <v>0</v>
      </c>
      <c r="P21" s="82"/>
      <c r="Q21" s="92">
        <f t="shared" si="1"/>
        <v>0.8</v>
      </c>
    </row>
    <row r="22" spans="1:17" ht="22.5">
      <c r="A22" s="3" t="s">
        <v>54</v>
      </c>
      <c r="B22" s="3" t="s">
        <v>55</v>
      </c>
      <c r="C22" s="3">
        <v>1</v>
      </c>
      <c r="D22" s="3" t="s">
        <v>327</v>
      </c>
      <c r="E22" s="8">
        <v>5</v>
      </c>
      <c r="F22" s="8">
        <v>5</v>
      </c>
      <c r="G22" s="8">
        <v>0</v>
      </c>
      <c r="H22" s="8">
        <v>5</v>
      </c>
      <c r="I22" s="8">
        <v>5</v>
      </c>
      <c r="J22" s="47">
        <f t="shared" si="0"/>
        <v>4</v>
      </c>
      <c r="K22" s="8">
        <v>5</v>
      </c>
      <c r="L22" s="59">
        <v>5</v>
      </c>
      <c r="M22" s="8">
        <v>5</v>
      </c>
      <c r="N22" s="48">
        <f>Presentacion1!J21</f>
        <v>4.2</v>
      </c>
      <c r="O22" s="56">
        <f>Presentacion2!J21</f>
        <v>4.9249999999999998</v>
      </c>
      <c r="P22" s="8">
        <v>5</v>
      </c>
      <c r="Q22" s="92">
        <f t="shared" si="1"/>
        <v>4.7125000000000004</v>
      </c>
    </row>
    <row r="23" spans="1:17">
      <c r="A23" s="3" t="s">
        <v>58</v>
      </c>
      <c r="B23" s="3" t="s">
        <v>59</v>
      </c>
      <c r="C23" s="3">
        <v>1</v>
      </c>
      <c r="D23" s="3"/>
      <c r="E23" s="8">
        <v>5</v>
      </c>
      <c r="F23" s="8">
        <v>5</v>
      </c>
      <c r="G23" s="8">
        <v>0</v>
      </c>
      <c r="H23" s="8">
        <v>0</v>
      </c>
      <c r="I23" s="8">
        <v>5</v>
      </c>
      <c r="J23" s="47">
        <f t="shared" si="0"/>
        <v>3</v>
      </c>
      <c r="K23" s="31">
        <v>4.5</v>
      </c>
      <c r="L23" s="59">
        <v>5</v>
      </c>
      <c r="M23" s="8">
        <v>5</v>
      </c>
      <c r="N23" s="48">
        <f>Presentacion1!J22</f>
        <v>4.3000000000000007</v>
      </c>
      <c r="O23" s="56">
        <f>Presentacion2!J22</f>
        <v>4.7</v>
      </c>
      <c r="P23" s="67"/>
      <c r="Q23" s="92">
        <f t="shared" si="1"/>
        <v>2.95</v>
      </c>
    </row>
    <row r="24" spans="1:17" ht="22.5">
      <c r="A24" s="3" t="s">
        <v>62</v>
      </c>
      <c r="B24" s="3" t="s">
        <v>63</v>
      </c>
      <c r="C24" s="3">
        <v>2</v>
      </c>
      <c r="D24" s="3" t="s">
        <v>332</v>
      </c>
      <c r="E24" s="8">
        <v>5</v>
      </c>
      <c r="F24" s="8">
        <v>5</v>
      </c>
      <c r="G24" s="8">
        <v>0</v>
      </c>
      <c r="H24" s="8">
        <v>5</v>
      </c>
      <c r="I24" s="8">
        <v>5</v>
      </c>
      <c r="J24" s="47">
        <f t="shared" si="0"/>
        <v>4</v>
      </c>
      <c r="K24" s="8">
        <v>5</v>
      </c>
      <c r="L24" s="59">
        <v>5</v>
      </c>
      <c r="M24" s="8">
        <v>5</v>
      </c>
      <c r="N24" s="48">
        <f>Presentacion1!J23</f>
        <v>4</v>
      </c>
      <c r="O24" s="56">
        <f>Presentacion2!J23</f>
        <v>4.8499999999999996</v>
      </c>
      <c r="P24" s="67"/>
      <c r="Q24" s="92">
        <f t="shared" si="1"/>
        <v>3.1849999999999996</v>
      </c>
    </row>
    <row r="25" spans="1:17" ht="22.5">
      <c r="A25" s="3" t="s">
        <v>66</v>
      </c>
      <c r="B25" s="3" t="s">
        <v>67</v>
      </c>
      <c r="C25" s="3">
        <v>2</v>
      </c>
      <c r="D25" s="3" t="s">
        <v>188</v>
      </c>
      <c r="E25" s="8">
        <v>5</v>
      </c>
      <c r="F25" s="8">
        <v>5</v>
      </c>
      <c r="G25" s="8">
        <v>0</v>
      </c>
      <c r="H25" s="8">
        <v>5</v>
      </c>
      <c r="I25" s="8">
        <v>5</v>
      </c>
      <c r="J25" s="47">
        <f t="shared" si="0"/>
        <v>4</v>
      </c>
      <c r="K25" s="8">
        <v>5</v>
      </c>
      <c r="L25" s="59">
        <v>5</v>
      </c>
      <c r="M25" s="8">
        <v>5</v>
      </c>
      <c r="N25" s="48">
        <f>Presentacion1!J24</f>
        <v>4.75</v>
      </c>
      <c r="O25" s="91">
        <f>N25</f>
        <v>4.75</v>
      </c>
      <c r="P25" s="67">
        <v>5</v>
      </c>
      <c r="Q25" s="92">
        <f t="shared" si="1"/>
        <v>4.75</v>
      </c>
    </row>
    <row r="26" spans="1:17">
      <c r="A26" s="3" t="s">
        <v>70</v>
      </c>
      <c r="B26" s="3" t="s">
        <v>71</v>
      </c>
      <c r="C26" s="3">
        <v>1</v>
      </c>
      <c r="D26" s="3" t="s">
        <v>121</v>
      </c>
      <c r="E26" s="8">
        <v>5</v>
      </c>
      <c r="F26" s="8">
        <v>5</v>
      </c>
      <c r="G26" s="8">
        <v>5</v>
      </c>
      <c r="H26" s="8">
        <v>5</v>
      </c>
      <c r="I26" s="8">
        <v>5</v>
      </c>
      <c r="J26" s="47">
        <f t="shared" si="0"/>
        <v>5</v>
      </c>
      <c r="K26" s="8">
        <v>5</v>
      </c>
      <c r="L26" s="59">
        <v>4.5</v>
      </c>
      <c r="M26" s="8">
        <v>5</v>
      </c>
      <c r="N26" s="48">
        <f>Presentacion1!J25</f>
        <v>4.6499999999999995</v>
      </c>
      <c r="O26" s="56">
        <f>Presentacion2!J25</f>
        <v>4.4750000000000005</v>
      </c>
      <c r="P26" s="67"/>
      <c r="Q26" s="92">
        <f t="shared" si="1"/>
        <v>3.3625000000000003</v>
      </c>
    </row>
    <row r="27" spans="1:17">
      <c r="A27" s="3"/>
      <c r="B27" s="3"/>
      <c r="C27" s="3"/>
      <c r="D27" s="3"/>
    </row>
    <row r="31" spans="1:17">
      <c r="E31" s="8">
        <v>23</v>
      </c>
    </row>
    <row r="32" spans="1:17">
      <c r="E32" s="8">
        <v>15</v>
      </c>
      <c r="G32" s="69"/>
    </row>
  </sheetData>
  <autoFilter ref="A3:Q3" xr:uid="{F17B892B-3365-4078-BE05-C361CFE8148E}"/>
  <mergeCells count="2">
    <mergeCell ref="E2:G2"/>
    <mergeCell ref="E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AF719-E66C-4BD0-BB0C-9D65DB3D674E}">
  <dimension ref="A1:K25"/>
  <sheetViews>
    <sheetView topLeftCell="A16" workbookViewId="0">
      <selection activeCell="B1" sqref="B1:B1048576"/>
    </sheetView>
  </sheetViews>
  <sheetFormatPr defaultRowHeight="15"/>
  <cols>
    <col min="2" max="2" width="27.5703125" hidden="1" customWidth="1"/>
    <col min="3" max="3" width="13.140625" customWidth="1"/>
    <col min="4" max="4" width="11.28515625" customWidth="1"/>
    <col min="5" max="5" width="14.140625" customWidth="1"/>
    <col min="6" max="6" width="13.28515625" customWidth="1"/>
    <col min="8" max="8" width="13.140625" customWidth="1"/>
    <col min="9" max="9" width="11.140625" customWidth="1"/>
    <col min="10" max="10" width="9.140625" style="42"/>
    <col min="11" max="11" width="31" style="42" customWidth="1"/>
  </cols>
  <sheetData>
    <row r="1" spans="1:11">
      <c r="A1" s="33"/>
      <c r="B1" s="10"/>
      <c r="C1" s="34">
        <v>0.25</v>
      </c>
      <c r="D1" s="35">
        <v>0.1</v>
      </c>
      <c r="E1" s="35">
        <v>0.15</v>
      </c>
      <c r="F1" s="35">
        <v>0.1</v>
      </c>
      <c r="G1" s="36">
        <v>0.15</v>
      </c>
      <c r="H1" s="36">
        <v>0.15</v>
      </c>
      <c r="I1" s="36">
        <v>0.1</v>
      </c>
    </row>
    <row r="2" spans="1:11" ht="45">
      <c r="A2" s="31"/>
      <c r="B2" s="31" t="s">
        <v>206</v>
      </c>
      <c r="C2" s="37" t="s">
        <v>222</v>
      </c>
      <c r="D2" s="37" t="s">
        <v>223</v>
      </c>
      <c r="E2" s="37" t="s">
        <v>224</v>
      </c>
      <c r="F2" s="37" t="s">
        <v>225</v>
      </c>
      <c r="G2" s="37" t="s">
        <v>226</v>
      </c>
      <c r="H2" s="37" t="s">
        <v>227</v>
      </c>
      <c r="I2" s="37" t="s">
        <v>228</v>
      </c>
      <c r="J2" s="43" t="s">
        <v>221</v>
      </c>
      <c r="K2" s="38" t="s">
        <v>159</v>
      </c>
    </row>
    <row r="3" spans="1:11" ht="30">
      <c r="A3" s="39" t="s">
        <v>0</v>
      </c>
      <c r="B3" s="40" t="s">
        <v>1</v>
      </c>
      <c r="C3" s="41">
        <v>5</v>
      </c>
      <c r="D3" s="41">
        <v>5</v>
      </c>
      <c r="E3" s="41">
        <v>5</v>
      </c>
      <c r="F3" s="41">
        <v>5</v>
      </c>
      <c r="G3" s="41">
        <v>5</v>
      </c>
      <c r="H3" s="41">
        <v>4</v>
      </c>
      <c r="I3" s="41">
        <v>5</v>
      </c>
      <c r="J3" s="41">
        <f t="shared" ref="J3:J25" si="0">C3*$C$1+D3*$D$1+E3*$E$1+F3*$F$1+G3*$G$1+H3*$H$1+I3*$I$1</f>
        <v>4.8499999999999996</v>
      </c>
      <c r="K3" s="31" t="s">
        <v>235</v>
      </c>
    </row>
    <row r="4" spans="1:11" ht="60">
      <c r="A4" s="39" t="s">
        <v>4</v>
      </c>
      <c r="B4" s="40" t="s">
        <v>5</v>
      </c>
      <c r="C4" s="41">
        <v>5</v>
      </c>
      <c r="D4" s="41">
        <v>5</v>
      </c>
      <c r="E4" s="41">
        <v>5</v>
      </c>
      <c r="F4" s="41">
        <v>5</v>
      </c>
      <c r="G4" s="41">
        <v>5</v>
      </c>
      <c r="H4" s="41">
        <v>4</v>
      </c>
      <c r="I4" s="41">
        <v>5</v>
      </c>
      <c r="J4" s="41">
        <f t="shared" si="0"/>
        <v>4.8499999999999996</v>
      </c>
      <c r="K4" s="31" t="s">
        <v>234</v>
      </c>
    </row>
    <row r="5" spans="1:11">
      <c r="A5" s="39" t="s">
        <v>8</v>
      </c>
      <c r="B5" s="40" t="s">
        <v>9</v>
      </c>
      <c r="C5" s="41">
        <v>0</v>
      </c>
      <c r="D5" s="41">
        <v>0</v>
      </c>
      <c r="E5" s="41">
        <v>0</v>
      </c>
      <c r="F5" s="41">
        <v>0</v>
      </c>
      <c r="G5" s="41">
        <v>0</v>
      </c>
      <c r="H5" s="41">
        <v>0</v>
      </c>
      <c r="I5" s="41">
        <v>0</v>
      </c>
      <c r="J5" s="41">
        <f t="shared" si="0"/>
        <v>0</v>
      </c>
      <c r="K5" s="31" t="s">
        <v>249</v>
      </c>
    </row>
    <row r="6" spans="1:11" ht="90">
      <c r="A6" s="39" t="s">
        <v>207</v>
      </c>
      <c r="B6" s="40" t="s">
        <v>12</v>
      </c>
      <c r="C6" s="41">
        <v>3</v>
      </c>
      <c r="D6" s="41">
        <v>4</v>
      </c>
      <c r="E6" s="41">
        <v>4</v>
      </c>
      <c r="F6" s="41"/>
      <c r="G6" s="41">
        <v>4</v>
      </c>
      <c r="H6" s="41">
        <v>3</v>
      </c>
      <c r="I6" s="41">
        <v>4</v>
      </c>
      <c r="J6" s="41">
        <f t="shared" si="0"/>
        <v>3.1999999999999997</v>
      </c>
      <c r="K6" s="31" t="s">
        <v>244</v>
      </c>
    </row>
    <row r="7" spans="1:11" ht="75">
      <c r="A7" s="39" t="s">
        <v>15</v>
      </c>
      <c r="B7" s="40" t="s">
        <v>16</v>
      </c>
      <c r="C7" s="41">
        <v>3</v>
      </c>
      <c r="D7" s="41">
        <v>4</v>
      </c>
      <c r="E7" s="41">
        <v>4</v>
      </c>
      <c r="F7" s="41">
        <v>3</v>
      </c>
      <c r="G7" s="41">
        <v>3</v>
      </c>
      <c r="H7" s="41">
        <v>4</v>
      </c>
      <c r="I7" s="41">
        <v>4</v>
      </c>
      <c r="J7" s="41">
        <f t="shared" si="0"/>
        <v>3.5</v>
      </c>
      <c r="K7" s="31" t="s">
        <v>236</v>
      </c>
    </row>
    <row r="8" spans="1:11" ht="90">
      <c r="A8" s="39" t="s">
        <v>23</v>
      </c>
      <c r="B8" s="40" t="s">
        <v>24</v>
      </c>
      <c r="C8" s="41">
        <v>4</v>
      </c>
      <c r="D8" s="41">
        <v>4</v>
      </c>
      <c r="E8" s="41">
        <v>4</v>
      </c>
      <c r="F8" s="41">
        <v>5</v>
      </c>
      <c r="G8" s="41">
        <v>5</v>
      </c>
      <c r="H8" s="41">
        <v>3</v>
      </c>
      <c r="I8" s="41">
        <v>4</v>
      </c>
      <c r="J8" s="41">
        <f t="shared" si="0"/>
        <v>4.1000000000000005</v>
      </c>
      <c r="K8" s="31" t="s">
        <v>243</v>
      </c>
    </row>
    <row r="9" spans="1:11" ht="75">
      <c r="A9" s="39" t="s">
        <v>19</v>
      </c>
      <c r="B9" s="40" t="s">
        <v>208</v>
      </c>
      <c r="C9" s="41">
        <v>5</v>
      </c>
      <c r="D9" s="41">
        <v>5</v>
      </c>
      <c r="E9" s="41">
        <v>4</v>
      </c>
      <c r="F9" s="41">
        <v>5</v>
      </c>
      <c r="G9" s="41">
        <v>4</v>
      </c>
      <c r="H9" s="41">
        <v>3</v>
      </c>
      <c r="I9" s="41">
        <v>4</v>
      </c>
      <c r="J9" s="41">
        <f t="shared" si="0"/>
        <v>4.3000000000000007</v>
      </c>
      <c r="K9" s="31" t="s">
        <v>231</v>
      </c>
    </row>
    <row r="10" spans="1:11" ht="45">
      <c r="A10" s="39" t="s">
        <v>27</v>
      </c>
      <c r="B10" s="40" t="s">
        <v>209</v>
      </c>
      <c r="C10" s="41">
        <v>5</v>
      </c>
      <c r="D10" s="41">
        <v>5</v>
      </c>
      <c r="E10" s="41">
        <v>5</v>
      </c>
      <c r="F10" s="41">
        <v>5</v>
      </c>
      <c r="G10" s="41">
        <v>5</v>
      </c>
      <c r="H10" s="41">
        <v>4</v>
      </c>
      <c r="I10" s="41">
        <v>5</v>
      </c>
      <c r="J10" s="41">
        <f t="shared" si="0"/>
        <v>4.8499999999999996</v>
      </c>
      <c r="K10" s="31" t="s">
        <v>248</v>
      </c>
    </row>
    <row r="11" spans="1:11" ht="150">
      <c r="A11" s="39" t="s">
        <v>31</v>
      </c>
      <c r="B11" s="40" t="s">
        <v>210</v>
      </c>
      <c r="C11" s="41">
        <v>4</v>
      </c>
      <c r="D11" s="41">
        <v>4</v>
      </c>
      <c r="E11" s="41">
        <v>5</v>
      </c>
      <c r="F11" s="41">
        <v>4</v>
      </c>
      <c r="G11" s="41">
        <v>4</v>
      </c>
      <c r="H11" s="41">
        <v>3</v>
      </c>
      <c r="I11" s="41">
        <v>4</v>
      </c>
      <c r="J11" s="41">
        <f t="shared" si="0"/>
        <v>3.9999999999999996</v>
      </c>
      <c r="K11" s="31" t="s">
        <v>246</v>
      </c>
    </row>
    <row r="12" spans="1:11" ht="75">
      <c r="A12" s="39" t="s">
        <v>35</v>
      </c>
      <c r="B12" s="40" t="s">
        <v>211</v>
      </c>
      <c r="C12" s="41">
        <v>5</v>
      </c>
      <c r="D12" s="41">
        <v>5</v>
      </c>
      <c r="E12" s="41">
        <v>5</v>
      </c>
      <c r="F12" s="41">
        <v>5</v>
      </c>
      <c r="G12" s="41">
        <v>5</v>
      </c>
      <c r="H12" s="41">
        <v>3</v>
      </c>
      <c r="I12" s="41">
        <v>3</v>
      </c>
      <c r="J12" s="41">
        <f t="shared" si="0"/>
        <v>4.5</v>
      </c>
      <c r="K12" s="31" t="s">
        <v>241</v>
      </c>
    </row>
    <row r="13" spans="1:11" ht="75">
      <c r="A13" s="39" t="s">
        <v>42</v>
      </c>
      <c r="B13" s="40" t="s">
        <v>43</v>
      </c>
      <c r="C13" s="41">
        <v>5</v>
      </c>
      <c r="D13" s="41">
        <v>5</v>
      </c>
      <c r="E13" s="41">
        <v>5</v>
      </c>
      <c r="F13" s="41">
        <v>5</v>
      </c>
      <c r="G13" s="41">
        <v>5</v>
      </c>
      <c r="H13" s="41">
        <v>5</v>
      </c>
      <c r="I13" s="41">
        <v>5</v>
      </c>
      <c r="J13" s="41">
        <f t="shared" si="0"/>
        <v>5</v>
      </c>
      <c r="K13" s="31" t="s">
        <v>232</v>
      </c>
    </row>
    <row r="14" spans="1:11" ht="75">
      <c r="A14" s="39" t="s">
        <v>38</v>
      </c>
      <c r="B14" s="40" t="s">
        <v>212</v>
      </c>
      <c r="C14" s="41">
        <v>4</v>
      </c>
      <c r="D14" s="41">
        <v>4</v>
      </c>
      <c r="E14" s="41">
        <v>5</v>
      </c>
      <c r="F14" s="41">
        <v>4</v>
      </c>
      <c r="G14" s="41">
        <v>5</v>
      </c>
      <c r="H14" s="41">
        <v>4.5</v>
      </c>
      <c r="I14" s="41">
        <v>5</v>
      </c>
      <c r="J14" s="41">
        <f t="shared" si="0"/>
        <v>4.4749999999999996</v>
      </c>
      <c r="K14" s="31" t="s">
        <v>230</v>
      </c>
    </row>
    <row r="15" spans="1:11" ht="180">
      <c r="A15" s="39" t="s">
        <v>213</v>
      </c>
      <c r="B15" s="40" t="s">
        <v>214</v>
      </c>
      <c r="C15" s="41">
        <v>5</v>
      </c>
      <c r="D15" s="41">
        <v>4</v>
      </c>
      <c r="E15" s="41">
        <v>5</v>
      </c>
      <c r="F15" s="41">
        <v>5</v>
      </c>
      <c r="G15" s="41">
        <v>5</v>
      </c>
      <c r="H15" s="41">
        <v>5</v>
      </c>
      <c r="I15" s="41">
        <v>4</v>
      </c>
      <c r="J15" s="41">
        <f t="shared" si="0"/>
        <v>4.8000000000000007</v>
      </c>
      <c r="K15" s="31" t="s">
        <v>239</v>
      </c>
    </row>
    <row r="16" spans="1:11" ht="45">
      <c r="A16" s="39" t="s">
        <v>46</v>
      </c>
      <c r="B16" s="40" t="s">
        <v>47</v>
      </c>
      <c r="C16" s="41">
        <v>4</v>
      </c>
      <c r="D16" s="41">
        <v>4</v>
      </c>
      <c r="E16" s="41">
        <v>4</v>
      </c>
      <c r="F16" s="41">
        <v>5</v>
      </c>
      <c r="G16" s="41">
        <v>5</v>
      </c>
      <c r="H16" s="41">
        <v>3</v>
      </c>
      <c r="I16" s="41">
        <v>5</v>
      </c>
      <c r="J16" s="41">
        <f t="shared" si="0"/>
        <v>4.2</v>
      </c>
      <c r="K16" s="31" t="s">
        <v>245</v>
      </c>
    </row>
    <row r="17" spans="1:11" ht="90">
      <c r="A17" s="39" t="s">
        <v>215</v>
      </c>
      <c r="B17" s="40" t="s">
        <v>216</v>
      </c>
      <c r="C17" s="41">
        <v>5</v>
      </c>
      <c r="D17" s="41">
        <v>4</v>
      </c>
      <c r="E17" s="41">
        <v>4</v>
      </c>
      <c r="F17" s="41">
        <v>3</v>
      </c>
      <c r="G17" s="41">
        <v>3</v>
      </c>
      <c r="H17" s="41">
        <v>4</v>
      </c>
      <c r="I17" s="41">
        <v>4</v>
      </c>
      <c r="J17" s="41">
        <f t="shared" si="0"/>
        <v>4</v>
      </c>
      <c r="K17" s="31" t="s">
        <v>229</v>
      </c>
    </row>
    <row r="18" spans="1:11" ht="60">
      <c r="A18" s="39" t="s">
        <v>217</v>
      </c>
      <c r="B18" s="40" t="s">
        <v>218</v>
      </c>
      <c r="C18" s="41">
        <v>4</v>
      </c>
      <c r="D18" s="41">
        <v>4</v>
      </c>
      <c r="E18" s="41">
        <v>5</v>
      </c>
      <c r="F18" s="41">
        <v>5</v>
      </c>
      <c r="G18" s="41">
        <v>5</v>
      </c>
      <c r="H18" s="41">
        <v>4</v>
      </c>
      <c r="I18" s="41">
        <v>5</v>
      </c>
      <c r="J18" s="41">
        <f t="shared" si="0"/>
        <v>4.5</v>
      </c>
      <c r="K18" s="31" t="s">
        <v>247</v>
      </c>
    </row>
    <row r="19" spans="1:11" ht="45">
      <c r="A19" s="39" t="s">
        <v>219</v>
      </c>
      <c r="B19" s="40" t="s">
        <v>220</v>
      </c>
      <c r="C19" s="41">
        <v>5</v>
      </c>
      <c r="D19" s="41">
        <v>5</v>
      </c>
      <c r="E19" s="41">
        <v>5</v>
      </c>
      <c r="F19" s="41">
        <v>5</v>
      </c>
      <c r="G19" s="41">
        <v>5</v>
      </c>
      <c r="H19" s="41">
        <v>4</v>
      </c>
      <c r="I19" s="41">
        <v>3</v>
      </c>
      <c r="J19" s="41">
        <f t="shared" si="0"/>
        <v>4.6499999999999995</v>
      </c>
      <c r="K19" s="31" t="s">
        <v>238</v>
      </c>
    </row>
    <row r="20" spans="1:11" ht="28.5">
      <c r="A20" s="39" t="s">
        <v>50</v>
      </c>
      <c r="B20" s="40" t="s">
        <v>51</v>
      </c>
      <c r="C20" s="41">
        <v>0</v>
      </c>
      <c r="D20" s="41">
        <v>0</v>
      </c>
      <c r="E20" s="41">
        <v>0</v>
      </c>
      <c r="F20" s="41">
        <v>0</v>
      </c>
      <c r="G20" s="41">
        <v>0</v>
      </c>
      <c r="H20" s="41">
        <v>0</v>
      </c>
      <c r="I20" s="41">
        <v>0</v>
      </c>
      <c r="J20" s="41">
        <f t="shared" si="0"/>
        <v>0</v>
      </c>
      <c r="K20" s="31" t="s">
        <v>249</v>
      </c>
    </row>
    <row r="21" spans="1:11" ht="90">
      <c r="A21" s="39" t="s">
        <v>54</v>
      </c>
      <c r="B21" s="40" t="s">
        <v>55</v>
      </c>
      <c r="C21" s="41">
        <v>4</v>
      </c>
      <c r="D21" s="41">
        <v>4</v>
      </c>
      <c r="E21" s="41">
        <v>4</v>
      </c>
      <c r="F21" s="41">
        <v>5</v>
      </c>
      <c r="G21" s="41">
        <v>4</v>
      </c>
      <c r="H21" s="41">
        <v>4</v>
      </c>
      <c r="I21" s="41">
        <v>5</v>
      </c>
      <c r="J21" s="41">
        <f t="shared" si="0"/>
        <v>4.2</v>
      </c>
      <c r="K21" s="31" t="s">
        <v>233</v>
      </c>
    </row>
    <row r="22" spans="1:11" ht="75">
      <c r="A22" s="39" t="s">
        <v>58</v>
      </c>
      <c r="B22" s="40" t="s">
        <v>59</v>
      </c>
      <c r="C22" s="41">
        <v>5</v>
      </c>
      <c r="D22" s="41">
        <v>5</v>
      </c>
      <c r="E22" s="41">
        <v>4</v>
      </c>
      <c r="F22" s="41">
        <v>5</v>
      </c>
      <c r="G22" s="41">
        <v>4</v>
      </c>
      <c r="H22" s="41">
        <v>3</v>
      </c>
      <c r="I22" s="41">
        <v>4</v>
      </c>
      <c r="J22" s="41">
        <f t="shared" si="0"/>
        <v>4.3000000000000007</v>
      </c>
      <c r="K22" s="31" t="s">
        <v>231</v>
      </c>
    </row>
    <row r="23" spans="1:11" ht="45">
      <c r="A23" s="39" t="s">
        <v>62</v>
      </c>
      <c r="B23" s="40" t="s">
        <v>63</v>
      </c>
      <c r="C23" s="41">
        <v>4</v>
      </c>
      <c r="D23" s="41">
        <v>4</v>
      </c>
      <c r="E23" s="41">
        <v>4</v>
      </c>
      <c r="F23" s="41">
        <v>5</v>
      </c>
      <c r="G23" s="41">
        <v>4</v>
      </c>
      <c r="H23" s="41">
        <v>4</v>
      </c>
      <c r="I23" s="41">
        <v>3</v>
      </c>
      <c r="J23" s="41">
        <f t="shared" si="0"/>
        <v>4</v>
      </c>
      <c r="K23" s="31" t="s">
        <v>242</v>
      </c>
    </row>
    <row r="24" spans="1:11" ht="75">
      <c r="A24" s="39" t="s">
        <v>66</v>
      </c>
      <c r="B24" s="40" t="s">
        <v>67</v>
      </c>
      <c r="C24" s="44">
        <v>5</v>
      </c>
      <c r="D24" s="44">
        <v>5</v>
      </c>
      <c r="E24" s="41">
        <v>5</v>
      </c>
      <c r="F24" s="41">
        <v>5</v>
      </c>
      <c r="G24" s="41">
        <v>5</v>
      </c>
      <c r="H24" s="41">
        <v>4</v>
      </c>
      <c r="I24" s="41">
        <v>4</v>
      </c>
      <c r="J24" s="41">
        <f t="shared" si="0"/>
        <v>4.75</v>
      </c>
      <c r="K24" s="31" t="s">
        <v>240</v>
      </c>
    </row>
    <row r="25" spans="1:11" ht="75">
      <c r="A25" s="39" t="s">
        <v>70</v>
      </c>
      <c r="B25" s="40" t="s">
        <v>71</v>
      </c>
      <c r="C25" s="44">
        <v>5</v>
      </c>
      <c r="D25" s="44">
        <v>5</v>
      </c>
      <c r="E25" s="41">
        <v>4</v>
      </c>
      <c r="F25" s="41">
        <v>5</v>
      </c>
      <c r="G25" s="41">
        <v>5</v>
      </c>
      <c r="H25" s="41">
        <v>5</v>
      </c>
      <c r="I25" s="41">
        <v>3</v>
      </c>
      <c r="J25" s="41">
        <f t="shared" si="0"/>
        <v>4.6499999999999995</v>
      </c>
      <c r="K25" s="31" t="s">
        <v>237</v>
      </c>
    </row>
  </sheetData>
  <autoFilter ref="A2:K2" xr:uid="{E60AF719-E66C-4BD0-BB0C-9D65DB3D674E}">
    <sortState xmlns:xlrd2="http://schemas.microsoft.com/office/spreadsheetml/2017/richdata2" ref="A3:K25">
      <sortCondition ref="B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06A5-DF2E-4364-B353-9D55C4C9883D}">
  <dimension ref="A1:K25"/>
  <sheetViews>
    <sheetView topLeftCell="A2" workbookViewId="0">
      <pane xSplit="2" ySplit="1" topLeftCell="C3" activePane="bottomRight" state="frozen"/>
      <selection activeCell="A2" sqref="A2"/>
      <selection pane="topRight" activeCell="C2" sqref="C2"/>
      <selection pane="bottomLeft" activeCell="A3" sqref="A3"/>
      <selection pane="bottomRight" activeCell="A8" sqref="A8:XFD8"/>
    </sheetView>
  </sheetViews>
  <sheetFormatPr defaultRowHeight="15"/>
  <cols>
    <col min="1" max="1" width="9.140625" style="33"/>
    <col min="2" max="2" width="27.5703125" style="33" hidden="1" customWidth="1"/>
    <col min="3" max="3" width="13.140625" style="33" customWidth="1"/>
    <col min="4" max="4" width="11.28515625" style="33" customWidth="1"/>
    <col min="5" max="5" width="14.140625" style="33" customWidth="1"/>
    <col min="6" max="6" width="13.28515625" style="33" customWidth="1"/>
    <col min="7" max="7" width="9.140625" style="33"/>
    <col min="8" max="8" width="13.140625" style="33" customWidth="1"/>
    <col min="9" max="9" width="11.140625" style="33" customWidth="1"/>
    <col min="10" max="10" width="9.140625" style="42"/>
    <col min="11" max="11" width="47.140625" style="42" customWidth="1"/>
    <col min="12" max="16384" width="9.140625" style="33"/>
  </cols>
  <sheetData>
    <row r="1" spans="1:11">
      <c r="B1" s="10"/>
      <c r="C1" s="34">
        <v>0.25</v>
      </c>
      <c r="D1" s="35">
        <v>0.1</v>
      </c>
      <c r="E1" s="35">
        <v>0.15</v>
      </c>
      <c r="F1" s="35">
        <v>0.1</v>
      </c>
      <c r="G1" s="36">
        <v>0.15</v>
      </c>
      <c r="H1" s="36">
        <v>0.15</v>
      </c>
      <c r="I1" s="36">
        <v>0.1</v>
      </c>
    </row>
    <row r="2" spans="1:11" ht="45">
      <c r="A2" s="31"/>
      <c r="B2" s="31" t="s">
        <v>206</v>
      </c>
      <c r="C2" s="37" t="s">
        <v>222</v>
      </c>
      <c r="D2" s="37" t="s">
        <v>223</v>
      </c>
      <c r="E2" s="37" t="s">
        <v>224</v>
      </c>
      <c r="F2" s="37" t="s">
        <v>225</v>
      </c>
      <c r="G2" s="37" t="s">
        <v>226</v>
      </c>
      <c r="H2" s="37" t="s">
        <v>227</v>
      </c>
      <c r="I2" s="37" t="s">
        <v>228</v>
      </c>
      <c r="J2" s="43" t="s">
        <v>221</v>
      </c>
      <c r="K2" s="38" t="s">
        <v>159</v>
      </c>
    </row>
    <row r="3" spans="1:11">
      <c r="A3" s="39" t="s">
        <v>0</v>
      </c>
      <c r="B3" s="40" t="s">
        <v>1</v>
      </c>
      <c r="C3" s="41">
        <v>5</v>
      </c>
      <c r="D3" s="41">
        <v>5</v>
      </c>
      <c r="E3" s="41">
        <v>4</v>
      </c>
      <c r="F3" s="41">
        <v>5</v>
      </c>
      <c r="G3" s="41">
        <v>5</v>
      </c>
      <c r="H3" s="41">
        <v>5</v>
      </c>
      <c r="I3" s="41">
        <v>5</v>
      </c>
      <c r="J3" s="41">
        <f t="shared" ref="J3:J25" si="0">C3*$C$1+D3*$D$1+E3*$E$1+F3*$F$1+G3*$G$1+H3*$H$1+I3*$I$1</f>
        <v>4.8499999999999996</v>
      </c>
      <c r="K3" s="31" t="s">
        <v>309</v>
      </c>
    </row>
    <row r="4" spans="1:11" ht="150">
      <c r="A4" s="39" t="s">
        <v>4</v>
      </c>
      <c r="B4" s="40" t="s">
        <v>5</v>
      </c>
      <c r="C4" s="41">
        <v>5</v>
      </c>
      <c r="D4" s="41">
        <v>5</v>
      </c>
      <c r="E4" s="41">
        <v>4</v>
      </c>
      <c r="F4" s="41">
        <v>5</v>
      </c>
      <c r="G4" s="41">
        <v>5</v>
      </c>
      <c r="H4" s="41">
        <v>5</v>
      </c>
      <c r="I4" s="41">
        <v>4</v>
      </c>
      <c r="J4" s="41">
        <f t="shared" si="0"/>
        <v>4.75</v>
      </c>
      <c r="K4" s="31" t="s">
        <v>319</v>
      </c>
    </row>
    <row r="5" spans="1:11" s="66" customFormat="1">
      <c r="A5" s="62" t="s">
        <v>8</v>
      </c>
      <c r="B5" s="63" t="s">
        <v>9</v>
      </c>
      <c r="C5" s="64"/>
      <c r="D5" s="64"/>
      <c r="E5" s="64"/>
      <c r="F5" s="64"/>
      <c r="G5" s="64"/>
      <c r="H5" s="64"/>
      <c r="I5" s="64"/>
      <c r="J5" s="64">
        <f t="shared" si="0"/>
        <v>0</v>
      </c>
      <c r="K5" s="65"/>
    </row>
    <row r="6" spans="1:11" ht="105">
      <c r="A6" s="39" t="s">
        <v>207</v>
      </c>
      <c r="B6" s="40" t="s">
        <v>12</v>
      </c>
      <c r="C6" s="41">
        <v>5</v>
      </c>
      <c r="D6" s="41">
        <v>5</v>
      </c>
      <c r="E6" s="41">
        <v>4</v>
      </c>
      <c r="F6" s="41">
        <v>5</v>
      </c>
      <c r="G6" s="41">
        <v>5</v>
      </c>
      <c r="H6" s="41">
        <v>4</v>
      </c>
      <c r="I6" s="41">
        <v>4</v>
      </c>
      <c r="J6" s="41">
        <f t="shared" si="0"/>
        <v>4.6000000000000005</v>
      </c>
      <c r="K6" s="31" t="s">
        <v>311</v>
      </c>
    </row>
    <row r="7" spans="1:11" ht="30">
      <c r="A7" s="39" t="s">
        <v>15</v>
      </c>
      <c r="B7" s="40" t="s">
        <v>16</v>
      </c>
      <c r="C7" s="41">
        <v>4</v>
      </c>
      <c r="D7" s="41">
        <v>4</v>
      </c>
      <c r="E7" s="41">
        <v>4</v>
      </c>
      <c r="F7" s="41">
        <v>5</v>
      </c>
      <c r="G7" s="41">
        <v>5</v>
      </c>
      <c r="H7" s="41">
        <v>5</v>
      </c>
      <c r="I7" s="41">
        <v>5</v>
      </c>
      <c r="J7" s="41">
        <f t="shared" si="0"/>
        <v>4.5</v>
      </c>
      <c r="K7" s="31" t="s">
        <v>307</v>
      </c>
    </row>
    <row r="8" spans="1:11" s="96" customFormat="1">
      <c r="A8" s="93" t="s">
        <v>23</v>
      </c>
      <c r="B8" s="94" t="s">
        <v>24</v>
      </c>
      <c r="C8" s="95">
        <v>5</v>
      </c>
      <c r="D8" s="95">
        <v>5</v>
      </c>
      <c r="E8" s="95">
        <v>5</v>
      </c>
      <c r="F8" s="95">
        <v>5</v>
      </c>
      <c r="G8" s="95">
        <v>5</v>
      </c>
      <c r="H8" s="95">
        <v>4.5</v>
      </c>
      <c r="I8" s="95">
        <v>4</v>
      </c>
      <c r="J8" s="95">
        <f t="shared" si="0"/>
        <v>4.8250000000000002</v>
      </c>
      <c r="K8" s="59"/>
    </row>
    <row r="9" spans="1:11" ht="150">
      <c r="A9" s="39" t="s">
        <v>19</v>
      </c>
      <c r="B9" s="40" t="s">
        <v>208</v>
      </c>
      <c r="C9" s="41">
        <v>5</v>
      </c>
      <c r="D9" s="41">
        <v>5</v>
      </c>
      <c r="E9" s="41">
        <v>4</v>
      </c>
      <c r="F9" s="41">
        <v>5</v>
      </c>
      <c r="G9" s="41">
        <v>5</v>
      </c>
      <c r="H9" s="41">
        <v>4</v>
      </c>
      <c r="I9" s="41">
        <v>5</v>
      </c>
      <c r="J9" s="41">
        <f t="shared" si="0"/>
        <v>4.7</v>
      </c>
      <c r="K9" s="31" t="s">
        <v>305</v>
      </c>
    </row>
    <row r="10" spans="1:11" s="66" customFormat="1">
      <c r="A10" s="62" t="s">
        <v>27</v>
      </c>
      <c r="B10" s="63" t="s">
        <v>209</v>
      </c>
      <c r="C10" s="64"/>
      <c r="D10" s="64"/>
      <c r="E10" s="64"/>
      <c r="F10" s="64"/>
      <c r="G10" s="64"/>
      <c r="H10" s="64"/>
      <c r="I10" s="64"/>
      <c r="J10" s="64">
        <f t="shared" si="0"/>
        <v>0</v>
      </c>
      <c r="K10" s="65" t="s">
        <v>313</v>
      </c>
    </row>
    <row r="11" spans="1:11" ht="45">
      <c r="A11" s="39" t="s">
        <v>31</v>
      </c>
      <c r="B11" s="40" t="s">
        <v>210</v>
      </c>
      <c r="C11" s="41">
        <v>5</v>
      </c>
      <c r="D11" s="41">
        <v>5</v>
      </c>
      <c r="E11" s="41">
        <v>5</v>
      </c>
      <c r="F11" s="41">
        <v>5</v>
      </c>
      <c r="G11" s="41">
        <v>5</v>
      </c>
      <c r="H11" s="41">
        <v>4</v>
      </c>
      <c r="I11" s="41">
        <v>4</v>
      </c>
      <c r="J11" s="41">
        <f t="shared" si="0"/>
        <v>4.75</v>
      </c>
      <c r="K11" s="31" t="s">
        <v>318</v>
      </c>
    </row>
    <row r="12" spans="1:11" ht="135">
      <c r="A12" s="39" t="s">
        <v>35</v>
      </c>
      <c r="B12" s="40" t="s">
        <v>211</v>
      </c>
      <c r="C12" s="41">
        <v>4</v>
      </c>
      <c r="D12" s="41">
        <v>4</v>
      </c>
      <c r="E12" s="41">
        <v>3.5</v>
      </c>
      <c r="F12" s="41">
        <v>5</v>
      </c>
      <c r="G12" s="41">
        <v>5</v>
      </c>
      <c r="H12" s="41">
        <v>4.5</v>
      </c>
      <c r="I12" s="41">
        <v>5</v>
      </c>
      <c r="J12" s="41">
        <f t="shared" si="0"/>
        <v>4.3499999999999996</v>
      </c>
      <c r="K12" s="31" t="s">
        <v>306</v>
      </c>
    </row>
    <row r="13" spans="1:11" ht="75">
      <c r="A13" s="39" t="s">
        <v>42</v>
      </c>
      <c r="B13" s="40" t="s">
        <v>43</v>
      </c>
      <c r="C13" s="41">
        <v>5</v>
      </c>
      <c r="D13" s="41">
        <v>5</v>
      </c>
      <c r="E13" s="41">
        <v>5</v>
      </c>
      <c r="F13" s="41">
        <v>5</v>
      </c>
      <c r="G13" s="41">
        <v>5</v>
      </c>
      <c r="H13" s="41">
        <v>5</v>
      </c>
      <c r="I13" s="41">
        <v>5</v>
      </c>
      <c r="J13" s="41">
        <f t="shared" si="0"/>
        <v>5</v>
      </c>
      <c r="K13" s="31" t="s">
        <v>310</v>
      </c>
    </row>
    <row r="14" spans="1:11" s="66" customFormat="1">
      <c r="A14" s="62" t="s">
        <v>38</v>
      </c>
      <c r="B14" s="63" t="s">
        <v>212</v>
      </c>
      <c r="C14" s="64"/>
      <c r="D14" s="64"/>
      <c r="E14" s="64"/>
      <c r="F14" s="64"/>
      <c r="G14" s="64"/>
      <c r="H14" s="64"/>
      <c r="I14" s="64"/>
      <c r="J14" s="64">
        <f t="shared" si="0"/>
        <v>0</v>
      </c>
      <c r="K14" s="65" t="s">
        <v>313</v>
      </c>
    </row>
    <row r="15" spans="1:11" ht="30">
      <c r="A15" s="39" t="s">
        <v>213</v>
      </c>
      <c r="B15" s="40" t="s">
        <v>214</v>
      </c>
      <c r="C15" s="41">
        <v>5</v>
      </c>
      <c r="D15" s="41">
        <v>4</v>
      </c>
      <c r="E15" s="41">
        <v>5</v>
      </c>
      <c r="F15" s="41">
        <v>5</v>
      </c>
      <c r="G15" s="41">
        <v>5</v>
      </c>
      <c r="H15" s="41">
        <v>5</v>
      </c>
      <c r="I15" s="41">
        <v>5</v>
      </c>
      <c r="J15" s="41">
        <f t="shared" si="0"/>
        <v>4.9000000000000004</v>
      </c>
      <c r="K15" s="31" t="s">
        <v>308</v>
      </c>
    </row>
    <row r="16" spans="1:11" ht="30">
      <c r="A16" s="39" t="s">
        <v>46</v>
      </c>
      <c r="B16" s="40" t="s">
        <v>47</v>
      </c>
      <c r="C16" s="41">
        <v>4</v>
      </c>
      <c r="D16" s="41">
        <v>4</v>
      </c>
      <c r="E16" s="41">
        <v>4</v>
      </c>
      <c r="F16" s="41">
        <v>5</v>
      </c>
      <c r="G16" s="41">
        <v>5</v>
      </c>
      <c r="H16" s="41">
        <v>3.5</v>
      </c>
      <c r="I16" s="41">
        <v>5</v>
      </c>
      <c r="J16" s="41">
        <f t="shared" si="0"/>
        <v>4.2750000000000004</v>
      </c>
      <c r="K16" s="31" t="s">
        <v>314</v>
      </c>
    </row>
    <row r="17" spans="1:11" ht="60">
      <c r="A17" s="39" t="s">
        <v>215</v>
      </c>
      <c r="B17" s="40" t="s">
        <v>216</v>
      </c>
      <c r="C17" s="41">
        <v>4</v>
      </c>
      <c r="D17" s="41">
        <v>4</v>
      </c>
      <c r="E17" s="41">
        <v>5</v>
      </c>
      <c r="F17" s="41">
        <v>5</v>
      </c>
      <c r="G17" s="41">
        <v>5</v>
      </c>
      <c r="H17" s="41">
        <v>4</v>
      </c>
      <c r="I17" s="41">
        <v>5</v>
      </c>
      <c r="J17" s="41">
        <f t="shared" si="0"/>
        <v>4.5</v>
      </c>
      <c r="K17" s="31" t="s">
        <v>315</v>
      </c>
    </row>
    <row r="18" spans="1:11" ht="30">
      <c r="A18" s="39" t="s">
        <v>217</v>
      </c>
      <c r="B18" s="40" t="s">
        <v>218</v>
      </c>
      <c r="C18" s="41"/>
      <c r="D18" s="41"/>
      <c r="E18" s="41"/>
      <c r="F18" s="41"/>
      <c r="G18" s="41"/>
      <c r="H18" s="41"/>
      <c r="I18" s="41"/>
      <c r="J18" s="41">
        <f t="shared" si="0"/>
        <v>0</v>
      </c>
      <c r="K18" s="31" t="s">
        <v>320</v>
      </c>
    </row>
    <row r="19" spans="1:11">
      <c r="A19" s="39" t="s">
        <v>219</v>
      </c>
      <c r="B19" s="40" t="s">
        <v>220</v>
      </c>
      <c r="C19" s="41"/>
      <c r="D19" s="41"/>
      <c r="E19" s="41"/>
      <c r="F19" s="41"/>
      <c r="G19" s="41"/>
      <c r="H19" s="41"/>
      <c r="I19" s="41"/>
      <c r="J19" s="41">
        <f t="shared" si="0"/>
        <v>0</v>
      </c>
      <c r="K19" s="31"/>
    </row>
    <row r="20" spans="1:11" s="66" customFormat="1" ht="28.5">
      <c r="A20" s="62" t="s">
        <v>50</v>
      </c>
      <c r="B20" s="63" t="s">
        <v>51</v>
      </c>
      <c r="C20" s="64"/>
      <c r="D20" s="64"/>
      <c r="E20" s="64"/>
      <c r="F20" s="64"/>
      <c r="G20" s="64"/>
      <c r="H20" s="64"/>
      <c r="I20" s="64"/>
      <c r="J20" s="64">
        <f t="shared" si="0"/>
        <v>0</v>
      </c>
      <c r="K20" s="65"/>
    </row>
    <row r="21" spans="1:11" ht="120">
      <c r="A21" s="39" t="s">
        <v>54</v>
      </c>
      <c r="B21" s="40" t="s">
        <v>55</v>
      </c>
      <c r="C21" s="41">
        <v>5</v>
      </c>
      <c r="D21" s="41">
        <v>5</v>
      </c>
      <c r="E21" s="41">
        <v>4.5</v>
      </c>
      <c r="F21" s="41">
        <v>5</v>
      </c>
      <c r="G21" s="41">
        <v>5</v>
      </c>
      <c r="H21" s="41">
        <v>5</v>
      </c>
      <c r="I21" s="41">
        <v>5</v>
      </c>
      <c r="J21" s="41">
        <f t="shared" si="0"/>
        <v>4.9249999999999998</v>
      </c>
      <c r="K21" s="31" t="s">
        <v>304</v>
      </c>
    </row>
    <row r="22" spans="1:11" ht="150">
      <c r="A22" s="39" t="s">
        <v>58</v>
      </c>
      <c r="B22" s="40" t="s">
        <v>59</v>
      </c>
      <c r="C22" s="41">
        <v>5</v>
      </c>
      <c r="D22" s="41">
        <v>5</v>
      </c>
      <c r="E22" s="41">
        <v>4</v>
      </c>
      <c r="F22" s="41">
        <v>5</v>
      </c>
      <c r="G22" s="41">
        <v>5</v>
      </c>
      <c r="H22" s="41">
        <v>4</v>
      </c>
      <c r="I22" s="41">
        <v>5</v>
      </c>
      <c r="J22" s="41">
        <f t="shared" si="0"/>
        <v>4.7</v>
      </c>
      <c r="K22" s="32" t="s">
        <v>305</v>
      </c>
    </row>
    <row r="23" spans="1:11" ht="30">
      <c r="A23" s="39" t="s">
        <v>62</v>
      </c>
      <c r="B23" s="40" t="s">
        <v>63</v>
      </c>
      <c r="C23" s="41">
        <v>5</v>
      </c>
      <c r="D23" s="41">
        <v>5</v>
      </c>
      <c r="E23" s="41">
        <v>5</v>
      </c>
      <c r="F23" s="41">
        <v>5</v>
      </c>
      <c r="G23" s="41">
        <v>5</v>
      </c>
      <c r="H23" s="41">
        <v>5</v>
      </c>
      <c r="I23" s="41">
        <v>3.5</v>
      </c>
      <c r="J23" s="41">
        <f t="shared" si="0"/>
        <v>4.8499999999999996</v>
      </c>
      <c r="K23" s="31" t="s">
        <v>317</v>
      </c>
    </row>
    <row r="24" spans="1:11">
      <c r="A24" s="39" t="s">
        <v>66</v>
      </c>
      <c r="B24" s="57" t="s">
        <v>67</v>
      </c>
      <c r="C24" s="41"/>
      <c r="D24" s="41"/>
      <c r="E24" s="41"/>
      <c r="F24" s="41"/>
      <c r="G24" s="41"/>
      <c r="H24" s="41"/>
      <c r="I24" s="41"/>
      <c r="J24" s="41">
        <f t="shared" si="0"/>
        <v>0</v>
      </c>
      <c r="K24" s="65" t="s">
        <v>316</v>
      </c>
    </row>
    <row r="25" spans="1:11" ht="45">
      <c r="A25" s="39" t="s">
        <v>70</v>
      </c>
      <c r="B25" s="57" t="s">
        <v>71</v>
      </c>
      <c r="C25" s="41">
        <v>4.5</v>
      </c>
      <c r="D25" s="41">
        <v>5</v>
      </c>
      <c r="E25" s="41">
        <v>4.5</v>
      </c>
      <c r="F25" s="41">
        <v>5</v>
      </c>
      <c r="G25" s="41">
        <v>4</v>
      </c>
      <c r="H25" s="41">
        <v>4.5</v>
      </c>
      <c r="I25" s="41">
        <v>4</v>
      </c>
      <c r="J25" s="41">
        <f t="shared" si="0"/>
        <v>4.4750000000000005</v>
      </c>
      <c r="K25" s="31" t="s">
        <v>312</v>
      </c>
    </row>
  </sheetData>
  <autoFilter ref="A2:K2" xr:uid="{E60AF719-E66C-4BD0-BB0C-9D65DB3D674E}">
    <sortState xmlns:xlrd2="http://schemas.microsoft.com/office/spreadsheetml/2017/richdata2" ref="A3:K25">
      <sortCondition ref="B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95E2-E74D-4F19-9E3A-666B13150ADD}">
  <dimension ref="A1:Y42"/>
  <sheetViews>
    <sheetView topLeftCell="B1" zoomScale="115" zoomScaleNormal="115" workbookViewId="0">
      <pane xSplit="1" ySplit="3" topLeftCell="J31" activePane="bottomRight" state="frozen"/>
      <selection activeCell="B1" sqref="B1"/>
      <selection pane="topRight" activeCell="C1" sqref="C1"/>
      <selection pane="bottomLeft" activeCell="B4" sqref="B4"/>
      <selection pane="bottomRight" activeCell="J9" sqref="J9"/>
    </sheetView>
  </sheetViews>
  <sheetFormatPr defaultRowHeight="15"/>
  <cols>
    <col min="1" max="1" width="14.28515625" customWidth="1"/>
    <col min="2" max="2" width="57.42578125" customWidth="1"/>
    <col min="3" max="6" width="9.140625" style="45"/>
    <col min="9" max="9" width="9.140625" style="45"/>
  </cols>
  <sheetData>
    <row r="1" spans="1:25" ht="63.75">
      <c r="A1" s="50"/>
      <c r="B1" s="51" t="s">
        <v>299</v>
      </c>
      <c r="C1" s="3" t="s">
        <v>0</v>
      </c>
      <c r="D1" s="3" t="s">
        <v>4</v>
      </c>
      <c r="E1" s="3" t="s">
        <v>8</v>
      </c>
      <c r="F1" s="3">
        <v>8972988</v>
      </c>
      <c r="G1" s="3" t="s">
        <v>15</v>
      </c>
      <c r="H1" s="3" t="s">
        <v>23</v>
      </c>
      <c r="I1" s="3" t="s">
        <v>19</v>
      </c>
      <c r="J1" s="3" t="s">
        <v>27</v>
      </c>
      <c r="K1" s="3" t="s">
        <v>31</v>
      </c>
      <c r="L1" s="3" t="s">
        <v>35</v>
      </c>
      <c r="M1" s="3" t="s">
        <v>42</v>
      </c>
      <c r="N1" s="3" t="s">
        <v>38</v>
      </c>
      <c r="O1" s="3" t="s">
        <v>213</v>
      </c>
      <c r="P1" s="3" t="s">
        <v>46</v>
      </c>
      <c r="Q1" s="3" t="s">
        <v>215</v>
      </c>
      <c r="R1" s="3" t="s">
        <v>217</v>
      </c>
      <c r="S1" s="3" t="s">
        <v>219</v>
      </c>
      <c r="T1" s="3" t="s">
        <v>50</v>
      </c>
      <c r="U1" s="3" t="s">
        <v>54</v>
      </c>
      <c r="V1" s="3" t="s">
        <v>58</v>
      </c>
      <c r="W1" s="3" t="s">
        <v>62</v>
      </c>
      <c r="X1" s="3" t="s">
        <v>66</v>
      </c>
      <c r="Y1" s="3" t="s">
        <v>70</v>
      </c>
    </row>
    <row r="2" spans="1:25" ht="45" hidden="1">
      <c r="A2" s="51"/>
      <c r="B2" s="42"/>
      <c r="C2" s="2" t="s">
        <v>1</v>
      </c>
      <c r="D2" s="3" t="s">
        <v>5</v>
      </c>
      <c r="E2" s="3" t="s">
        <v>9</v>
      </c>
      <c r="F2" s="2" t="s">
        <v>12</v>
      </c>
      <c r="G2" s="2" t="s">
        <v>16</v>
      </c>
      <c r="H2" s="2" t="s">
        <v>24</v>
      </c>
      <c r="I2" s="3" t="s">
        <v>20</v>
      </c>
      <c r="J2" s="2" t="s">
        <v>28</v>
      </c>
      <c r="K2" s="3" t="s">
        <v>32</v>
      </c>
      <c r="L2" s="2" t="s">
        <v>36</v>
      </c>
      <c r="M2" s="2" t="s">
        <v>43</v>
      </c>
      <c r="N2" s="3" t="s">
        <v>39</v>
      </c>
      <c r="O2" s="3" t="s">
        <v>214</v>
      </c>
      <c r="P2" s="3" t="s">
        <v>47</v>
      </c>
      <c r="Q2" s="3" t="s">
        <v>216</v>
      </c>
      <c r="R2" s="3" t="s">
        <v>218</v>
      </c>
      <c r="S2" s="3" t="s">
        <v>220</v>
      </c>
      <c r="T2" s="3" t="s">
        <v>51</v>
      </c>
      <c r="U2" s="3" t="s">
        <v>55</v>
      </c>
      <c r="V2" s="3" t="s">
        <v>59</v>
      </c>
      <c r="W2" s="3" t="s">
        <v>63</v>
      </c>
      <c r="X2" s="3" t="s">
        <v>67</v>
      </c>
      <c r="Y2" s="3" t="s">
        <v>71</v>
      </c>
    </row>
    <row r="3" spans="1:25">
      <c r="A3" s="51"/>
      <c r="B3" s="51" t="s">
        <v>261</v>
      </c>
    </row>
    <row r="4" spans="1:25" ht="38.25">
      <c r="A4" s="52" t="s">
        <v>252</v>
      </c>
      <c r="B4" s="52" t="s">
        <v>262</v>
      </c>
      <c r="C4" s="42" t="s">
        <v>297</v>
      </c>
      <c r="D4" s="42" t="s">
        <v>297</v>
      </c>
      <c r="E4" s="53" t="s">
        <v>295</v>
      </c>
      <c r="F4" s="53" t="s">
        <v>297</v>
      </c>
      <c r="G4" s="55" t="s">
        <v>298</v>
      </c>
      <c r="H4" s="55"/>
      <c r="I4" s="53" t="s">
        <v>297</v>
      </c>
      <c r="J4" s="53" t="s">
        <v>295</v>
      </c>
      <c r="K4" s="55"/>
      <c r="L4" s="53" t="s">
        <v>295</v>
      </c>
      <c r="M4" s="53" t="s">
        <v>297</v>
      </c>
      <c r="N4" s="53" t="s">
        <v>298</v>
      </c>
      <c r="O4" s="53" t="s">
        <v>297</v>
      </c>
      <c r="P4" s="53" t="s">
        <v>295</v>
      </c>
      <c r="Q4" s="53" t="s">
        <v>298</v>
      </c>
      <c r="R4" s="53" t="s">
        <v>295</v>
      </c>
      <c r="S4" s="53" t="s">
        <v>297</v>
      </c>
      <c r="T4" s="53" t="s">
        <v>295</v>
      </c>
      <c r="U4" s="53" t="s">
        <v>297</v>
      </c>
      <c r="V4" s="53" t="s">
        <v>297</v>
      </c>
      <c r="W4" s="53" t="s">
        <v>297</v>
      </c>
      <c r="X4" s="53" t="s">
        <v>297</v>
      </c>
      <c r="Y4" s="53" t="s">
        <v>297</v>
      </c>
    </row>
    <row r="5" spans="1:25" ht="38.25">
      <c r="A5" s="52" t="s">
        <v>252</v>
      </c>
      <c r="B5" s="52" t="s">
        <v>263</v>
      </c>
      <c r="C5" s="42" t="s">
        <v>297</v>
      </c>
      <c r="D5" s="42" t="s">
        <v>297</v>
      </c>
      <c r="E5" s="53" t="s">
        <v>295</v>
      </c>
      <c r="F5" s="53" t="s">
        <v>297</v>
      </c>
      <c r="G5" s="55" t="s">
        <v>298</v>
      </c>
      <c r="H5" s="55"/>
      <c r="I5" s="53" t="s">
        <v>298</v>
      </c>
      <c r="J5" s="53" t="s">
        <v>295</v>
      </c>
      <c r="K5" s="55"/>
      <c r="L5" s="53" t="s">
        <v>295</v>
      </c>
      <c r="M5" s="53" t="s">
        <v>297</v>
      </c>
      <c r="N5" s="53" t="s">
        <v>298</v>
      </c>
      <c r="O5" s="53" t="s">
        <v>297</v>
      </c>
      <c r="P5" s="53" t="s">
        <v>295</v>
      </c>
      <c r="Q5" s="53" t="s">
        <v>298</v>
      </c>
      <c r="R5" s="53" t="s">
        <v>295</v>
      </c>
      <c r="S5" s="53" t="s">
        <v>297</v>
      </c>
      <c r="T5" s="53" t="s">
        <v>295</v>
      </c>
      <c r="U5" s="53" t="s">
        <v>297</v>
      </c>
      <c r="V5" s="53" t="s">
        <v>298</v>
      </c>
      <c r="W5" s="53" t="s">
        <v>297</v>
      </c>
      <c r="X5" s="53" t="s">
        <v>297</v>
      </c>
      <c r="Y5" s="53" t="s">
        <v>297</v>
      </c>
    </row>
    <row r="6" spans="1:25">
      <c r="A6" s="52" t="s">
        <v>252</v>
      </c>
      <c r="B6" s="52" t="s">
        <v>264</v>
      </c>
      <c r="C6" s="42" t="s">
        <v>297</v>
      </c>
      <c r="D6" s="42" t="s">
        <v>297</v>
      </c>
      <c r="E6" s="53" t="s">
        <v>295</v>
      </c>
      <c r="F6" s="53" t="s">
        <v>297</v>
      </c>
      <c r="G6" s="55" t="s">
        <v>298</v>
      </c>
      <c r="H6" s="55"/>
      <c r="I6" s="53" t="s">
        <v>297</v>
      </c>
      <c r="J6" s="53" t="s">
        <v>295</v>
      </c>
      <c r="K6" s="55"/>
      <c r="L6" s="53" t="s">
        <v>295</v>
      </c>
      <c r="M6" s="53" t="s">
        <v>297</v>
      </c>
      <c r="N6" s="53" t="s">
        <v>297</v>
      </c>
      <c r="O6" s="53" t="s">
        <v>297</v>
      </c>
      <c r="P6" s="53" t="s">
        <v>295</v>
      </c>
      <c r="Q6" s="53" t="s">
        <v>298</v>
      </c>
      <c r="R6" s="53" t="s">
        <v>295</v>
      </c>
      <c r="S6" s="53" t="s">
        <v>297</v>
      </c>
      <c r="T6" s="53" t="s">
        <v>295</v>
      </c>
      <c r="U6" s="53" t="s">
        <v>297</v>
      </c>
      <c r="V6" s="53" t="s">
        <v>297</v>
      </c>
      <c r="W6" s="53" t="s">
        <v>297</v>
      </c>
      <c r="X6" s="53" t="s">
        <v>297</v>
      </c>
      <c r="Y6" s="53" t="s">
        <v>297</v>
      </c>
    </row>
    <row r="7" spans="1:25" ht="51">
      <c r="A7" s="52" t="s">
        <v>252</v>
      </c>
      <c r="B7" s="52" t="s">
        <v>265</v>
      </c>
      <c r="C7" s="42" t="s">
        <v>298</v>
      </c>
      <c r="D7" s="42" t="s">
        <v>298</v>
      </c>
      <c r="E7" s="53" t="s">
        <v>295</v>
      </c>
      <c r="F7" s="53" t="s">
        <v>297</v>
      </c>
      <c r="G7" s="55" t="s">
        <v>298</v>
      </c>
      <c r="H7" s="55"/>
      <c r="I7" s="53" t="s">
        <v>298</v>
      </c>
      <c r="J7" s="53" t="s">
        <v>295</v>
      </c>
      <c r="K7" s="55"/>
      <c r="L7" s="53" t="s">
        <v>295</v>
      </c>
      <c r="M7" s="53" t="s">
        <v>297</v>
      </c>
      <c r="N7" s="53" t="s">
        <v>295</v>
      </c>
      <c r="O7" s="53" t="s">
        <v>297</v>
      </c>
      <c r="P7" s="53" t="s">
        <v>295</v>
      </c>
      <c r="Q7" s="53" t="s">
        <v>295</v>
      </c>
      <c r="R7" s="53" t="s">
        <v>295</v>
      </c>
      <c r="S7" s="53" t="s">
        <v>295</v>
      </c>
      <c r="T7" s="53" t="s">
        <v>295</v>
      </c>
      <c r="U7" s="53" t="s">
        <v>295</v>
      </c>
      <c r="V7" s="53" t="s">
        <v>298</v>
      </c>
      <c r="W7" s="53" t="s">
        <v>297</v>
      </c>
      <c r="X7" s="53" t="s">
        <v>297</v>
      </c>
      <c r="Y7" s="53" t="s">
        <v>297</v>
      </c>
    </row>
    <row r="8" spans="1:25" ht="38.25">
      <c r="A8" s="52" t="s">
        <v>253</v>
      </c>
      <c r="B8" s="52" t="s">
        <v>266</v>
      </c>
      <c r="C8" s="42" t="s">
        <v>298</v>
      </c>
      <c r="D8" s="42" t="s">
        <v>297</v>
      </c>
      <c r="E8" s="53" t="s">
        <v>295</v>
      </c>
      <c r="F8" s="53" t="s">
        <v>297</v>
      </c>
      <c r="G8" s="55" t="s">
        <v>298</v>
      </c>
      <c r="H8" s="55"/>
      <c r="I8" s="53" t="s">
        <v>295</v>
      </c>
      <c r="J8" s="53" t="s">
        <v>295</v>
      </c>
      <c r="K8" s="55"/>
      <c r="L8" s="53" t="s">
        <v>295</v>
      </c>
      <c r="M8" s="53" t="s">
        <v>297</v>
      </c>
      <c r="N8" s="53" t="s">
        <v>295</v>
      </c>
      <c r="O8" s="53" t="s">
        <v>297</v>
      </c>
      <c r="P8" s="53" t="s">
        <v>295</v>
      </c>
      <c r="Q8" s="53" t="s">
        <v>298</v>
      </c>
      <c r="R8" s="53" t="s">
        <v>295</v>
      </c>
      <c r="S8" s="53" t="s">
        <v>295</v>
      </c>
      <c r="T8" s="53" t="s">
        <v>295</v>
      </c>
      <c r="U8" s="53" t="s">
        <v>295</v>
      </c>
      <c r="V8" s="53" t="s">
        <v>295</v>
      </c>
      <c r="W8" s="53" t="s">
        <v>297</v>
      </c>
      <c r="X8" s="53" t="s">
        <v>297</v>
      </c>
      <c r="Y8" s="53" t="s">
        <v>297</v>
      </c>
    </row>
    <row r="9" spans="1:25" ht="25.5">
      <c r="A9" s="52" t="s">
        <v>253</v>
      </c>
      <c r="B9" s="52" t="s">
        <v>267</v>
      </c>
      <c r="C9" s="42" t="s">
        <v>298</v>
      </c>
      <c r="D9" s="42" t="s">
        <v>297</v>
      </c>
      <c r="E9" s="53" t="s">
        <v>295</v>
      </c>
      <c r="F9" s="53" t="s">
        <v>295</v>
      </c>
      <c r="G9" s="55" t="s">
        <v>298</v>
      </c>
      <c r="H9" s="55"/>
      <c r="I9" s="53" t="s">
        <v>298</v>
      </c>
      <c r="J9" s="53" t="s">
        <v>295</v>
      </c>
      <c r="K9" s="55"/>
      <c r="L9" s="53" t="s">
        <v>295</v>
      </c>
      <c r="M9" s="53" t="s">
        <v>297</v>
      </c>
      <c r="N9" s="53" t="s">
        <v>298</v>
      </c>
      <c r="O9" s="53" t="s">
        <v>298</v>
      </c>
      <c r="P9" s="53" t="s">
        <v>295</v>
      </c>
      <c r="Q9" s="53" t="s">
        <v>297</v>
      </c>
      <c r="R9" s="53" t="s">
        <v>295</v>
      </c>
      <c r="S9" s="53" t="s">
        <v>298</v>
      </c>
      <c r="T9" s="53" t="s">
        <v>295</v>
      </c>
      <c r="U9" s="53" t="s">
        <v>295</v>
      </c>
      <c r="V9" s="53" t="s">
        <v>298</v>
      </c>
      <c r="W9" s="53" t="s">
        <v>297</v>
      </c>
      <c r="X9" s="53" t="s">
        <v>297</v>
      </c>
      <c r="Y9" s="53" t="s">
        <v>297</v>
      </c>
    </row>
    <row r="10" spans="1:25" ht="38.25">
      <c r="A10" s="52" t="s">
        <v>254</v>
      </c>
      <c r="B10" s="52" t="s">
        <v>301</v>
      </c>
      <c r="C10" s="42" t="s">
        <v>297</v>
      </c>
      <c r="D10" s="42" t="s">
        <v>297</v>
      </c>
      <c r="E10" s="53" t="s">
        <v>295</v>
      </c>
      <c r="F10" s="53" t="s">
        <v>297</v>
      </c>
      <c r="G10" s="55" t="s">
        <v>295</v>
      </c>
      <c r="H10" s="55"/>
      <c r="I10" s="53" t="s">
        <v>298</v>
      </c>
      <c r="J10" s="53" t="s">
        <v>295</v>
      </c>
      <c r="K10" s="55"/>
      <c r="L10" s="53" t="s">
        <v>295</v>
      </c>
      <c r="M10" s="53" t="s">
        <v>297</v>
      </c>
      <c r="N10" s="53" t="s">
        <v>295</v>
      </c>
      <c r="O10" s="53" t="s">
        <v>297</v>
      </c>
      <c r="P10" s="53" t="s">
        <v>295</v>
      </c>
      <c r="Q10" s="53" t="s">
        <v>298</v>
      </c>
      <c r="R10" s="53" t="s">
        <v>295</v>
      </c>
      <c r="S10" s="53" t="s">
        <v>297</v>
      </c>
      <c r="T10" s="53" t="s">
        <v>295</v>
      </c>
      <c r="U10" s="53" t="s">
        <v>297</v>
      </c>
      <c r="V10" s="53" t="s">
        <v>298</v>
      </c>
      <c r="W10" s="53" t="s">
        <v>297</v>
      </c>
      <c r="X10" s="53" t="s">
        <v>297</v>
      </c>
      <c r="Y10" s="53" t="s">
        <v>297</v>
      </c>
    </row>
    <row r="11" spans="1:25">
      <c r="A11" s="52" t="s">
        <v>254</v>
      </c>
      <c r="B11" s="52" t="s">
        <v>268</v>
      </c>
      <c r="C11" s="42" t="s">
        <v>297</v>
      </c>
      <c r="D11" s="42" t="s">
        <v>297</v>
      </c>
      <c r="E11" s="53" t="s">
        <v>295</v>
      </c>
      <c r="F11" s="53" t="s">
        <v>297</v>
      </c>
      <c r="G11" s="55" t="s">
        <v>295</v>
      </c>
      <c r="H11" s="55"/>
      <c r="I11" s="53" t="s">
        <v>298</v>
      </c>
      <c r="J11" s="53" t="s">
        <v>295</v>
      </c>
      <c r="K11" s="55"/>
      <c r="L11" s="53" t="s">
        <v>295</v>
      </c>
      <c r="M11" s="53" t="s">
        <v>297</v>
      </c>
      <c r="N11" s="53" t="s">
        <v>298</v>
      </c>
      <c r="O11" s="53" t="s">
        <v>298</v>
      </c>
      <c r="P11" s="53" t="s">
        <v>295</v>
      </c>
      <c r="Q11" s="53" t="s">
        <v>298</v>
      </c>
      <c r="R11" s="53" t="s">
        <v>295</v>
      </c>
      <c r="S11" s="53" t="s">
        <v>297</v>
      </c>
      <c r="T11" s="53" t="s">
        <v>295</v>
      </c>
      <c r="U11" s="53" t="s">
        <v>297</v>
      </c>
      <c r="V11" s="53" t="s">
        <v>298</v>
      </c>
      <c r="W11" s="53" t="s">
        <v>297</v>
      </c>
      <c r="X11" s="53" t="s">
        <v>297</v>
      </c>
      <c r="Y11" s="53" t="s">
        <v>297</v>
      </c>
    </row>
    <row r="12" spans="1:25" ht="76.5">
      <c r="A12" s="52" t="s">
        <v>254</v>
      </c>
      <c r="B12" s="52" t="s">
        <v>269</v>
      </c>
      <c r="C12" s="42" t="s">
        <v>297</v>
      </c>
      <c r="D12" s="42" t="s">
        <v>297</v>
      </c>
      <c r="E12" s="53" t="s">
        <v>295</v>
      </c>
      <c r="F12" s="53" t="s">
        <v>298</v>
      </c>
      <c r="G12" s="55" t="s">
        <v>295</v>
      </c>
      <c r="H12" s="55"/>
      <c r="I12" s="53" t="s">
        <v>297</v>
      </c>
      <c r="J12" s="53" t="s">
        <v>295</v>
      </c>
      <c r="K12" s="55"/>
      <c r="L12" s="53" t="s">
        <v>295</v>
      </c>
      <c r="M12" s="53" t="s">
        <v>297</v>
      </c>
      <c r="N12" s="53" t="s">
        <v>298</v>
      </c>
      <c r="O12" s="53" t="s">
        <v>298</v>
      </c>
      <c r="P12" s="53" t="s">
        <v>295</v>
      </c>
      <c r="Q12" s="53" t="s">
        <v>298</v>
      </c>
      <c r="R12" s="53" t="s">
        <v>295</v>
      </c>
      <c r="S12" s="53" t="s">
        <v>297</v>
      </c>
      <c r="T12" s="53" t="s">
        <v>295</v>
      </c>
      <c r="U12" s="53" t="s">
        <v>297</v>
      </c>
      <c r="V12" s="53" t="s">
        <v>297</v>
      </c>
      <c r="W12" s="53" t="s">
        <v>297</v>
      </c>
      <c r="X12" s="53" t="s">
        <v>297</v>
      </c>
      <c r="Y12" s="53" t="s">
        <v>297</v>
      </c>
    </row>
    <row r="13" spans="1:25">
      <c r="A13" s="52" t="s">
        <v>254</v>
      </c>
      <c r="B13" s="52" t="s">
        <v>270</v>
      </c>
      <c r="C13" s="42" t="s">
        <v>297</v>
      </c>
      <c r="D13" s="42" t="s">
        <v>297</v>
      </c>
      <c r="E13" s="53" t="s">
        <v>295</v>
      </c>
      <c r="F13" s="53" t="s">
        <v>297</v>
      </c>
      <c r="G13" s="55" t="s">
        <v>297</v>
      </c>
      <c r="H13" s="55"/>
      <c r="I13" s="53" t="s">
        <v>297</v>
      </c>
      <c r="J13" s="53" t="s">
        <v>295</v>
      </c>
      <c r="K13" s="55"/>
      <c r="L13" s="53" t="s">
        <v>295</v>
      </c>
      <c r="M13" s="53" t="s">
        <v>297</v>
      </c>
      <c r="N13" s="53" t="s">
        <v>297</v>
      </c>
      <c r="O13" s="53" t="s">
        <v>297</v>
      </c>
      <c r="P13" s="53" t="s">
        <v>295</v>
      </c>
      <c r="Q13" s="53" t="s">
        <v>297</v>
      </c>
      <c r="R13" s="53" t="s">
        <v>295</v>
      </c>
      <c r="S13" s="53" t="s">
        <v>297</v>
      </c>
      <c r="T13" s="53" t="s">
        <v>295</v>
      </c>
      <c r="U13" s="53" t="s">
        <v>297</v>
      </c>
      <c r="V13" s="53" t="s">
        <v>297</v>
      </c>
      <c r="W13" s="53" t="s">
        <v>297</v>
      </c>
      <c r="X13" s="53" t="s">
        <v>297</v>
      </c>
      <c r="Y13" s="53" t="s">
        <v>297</v>
      </c>
    </row>
    <row r="14" spans="1:25" ht="25.5">
      <c r="A14" s="52" t="s">
        <v>254</v>
      </c>
      <c r="B14" s="52" t="s">
        <v>271</v>
      </c>
      <c r="C14" s="42" t="s">
        <v>297</v>
      </c>
      <c r="D14" s="42" t="s">
        <v>297</v>
      </c>
      <c r="E14" s="53" t="s">
        <v>295</v>
      </c>
      <c r="F14" s="53" t="s">
        <v>297</v>
      </c>
      <c r="G14" s="55" t="s">
        <v>297</v>
      </c>
      <c r="H14" s="55"/>
      <c r="I14" s="53" t="s">
        <v>297</v>
      </c>
      <c r="J14" s="53" t="s">
        <v>295</v>
      </c>
      <c r="K14" s="55"/>
      <c r="L14" s="53" t="s">
        <v>295</v>
      </c>
      <c r="M14" s="53" t="s">
        <v>297</v>
      </c>
      <c r="N14" s="53" t="s">
        <v>295</v>
      </c>
      <c r="O14" s="53" t="s">
        <v>297</v>
      </c>
      <c r="P14" s="53" t="s">
        <v>295</v>
      </c>
      <c r="Q14" s="53" t="s">
        <v>297</v>
      </c>
      <c r="R14" s="53" t="s">
        <v>295</v>
      </c>
      <c r="S14" s="53" t="s">
        <v>297</v>
      </c>
      <c r="T14" s="53" t="s">
        <v>295</v>
      </c>
      <c r="U14" s="53" t="s">
        <v>297</v>
      </c>
      <c r="V14" s="53" t="s">
        <v>297</v>
      </c>
      <c r="W14" s="53" t="s">
        <v>297</v>
      </c>
      <c r="X14" s="53" t="s">
        <v>297</v>
      </c>
      <c r="Y14" s="53" t="s">
        <v>297</v>
      </c>
    </row>
    <row r="15" spans="1:25">
      <c r="A15" s="52"/>
      <c r="B15" s="51"/>
      <c r="C15" s="42"/>
      <c r="D15" s="42"/>
      <c r="E15" s="53"/>
      <c r="F15" s="53"/>
      <c r="G15" s="55"/>
      <c r="H15" s="55"/>
      <c r="I15" s="53"/>
      <c r="J15" s="53"/>
      <c r="K15" s="55"/>
      <c r="L15" s="53"/>
      <c r="M15" s="54"/>
      <c r="N15" s="54"/>
      <c r="O15" s="54"/>
      <c r="P15" s="53"/>
      <c r="Q15" s="54"/>
      <c r="R15" s="53"/>
      <c r="T15" s="53"/>
      <c r="V15" s="53"/>
      <c r="X15" s="53"/>
    </row>
    <row r="16" spans="1:25">
      <c r="A16" s="52" t="s">
        <v>255</v>
      </c>
      <c r="B16" s="52" t="s">
        <v>272</v>
      </c>
      <c r="C16" s="42" t="s">
        <v>295</v>
      </c>
      <c r="D16" s="42" t="s">
        <v>297</v>
      </c>
      <c r="E16" s="53" t="s">
        <v>295</v>
      </c>
      <c r="F16" s="53" t="s">
        <v>295</v>
      </c>
      <c r="G16" s="55" t="s">
        <v>295</v>
      </c>
      <c r="H16" s="55"/>
      <c r="I16" s="53" t="s">
        <v>298</v>
      </c>
      <c r="J16" s="53" t="s">
        <v>295</v>
      </c>
      <c r="K16" s="55"/>
      <c r="L16" s="53" t="s">
        <v>295</v>
      </c>
      <c r="M16" s="53" t="s">
        <v>295</v>
      </c>
      <c r="N16" s="53" t="s">
        <v>295</v>
      </c>
      <c r="O16" s="53" t="s">
        <v>298</v>
      </c>
      <c r="P16" s="53" t="s">
        <v>295</v>
      </c>
      <c r="Q16" s="53" t="s">
        <v>295</v>
      </c>
      <c r="R16" s="53" t="s">
        <v>295</v>
      </c>
      <c r="S16" s="53" t="s">
        <v>297</v>
      </c>
      <c r="T16" s="53" t="s">
        <v>295</v>
      </c>
      <c r="U16" s="53" t="s">
        <v>295</v>
      </c>
      <c r="V16" s="53" t="s">
        <v>298</v>
      </c>
      <c r="W16" s="53" t="s">
        <v>298</v>
      </c>
      <c r="X16" s="53" t="s">
        <v>298</v>
      </c>
      <c r="Y16" s="53" t="s">
        <v>298</v>
      </c>
    </row>
    <row r="17" spans="1:25" ht="25.5">
      <c r="A17" s="52" t="s">
        <v>255</v>
      </c>
      <c r="B17" s="52" t="s">
        <v>273</v>
      </c>
      <c r="C17" s="42" t="s">
        <v>295</v>
      </c>
      <c r="D17" s="42" t="s">
        <v>297</v>
      </c>
      <c r="E17" s="53" t="s">
        <v>295</v>
      </c>
      <c r="F17" s="53" t="s">
        <v>295</v>
      </c>
      <c r="G17" s="55" t="s">
        <v>295</v>
      </c>
      <c r="H17" s="55"/>
      <c r="I17" s="53" t="s">
        <v>298</v>
      </c>
      <c r="J17" s="53" t="s">
        <v>295</v>
      </c>
      <c r="K17" s="55"/>
      <c r="L17" s="53" t="s">
        <v>295</v>
      </c>
      <c r="M17" s="53" t="s">
        <v>295</v>
      </c>
      <c r="N17" s="53" t="s">
        <v>295</v>
      </c>
      <c r="O17" s="53" t="s">
        <v>298</v>
      </c>
      <c r="P17" s="53" t="s">
        <v>295</v>
      </c>
      <c r="Q17" s="53" t="s">
        <v>295</v>
      </c>
      <c r="R17" s="53" t="s">
        <v>295</v>
      </c>
      <c r="S17" s="53" t="s">
        <v>297</v>
      </c>
      <c r="T17" s="53" t="s">
        <v>295</v>
      </c>
      <c r="U17" s="53" t="s">
        <v>295</v>
      </c>
      <c r="V17" s="53" t="s">
        <v>298</v>
      </c>
      <c r="W17" s="53" t="s">
        <v>298</v>
      </c>
      <c r="X17" s="53" t="s">
        <v>298</v>
      </c>
      <c r="Y17" s="53" t="s">
        <v>298</v>
      </c>
    </row>
    <row r="18" spans="1:25">
      <c r="A18" s="52" t="s">
        <v>255</v>
      </c>
      <c r="B18" s="52" t="s">
        <v>274</v>
      </c>
      <c r="C18" s="42" t="s">
        <v>295</v>
      </c>
      <c r="D18" s="42"/>
      <c r="E18" s="53" t="s">
        <v>295</v>
      </c>
      <c r="F18" s="53" t="s">
        <v>295</v>
      </c>
      <c r="G18" s="55" t="s">
        <v>295</v>
      </c>
      <c r="H18" s="55"/>
      <c r="I18" s="53" t="s">
        <v>298</v>
      </c>
      <c r="J18" s="53" t="s">
        <v>295</v>
      </c>
      <c r="K18" s="55"/>
      <c r="L18" s="53" t="s">
        <v>295</v>
      </c>
      <c r="M18" s="53" t="s">
        <v>295</v>
      </c>
      <c r="N18" s="53" t="s">
        <v>295</v>
      </c>
      <c r="O18" s="53" t="s">
        <v>298</v>
      </c>
      <c r="P18" s="53" t="s">
        <v>295</v>
      </c>
      <c r="Q18" s="53" t="s">
        <v>295</v>
      </c>
      <c r="R18" s="53" t="s">
        <v>295</v>
      </c>
      <c r="S18" s="53" t="s">
        <v>297</v>
      </c>
      <c r="T18" s="53" t="s">
        <v>295</v>
      </c>
      <c r="U18" s="53" t="s">
        <v>295</v>
      </c>
      <c r="V18" s="53" t="s">
        <v>298</v>
      </c>
      <c r="W18" s="53" t="s">
        <v>298</v>
      </c>
      <c r="X18" s="53" t="s">
        <v>298</v>
      </c>
      <c r="Y18" s="53" t="s">
        <v>298</v>
      </c>
    </row>
    <row r="19" spans="1:25" ht="25.5">
      <c r="A19" s="52" t="s">
        <v>256</v>
      </c>
      <c r="B19" s="52" t="s">
        <v>275</v>
      </c>
      <c r="C19" s="42" t="s">
        <v>295</v>
      </c>
      <c r="D19" s="42" t="s">
        <v>297</v>
      </c>
      <c r="E19" s="53" t="s">
        <v>295</v>
      </c>
      <c r="F19" s="53" t="s">
        <v>295</v>
      </c>
      <c r="G19" s="55" t="s">
        <v>295</v>
      </c>
      <c r="H19" s="55"/>
      <c r="I19" s="53" t="s">
        <v>298</v>
      </c>
      <c r="J19" s="53" t="s">
        <v>295</v>
      </c>
      <c r="K19" s="55"/>
      <c r="L19" s="53" t="s">
        <v>295</v>
      </c>
      <c r="M19" s="53" t="s">
        <v>295</v>
      </c>
      <c r="N19" s="53" t="s">
        <v>295</v>
      </c>
      <c r="O19" s="53" t="s">
        <v>298</v>
      </c>
      <c r="P19" s="53" t="s">
        <v>295</v>
      </c>
      <c r="Q19" s="53" t="s">
        <v>295</v>
      </c>
      <c r="R19" s="53" t="s">
        <v>295</v>
      </c>
      <c r="S19" s="53" t="s">
        <v>297</v>
      </c>
      <c r="T19" s="53" t="s">
        <v>295</v>
      </c>
      <c r="U19" s="53" t="s">
        <v>295</v>
      </c>
      <c r="V19" s="53" t="s">
        <v>298</v>
      </c>
      <c r="W19" s="53" t="s">
        <v>298</v>
      </c>
      <c r="X19" s="53" t="s">
        <v>298</v>
      </c>
      <c r="Y19" s="53" t="s">
        <v>298</v>
      </c>
    </row>
    <row r="20" spans="1:25" ht="25.5">
      <c r="A20" s="52" t="s">
        <v>256</v>
      </c>
      <c r="B20" s="52" t="s">
        <v>276</v>
      </c>
      <c r="C20" s="42" t="s">
        <v>295</v>
      </c>
      <c r="D20" s="42" t="s">
        <v>297</v>
      </c>
      <c r="E20" s="53" t="s">
        <v>295</v>
      </c>
      <c r="F20" s="53" t="s">
        <v>295</v>
      </c>
      <c r="G20" s="55" t="s">
        <v>295</v>
      </c>
      <c r="H20" s="55"/>
      <c r="I20" s="53" t="s">
        <v>298</v>
      </c>
      <c r="J20" s="53" t="s">
        <v>295</v>
      </c>
      <c r="K20" s="55"/>
      <c r="L20" s="53" t="s">
        <v>295</v>
      </c>
      <c r="M20" s="53" t="s">
        <v>295</v>
      </c>
      <c r="N20" s="53" t="s">
        <v>298</v>
      </c>
      <c r="O20" s="53" t="s">
        <v>297</v>
      </c>
      <c r="P20" s="53" t="s">
        <v>295</v>
      </c>
      <c r="Q20" s="53" t="s">
        <v>295</v>
      </c>
      <c r="R20" s="53" t="s">
        <v>295</v>
      </c>
      <c r="S20" s="53" t="s">
        <v>297</v>
      </c>
      <c r="T20" s="53" t="s">
        <v>295</v>
      </c>
      <c r="U20" s="53" t="s">
        <v>295</v>
      </c>
      <c r="V20" s="53" t="s">
        <v>298</v>
      </c>
      <c r="W20" s="53" t="s">
        <v>298</v>
      </c>
      <c r="X20" s="53" t="s">
        <v>298</v>
      </c>
      <c r="Y20" s="53" t="s">
        <v>298</v>
      </c>
    </row>
    <row r="21" spans="1:25" ht="25.5">
      <c r="A21" s="52" t="s">
        <v>256</v>
      </c>
      <c r="B21" s="52" t="s">
        <v>278</v>
      </c>
      <c r="C21" s="42" t="s">
        <v>297</v>
      </c>
      <c r="D21" s="42" t="s">
        <v>297</v>
      </c>
      <c r="E21" s="53" t="s">
        <v>295</v>
      </c>
      <c r="F21" s="53" t="s">
        <v>295</v>
      </c>
      <c r="G21" s="55" t="s">
        <v>295</v>
      </c>
      <c r="H21" s="55"/>
      <c r="I21" s="53" t="s">
        <v>295</v>
      </c>
      <c r="J21" s="53" t="s">
        <v>295</v>
      </c>
      <c r="K21" s="55"/>
      <c r="L21" s="53" t="s">
        <v>295</v>
      </c>
      <c r="M21" s="53" t="s">
        <v>295</v>
      </c>
      <c r="N21" s="53" t="s">
        <v>295</v>
      </c>
      <c r="O21" s="53" t="s">
        <v>297</v>
      </c>
      <c r="P21" s="53" t="s">
        <v>295</v>
      </c>
      <c r="Q21" s="53" t="s">
        <v>295</v>
      </c>
      <c r="R21" s="53" t="s">
        <v>295</v>
      </c>
      <c r="S21" s="53" t="s">
        <v>297</v>
      </c>
      <c r="T21" s="53" t="s">
        <v>295</v>
      </c>
      <c r="U21" s="53" t="s">
        <v>295</v>
      </c>
      <c r="V21" s="53" t="s">
        <v>295</v>
      </c>
      <c r="W21" s="53" t="s">
        <v>298</v>
      </c>
      <c r="X21" s="53" t="s">
        <v>298</v>
      </c>
      <c r="Y21" s="53" t="s">
        <v>298</v>
      </c>
    </row>
    <row r="22" spans="1:25" ht="25.5">
      <c r="A22" s="52" t="s">
        <v>256</v>
      </c>
      <c r="B22" s="52" t="s">
        <v>277</v>
      </c>
      <c r="C22" s="42" t="s">
        <v>297</v>
      </c>
      <c r="D22" s="42" t="s">
        <v>297</v>
      </c>
      <c r="E22" s="53" t="s">
        <v>295</v>
      </c>
      <c r="F22" s="53" t="s">
        <v>295</v>
      </c>
      <c r="G22" s="55" t="s">
        <v>297</v>
      </c>
      <c r="H22" s="55"/>
      <c r="I22" s="53" t="s">
        <v>297</v>
      </c>
      <c r="J22" s="53" t="s">
        <v>295</v>
      </c>
      <c r="K22" s="55"/>
      <c r="L22" s="53" t="s">
        <v>295</v>
      </c>
      <c r="M22" s="53" t="s">
        <v>295</v>
      </c>
      <c r="N22" s="53" t="s">
        <v>295</v>
      </c>
      <c r="O22" s="53" t="s">
        <v>297</v>
      </c>
      <c r="P22" s="53" t="s">
        <v>295</v>
      </c>
      <c r="Q22" s="53" t="s">
        <v>295</v>
      </c>
      <c r="R22" s="53" t="s">
        <v>295</v>
      </c>
      <c r="S22" s="53" t="s">
        <v>297</v>
      </c>
      <c r="T22" s="53" t="s">
        <v>295</v>
      </c>
      <c r="U22" s="53" t="s">
        <v>295</v>
      </c>
      <c r="V22" s="53" t="s">
        <v>297</v>
      </c>
      <c r="W22" s="53" t="s">
        <v>298</v>
      </c>
      <c r="X22" s="53" t="s">
        <v>298</v>
      </c>
      <c r="Y22" s="53" t="s">
        <v>298</v>
      </c>
    </row>
    <row r="23" spans="1:25" s="33" customFormat="1" ht="38.25">
      <c r="A23" s="52" t="s">
        <v>256</v>
      </c>
      <c r="B23" s="52" t="s">
        <v>302</v>
      </c>
      <c r="C23" s="42" t="s">
        <v>295</v>
      </c>
      <c r="D23" s="42" t="s">
        <v>298</v>
      </c>
      <c r="E23" s="53" t="s">
        <v>295</v>
      </c>
      <c r="F23" s="53" t="s">
        <v>295</v>
      </c>
      <c r="G23" s="55" t="s">
        <v>295</v>
      </c>
      <c r="H23" s="55"/>
      <c r="I23" s="53" t="s">
        <v>298</v>
      </c>
      <c r="J23" s="53" t="s">
        <v>295</v>
      </c>
      <c r="K23" s="55"/>
      <c r="L23" s="53" t="s">
        <v>295</v>
      </c>
      <c r="M23" s="53" t="s">
        <v>295</v>
      </c>
      <c r="N23" s="53" t="s">
        <v>295</v>
      </c>
      <c r="O23" s="53" t="s">
        <v>298</v>
      </c>
      <c r="P23" s="53" t="s">
        <v>295</v>
      </c>
      <c r="Q23" s="53" t="s">
        <v>295</v>
      </c>
      <c r="R23" s="53" t="s">
        <v>295</v>
      </c>
      <c r="S23" s="53" t="s">
        <v>295</v>
      </c>
      <c r="T23" s="53" t="s">
        <v>295</v>
      </c>
      <c r="U23" s="53" t="s">
        <v>295</v>
      </c>
      <c r="V23" s="53" t="s">
        <v>298</v>
      </c>
      <c r="W23" s="53" t="s">
        <v>298</v>
      </c>
      <c r="X23" s="53" t="s">
        <v>298</v>
      </c>
      <c r="Y23" s="53" t="s">
        <v>298</v>
      </c>
    </row>
    <row r="24" spans="1:25">
      <c r="A24" s="52"/>
      <c r="B24" s="51" t="s">
        <v>282</v>
      </c>
      <c r="C24" s="42"/>
      <c r="D24" s="42"/>
      <c r="E24" s="53"/>
      <c r="F24" s="53"/>
      <c r="G24" s="55"/>
      <c r="H24" s="55"/>
      <c r="I24" s="53"/>
      <c r="J24" s="53"/>
      <c r="K24" s="55"/>
      <c r="L24" s="53"/>
      <c r="M24" s="54"/>
      <c r="N24" s="54"/>
      <c r="O24" s="54"/>
      <c r="P24" s="53"/>
      <c r="Q24" s="54"/>
      <c r="R24" s="53"/>
      <c r="T24" s="53"/>
      <c r="V24" s="53"/>
    </row>
    <row r="25" spans="1:25">
      <c r="A25" s="52" t="s">
        <v>258</v>
      </c>
      <c r="B25" s="52" t="s">
        <v>283</v>
      </c>
      <c r="C25" s="42" t="s">
        <v>297</v>
      </c>
      <c r="D25" s="42" t="s">
        <v>297</v>
      </c>
      <c r="E25" s="53" t="s">
        <v>295</v>
      </c>
      <c r="F25" s="53" t="s">
        <v>297</v>
      </c>
      <c r="G25" s="55" t="s">
        <v>298</v>
      </c>
      <c r="H25" s="55"/>
      <c r="I25" s="53" t="s">
        <v>298</v>
      </c>
      <c r="J25" s="53" t="s">
        <v>295</v>
      </c>
      <c r="K25" s="55"/>
      <c r="L25" s="53" t="s">
        <v>295</v>
      </c>
      <c r="M25" s="53" t="s">
        <v>297</v>
      </c>
      <c r="N25" s="53" t="s">
        <v>298</v>
      </c>
      <c r="O25" s="53" t="s">
        <v>297</v>
      </c>
      <c r="P25" s="53" t="s">
        <v>295</v>
      </c>
      <c r="Q25" s="53" t="s">
        <v>297</v>
      </c>
      <c r="R25" s="53" t="s">
        <v>295</v>
      </c>
      <c r="S25" s="53" t="s">
        <v>297</v>
      </c>
      <c r="T25" s="53" t="s">
        <v>295</v>
      </c>
      <c r="U25" s="53" t="s">
        <v>297</v>
      </c>
      <c r="V25" s="53" t="s">
        <v>298</v>
      </c>
      <c r="W25" s="53" t="s">
        <v>297</v>
      </c>
      <c r="X25" s="53" t="s">
        <v>297</v>
      </c>
      <c r="Y25" s="53" t="s">
        <v>298</v>
      </c>
    </row>
    <row r="26" spans="1:25" ht="25.5">
      <c r="A26" s="52" t="s">
        <v>258</v>
      </c>
      <c r="B26" s="52" t="s">
        <v>284</v>
      </c>
      <c r="C26" s="42" t="s">
        <v>297</v>
      </c>
      <c r="D26" s="42" t="s">
        <v>297</v>
      </c>
      <c r="E26" s="53" t="s">
        <v>295</v>
      </c>
      <c r="F26" s="53" t="s">
        <v>297</v>
      </c>
      <c r="G26" s="55" t="s">
        <v>297</v>
      </c>
      <c r="H26" s="55"/>
      <c r="I26" s="53" t="s">
        <v>297</v>
      </c>
      <c r="J26" s="53" t="s">
        <v>295</v>
      </c>
      <c r="K26" s="55"/>
      <c r="L26" s="53" t="s">
        <v>295</v>
      </c>
      <c r="M26" s="53" t="s">
        <v>297</v>
      </c>
      <c r="N26" s="53" t="s">
        <v>298</v>
      </c>
      <c r="O26" s="53" t="s">
        <v>297</v>
      </c>
      <c r="P26" s="53" t="s">
        <v>295</v>
      </c>
      <c r="Q26" s="53" t="s">
        <v>295</v>
      </c>
      <c r="R26" s="53" t="s">
        <v>295</v>
      </c>
      <c r="S26" s="53" t="s">
        <v>297</v>
      </c>
      <c r="T26" s="53" t="s">
        <v>295</v>
      </c>
      <c r="U26" s="53" t="s">
        <v>297</v>
      </c>
      <c r="V26" s="53" t="s">
        <v>297</v>
      </c>
      <c r="W26" s="53" t="s">
        <v>297</v>
      </c>
      <c r="X26" s="53" t="s">
        <v>297</v>
      </c>
      <c r="Y26" s="53" t="s">
        <v>298</v>
      </c>
    </row>
    <row r="27" spans="1:25" ht="38.25">
      <c r="A27" s="52" t="s">
        <v>258</v>
      </c>
      <c r="B27" s="52" t="s">
        <v>303</v>
      </c>
      <c r="C27" s="42" t="s">
        <v>297</v>
      </c>
      <c r="D27" s="42" t="s">
        <v>297</v>
      </c>
      <c r="E27" s="53" t="s">
        <v>295</v>
      </c>
      <c r="F27" s="53" t="s">
        <v>297</v>
      </c>
      <c r="G27" s="55" t="s">
        <v>298</v>
      </c>
      <c r="H27" s="55"/>
      <c r="I27" s="53" t="s">
        <v>298</v>
      </c>
      <c r="J27" s="53" t="s">
        <v>295</v>
      </c>
      <c r="K27" s="55"/>
      <c r="L27" s="53" t="s">
        <v>295</v>
      </c>
      <c r="M27" s="53" t="s">
        <v>297</v>
      </c>
      <c r="N27" s="53" t="s">
        <v>295</v>
      </c>
      <c r="O27" s="53" t="s">
        <v>297</v>
      </c>
      <c r="P27" s="53" t="s">
        <v>295</v>
      </c>
      <c r="Q27" s="53" t="s">
        <v>295</v>
      </c>
      <c r="R27" s="53" t="s">
        <v>295</v>
      </c>
      <c r="S27" s="53" t="s">
        <v>297</v>
      </c>
      <c r="T27" s="53" t="s">
        <v>295</v>
      </c>
      <c r="U27" s="53" t="s">
        <v>297</v>
      </c>
      <c r="V27" s="53" t="s">
        <v>298</v>
      </c>
      <c r="W27" s="53" t="s">
        <v>297</v>
      </c>
      <c r="X27" s="53" t="s">
        <v>297</v>
      </c>
      <c r="Y27" s="53" t="s">
        <v>298</v>
      </c>
    </row>
    <row r="28" spans="1:25">
      <c r="A28" s="52" t="s">
        <v>258</v>
      </c>
      <c r="B28" s="52" t="s">
        <v>285</v>
      </c>
      <c r="C28" s="42" t="s">
        <v>297</v>
      </c>
      <c r="D28" s="42" t="s">
        <v>297</v>
      </c>
      <c r="E28" s="53" t="s">
        <v>295</v>
      </c>
      <c r="F28" s="53" t="s">
        <v>297</v>
      </c>
      <c r="G28" s="55" t="s">
        <v>298</v>
      </c>
      <c r="H28" s="55"/>
      <c r="I28" s="53" t="s">
        <v>295</v>
      </c>
      <c r="J28" s="53" t="s">
        <v>295</v>
      </c>
      <c r="K28" s="55"/>
      <c r="L28" s="53" t="s">
        <v>295</v>
      </c>
      <c r="M28" s="53" t="s">
        <v>297</v>
      </c>
      <c r="N28" s="53" t="s">
        <v>295</v>
      </c>
      <c r="O28" s="53" t="s">
        <v>297</v>
      </c>
      <c r="P28" s="53" t="s">
        <v>295</v>
      </c>
      <c r="Q28" s="53" t="s">
        <v>295</v>
      </c>
      <c r="R28" s="53" t="s">
        <v>295</v>
      </c>
      <c r="S28" s="53" t="s">
        <v>297</v>
      </c>
      <c r="T28" s="53" t="s">
        <v>295</v>
      </c>
      <c r="U28" s="53" t="s">
        <v>297</v>
      </c>
      <c r="V28" s="53" t="s">
        <v>295</v>
      </c>
      <c r="W28" s="53" t="s">
        <v>297</v>
      </c>
      <c r="X28" s="53" t="s">
        <v>297</v>
      </c>
      <c r="Y28" s="53" t="s">
        <v>298</v>
      </c>
    </row>
    <row r="29" spans="1:25" ht="25.5">
      <c r="A29" s="52" t="s">
        <v>258</v>
      </c>
      <c r="B29" s="52" t="s">
        <v>286</v>
      </c>
      <c r="C29" s="42" t="s">
        <v>297</v>
      </c>
      <c r="D29" s="42" t="s">
        <v>298</v>
      </c>
      <c r="E29" s="53" t="s">
        <v>295</v>
      </c>
      <c r="F29" s="53" t="s">
        <v>297</v>
      </c>
      <c r="G29" s="55" t="s">
        <v>298</v>
      </c>
      <c r="H29" s="55"/>
      <c r="I29" s="53" t="s">
        <v>298</v>
      </c>
      <c r="J29" s="53" t="s">
        <v>295</v>
      </c>
      <c r="K29" s="55"/>
      <c r="L29" s="53" t="s">
        <v>295</v>
      </c>
      <c r="M29" s="53" t="s">
        <v>297</v>
      </c>
      <c r="N29" s="53" t="s">
        <v>295</v>
      </c>
      <c r="O29" s="53" t="s">
        <v>297</v>
      </c>
      <c r="P29" s="53" t="s">
        <v>295</v>
      </c>
      <c r="Q29" s="53" t="s">
        <v>295</v>
      </c>
      <c r="R29" s="53" t="s">
        <v>295</v>
      </c>
      <c r="S29" s="53" t="s">
        <v>297</v>
      </c>
      <c r="T29" s="53" t="s">
        <v>295</v>
      </c>
      <c r="U29" s="53" t="s">
        <v>297</v>
      </c>
      <c r="V29" s="53" t="s">
        <v>298</v>
      </c>
      <c r="W29" s="53" t="s">
        <v>297</v>
      </c>
      <c r="X29" s="53" t="s">
        <v>297</v>
      </c>
      <c r="Y29" s="53" t="s">
        <v>298</v>
      </c>
    </row>
    <row r="30" spans="1:25" ht="25.5">
      <c r="A30" s="52" t="s">
        <v>259</v>
      </c>
      <c r="B30" s="52" t="s">
        <v>289</v>
      </c>
      <c r="C30" s="42" t="s">
        <v>297</v>
      </c>
      <c r="D30" s="42" t="s">
        <v>297</v>
      </c>
      <c r="E30" s="53" t="s">
        <v>295</v>
      </c>
      <c r="F30" s="53" t="s">
        <v>297</v>
      </c>
      <c r="G30" s="55" t="s">
        <v>298</v>
      </c>
      <c r="H30" s="55"/>
      <c r="I30" s="53" t="s">
        <v>295</v>
      </c>
      <c r="J30" s="53" t="s">
        <v>295</v>
      </c>
      <c r="K30" s="55"/>
      <c r="L30" s="53" t="s">
        <v>295</v>
      </c>
      <c r="M30" s="53" t="s">
        <v>297</v>
      </c>
      <c r="N30" s="53" t="s">
        <v>295</v>
      </c>
      <c r="O30" s="53" t="s">
        <v>297</v>
      </c>
      <c r="P30" s="53" t="s">
        <v>295</v>
      </c>
      <c r="Q30" s="53" t="s">
        <v>295</v>
      </c>
      <c r="R30" s="53" t="s">
        <v>295</v>
      </c>
      <c r="S30" s="53" t="s">
        <v>297</v>
      </c>
      <c r="T30" s="53" t="s">
        <v>295</v>
      </c>
      <c r="U30" s="53" t="s">
        <v>297</v>
      </c>
      <c r="V30" s="53" t="s">
        <v>295</v>
      </c>
      <c r="W30" s="53" t="s">
        <v>297</v>
      </c>
      <c r="X30" s="53" t="s">
        <v>297</v>
      </c>
      <c r="Y30" s="53" t="s">
        <v>298</v>
      </c>
    </row>
    <row r="31" spans="1:25" ht="25.5">
      <c r="A31" s="52" t="s">
        <v>259</v>
      </c>
      <c r="B31" s="52" t="s">
        <v>290</v>
      </c>
      <c r="C31" s="42" t="s">
        <v>297</v>
      </c>
      <c r="D31" s="42" t="s">
        <v>297</v>
      </c>
      <c r="E31" s="53" t="s">
        <v>295</v>
      </c>
      <c r="F31" s="53" t="s">
        <v>297</v>
      </c>
      <c r="G31" s="55" t="s">
        <v>298</v>
      </c>
      <c r="H31" s="55"/>
      <c r="I31" s="53" t="s">
        <v>298</v>
      </c>
      <c r="J31" s="53" t="s">
        <v>295</v>
      </c>
      <c r="K31" s="55"/>
      <c r="L31" s="53" t="s">
        <v>295</v>
      </c>
      <c r="M31" s="53" t="s">
        <v>297</v>
      </c>
      <c r="N31" s="53" t="s">
        <v>298</v>
      </c>
      <c r="O31" s="53" t="s">
        <v>297</v>
      </c>
      <c r="P31" s="53" t="s">
        <v>295</v>
      </c>
      <c r="Q31" s="53" t="s">
        <v>298</v>
      </c>
      <c r="R31" s="53" t="s">
        <v>295</v>
      </c>
      <c r="S31" s="53" t="s">
        <v>297</v>
      </c>
      <c r="T31" s="53" t="s">
        <v>295</v>
      </c>
      <c r="U31" s="53" t="s">
        <v>297</v>
      </c>
      <c r="V31" s="53" t="s">
        <v>298</v>
      </c>
      <c r="W31" s="53" t="s">
        <v>297</v>
      </c>
      <c r="X31" s="53" t="s">
        <v>297</v>
      </c>
      <c r="Y31" s="53" t="s">
        <v>298</v>
      </c>
    </row>
    <row r="32" spans="1:25" ht="25.5">
      <c r="A32" s="52" t="s">
        <v>259</v>
      </c>
      <c r="B32" s="52" t="s">
        <v>291</v>
      </c>
      <c r="C32" s="42" t="s">
        <v>297</v>
      </c>
      <c r="D32" s="42" t="s">
        <v>295</v>
      </c>
      <c r="E32" s="53" t="s">
        <v>295</v>
      </c>
      <c r="F32" s="53" t="s">
        <v>295</v>
      </c>
      <c r="G32" s="55" t="s">
        <v>298</v>
      </c>
      <c r="H32" s="55"/>
      <c r="I32" s="53" t="s">
        <v>295</v>
      </c>
      <c r="J32" s="53" t="s">
        <v>295</v>
      </c>
      <c r="K32" s="55"/>
      <c r="L32" s="53" t="s">
        <v>295</v>
      </c>
      <c r="M32" s="53" t="s">
        <v>297</v>
      </c>
      <c r="N32" s="53" t="s">
        <v>295</v>
      </c>
      <c r="O32" s="53" t="s">
        <v>295</v>
      </c>
      <c r="P32" s="53" t="s">
        <v>295</v>
      </c>
      <c r="Q32" s="53" t="s">
        <v>298</v>
      </c>
      <c r="R32" s="53" t="s">
        <v>295</v>
      </c>
      <c r="S32" s="53" t="s">
        <v>297</v>
      </c>
      <c r="T32" s="53" t="s">
        <v>295</v>
      </c>
      <c r="U32" s="53" t="s">
        <v>298</v>
      </c>
      <c r="V32" s="53" t="s">
        <v>295</v>
      </c>
      <c r="W32" s="53" t="s">
        <v>297</v>
      </c>
      <c r="X32" s="53" t="s">
        <v>297</v>
      </c>
      <c r="Y32" s="53" t="s">
        <v>298</v>
      </c>
    </row>
    <row r="33" spans="1:25">
      <c r="A33" s="52" t="s">
        <v>260</v>
      </c>
      <c r="B33" s="52" t="s">
        <v>292</v>
      </c>
      <c r="C33" s="42" t="s">
        <v>297</v>
      </c>
      <c r="D33" s="42" t="s">
        <v>297</v>
      </c>
      <c r="E33" s="53" t="s">
        <v>295</v>
      </c>
      <c r="F33" s="53" t="s">
        <v>297</v>
      </c>
      <c r="G33" s="55" t="s">
        <v>298</v>
      </c>
      <c r="H33" s="55"/>
      <c r="I33" s="53" t="s">
        <v>297</v>
      </c>
      <c r="J33" s="53" t="s">
        <v>295</v>
      </c>
      <c r="K33" s="55"/>
      <c r="L33" s="53" t="s">
        <v>295</v>
      </c>
      <c r="M33" s="53" t="s">
        <v>297</v>
      </c>
      <c r="N33" s="53" t="s">
        <v>298</v>
      </c>
      <c r="O33" s="53" t="s">
        <v>297</v>
      </c>
      <c r="P33" s="53" t="s">
        <v>295</v>
      </c>
      <c r="Q33" s="53" t="s">
        <v>295</v>
      </c>
      <c r="R33" s="53" t="s">
        <v>295</v>
      </c>
      <c r="S33" s="53" t="s">
        <v>297</v>
      </c>
      <c r="T33" s="53" t="s">
        <v>295</v>
      </c>
      <c r="U33" s="53" t="s">
        <v>297</v>
      </c>
      <c r="V33" s="53" t="s">
        <v>297</v>
      </c>
      <c r="W33" s="53" t="s">
        <v>297</v>
      </c>
      <c r="X33" s="53" t="s">
        <v>297</v>
      </c>
      <c r="Y33" s="53" t="s">
        <v>298</v>
      </c>
    </row>
    <row r="34" spans="1:25" ht="38.25">
      <c r="A34" s="52" t="s">
        <v>260</v>
      </c>
      <c r="B34" s="52" t="s">
        <v>293</v>
      </c>
      <c r="C34" s="42" t="s">
        <v>298</v>
      </c>
      <c r="D34" s="42" t="s">
        <v>298</v>
      </c>
      <c r="E34" s="53" t="s">
        <v>295</v>
      </c>
      <c r="F34" s="53" t="s">
        <v>298</v>
      </c>
      <c r="G34" s="55" t="s">
        <v>298</v>
      </c>
      <c r="H34" s="55"/>
      <c r="I34" s="53" t="s">
        <v>298</v>
      </c>
      <c r="J34" s="53" t="s">
        <v>295</v>
      </c>
      <c r="K34" s="55"/>
      <c r="L34" s="53" t="s">
        <v>295</v>
      </c>
      <c r="M34" s="53" t="s">
        <v>297</v>
      </c>
      <c r="N34" s="53" t="s">
        <v>298</v>
      </c>
      <c r="O34" s="53" t="s">
        <v>297</v>
      </c>
      <c r="P34" s="53" t="s">
        <v>295</v>
      </c>
      <c r="Q34" s="53" t="s">
        <v>295</v>
      </c>
      <c r="R34" s="53" t="s">
        <v>295</v>
      </c>
      <c r="S34" s="53" t="s">
        <v>297</v>
      </c>
      <c r="T34" s="53" t="s">
        <v>295</v>
      </c>
      <c r="U34" s="53" t="s">
        <v>295</v>
      </c>
      <c r="V34" s="53" t="s">
        <v>298</v>
      </c>
      <c r="W34" s="53" t="s">
        <v>297</v>
      </c>
      <c r="X34" s="53" t="s">
        <v>297</v>
      </c>
      <c r="Y34" s="53" t="s">
        <v>298</v>
      </c>
    </row>
    <row r="35" spans="1:25" ht="25.5">
      <c r="A35" s="52" t="s">
        <v>260</v>
      </c>
      <c r="B35" s="52" t="s">
        <v>294</v>
      </c>
      <c r="C35" s="42" t="s">
        <v>298</v>
      </c>
      <c r="D35" s="42" t="s">
        <v>297</v>
      </c>
      <c r="E35" s="53" t="s">
        <v>295</v>
      </c>
      <c r="F35" s="53" t="s">
        <v>297</v>
      </c>
      <c r="G35" s="55" t="s">
        <v>298</v>
      </c>
      <c r="H35" s="55"/>
      <c r="I35" s="53" t="s">
        <v>297</v>
      </c>
      <c r="J35" s="53" t="s">
        <v>295</v>
      </c>
      <c r="K35" s="55"/>
      <c r="L35" s="53" t="s">
        <v>295</v>
      </c>
      <c r="M35" s="53" t="s">
        <v>297</v>
      </c>
      <c r="N35" s="53" t="s">
        <v>298</v>
      </c>
      <c r="O35" s="53" t="s">
        <v>297</v>
      </c>
      <c r="P35" s="53" t="s">
        <v>295</v>
      </c>
      <c r="Q35" s="53" t="s">
        <v>298</v>
      </c>
      <c r="R35" s="53" t="s">
        <v>295</v>
      </c>
      <c r="S35" s="53" t="s">
        <v>297</v>
      </c>
      <c r="T35" s="53" t="s">
        <v>295</v>
      </c>
      <c r="U35" s="53" t="s">
        <v>297</v>
      </c>
      <c r="V35" s="53" t="s">
        <v>297</v>
      </c>
      <c r="W35" s="53" t="s">
        <v>297</v>
      </c>
      <c r="X35" s="53" t="s">
        <v>297</v>
      </c>
      <c r="Y35" s="53" t="s">
        <v>298</v>
      </c>
    </row>
    <row r="36" spans="1:25">
      <c r="A36" s="52" t="s">
        <v>258</v>
      </c>
      <c r="B36" s="52" t="s">
        <v>287</v>
      </c>
      <c r="C36" s="42" t="s">
        <v>297</v>
      </c>
      <c r="D36" s="42" t="s">
        <v>297</v>
      </c>
      <c r="E36" s="53" t="s">
        <v>295</v>
      </c>
      <c r="F36" s="53" t="s">
        <v>297</v>
      </c>
      <c r="G36" s="55" t="s">
        <v>297</v>
      </c>
      <c r="H36" s="55"/>
      <c r="I36" s="53" t="s">
        <v>297</v>
      </c>
      <c r="J36" s="53" t="s">
        <v>295</v>
      </c>
      <c r="K36" s="55"/>
      <c r="L36" s="53" t="s">
        <v>295</v>
      </c>
      <c r="M36" s="53" t="s">
        <v>297</v>
      </c>
      <c r="N36" s="53" t="s">
        <v>300</v>
      </c>
      <c r="O36" s="53" t="s">
        <v>297</v>
      </c>
      <c r="P36" s="53" t="s">
        <v>295</v>
      </c>
      <c r="Q36" s="53" t="s">
        <v>300</v>
      </c>
      <c r="R36" s="53" t="s">
        <v>295</v>
      </c>
      <c r="S36" s="53" t="s">
        <v>300</v>
      </c>
      <c r="T36" s="53" t="s">
        <v>295</v>
      </c>
      <c r="U36" s="53" t="s">
        <v>300</v>
      </c>
      <c r="V36" s="53" t="s">
        <v>297</v>
      </c>
      <c r="W36" s="53" t="s">
        <v>300</v>
      </c>
      <c r="X36" s="53" t="s">
        <v>300</v>
      </c>
      <c r="Y36" s="53" t="s">
        <v>300</v>
      </c>
    </row>
    <row r="37" spans="1:25" ht="25.5">
      <c r="A37" s="52" t="s">
        <v>258</v>
      </c>
      <c r="B37" s="52" t="s">
        <v>288</v>
      </c>
      <c r="C37" s="42" t="s">
        <v>300</v>
      </c>
      <c r="D37" s="42" t="s">
        <v>300</v>
      </c>
      <c r="E37" s="42" t="s">
        <v>300</v>
      </c>
      <c r="F37" s="42" t="s">
        <v>300</v>
      </c>
      <c r="G37" s="42" t="s">
        <v>300</v>
      </c>
      <c r="H37" s="55"/>
      <c r="I37" s="53" t="s">
        <v>300</v>
      </c>
      <c r="J37" s="53" t="s">
        <v>300</v>
      </c>
      <c r="K37" s="55"/>
      <c r="L37" s="53" t="s">
        <v>300</v>
      </c>
      <c r="M37" s="53" t="s">
        <v>300</v>
      </c>
      <c r="N37" s="53" t="s">
        <v>300</v>
      </c>
      <c r="O37" s="53" t="s">
        <v>300</v>
      </c>
      <c r="P37" s="53" t="s">
        <v>295</v>
      </c>
      <c r="Q37" s="53" t="s">
        <v>300</v>
      </c>
      <c r="R37" s="53" t="s">
        <v>295</v>
      </c>
      <c r="S37" s="53" t="s">
        <v>300</v>
      </c>
      <c r="T37" s="53" t="s">
        <v>295</v>
      </c>
      <c r="U37" s="53" t="s">
        <v>300</v>
      </c>
      <c r="V37" s="53" t="s">
        <v>300</v>
      </c>
      <c r="W37" s="53" t="s">
        <v>300</v>
      </c>
      <c r="X37" s="53" t="s">
        <v>300</v>
      </c>
      <c r="Y37" s="53" t="s">
        <v>300</v>
      </c>
    </row>
    <row r="38" spans="1:25">
      <c r="A38" s="52"/>
      <c r="B38" s="51" t="s">
        <v>257</v>
      </c>
      <c r="C38" s="42"/>
      <c r="D38" s="42"/>
      <c r="E38" s="53"/>
      <c r="F38" s="53"/>
      <c r="G38" s="55"/>
      <c r="H38" s="55"/>
      <c r="I38" s="53"/>
      <c r="J38" s="53"/>
      <c r="K38" s="55"/>
      <c r="L38" s="53"/>
      <c r="M38" s="53"/>
      <c r="N38" s="54"/>
      <c r="O38" s="54"/>
      <c r="P38" s="53"/>
      <c r="Q38" s="54"/>
      <c r="R38" s="53"/>
      <c r="T38" s="53"/>
      <c r="V38" s="53"/>
    </row>
    <row r="39" spans="1:25" ht="51">
      <c r="A39" s="52" t="s">
        <v>257</v>
      </c>
      <c r="B39" s="52" t="s">
        <v>279</v>
      </c>
      <c r="C39" s="42" t="s">
        <v>300</v>
      </c>
      <c r="D39" s="42" t="s">
        <v>300</v>
      </c>
      <c r="E39" s="42" t="s">
        <v>300</v>
      </c>
      <c r="F39" s="42" t="s">
        <v>300</v>
      </c>
      <c r="G39" s="42" t="s">
        <v>300</v>
      </c>
      <c r="H39" s="42" t="s">
        <v>300</v>
      </c>
      <c r="I39" s="42" t="s">
        <v>300</v>
      </c>
      <c r="J39" s="42" t="s">
        <v>300</v>
      </c>
      <c r="K39" s="42" t="s">
        <v>300</v>
      </c>
      <c r="L39" s="42" t="s">
        <v>300</v>
      </c>
      <c r="M39" s="42" t="s">
        <v>300</v>
      </c>
      <c r="N39" s="42" t="s">
        <v>300</v>
      </c>
      <c r="O39" s="42" t="s">
        <v>300</v>
      </c>
      <c r="P39" s="42" t="s">
        <v>300</v>
      </c>
      <c r="Q39" s="42" t="s">
        <v>300</v>
      </c>
      <c r="R39" s="42" t="s">
        <v>300</v>
      </c>
      <c r="S39" s="42" t="s">
        <v>300</v>
      </c>
      <c r="T39" s="42" t="s">
        <v>300</v>
      </c>
      <c r="U39" s="53" t="s">
        <v>300</v>
      </c>
      <c r="V39" s="42" t="s">
        <v>300</v>
      </c>
      <c r="W39" s="42" t="s">
        <v>300</v>
      </c>
      <c r="X39" s="53" t="s">
        <v>300</v>
      </c>
      <c r="Y39" s="53" t="s">
        <v>300</v>
      </c>
    </row>
    <row r="40" spans="1:25" ht="38.25">
      <c r="A40" s="52" t="s">
        <v>257</v>
      </c>
      <c r="B40" s="52" t="s">
        <v>280</v>
      </c>
      <c r="C40" s="42" t="s">
        <v>300</v>
      </c>
      <c r="D40" s="42" t="s">
        <v>300</v>
      </c>
      <c r="E40" s="42" t="s">
        <v>300</v>
      </c>
      <c r="F40" s="42" t="s">
        <v>300</v>
      </c>
      <c r="G40" s="42" t="s">
        <v>300</v>
      </c>
      <c r="H40" s="42" t="s">
        <v>300</v>
      </c>
      <c r="I40" s="42" t="s">
        <v>300</v>
      </c>
      <c r="J40" s="42" t="s">
        <v>300</v>
      </c>
      <c r="K40" s="42" t="s">
        <v>300</v>
      </c>
      <c r="L40" s="42" t="s">
        <v>300</v>
      </c>
      <c r="M40" s="42" t="s">
        <v>300</v>
      </c>
      <c r="N40" s="42" t="s">
        <v>300</v>
      </c>
      <c r="O40" s="42" t="s">
        <v>300</v>
      </c>
      <c r="P40" s="42" t="s">
        <v>300</v>
      </c>
      <c r="Q40" s="42" t="s">
        <v>300</v>
      </c>
      <c r="R40" s="42" t="s">
        <v>300</v>
      </c>
      <c r="S40" s="42" t="s">
        <v>300</v>
      </c>
      <c r="T40" s="42" t="s">
        <v>300</v>
      </c>
      <c r="U40" s="53" t="s">
        <v>300</v>
      </c>
      <c r="V40" s="42" t="s">
        <v>300</v>
      </c>
      <c r="W40" s="42" t="s">
        <v>300</v>
      </c>
      <c r="X40" s="53" t="s">
        <v>300</v>
      </c>
      <c r="Y40" s="53" t="s">
        <v>300</v>
      </c>
    </row>
    <row r="41" spans="1:25" ht="38.25">
      <c r="A41" s="52" t="s">
        <v>257</v>
      </c>
      <c r="B41" s="52" t="s">
        <v>281</v>
      </c>
      <c r="C41" s="42" t="s">
        <v>300</v>
      </c>
      <c r="D41" s="42" t="s">
        <v>300</v>
      </c>
      <c r="E41" s="42" t="s">
        <v>300</v>
      </c>
      <c r="F41" s="42" t="s">
        <v>300</v>
      </c>
      <c r="G41" s="42" t="s">
        <v>300</v>
      </c>
      <c r="H41" s="42" t="s">
        <v>300</v>
      </c>
      <c r="I41" s="42" t="s">
        <v>300</v>
      </c>
      <c r="J41" s="42" t="s">
        <v>300</v>
      </c>
      <c r="K41" s="42" t="s">
        <v>300</v>
      </c>
      <c r="L41" s="42" t="s">
        <v>300</v>
      </c>
      <c r="M41" s="42" t="s">
        <v>300</v>
      </c>
      <c r="N41" s="42" t="s">
        <v>300</v>
      </c>
      <c r="O41" s="42" t="s">
        <v>300</v>
      </c>
      <c r="P41" s="42" t="s">
        <v>300</v>
      </c>
      <c r="Q41" s="42" t="s">
        <v>300</v>
      </c>
      <c r="R41" s="42" t="s">
        <v>300</v>
      </c>
      <c r="S41" s="42" t="s">
        <v>300</v>
      </c>
      <c r="T41" s="42" t="s">
        <v>300</v>
      </c>
      <c r="U41" s="53" t="s">
        <v>300</v>
      </c>
      <c r="V41" s="42" t="s">
        <v>300</v>
      </c>
      <c r="W41" s="42" t="s">
        <v>300</v>
      </c>
      <c r="X41" s="53" t="s">
        <v>300</v>
      </c>
      <c r="Y41" s="53" t="s">
        <v>300</v>
      </c>
    </row>
    <row r="42" spans="1:25">
      <c r="V42"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2EC5-3EBB-4EC3-92DD-AC046B0975B9}">
  <dimension ref="A1:M23"/>
  <sheetViews>
    <sheetView zoomScale="115" zoomScaleNormal="115" workbookViewId="0">
      <pane xSplit="2" ySplit="1" topLeftCell="C8" activePane="bottomRight" state="frozen"/>
      <selection pane="topRight" activeCell="C1" sqref="C1"/>
      <selection pane="bottomLeft" activeCell="A2" sqref="A2"/>
      <selection pane="bottomRight" activeCell="G12" sqref="G12"/>
    </sheetView>
  </sheetViews>
  <sheetFormatPr defaultColWidth="9.140625" defaultRowHeight="11.25"/>
  <cols>
    <col min="1" max="1" width="12.85546875" style="4" customWidth="1"/>
    <col min="2" max="2" width="17.140625" style="4" customWidth="1"/>
    <col min="3" max="3" width="15.140625" style="4" customWidth="1"/>
    <col min="4" max="4" width="22.7109375" style="4" customWidth="1"/>
    <col min="5" max="7" width="12.5703125" style="4" customWidth="1"/>
    <col min="8" max="8" width="34.7109375" style="4" customWidth="1"/>
    <col min="9" max="9" width="49" style="4" customWidth="1"/>
    <col min="10" max="10" width="33.5703125" style="4" customWidth="1"/>
    <col min="11" max="11" width="6.42578125" style="4" customWidth="1"/>
    <col min="12" max="12" width="19.42578125" style="4" customWidth="1"/>
    <col min="13" max="13" width="11.85546875" style="4" customWidth="1"/>
    <col min="14" max="16384" width="9.140625" style="4"/>
  </cols>
  <sheetData>
    <row r="1" spans="1:13">
      <c r="A1" s="1" t="s">
        <v>79</v>
      </c>
      <c r="B1" s="1" t="s">
        <v>78</v>
      </c>
      <c r="C1" s="1" t="s">
        <v>80</v>
      </c>
      <c r="D1" s="1" t="s">
        <v>81</v>
      </c>
      <c r="E1" s="1" t="s">
        <v>91</v>
      </c>
      <c r="F1" s="1" t="s">
        <v>101</v>
      </c>
      <c r="G1" s="1" t="s">
        <v>102</v>
      </c>
      <c r="H1" s="1" t="s">
        <v>76</v>
      </c>
      <c r="I1" s="1" t="s">
        <v>93</v>
      </c>
      <c r="J1" s="1" t="s">
        <v>94</v>
      </c>
      <c r="K1" s="1" t="s">
        <v>82</v>
      </c>
      <c r="L1" s="4" t="s">
        <v>165</v>
      </c>
      <c r="M1" s="1" t="s">
        <v>170</v>
      </c>
    </row>
    <row r="2" spans="1:13" ht="123.75">
      <c r="A2" s="3" t="s">
        <v>0</v>
      </c>
      <c r="B2" s="2" t="s">
        <v>1</v>
      </c>
      <c r="C2" s="3" t="s">
        <v>2</v>
      </c>
      <c r="D2" s="3" t="s">
        <v>3</v>
      </c>
      <c r="E2" s="3"/>
      <c r="F2" s="3" t="s">
        <v>96</v>
      </c>
      <c r="G2" s="3" t="s">
        <v>115</v>
      </c>
      <c r="H2" s="4" t="s">
        <v>116</v>
      </c>
      <c r="J2" s="4" t="s">
        <v>114</v>
      </c>
      <c r="L2" s="4" t="s">
        <v>150</v>
      </c>
      <c r="M2" s="13">
        <v>0.20833333333333334</v>
      </c>
    </row>
    <row r="3" spans="1:13" s="26" customFormat="1" ht="56.25">
      <c r="A3" s="24" t="s">
        <v>8</v>
      </c>
      <c r="B3" s="24" t="s">
        <v>9</v>
      </c>
      <c r="C3" s="24" t="s">
        <v>10</v>
      </c>
      <c r="D3" s="25" t="s">
        <v>11</v>
      </c>
      <c r="E3" s="25"/>
      <c r="F3" s="26" t="s">
        <v>96</v>
      </c>
      <c r="G3" s="26" t="s">
        <v>124</v>
      </c>
      <c r="H3" s="26" t="s">
        <v>125</v>
      </c>
      <c r="I3" s="26" t="s">
        <v>123</v>
      </c>
      <c r="L3" s="26" t="s">
        <v>150</v>
      </c>
      <c r="M3" s="27">
        <v>0.21527777777777779</v>
      </c>
    </row>
    <row r="4" spans="1:13" ht="45">
      <c r="A4" s="3" t="s">
        <v>15</v>
      </c>
      <c r="B4" s="2" t="s">
        <v>16</v>
      </c>
      <c r="C4" s="3" t="s">
        <v>17</v>
      </c>
      <c r="D4" s="3" t="s">
        <v>18</v>
      </c>
      <c r="E4" s="3"/>
      <c r="F4" s="3" t="s">
        <v>96</v>
      </c>
      <c r="G4" s="30" t="s">
        <v>199</v>
      </c>
      <c r="H4" s="3" t="s">
        <v>140</v>
      </c>
      <c r="I4" s="4" t="s">
        <v>118</v>
      </c>
      <c r="J4" s="4" t="s">
        <v>141</v>
      </c>
      <c r="L4" s="4" t="s">
        <v>150</v>
      </c>
      <c r="M4" s="13">
        <v>0.22222222222222221</v>
      </c>
    </row>
    <row r="5" spans="1:13" ht="90">
      <c r="A5" s="3" t="s">
        <v>27</v>
      </c>
      <c r="B5" s="2" t="s">
        <v>28</v>
      </c>
      <c r="C5" s="3" t="s">
        <v>29</v>
      </c>
      <c r="D5" s="3" t="s">
        <v>30</v>
      </c>
      <c r="E5" s="3"/>
      <c r="F5" s="3" t="s">
        <v>96</v>
      </c>
      <c r="G5" s="3" t="s">
        <v>194</v>
      </c>
      <c r="H5" s="4" t="s">
        <v>168</v>
      </c>
      <c r="I5" s="4" t="s">
        <v>131</v>
      </c>
      <c r="L5" s="4" t="s">
        <v>149</v>
      </c>
      <c r="M5" s="13">
        <v>0.22916666666666666</v>
      </c>
    </row>
    <row r="6" spans="1:13" ht="45">
      <c r="A6" s="3" t="s">
        <v>62</v>
      </c>
      <c r="B6" s="2" t="s">
        <v>63</v>
      </c>
      <c r="C6" s="3" t="s">
        <v>64</v>
      </c>
      <c r="D6" s="3" t="s">
        <v>65</v>
      </c>
      <c r="E6" s="3"/>
      <c r="F6" s="3" t="s">
        <v>96</v>
      </c>
      <c r="G6" s="3" t="s">
        <v>191</v>
      </c>
      <c r="H6" s="3" t="s">
        <v>108</v>
      </c>
      <c r="I6" s="4" t="s">
        <v>190</v>
      </c>
      <c r="K6" s="4" t="s">
        <v>85</v>
      </c>
      <c r="L6" s="4" t="s">
        <v>150</v>
      </c>
      <c r="M6" s="13">
        <v>0.23611111111111113</v>
      </c>
    </row>
    <row r="7" spans="1:13" ht="22.5">
      <c r="A7" s="3" t="s">
        <v>70</v>
      </c>
      <c r="B7" s="2" t="s">
        <v>71</v>
      </c>
      <c r="C7" s="3" t="s">
        <v>72</v>
      </c>
      <c r="D7" s="3" t="s">
        <v>73</v>
      </c>
      <c r="E7" s="3"/>
      <c r="F7" s="3" t="s">
        <v>96</v>
      </c>
      <c r="G7" s="4" t="s">
        <v>195</v>
      </c>
      <c r="H7" s="4" t="s">
        <v>127</v>
      </c>
      <c r="L7" s="4" t="s">
        <v>151</v>
      </c>
      <c r="M7" s="13">
        <v>0.24305555555555555</v>
      </c>
    </row>
    <row r="8" spans="1:13" ht="51" customHeight="1">
      <c r="A8" s="7">
        <v>8972996</v>
      </c>
      <c r="B8" s="7" t="s">
        <v>74</v>
      </c>
      <c r="C8" s="4">
        <v>59311708</v>
      </c>
      <c r="D8" s="5" t="s">
        <v>75</v>
      </c>
      <c r="E8" s="5"/>
      <c r="F8" s="5" t="s">
        <v>96</v>
      </c>
      <c r="G8" s="5" t="s">
        <v>107</v>
      </c>
      <c r="H8" s="4" t="s">
        <v>126</v>
      </c>
      <c r="L8" s="4" t="s">
        <v>151</v>
      </c>
      <c r="M8" s="13">
        <v>0.25</v>
      </c>
    </row>
    <row r="9" spans="1:13" ht="90">
      <c r="A9" s="2" t="s">
        <v>66</v>
      </c>
      <c r="B9" s="2" t="s">
        <v>67</v>
      </c>
      <c r="C9" s="3" t="s">
        <v>68</v>
      </c>
      <c r="D9" s="5" t="s">
        <v>69</v>
      </c>
      <c r="E9" s="5"/>
      <c r="F9" s="6" t="s">
        <v>96</v>
      </c>
      <c r="G9" s="6" t="s">
        <v>107</v>
      </c>
      <c r="H9" s="4" t="s">
        <v>167</v>
      </c>
      <c r="I9" s="4" t="s">
        <v>166</v>
      </c>
      <c r="L9" s="4" t="s">
        <v>151</v>
      </c>
    </row>
    <row r="10" spans="1:13" ht="33.75">
      <c r="A10" s="3">
        <v>8972988</v>
      </c>
      <c r="B10" s="2" t="s">
        <v>12</v>
      </c>
      <c r="C10" s="3" t="s">
        <v>13</v>
      </c>
      <c r="D10" s="3" t="s">
        <v>14</v>
      </c>
      <c r="E10" s="3"/>
      <c r="F10" s="3" t="s">
        <v>96</v>
      </c>
      <c r="G10" s="28" t="s">
        <v>201</v>
      </c>
      <c r="H10" s="4" t="s">
        <v>117</v>
      </c>
      <c r="I10" s="4" t="s">
        <v>112</v>
      </c>
      <c r="J10" s="4" t="s">
        <v>158</v>
      </c>
      <c r="L10" s="4" t="s">
        <v>161</v>
      </c>
      <c r="M10" s="13"/>
    </row>
    <row r="11" spans="1:13" ht="45">
      <c r="A11" s="3" t="s">
        <v>19</v>
      </c>
      <c r="B11" s="3" t="s">
        <v>20</v>
      </c>
      <c r="C11" s="3" t="s">
        <v>21</v>
      </c>
      <c r="D11" s="3" t="s">
        <v>22</v>
      </c>
      <c r="E11" s="3">
        <v>1</v>
      </c>
      <c r="F11" s="3" t="s">
        <v>96</v>
      </c>
      <c r="G11" s="3" t="s">
        <v>105</v>
      </c>
      <c r="H11" s="3" t="s">
        <v>129</v>
      </c>
      <c r="I11" s="3" t="s">
        <v>128</v>
      </c>
      <c r="J11" s="4" t="s">
        <v>95</v>
      </c>
      <c r="L11" s="4" t="s">
        <v>161</v>
      </c>
    </row>
    <row r="12" spans="1:13" ht="56.25">
      <c r="A12" s="3" t="s">
        <v>23</v>
      </c>
      <c r="B12" s="2" t="s">
        <v>24</v>
      </c>
      <c r="C12" s="3" t="s">
        <v>25</v>
      </c>
      <c r="D12" s="3" t="s">
        <v>26</v>
      </c>
      <c r="E12" s="3"/>
      <c r="F12" s="3" t="s">
        <v>138</v>
      </c>
      <c r="G12" s="22" t="s">
        <v>137</v>
      </c>
      <c r="H12" s="4" t="s">
        <v>113</v>
      </c>
      <c r="I12" s="4" t="s">
        <v>106</v>
      </c>
      <c r="K12" s="4" t="s">
        <v>84</v>
      </c>
      <c r="L12" s="4" t="s">
        <v>161</v>
      </c>
    </row>
    <row r="13" spans="1:13" ht="101.25">
      <c r="A13" s="3" t="s">
        <v>38</v>
      </c>
      <c r="B13" s="3" t="s">
        <v>39</v>
      </c>
      <c r="C13" s="3" t="s">
        <v>40</v>
      </c>
      <c r="D13" s="3" t="s">
        <v>41</v>
      </c>
      <c r="E13" s="3"/>
      <c r="F13" s="3" t="s">
        <v>96</v>
      </c>
      <c r="G13" s="22" t="s">
        <v>198</v>
      </c>
      <c r="H13" s="3" t="s">
        <v>132</v>
      </c>
      <c r="I13" s="3" t="s">
        <v>87</v>
      </c>
      <c r="J13" s="3" t="s">
        <v>86</v>
      </c>
      <c r="L13" s="4" t="s">
        <v>161</v>
      </c>
    </row>
    <row r="14" spans="1:13" ht="157.5">
      <c r="A14" s="3" t="s">
        <v>42</v>
      </c>
      <c r="B14" s="2" t="s">
        <v>43</v>
      </c>
      <c r="C14" s="3" t="s">
        <v>44</v>
      </c>
      <c r="D14" s="3" t="s">
        <v>45</v>
      </c>
      <c r="E14" s="3"/>
      <c r="F14" s="3" t="s">
        <v>96</v>
      </c>
      <c r="G14" s="29" t="s">
        <v>200</v>
      </c>
      <c r="H14" s="4" t="s">
        <v>100</v>
      </c>
      <c r="I14" s="3" t="s">
        <v>99</v>
      </c>
      <c r="L14" s="4" t="s">
        <v>161</v>
      </c>
    </row>
    <row r="15" spans="1:13" ht="112.5">
      <c r="A15" s="3" t="s">
        <v>54</v>
      </c>
      <c r="B15" s="2" t="s">
        <v>55</v>
      </c>
      <c r="C15" s="3" t="s">
        <v>56</v>
      </c>
      <c r="D15" s="3" t="s">
        <v>57</v>
      </c>
      <c r="E15" s="3"/>
      <c r="F15" s="3" t="s">
        <v>96</v>
      </c>
      <c r="G15" s="3" t="s">
        <v>197</v>
      </c>
      <c r="H15" s="3" t="s">
        <v>196</v>
      </c>
      <c r="I15" s="3" t="s">
        <v>104</v>
      </c>
      <c r="J15" s="3" t="s">
        <v>111</v>
      </c>
      <c r="K15" s="3" t="s">
        <v>83</v>
      </c>
      <c r="L15" s="4" t="s">
        <v>161</v>
      </c>
    </row>
    <row r="16" spans="1:13" ht="101.25">
      <c r="A16" s="2" t="s">
        <v>58</v>
      </c>
      <c r="B16" s="3" t="s">
        <v>59</v>
      </c>
      <c r="C16" s="3" t="s">
        <v>60</v>
      </c>
      <c r="D16" s="3" t="s">
        <v>61</v>
      </c>
      <c r="E16" s="3">
        <v>1</v>
      </c>
      <c r="F16" s="3" t="s">
        <v>96</v>
      </c>
      <c r="G16" s="3" t="s">
        <v>105</v>
      </c>
      <c r="H16" s="3" t="s">
        <v>92</v>
      </c>
      <c r="I16" s="3" t="s">
        <v>90</v>
      </c>
      <c r="K16" s="4" t="s">
        <v>95</v>
      </c>
      <c r="L16" s="4" t="s">
        <v>161</v>
      </c>
    </row>
    <row r="17" spans="1:13" ht="22.5">
      <c r="B17" s="4" t="s">
        <v>120</v>
      </c>
      <c r="F17" s="4" t="s">
        <v>96</v>
      </c>
      <c r="G17" s="4" t="s">
        <v>121</v>
      </c>
      <c r="H17" s="4" t="s">
        <v>122</v>
      </c>
      <c r="L17" s="4" t="s">
        <v>161</v>
      </c>
    </row>
    <row r="18" spans="1:13" ht="67.5">
      <c r="A18" s="3" t="s">
        <v>4</v>
      </c>
      <c r="B18" s="3" t="s">
        <v>5</v>
      </c>
      <c r="C18" s="3" t="s">
        <v>6</v>
      </c>
      <c r="D18" s="3" t="s">
        <v>7</v>
      </c>
      <c r="E18" s="3"/>
      <c r="F18" s="3" t="s">
        <v>96</v>
      </c>
      <c r="G18" s="3" t="s">
        <v>103</v>
      </c>
      <c r="H18" s="3" t="s">
        <v>77</v>
      </c>
      <c r="K18" s="3" t="s">
        <v>83</v>
      </c>
      <c r="L18" s="4" t="s">
        <v>151</v>
      </c>
      <c r="M18" s="13"/>
    </row>
    <row r="19" spans="1:13" ht="22.5">
      <c r="A19" s="3" t="s">
        <v>31</v>
      </c>
      <c r="B19" s="3" t="s">
        <v>32</v>
      </c>
      <c r="C19" s="3" t="s">
        <v>33</v>
      </c>
      <c r="D19" s="3" t="s">
        <v>34</v>
      </c>
      <c r="E19" s="3"/>
      <c r="F19" s="3" t="s">
        <v>96</v>
      </c>
      <c r="G19" s="3" t="s">
        <v>188</v>
      </c>
      <c r="H19" s="3" t="s">
        <v>187</v>
      </c>
      <c r="I19" s="3"/>
      <c r="L19" s="4" t="s">
        <v>149</v>
      </c>
      <c r="M19" s="13">
        <v>0.17361111111111113</v>
      </c>
    </row>
    <row r="20" spans="1:13" ht="101.25">
      <c r="A20" s="3" t="s">
        <v>35</v>
      </c>
      <c r="B20" s="2" t="s">
        <v>36</v>
      </c>
      <c r="C20" s="3">
        <v>1113644429</v>
      </c>
      <c r="D20" s="3" t="s">
        <v>37</v>
      </c>
      <c r="E20" s="3"/>
      <c r="F20" s="3" t="s">
        <v>96</v>
      </c>
      <c r="G20" s="22" t="s">
        <v>202</v>
      </c>
      <c r="I20" s="4" t="s">
        <v>133</v>
      </c>
      <c r="L20" s="4" t="s">
        <v>149</v>
      </c>
      <c r="M20" s="13">
        <v>0.18055555555555555</v>
      </c>
    </row>
    <row r="21" spans="1:13" ht="78.75">
      <c r="A21" s="12" t="s">
        <v>46</v>
      </c>
      <c r="B21" s="2" t="s">
        <v>47</v>
      </c>
      <c r="C21" s="3" t="s">
        <v>48</v>
      </c>
      <c r="D21" s="3" t="s">
        <v>49</v>
      </c>
      <c r="E21" s="3"/>
      <c r="F21" s="3" t="s">
        <v>96</v>
      </c>
      <c r="G21" s="29" t="s">
        <v>203</v>
      </c>
      <c r="I21" s="4" t="s">
        <v>139</v>
      </c>
      <c r="L21" s="4" t="s">
        <v>149</v>
      </c>
      <c r="M21" s="13">
        <v>0.1875</v>
      </c>
    </row>
    <row r="22" spans="1:13" ht="33.75">
      <c r="A22" s="2" t="s">
        <v>50</v>
      </c>
      <c r="B22" s="2" t="s">
        <v>51</v>
      </c>
      <c r="C22" s="3" t="s">
        <v>52</v>
      </c>
      <c r="D22" s="3" t="s">
        <v>53</v>
      </c>
      <c r="E22" s="3"/>
      <c r="F22" s="3" t="s">
        <v>96</v>
      </c>
      <c r="G22" s="3" t="s">
        <v>192</v>
      </c>
      <c r="H22" s="4" t="s">
        <v>97</v>
      </c>
      <c r="I22" s="4" t="s">
        <v>98</v>
      </c>
      <c r="L22" s="4" t="s">
        <v>149</v>
      </c>
      <c r="M22" s="13">
        <v>0.19444444444444445</v>
      </c>
    </row>
    <row r="23" spans="1:13" ht="33.75">
      <c r="B23" s="4" t="s">
        <v>130</v>
      </c>
      <c r="F23" s="4" t="s">
        <v>136</v>
      </c>
      <c r="G23" s="23" t="s">
        <v>193</v>
      </c>
      <c r="H23" s="4" t="s">
        <v>189</v>
      </c>
      <c r="I23" s="4" t="s">
        <v>135</v>
      </c>
      <c r="L23" s="4" t="s">
        <v>149</v>
      </c>
      <c r="M23" s="13">
        <v>0.20138888888888887</v>
      </c>
    </row>
  </sheetData>
  <autoFilter ref="A1:M1" xr:uid="{C5A02EC5-3EBB-4EC3-92DD-AC046B0975B9}"/>
  <hyperlinks>
    <hyperlink ref="D8" r:id="rId1" xr:uid="{10B72E49-EB3B-4FBB-ADEC-BD0D993317AB}"/>
    <hyperlink ref="D3" r:id="rId2" xr:uid="{E8ADDF58-EFF3-4663-B357-B7B9F6BCE1E7}"/>
    <hyperlink ref="D9" r:id="rId3" xr:uid="{5B93073D-031C-4236-9B79-9F7BD378CEC3}"/>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8225ECE-DC69-460C-9950-2E0B4E9B8EF9}">
          <x14:formula1>
            <xm:f>EstadosTrabajo!$A$1:$A$27</xm:f>
          </x14:formula1>
          <xm:sqref>L2:L23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F6D-A7F3-4A42-9622-E3032DB58CB8}">
  <dimension ref="A1:A27"/>
  <sheetViews>
    <sheetView topLeftCell="A3" workbookViewId="0">
      <selection activeCell="C22" sqref="C22"/>
    </sheetView>
  </sheetViews>
  <sheetFormatPr defaultRowHeight="15"/>
  <cols>
    <col min="1" max="1" width="50.42578125" customWidth="1"/>
  </cols>
  <sheetData>
    <row r="1" spans="1:1">
      <c r="A1" s="11" t="s">
        <v>149</v>
      </c>
    </row>
    <row r="2" spans="1:1">
      <c r="A2" s="11" t="s">
        <v>150</v>
      </c>
    </row>
    <row r="3" spans="1:1">
      <c r="A3" s="11" t="s">
        <v>161</v>
      </c>
    </row>
    <row r="4" spans="1:1">
      <c r="A4" s="11" t="s">
        <v>151</v>
      </c>
    </row>
    <row r="5" spans="1:1">
      <c r="A5" s="11" t="s">
        <v>152</v>
      </c>
    </row>
    <row r="6" spans="1:1">
      <c r="A6" s="11" t="s">
        <v>153</v>
      </c>
    </row>
    <row r="7" spans="1:1">
      <c r="A7" s="11" t="s">
        <v>154</v>
      </c>
    </row>
    <row r="8" spans="1:1">
      <c r="A8" s="11" t="s">
        <v>155</v>
      </c>
    </row>
    <row r="9" spans="1:1">
      <c r="A9" s="11" t="s">
        <v>156</v>
      </c>
    </row>
    <row r="10" spans="1:1">
      <c r="A10" s="11" t="s">
        <v>157</v>
      </c>
    </row>
    <row r="11" spans="1:1">
      <c r="A11" s="11"/>
    </row>
    <row r="12" spans="1:1">
      <c r="A12" s="11"/>
    </row>
    <row r="13" spans="1:1">
      <c r="A13" s="11"/>
    </row>
    <row r="14" spans="1:1">
      <c r="A14" s="11"/>
    </row>
    <row r="15" spans="1:1">
      <c r="A15" s="11"/>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7BE42-B7AC-402A-B447-A13A617AA7C0}">
  <dimension ref="A1:B4"/>
  <sheetViews>
    <sheetView zoomScale="115" zoomScaleNormal="115" workbookViewId="0">
      <selection activeCell="A3" sqref="A3"/>
    </sheetView>
  </sheetViews>
  <sheetFormatPr defaultRowHeight="15"/>
  <cols>
    <col min="1" max="1" width="72.5703125" customWidth="1"/>
    <col min="2" max="2" width="18.7109375" customWidth="1"/>
  </cols>
  <sheetData>
    <row r="1" spans="1:2">
      <c r="A1" t="s">
        <v>159</v>
      </c>
      <c r="B1" t="s">
        <v>76</v>
      </c>
    </row>
    <row r="2" spans="1:2" ht="90">
      <c r="A2" s="10" t="s">
        <v>160</v>
      </c>
      <c r="B2" t="s">
        <v>163</v>
      </c>
    </row>
    <row r="3" spans="1:2" ht="30">
      <c r="A3" s="10" t="s">
        <v>162</v>
      </c>
      <c r="B3" t="s">
        <v>164</v>
      </c>
    </row>
    <row r="4" spans="1:2">
      <c r="A4" t="s">
        <v>169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88A80-CD6C-4148-A44A-1A1DE20A24DC}">
  <dimension ref="A1:Z19"/>
  <sheetViews>
    <sheetView zoomScale="85" zoomScaleNormal="85" workbookViewId="0">
      <selection activeCell="Y13" sqref="Y13"/>
    </sheetView>
  </sheetViews>
  <sheetFormatPr defaultColWidth="9.140625" defaultRowHeight="32.25" customHeight="1"/>
  <cols>
    <col min="1" max="1" width="12.85546875" style="4" customWidth="1"/>
    <col min="2" max="2" width="17.140625" style="4" customWidth="1"/>
    <col min="3" max="3" width="15.140625" style="4" hidden="1" customWidth="1"/>
    <col min="4" max="4" width="22.7109375" style="4" hidden="1" customWidth="1"/>
    <col min="5" max="7" width="12.5703125" style="4" hidden="1" customWidth="1"/>
    <col min="8" max="8" width="34.7109375" style="4" hidden="1" customWidth="1"/>
    <col min="9" max="9" width="49" style="4" hidden="1" customWidth="1"/>
    <col min="10" max="10" width="33.5703125" style="4" hidden="1" customWidth="1"/>
    <col min="11" max="11" width="6.42578125" style="4" hidden="1" customWidth="1"/>
    <col min="12" max="12" width="19.42578125" style="4" hidden="1" customWidth="1"/>
    <col min="13" max="13" width="17.85546875" style="4" customWidth="1"/>
    <col min="14" max="14" width="11.42578125" style="4" customWidth="1"/>
    <col min="15" max="23" width="9.140625" style="4"/>
    <col min="24" max="26" width="18" style="4" customWidth="1"/>
    <col min="27" max="16384" width="9.140625" style="4"/>
  </cols>
  <sheetData>
    <row r="1" spans="1:26" ht="32.25" customHeight="1">
      <c r="A1" s="16" t="s">
        <v>79</v>
      </c>
      <c r="B1" s="16" t="s">
        <v>78</v>
      </c>
      <c r="C1" s="16" t="s">
        <v>80</v>
      </c>
      <c r="D1" s="16" t="s">
        <v>81</v>
      </c>
      <c r="E1" s="16" t="s">
        <v>91</v>
      </c>
      <c r="F1" s="16" t="s">
        <v>101</v>
      </c>
      <c r="G1" s="16" t="s">
        <v>102</v>
      </c>
      <c r="H1" s="16" t="s">
        <v>76</v>
      </c>
      <c r="I1" s="16" t="s">
        <v>93</v>
      </c>
      <c r="J1" s="16" t="s">
        <v>94</v>
      </c>
      <c r="K1" s="16" t="s">
        <v>82</v>
      </c>
      <c r="L1" s="15" t="s">
        <v>165</v>
      </c>
      <c r="M1" s="16" t="s">
        <v>170</v>
      </c>
      <c r="N1" s="1" t="s">
        <v>171</v>
      </c>
    </row>
    <row r="2" spans="1:26" ht="32.25" customHeight="1">
      <c r="A2" s="14" t="s">
        <v>31</v>
      </c>
      <c r="B2" s="14" t="s">
        <v>32</v>
      </c>
      <c r="C2" s="14" t="s">
        <v>33</v>
      </c>
      <c r="D2" s="14" t="s">
        <v>34</v>
      </c>
      <c r="E2" s="14"/>
      <c r="F2" s="14" t="s">
        <v>96</v>
      </c>
      <c r="G2" s="14" t="s">
        <v>119</v>
      </c>
      <c r="H2" s="14" t="s">
        <v>88</v>
      </c>
      <c r="I2" s="14" t="s">
        <v>89</v>
      </c>
      <c r="J2" s="15"/>
      <c r="K2" s="15"/>
      <c r="L2" s="15" t="s">
        <v>149</v>
      </c>
      <c r="M2" s="17">
        <v>0.64583333333333337</v>
      </c>
    </row>
    <row r="3" spans="1:26" ht="32.25" customHeight="1">
      <c r="A3" s="14" t="s">
        <v>35</v>
      </c>
      <c r="B3" s="14" t="s">
        <v>36</v>
      </c>
      <c r="C3" s="14">
        <v>1113644429</v>
      </c>
      <c r="D3" s="14" t="s">
        <v>37</v>
      </c>
      <c r="E3" s="14"/>
      <c r="F3" s="14" t="s">
        <v>96</v>
      </c>
      <c r="G3" s="14" t="s">
        <v>134</v>
      </c>
      <c r="H3" s="15" t="s">
        <v>133</v>
      </c>
      <c r="I3" s="15"/>
      <c r="J3" s="15"/>
      <c r="K3" s="15"/>
      <c r="L3" s="15" t="s">
        <v>149</v>
      </c>
      <c r="M3" s="17">
        <v>0.65416666666666667</v>
      </c>
      <c r="X3" s="20" t="s">
        <v>173</v>
      </c>
      <c r="Y3" s="20" t="s">
        <v>5</v>
      </c>
      <c r="Z3" s="20" t="s">
        <v>43</v>
      </c>
    </row>
    <row r="4" spans="1:26" ht="32.25" customHeight="1">
      <c r="A4" s="14" t="s">
        <v>46</v>
      </c>
      <c r="B4" s="14" t="s">
        <v>47</v>
      </c>
      <c r="C4" s="14" t="s">
        <v>48</v>
      </c>
      <c r="D4" s="14" t="s">
        <v>49</v>
      </c>
      <c r="E4" s="14"/>
      <c r="F4" s="14" t="s">
        <v>96</v>
      </c>
      <c r="G4" s="14"/>
      <c r="H4" s="15"/>
      <c r="I4" s="15" t="s">
        <v>139</v>
      </c>
      <c r="J4" s="15"/>
      <c r="K4" s="15"/>
      <c r="L4" s="15" t="s">
        <v>149</v>
      </c>
      <c r="M4" s="17">
        <v>0.66249999999999998</v>
      </c>
      <c r="X4" s="20" t="s">
        <v>174</v>
      </c>
      <c r="Y4" s="20" t="s">
        <v>12</v>
      </c>
      <c r="Z4" s="20" t="s">
        <v>67</v>
      </c>
    </row>
    <row r="5" spans="1:26" ht="32.25" customHeight="1">
      <c r="A5" s="14" t="s">
        <v>50</v>
      </c>
      <c r="B5" s="14" t="s">
        <v>51</v>
      </c>
      <c r="C5" s="14" t="s">
        <v>52</v>
      </c>
      <c r="D5" s="14" t="s">
        <v>53</v>
      </c>
      <c r="E5" s="14"/>
      <c r="F5" s="14" t="s">
        <v>96</v>
      </c>
      <c r="G5" s="14"/>
      <c r="H5" s="15" t="s">
        <v>97</v>
      </c>
      <c r="I5" s="15" t="s">
        <v>98</v>
      </c>
      <c r="J5" s="15"/>
      <c r="K5" s="15"/>
      <c r="L5" s="15" t="s">
        <v>149</v>
      </c>
      <c r="M5" s="17">
        <v>0.66875000000000007</v>
      </c>
      <c r="X5" s="20" t="s">
        <v>175</v>
      </c>
      <c r="Z5" s="20" t="s">
        <v>55</v>
      </c>
    </row>
    <row r="6" spans="1:26" ht="32.25" customHeight="1">
      <c r="A6" s="15"/>
      <c r="B6" s="15" t="s">
        <v>130</v>
      </c>
      <c r="C6" s="15"/>
      <c r="D6" s="15"/>
      <c r="E6" s="15"/>
      <c r="F6" s="15" t="s">
        <v>136</v>
      </c>
      <c r="G6" s="15"/>
      <c r="H6" s="15" t="s">
        <v>135</v>
      </c>
      <c r="I6" s="15"/>
      <c r="J6" s="15"/>
      <c r="K6" s="15"/>
      <c r="L6" s="15" t="s">
        <v>149</v>
      </c>
      <c r="M6" s="17">
        <v>0.67708333333333337</v>
      </c>
      <c r="X6" s="20" t="s">
        <v>176</v>
      </c>
      <c r="Y6" s="20" t="s">
        <v>24</v>
      </c>
      <c r="Z6" s="21" t="s">
        <v>172</v>
      </c>
    </row>
    <row r="7" spans="1:26" ht="32.25" customHeight="1">
      <c r="A7" s="14" t="s">
        <v>0</v>
      </c>
      <c r="B7" s="14" t="s">
        <v>1</v>
      </c>
      <c r="C7" s="14" t="s">
        <v>2</v>
      </c>
      <c r="D7" s="14" t="s">
        <v>3</v>
      </c>
      <c r="E7" s="14"/>
      <c r="F7" s="14" t="s">
        <v>96</v>
      </c>
      <c r="G7" s="14" t="s">
        <v>115</v>
      </c>
      <c r="H7" s="15" t="s">
        <v>116</v>
      </c>
      <c r="I7" s="15"/>
      <c r="J7" s="15" t="s">
        <v>114</v>
      </c>
      <c r="K7" s="15"/>
      <c r="L7" s="15" t="s">
        <v>150</v>
      </c>
      <c r="M7" s="17">
        <v>0.68541666666666667</v>
      </c>
      <c r="X7" s="20" t="s">
        <v>177</v>
      </c>
      <c r="Y7" s="20" t="s">
        <v>39</v>
      </c>
      <c r="Z7" s="19" t="s">
        <v>120</v>
      </c>
    </row>
    <row r="8" spans="1:26" ht="32.25" customHeight="1">
      <c r="A8" s="14" t="s">
        <v>8</v>
      </c>
      <c r="B8" s="14" t="s">
        <v>9</v>
      </c>
      <c r="C8" s="14" t="s">
        <v>10</v>
      </c>
      <c r="D8" s="18" t="s">
        <v>11</v>
      </c>
      <c r="E8" s="18"/>
      <c r="F8" s="15" t="s">
        <v>96</v>
      </c>
      <c r="G8" s="15" t="s">
        <v>124</v>
      </c>
      <c r="H8" s="15" t="s">
        <v>125</v>
      </c>
      <c r="I8" s="15" t="s">
        <v>123</v>
      </c>
      <c r="J8" s="15"/>
      <c r="K8" s="15"/>
      <c r="L8" s="15" t="s">
        <v>150</v>
      </c>
      <c r="M8" s="17">
        <v>0.69444444444444453</v>
      </c>
      <c r="X8" s="19" t="s">
        <v>178</v>
      </c>
      <c r="Y8" s="20" t="s">
        <v>16</v>
      </c>
      <c r="Z8" s="20" t="s">
        <v>63</v>
      </c>
    </row>
    <row r="9" spans="1:26" ht="32.25" customHeight="1">
      <c r="A9" s="14" t="s">
        <v>15</v>
      </c>
      <c r="B9" s="14" t="s">
        <v>16</v>
      </c>
      <c r="C9" s="14" t="s">
        <v>17</v>
      </c>
      <c r="D9" s="14" t="s">
        <v>18</v>
      </c>
      <c r="E9" s="14"/>
      <c r="F9" s="14" t="s">
        <v>96</v>
      </c>
      <c r="G9" s="14" t="s">
        <v>140</v>
      </c>
      <c r="H9" s="15"/>
      <c r="I9" s="15" t="s">
        <v>118</v>
      </c>
      <c r="J9" s="15" t="s">
        <v>141</v>
      </c>
      <c r="K9" s="15"/>
      <c r="L9" s="15" t="s">
        <v>150</v>
      </c>
      <c r="M9" s="17">
        <v>0.70277777777777783</v>
      </c>
      <c r="X9" s="19" t="s">
        <v>179</v>
      </c>
      <c r="Y9" s="20" t="s">
        <v>71</v>
      </c>
      <c r="Z9" s="19" t="s">
        <v>74</v>
      </c>
    </row>
    <row r="10" spans="1:26" ht="32.25" customHeight="1">
      <c r="A10" s="14" t="s">
        <v>62</v>
      </c>
      <c r="B10" s="14" t="s">
        <v>63</v>
      </c>
      <c r="C10" s="14" t="s">
        <v>64</v>
      </c>
      <c r="D10" s="14" t="s">
        <v>65</v>
      </c>
      <c r="E10" s="14"/>
      <c r="F10" s="14" t="s">
        <v>96</v>
      </c>
      <c r="G10" s="14" t="s">
        <v>109</v>
      </c>
      <c r="H10" s="14" t="s">
        <v>108</v>
      </c>
      <c r="I10" s="15" t="s">
        <v>110</v>
      </c>
      <c r="J10" s="15"/>
      <c r="K10" s="15" t="s">
        <v>85</v>
      </c>
      <c r="L10" s="15" t="s">
        <v>150</v>
      </c>
      <c r="M10" s="17">
        <v>0.21180555555555555</v>
      </c>
      <c r="V10" s="20"/>
      <c r="X10" s="19" t="s">
        <v>180</v>
      </c>
      <c r="Y10" s="20" t="s">
        <v>1</v>
      </c>
      <c r="Z10" s="20" t="s">
        <v>36</v>
      </c>
    </row>
    <row r="11" spans="1:26" ht="32.25" customHeight="1">
      <c r="A11" s="14" t="s">
        <v>70</v>
      </c>
      <c r="B11" s="14" t="s">
        <v>71</v>
      </c>
      <c r="C11" s="14" t="s">
        <v>72</v>
      </c>
      <c r="D11" s="14" t="s">
        <v>73</v>
      </c>
      <c r="E11" s="14"/>
      <c r="F11" s="14" t="s">
        <v>96</v>
      </c>
      <c r="G11" s="15"/>
      <c r="H11" s="15" t="s">
        <v>127</v>
      </c>
      <c r="I11" s="15"/>
      <c r="J11" s="15"/>
      <c r="K11" s="15"/>
      <c r="L11" s="15" t="s">
        <v>150</v>
      </c>
      <c r="M11" s="17">
        <v>0.22013888888888888</v>
      </c>
      <c r="X11" s="19" t="s">
        <v>181</v>
      </c>
      <c r="Y11" s="20" t="s">
        <v>183</v>
      </c>
      <c r="Z11" s="20" t="s">
        <v>130</v>
      </c>
    </row>
    <row r="12" spans="1:26" ht="32.25" customHeight="1">
      <c r="A12" s="15">
        <v>8972996</v>
      </c>
      <c r="B12" s="15" t="s">
        <v>74</v>
      </c>
      <c r="C12" s="15">
        <v>59311708</v>
      </c>
      <c r="D12" s="18" t="s">
        <v>75</v>
      </c>
      <c r="E12" s="18"/>
      <c r="F12" s="18" t="s">
        <v>96</v>
      </c>
      <c r="G12" s="18" t="s">
        <v>107</v>
      </c>
      <c r="H12" s="15" t="s">
        <v>126</v>
      </c>
      <c r="I12" s="15"/>
      <c r="J12" s="15"/>
      <c r="K12" s="15"/>
      <c r="L12" s="15" t="s">
        <v>150</v>
      </c>
      <c r="M12" s="17">
        <v>0.22916666666666666</v>
      </c>
      <c r="X12" s="19" t="s">
        <v>182</v>
      </c>
      <c r="Y12" s="20" t="s">
        <v>47</v>
      </c>
      <c r="Z12" s="20" t="s">
        <v>51</v>
      </c>
    </row>
    <row r="13" spans="1:26" ht="32.25" customHeight="1">
      <c r="X13" s="19" t="s">
        <v>184</v>
      </c>
      <c r="Y13" s="19" t="s">
        <v>28</v>
      </c>
      <c r="Z13" s="20" t="s">
        <v>186</v>
      </c>
    </row>
    <row r="14" spans="1:26" ht="32.25" customHeight="1">
      <c r="M14" s="13"/>
    </row>
    <row r="15" spans="1:26" ht="32.25" customHeight="1">
      <c r="M15" s="13"/>
      <c r="Y15" s="2"/>
      <c r="Z15" s="2"/>
    </row>
    <row r="17" spans="1:26" ht="32.25" customHeight="1">
      <c r="Y17" s="2"/>
      <c r="Z17" s="7"/>
    </row>
    <row r="18" spans="1:26" ht="32.25" customHeight="1">
      <c r="Y18" s="2"/>
      <c r="Z18" s="3"/>
    </row>
    <row r="19" spans="1:26" ht="32.25" customHeight="1">
      <c r="A19" s="2"/>
      <c r="C19" s="3"/>
      <c r="D19" s="5"/>
      <c r="E19" s="5"/>
      <c r="F19" s="6"/>
      <c r="G19" s="6"/>
    </row>
  </sheetData>
  <autoFilter ref="A1:M19" xr:uid="{ACE88A80-CD6C-4148-A44A-1A1DE20A24DC}"/>
  <hyperlinks>
    <hyperlink ref="D8" r:id="rId1" xr:uid="{714FA529-9852-4B85-AA41-DB55F4F40826}"/>
    <hyperlink ref="D12" r:id="rId2" xr:uid="{52D59131-AF12-4197-9A48-763D14256781}"/>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D71C5FFB-FEF9-4E4D-BF01-A1C1105200BF}">
          <x14:formula1>
            <xm:f>EstadosTrabajo!$A$1:$A$27</xm:f>
          </x14:formula1>
          <xm:sqref>L19 Z17:Z19 L2:L12 Z15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Notas</vt:lpstr>
      <vt:lpstr>Presentacion1</vt:lpstr>
      <vt:lpstr>Presentacion2</vt:lpstr>
      <vt:lpstr>AnteproyectoEntrega1</vt:lpstr>
      <vt:lpstr>Seguimiento temas</vt:lpstr>
      <vt:lpstr>EstadosTrabajo</vt:lpstr>
      <vt:lpstr>Comentarios</vt:lpstr>
      <vt:lpstr>Seguimiento14.oct.2022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Fernanda Rincon Perez</dc:creator>
  <cp:lastModifiedBy>Luisa Fernanda Rincon Perez</cp:lastModifiedBy>
  <cp:lastPrinted>2022-11-23T22:57:20Z</cp:lastPrinted>
  <dcterms:created xsi:type="dcterms:W3CDTF">2022-09-27T21:06:37Z</dcterms:created>
  <dcterms:modified xsi:type="dcterms:W3CDTF">2022-12-12T18:27:35Z</dcterms:modified>
</cp:coreProperties>
</file>