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BiLSMTree/code/result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4" i="1" l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73" i="1"/>
  <c r="J220" i="1"/>
  <c r="J221" i="1"/>
  <c r="J223" i="1"/>
  <c r="J226" i="1"/>
  <c r="J227" i="1"/>
  <c r="J228" i="1"/>
  <c r="J230" i="1"/>
  <c r="J231" i="1"/>
  <c r="J232" i="1"/>
  <c r="J219" i="1"/>
  <c r="I220" i="1"/>
  <c r="I221" i="1"/>
  <c r="I223" i="1"/>
  <c r="I226" i="1"/>
  <c r="I227" i="1"/>
  <c r="I228" i="1"/>
  <c r="I230" i="1"/>
  <c r="I231" i="1"/>
  <c r="I232" i="1"/>
  <c r="I219" i="1"/>
  <c r="J306" i="1"/>
  <c r="I306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291" i="1"/>
  <c r="J180" i="1"/>
  <c r="I180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65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47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29" i="1"/>
  <c r="J126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11" i="1"/>
  <c r="I126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11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93" i="1"/>
  <c r="J90" i="1"/>
  <c r="I90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75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57" i="1"/>
  <c r="J18" i="1"/>
  <c r="I18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7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9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3" i="1"/>
  <c r="I3" i="1"/>
</calcChain>
</file>

<file path=xl/sharedStrings.xml><?xml version="1.0" encoding="utf-8"?>
<sst xmlns="http://schemas.openxmlformats.org/spreadsheetml/2006/main" count="1956" uniqueCount="609">
  <si>
    <t>LATENCY</t>
  </si>
  <si>
    <t>DATA</t>
  </si>
  <si>
    <t>READ</t>
  </si>
  <si>
    <t>UPDATE</t>
  </si>
  <si>
    <t>INSERT</t>
  </si>
  <si>
    <t>SCAN_READ</t>
  </si>
  <si>
    <t>BiLSMTree</t>
  </si>
  <si>
    <t>Wisckey</t>
  </si>
  <si>
    <t>LevelDB</t>
  </si>
  <si>
    <t>100036</t>
  </si>
  <si>
    <t>99964</t>
  </si>
  <si>
    <t>0</t>
  </si>
  <si>
    <t>17017600</t>
  </si>
  <si>
    <t>31446100</t>
  </si>
  <si>
    <t>49881150</t>
  </si>
  <si>
    <t>189926</t>
  </si>
  <si>
    <t>10074</t>
  </si>
  <si>
    <t>35428050</t>
  </si>
  <si>
    <t>101418600</t>
  </si>
  <si>
    <t>135505800</t>
  </si>
  <si>
    <t>189866</t>
  </si>
  <si>
    <t>10134</t>
  </si>
  <si>
    <t>35688400</t>
  </si>
  <si>
    <t>101760500</t>
  </si>
  <si>
    <t>135378800</t>
  </si>
  <si>
    <t>200000</t>
  </si>
  <si>
    <t>49551000</t>
  </si>
  <si>
    <t>156507450</t>
  </si>
  <si>
    <t>214445150</t>
  </si>
  <si>
    <t>100304</t>
  </si>
  <si>
    <t>99696</t>
  </si>
  <si>
    <t>16504250</t>
  </si>
  <si>
    <t>31574600</t>
  </si>
  <si>
    <t>50031100</t>
  </si>
  <si>
    <t>189972</t>
  </si>
  <si>
    <t>844266</t>
  </si>
  <si>
    <t>133737950</t>
  </si>
  <si>
    <t>804601850</t>
  </si>
  <si>
    <t>1041893400</t>
  </si>
  <si>
    <t>190041</t>
  </si>
  <si>
    <t>843963</t>
  </si>
  <si>
    <t>132800450</t>
  </si>
  <si>
    <t>803825200</t>
  </si>
  <si>
    <t>1040673350</t>
  </si>
  <si>
    <t>99022</t>
  </si>
  <si>
    <t>81859</t>
  </si>
  <si>
    <t>40650150</t>
  </si>
  <si>
    <t>64262550</t>
  </si>
  <si>
    <t>91158550</t>
  </si>
  <si>
    <t>98067</t>
  </si>
  <si>
    <t>162505</t>
  </si>
  <si>
    <t>62988800</t>
  </si>
  <si>
    <t>126529800</t>
  </si>
  <si>
    <t>171706850</t>
  </si>
  <si>
    <t>149924</t>
  </si>
  <si>
    <t>6222</t>
  </si>
  <si>
    <t>15828050</t>
  </si>
  <si>
    <t>6300650</t>
  </si>
  <si>
    <t>23649350</t>
  </si>
  <si>
    <t>84917</t>
  </si>
  <si>
    <t>14820300</t>
  </si>
  <si>
    <t>66043600</t>
  </si>
  <si>
    <t>84446200</t>
  </si>
  <si>
    <t>98984</t>
  </si>
  <si>
    <t>86879</t>
  </si>
  <si>
    <t>66895400</t>
  </si>
  <si>
    <t>89371500</t>
  </si>
  <si>
    <t>563633400</t>
  </si>
  <si>
    <t>98042</t>
  </si>
  <si>
    <t>165479</t>
  </si>
  <si>
    <t>103227850</t>
  </si>
  <si>
    <t>149418750</t>
  </si>
  <si>
    <t>622942050</t>
  </si>
  <si>
    <t>149911</t>
  </si>
  <si>
    <t>6968</t>
  </si>
  <si>
    <t>34001550</t>
  </si>
  <si>
    <t>45094250</t>
  </si>
  <si>
    <t>918454200</t>
  </si>
  <si>
    <t>99037</t>
  </si>
  <si>
    <t>82125</t>
  </si>
  <si>
    <t>34081850</t>
  </si>
  <si>
    <t>139639500</t>
  </si>
  <si>
    <t>183740300</t>
  </si>
  <si>
    <t>READ_TIMES</t>
  </si>
  <si>
    <t>297432</t>
  </si>
  <si>
    <t>621402</t>
  </si>
  <si>
    <t>927211</t>
  </si>
  <si>
    <t>683589</t>
  </si>
  <si>
    <t>2028372</t>
  </si>
  <si>
    <t>2710116</t>
  </si>
  <si>
    <t>688896</t>
  </si>
  <si>
    <t>2035210</t>
  </si>
  <si>
    <t>2707576</t>
  </si>
  <si>
    <t>969704</t>
  </si>
  <si>
    <t>3130149</t>
  </si>
  <si>
    <t>4288903</t>
  </si>
  <si>
    <t>290873</t>
  </si>
  <si>
    <t>624044</t>
  </si>
  <si>
    <t>929894</t>
  </si>
  <si>
    <t>2652619</t>
  </si>
  <si>
    <t>16092037</t>
  </si>
  <si>
    <t>20837868</t>
  </si>
  <si>
    <t>2634293</t>
  </si>
  <si>
    <t>16076504</t>
  </si>
  <si>
    <t>20813467</t>
  </si>
  <si>
    <t>788251</t>
  </si>
  <si>
    <t>1277807</t>
  </si>
  <si>
    <t>1753319</t>
  </si>
  <si>
    <t>1229556</t>
  </si>
  <si>
    <t>2523056</t>
  </si>
  <si>
    <t>3363705</t>
  </si>
  <si>
    <t>294761</t>
  </si>
  <si>
    <t>113901</t>
  </si>
  <si>
    <t>267839</t>
  </si>
  <si>
    <t>282402</t>
  </si>
  <si>
    <t>1320872</t>
  </si>
  <si>
    <t>1688924</t>
  </si>
  <si>
    <t>1171100</t>
  </si>
  <si>
    <t>1621818</t>
  </si>
  <si>
    <t>6725140</t>
  </si>
  <si>
    <t>1885753</t>
  </si>
  <si>
    <t>2828171</t>
  </si>
  <si>
    <t>8054321</t>
  </si>
  <si>
    <t>427707</t>
  </si>
  <si>
    <t>614717</t>
  </si>
  <si>
    <t>9543108</t>
  </si>
  <si>
    <t>661569</t>
  </si>
  <si>
    <t>2792790</t>
  </si>
  <si>
    <t>3674806</t>
  </si>
  <si>
    <t>WRITE_TIMES</t>
  </si>
  <si>
    <t>9890</t>
  </si>
  <si>
    <t>1840</t>
  </si>
  <si>
    <t>17563</t>
  </si>
  <si>
    <t>5663</t>
  </si>
  <si>
    <t>5658</t>
  </si>
  <si>
    <t>4869</t>
  </si>
  <si>
    <t>9143</t>
  </si>
  <si>
    <t>1822</t>
  </si>
  <si>
    <t>17642</t>
  </si>
  <si>
    <t>5075</t>
  </si>
  <si>
    <t>4989</t>
  </si>
  <si>
    <t>5788</t>
  </si>
  <si>
    <t>1821</t>
  </si>
  <si>
    <t>17423</t>
  </si>
  <si>
    <t>6915</t>
  </si>
  <si>
    <t>1845</t>
  </si>
  <si>
    <t>17568</t>
  </si>
  <si>
    <t>5210</t>
  </si>
  <si>
    <t>2968</t>
  </si>
  <si>
    <t>21837</t>
  </si>
  <si>
    <t>3041</t>
  </si>
  <si>
    <t>39742</t>
  </si>
  <si>
    <t>40703</t>
  </si>
  <si>
    <t>862842</t>
  </si>
  <si>
    <t>42321</t>
  </si>
  <si>
    <t>39371</t>
  </si>
  <si>
    <t>824360</t>
  </si>
  <si>
    <t>60501</t>
  </si>
  <si>
    <t>70752</t>
  </si>
  <si>
    <t>1661834</t>
  </si>
  <si>
    <t>4597</t>
  </si>
  <si>
    <t>ERASE_TIMES</t>
  </si>
  <si>
    <t>84</t>
  </si>
  <si>
    <t>4</t>
  </si>
  <si>
    <t>58</t>
  </si>
  <si>
    <t>56</t>
  </si>
  <si>
    <t>46</t>
  </si>
  <si>
    <t>66</t>
  </si>
  <si>
    <t>44</t>
  </si>
  <si>
    <t>40</t>
  </si>
  <si>
    <t>64</t>
  </si>
  <si>
    <t>24</t>
  </si>
  <si>
    <t>6</t>
  </si>
  <si>
    <t>2945</t>
  </si>
  <si>
    <t>196</t>
  </si>
  <si>
    <t>70</t>
  </si>
  <si>
    <t>27404</t>
  </si>
  <si>
    <t>238</t>
  </si>
  <si>
    <t>68</t>
  </si>
  <si>
    <t>27677</t>
  </si>
  <si>
    <t>258</t>
  </si>
  <si>
    <t>104</t>
  </si>
  <si>
    <t>54466</t>
  </si>
  <si>
    <t>42</t>
  </si>
  <si>
    <t>READ_FILES</t>
  </si>
  <si>
    <t>237502</t>
  </si>
  <si>
    <t>428388</t>
  </si>
  <si>
    <t>525105</t>
  </si>
  <si>
    <t>531268</t>
  </si>
  <si>
    <t>1389252</t>
  </si>
  <si>
    <t>535176</t>
  </si>
  <si>
    <t>1393064</t>
  </si>
  <si>
    <t>754782</t>
  </si>
  <si>
    <t>2155010</t>
  </si>
  <si>
    <t>232565</t>
  </si>
  <si>
    <t>430279</t>
  </si>
  <si>
    <t>527228</t>
  </si>
  <si>
    <t>2426764</t>
  </si>
  <si>
    <t>11451876</t>
  </si>
  <si>
    <t>11052072</t>
  </si>
  <si>
    <t>2417231</t>
  </si>
  <si>
    <t>11425342</t>
  </si>
  <si>
    <t>11061510</t>
  </si>
  <si>
    <t>282421</t>
  </si>
  <si>
    <t>919174</t>
  </si>
  <si>
    <t>995208</t>
  </si>
  <si>
    <t>592166</t>
  </si>
  <si>
    <t>1813747</t>
  </si>
  <si>
    <t>1865078</t>
  </si>
  <si>
    <t>65103</t>
  </si>
  <si>
    <t>85737</t>
  </si>
  <si>
    <t>199629</t>
  </si>
  <si>
    <t>226694</t>
  </si>
  <si>
    <t>948312</t>
  </si>
  <si>
    <t>907416</t>
  </si>
  <si>
    <t>691221</t>
  </si>
  <si>
    <t>1226698</t>
  </si>
  <si>
    <t>5489463</t>
  </si>
  <si>
    <t>1085531</t>
  </si>
  <si>
    <t>2089659</t>
  </si>
  <si>
    <t>6128301</t>
  </si>
  <si>
    <t>367515</t>
  </si>
  <si>
    <t>558160</t>
  </si>
  <si>
    <t>8617039</t>
  </si>
  <si>
    <t>554210</t>
  </si>
  <si>
    <t>1950520</t>
  </si>
  <si>
    <t>1913516</t>
  </si>
  <si>
    <t>READ_SIZE</t>
  </si>
  <si>
    <t>395997701</t>
  </si>
  <si>
    <t>1246735110</t>
  </si>
  <si>
    <t>3359550555</t>
  </si>
  <si>
    <t>929737118</t>
  </si>
  <si>
    <t>4117117378</t>
  </si>
  <si>
    <t>11011216326</t>
  </si>
  <si>
    <t>937041816</t>
  </si>
  <si>
    <t>4132990391</t>
  </si>
  <si>
    <t>10960768289</t>
  </si>
  <si>
    <t>1313900999</t>
  </si>
  <si>
    <t>6339309922</t>
  </si>
  <si>
    <t>17845715880</t>
  </si>
  <si>
    <t>381118839</t>
  </si>
  <si>
    <t>1252367930</t>
  </si>
  <si>
    <t>3366369253</t>
  </si>
  <si>
    <t>6452251564</t>
  </si>
  <si>
    <t>36306427748</t>
  </si>
  <si>
    <t>81227434880</t>
  </si>
  <si>
    <t>6427009049</t>
  </si>
  <si>
    <t>36216147420</t>
  </si>
  <si>
    <t>81044123470</t>
  </si>
  <si>
    <t>4631253490</t>
  </si>
  <si>
    <t>2940518524</t>
  </si>
  <si>
    <t>6312568911</t>
  </si>
  <si>
    <t>6548923544</t>
  </si>
  <si>
    <t>5786801798</t>
  </si>
  <si>
    <t>12424301040</t>
  </si>
  <si>
    <t>1923665124</t>
  </si>
  <si>
    <t>229430122</t>
  </si>
  <si>
    <t>564276757</t>
  </si>
  <si>
    <t>947291603</t>
  </si>
  <si>
    <t>3025567153</t>
  </si>
  <si>
    <t>6468210700</t>
  </si>
  <si>
    <t>4289405872</t>
  </si>
  <si>
    <t>3254934179</t>
  </si>
  <si>
    <t>10498768307</t>
  </si>
  <si>
    <t>7260341921</t>
  </si>
  <si>
    <t>5961419645</t>
  </si>
  <si>
    <t>16168622222</t>
  </si>
  <si>
    <t>583782823</t>
  </si>
  <si>
    <t>490661281</t>
  </si>
  <si>
    <t>7711773879</t>
  </si>
  <si>
    <t>1165467216</t>
  </si>
  <si>
    <t>6022929561</t>
  </si>
  <si>
    <t>14643078988</t>
  </si>
  <si>
    <t>AVG_READ_SIZE</t>
  </si>
  <si>
    <t>1667.34</t>
  </si>
  <si>
    <t>2910.29</t>
  </si>
  <si>
    <t>6397.86</t>
  </si>
  <si>
    <t>1750.03</t>
  </si>
  <si>
    <t>2963.55</t>
  </si>
  <si>
    <t>7926</t>
  </si>
  <si>
    <t>1750.9</t>
  </si>
  <si>
    <t>2966.83</t>
  </si>
  <si>
    <t>7868.1</t>
  </si>
  <si>
    <t>1740.77</t>
  </si>
  <si>
    <t>2941.66</t>
  </si>
  <si>
    <t>8281.04</t>
  </si>
  <si>
    <t>1638.76</t>
  </si>
  <si>
    <t>2910.6</t>
  </si>
  <si>
    <t>6385.04</t>
  </si>
  <si>
    <t>2658.79</t>
  </si>
  <si>
    <t>3170.35</t>
  </si>
  <si>
    <t>7349.52</t>
  </si>
  <si>
    <t>2658.83</t>
  </si>
  <si>
    <t>3169.81</t>
  </si>
  <si>
    <t>7326.68</t>
  </si>
  <si>
    <t>16398.4</t>
  </si>
  <si>
    <t>3199.09</t>
  </si>
  <si>
    <t>6342.96</t>
  </si>
  <si>
    <t>11059.3</t>
  </si>
  <si>
    <t>3190.52</t>
  </si>
  <si>
    <t>6661.55</t>
  </si>
  <si>
    <t>29548</t>
  </si>
  <si>
    <t>2675.98</t>
  </si>
  <si>
    <t>2826.63</t>
  </si>
  <si>
    <t>4178.72</t>
  </si>
  <si>
    <t>3190.48</t>
  </si>
  <si>
    <t>7128.16</t>
  </si>
  <si>
    <t>6205.55</t>
  </si>
  <si>
    <t>2653.41</t>
  </si>
  <si>
    <t>1912.53</t>
  </si>
  <si>
    <t>6688.29</t>
  </si>
  <si>
    <t>2852.82</t>
  </si>
  <si>
    <t>2638.35</t>
  </si>
  <si>
    <t>1588.46</t>
  </si>
  <si>
    <t>879.069</t>
  </si>
  <si>
    <t>894.945</t>
  </si>
  <si>
    <t>2102.93</t>
  </si>
  <si>
    <t>3087.86</t>
  </si>
  <si>
    <t>7652.45</t>
  </si>
  <si>
    <t>WRITE_FILES</t>
  </si>
  <si>
    <t>66811</t>
  </si>
  <si>
    <t>9953</t>
  </si>
  <si>
    <t>103304</t>
  </si>
  <si>
    <t>40206</t>
  </si>
  <si>
    <t>40547</t>
  </si>
  <si>
    <t>37336</t>
  </si>
  <si>
    <t>61913</t>
  </si>
  <si>
    <t>9871</t>
  </si>
  <si>
    <t>103449</t>
  </si>
  <si>
    <t>38434</t>
  </si>
  <si>
    <t>38337</t>
  </si>
  <si>
    <t>35554</t>
  </si>
  <si>
    <t>9958</t>
  </si>
  <si>
    <t>102498</t>
  </si>
  <si>
    <t>39498</t>
  </si>
  <si>
    <t>9954</t>
  </si>
  <si>
    <t>103405</t>
  </si>
  <si>
    <t>25956</t>
  </si>
  <si>
    <t>17704</t>
  </si>
  <si>
    <t>133740</t>
  </si>
  <si>
    <t>21172</t>
  </si>
  <si>
    <t>214482</t>
  </si>
  <si>
    <t>262119</t>
  </si>
  <si>
    <t>4697833</t>
  </si>
  <si>
    <t>235986</t>
  </si>
  <si>
    <t>252169</t>
  </si>
  <si>
    <t>4492572</t>
  </si>
  <si>
    <t>340564</t>
  </si>
  <si>
    <t>492354</t>
  </si>
  <si>
    <t>8746880</t>
  </si>
  <si>
    <t>35375</t>
  </si>
  <si>
    <t>WRITE_SIZE</t>
  </si>
  <si>
    <t>53466718</t>
  </si>
  <si>
    <t>5108350</t>
  </si>
  <si>
    <t>82670626</t>
  </si>
  <si>
    <t>32150725</t>
  </si>
  <si>
    <t>32410878</t>
  </si>
  <si>
    <t>29914534</t>
  </si>
  <si>
    <t>49580698</t>
  </si>
  <si>
    <t>5059328</t>
  </si>
  <si>
    <t>83171484</t>
  </si>
  <si>
    <t>30756255</t>
  </si>
  <si>
    <t>30687926</t>
  </si>
  <si>
    <t>28112125</t>
  </si>
  <si>
    <t>5109703</t>
  </si>
  <si>
    <t>82137502</t>
  </si>
  <si>
    <t>31527836</t>
  </si>
  <si>
    <t>5107301</t>
  </si>
  <si>
    <t>82794149</t>
  </si>
  <si>
    <t>20921246</t>
  </si>
  <si>
    <t>9161842</t>
  </si>
  <si>
    <t>98860159</t>
  </si>
  <si>
    <t>17112478</t>
  </si>
  <si>
    <t>165188458</t>
  </si>
  <si>
    <t>131024544</t>
  </si>
  <si>
    <t>3952676957</t>
  </si>
  <si>
    <t>181850108</t>
  </si>
  <si>
    <t>126050323</t>
  </si>
  <si>
    <t>3780472405</t>
  </si>
  <si>
    <t>261653869</t>
  </si>
  <si>
    <t>245779238</t>
  </si>
  <si>
    <t>7348172084</t>
  </si>
  <si>
    <t>28407868</t>
  </si>
  <si>
    <t>AVG_WRITE_SIZE</t>
  </si>
  <si>
    <t>800.268</t>
  </si>
  <si>
    <t>513.247</t>
  </si>
  <si>
    <t>800.265</t>
  </si>
  <si>
    <t>799.65</t>
  </si>
  <si>
    <t>799.341</t>
  </si>
  <si>
    <t>801.225</t>
  </si>
  <si>
    <t>800.812</t>
  </si>
  <si>
    <t>512.545</t>
  </si>
  <si>
    <t>803.985</t>
  </si>
  <si>
    <t>800.236</t>
  </si>
  <si>
    <t>800.478</t>
  </si>
  <si>
    <t>790.688</t>
  </si>
  <si>
    <t>513.125</t>
  </si>
  <si>
    <t>801.357</t>
  </si>
  <si>
    <t>798.213</t>
  </si>
  <si>
    <t>513.09</t>
  </si>
  <si>
    <t>800.678</t>
  </si>
  <si>
    <t>806.027</t>
  </si>
  <si>
    <t>517.501</t>
  </si>
  <si>
    <t>739.197</t>
  </si>
  <si>
    <t>808.26</t>
  </si>
  <si>
    <t>770.174</t>
  </si>
  <si>
    <t>499.867</t>
  </si>
  <si>
    <t>841.383</t>
  </si>
  <si>
    <t>770.597</t>
  </si>
  <si>
    <t>499.864</t>
  </si>
  <si>
    <t>841.494</t>
  </si>
  <si>
    <t>768.296</t>
  </si>
  <si>
    <t>499.192</t>
  </si>
  <si>
    <t>840.091</t>
  </si>
  <si>
    <t>803.049</t>
  </si>
  <si>
    <t>MINOR_COMPACTION</t>
  </si>
  <si>
    <t>10</t>
  </si>
  <si>
    <t>2</t>
  </si>
  <si>
    <t>3</t>
  </si>
  <si>
    <t>14</t>
  </si>
  <si>
    <t>35</t>
  </si>
  <si>
    <t>103</t>
  </si>
  <si>
    <t>34</t>
  </si>
  <si>
    <t>157</t>
  </si>
  <si>
    <t>52</t>
  </si>
  <si>
    <t>MINOR_COMPACTION_SIZE</t>
  </si>
  <si>
    <t>2732332</t>
  </si>
  <si>
    <t>6646458</t>
  </si>
  <si>
    <t>180067</t>
  </si>
  <si>
    <t>182684</t>
  </si>
  <si>
    <t>2732087</t>
  </si>
  <si>
    <t>763100</t>
  </si>
  <si>
    <t>6638859</t>
  </si>
  <si>
    <t>2731916</t>
  </si>
  <si>
    <t>777915</t>
  </si>
  <si>
    <t>6643809</t>
  </si>
  <si>
    <t>2731576</t>
  </si>
  <si>
    <t>784935</t>
  </si>
  <si>
    <t>6645487</t>
  </si>
  <si>
    <t>4505034</t>
  </si>
  <si>
    <t>1728349</t>
  </si>
  <si>
    <t>10112799</t>
  </si>
  <si>
    <t>6146644</t>
  </si>
  <si>
    <t>4044821</t>
  </si>
  <si>
    <t>114069220</t>
  </si>
  <si>
    <t>6087284</t>
  </si>
  <si>
    <t>3927352</t>
  </si>
  <si>
    <t>110809023</t>
  </si>
  <si>
    <t>9302407</t>
  </si>
  <si>
    <t>6029113</t>
  </si>
  <si>
    <t>169471439</t>
  </si>
  <si>
    <t>AVG_MINOR_COMPACTION_SIZE</t>
  </si>
  <si>
    <t>273233</t>
  </si>
  <si>
    <t>393196</t>
  </si>
  <si>
    <t>60022.3</t>
  </si>
  <si>
    <t>60894.7</t>
  </si>
  <si>
    <t>273209</t>
  </si>
  <si>
    <t>381550</t>
  </si>
  <si>
    <t>273192</t>
  </si>
  <si>
    <t>388958</t>
  </si>
  <si>
    <t>273158</t>
  </si>
  <si>
    <t>392468</t>
  </si>
  <si>
    <t>321788</t>
  </si>
  <si>
    <t>576116</t>
  </si>
  <si>
    <t>59102.3</t>
  </si>
  <si>
    <t>115566</t>
  </si>
  <si>
    <t>59099.8</t>
  </si>
  <si>
    <t>115510</t>
  </si>
  <si>
    <t>59251</t>
  </si>
  <si>
    <t>115944</t>
  </si>
  <si>
    <t>MAJOR_COMPACTION</t>
  </si>
  <si>
    <t>8</t>
  </si>
  <si>
    <t>33</t>
  </si>
  <si>
    <t>31</t>
  </si>
  <si>
    <t>32</t>
  </si>
  <si>
    <t>18</t>
  </si>
  <si>
    <t>9</t>
  </si>
  <si>
    <t>11</t>
  </si>
  <si>
    <t>72</t>
  </si>
  <si>
    <t>105</t>
  </si>
  <si>
    <t>156</t>
  </si>
  <si>
    <t>81</t>
  </si>
  <si>
    <t>102</t>
  </si>
  <si>
    <t>151</t>
  </si>
  <si>
    <t>93</t>
  </si>
  <si>
    <t>241</t>
  </si>
  <si>
    <t>MAJOR_COMPACTION_SIZE</t>
  </si>
  <si>
    <t>6238340</t>
  </si>
  <si>
    <t>4806723</t>
  </si>
  <si>
    <t>82257703</t>
  </si>
  <si>
    <t>4096613</t>
  </si>
  <si>
    <t>4189237</t>
  </si>
  <si>
    <t>4141698</t>
  </si>
  <si>
    <t>5233793</t>
  </si>
  <si>
    <t>4763141</t>
  </si>
  <si>
    <t>82601220</t>
  </si>
  <si>
    <t>4450219</t>
  </si>
  <si>
    <t>4527848</t>
  </si>
  <si>
    <t>23943284</t>
  </si>
  <si>
    <t>4807048</t>
  </si>
  <si>
    <t>81459095</t>
  </si>
  <si>
    <t>20695543</t>
  </si>
  <si>
    <t>4805171</t>
  </si>
  <si>
    <t>82379551</t>
  </si>
  <si>
    <t>15815775</t>
  </si>
  <si>
    <t>8733319</t>
  </si>
  <si>
    <t>98039452</t>
  </si>
  <si>
    <t>3788028</t>
  </si>
  <si>
    <t>151082770</t>
  </si>
  <si>
    <t>126973359</t>
  </si>
  <si>
    <t>3837842215</t>
  </si>
  <si>
    <t>166933349</t>
  </si>
  <si>
    <t>122116336</t>
  </si>
  <si>
    <t>3668917584</t>
  </si>
  <si>
    <t>241540626</t>
  </si>
  <si>
    <t>239737538</t>
  </si>
  <si>
    <t>7177557304</t>
  </si>
  <si>
    <t>4219002</t>
  </si>
  <si>
    <t>AVG_MAJOR_COMPACTION_SIZE</t>
  </si>
  <si>
    <t>141780</t>
  </si>
  <si>
    <t>801120</t>
  </si>
  <si>
    <t>124140</t>
  </si>
  <si>
    <t>119692</t>
  </si>
  <si>
    <t>133603</t>
  </si>
  <si>
    <t>130845</t>
  </si>
  <si>
    <t>793857</t>
  </si>
  <si>
    <t>139069</t>
  </si>
  <si>
    <t>133172</t>
  </si>
  <si>
    <t>801175</t>
  </si>
  <si>
    <t>591301</t>
  </si>
  <si>
    <t>800862</t>
  </si>
  <si>
    <t>970369</t>
  </si>
  <si>
    <t>157834</t>
  </si>
  <si>
    <t>131844</t>
  </si>
  <si>
    <t>AVERAGE_CHECK_TIMES</t>
  </si>
  <si>
    <t>1.01869</t>
  </si>
  <si>
    <t>4.39782</t>
  </si>
  <si>
    <t>4.44739</t>
  </si>
  <si>
    <t>1.0081</t>
  </si>
  <si>
    <t>4.36942</t>
  </si>
  <si>
    <t>1.00806</t>
  </si>
  <si>
    <t>4.36539</t>
  </si>
  <si>
    <t>1.00066</t>
  </si>
  <si>
    <t>4.42286</t>
  </si>
  <si>
    <t>1.01576</t>
  </si>
  <si>
    <t>4.39416</t>
  </si>
  <si>
    <t>4.4447</t>
  </si>
  <si>
    <t>1.00075</t>
  </si>
  <si>
    <t>4.33067</t>
  </si>
  <si>
    <t>1.00074</t>
  </si>
  <si>
    <t>4.3533</t>
  </si>
  <si>
    <t>4.355</t>
  </si>
  <si>
    <t>1.62379</t>
  </si>
  <si>
    <t>4.43019</t>
  </si>
  <si>
    <t>4.49434</t>
  </si>
  <si>
    <t>1.63495</t>
  </si>
  <si>
    <t>4.30579</t>
  </si>
  <si>
    <t>4.33471</t>
  </si>
  <si>
    <t>2.33333</t>
  </si>
  <si>
    <t>4.25</t>
  </si>
  <si>
    <t>4.33333</t>
  </si>
  <si>
    <t>1.23539</t>
  </si>
  <si>
    <t>4.37519</t>
  </si>
  <si>
    <t>4.37829</t>
  </si>
  <si>
    <t>2.70328</t>
  </si>
  <si>
    <t>4.65966</t>
  </si>
  <si>
    <t>4.73805</t>
  </si>
  <si>
    <t>2.57192</t>
  </si>
  <si>
    <t>4.49842</t>
  </si>
  <si>
    <t>4.78669</t>
  </si>
  <si>
    <t>2.5</t>
  </si>
  <si>
    <t>4.775</t>
  </si>
  <si>
    <t>4.9</t>
  </si>
  <si>
    <t>1.00106</t>
  </si>
  <si>
    <t>4.32178</t>
  </si>
  <si>
    <t>(Wisckey - BiLSMTree) / Wisckey</t>
    <phoneticPr fontId="1" type="noConversion"/>
  </si>
  <si>
    <t>(LevelDB - BiLSMTree) / LevelDB</t>
    <phoneticPr fontId="1" type="noConversion"/>
  </si>
  <si>
    <t>BiLSMTree / Wisckey</t>
    <phoneticPr fontId="1" type="noConversion"/>
  </si>
  <si>
    <t>BiLSMTree / LevelDB</t>
    <phoneticPr fontId="1" type="noConversion"/>
  </si>
  <si>
    <t>Wisckey / BiLSMTree</t>
    <phoneticPr fontId="1" type="noConversion"/>
  </si>
  <si>
    <t>LevelDB / BiLSMTree</t>
    <phoneticPr fontId="1" type="noConversion"/>
  </si>
  <si>
    <t>Wisckey / BiLSMTree</t>
    <phoneticPr fontId="1" type="noConversion"/>
  </si>
  <si>
    <t>BiLSMTree / Wisckey</t>
    <phoneticPr fontId="1" type="noConversion"/>
  </si>
  <si>
    <t>BiLSMTree / LevelDB</t>
    <phoneticPr fontId="1" type="noConversion"/>
  </si>
  <si>
    <t>BiLSMTree / Wisckey</t>
    <phoneticPr fontId="1" type="noConversion"/>
  </si>
  <si>
    <t>BiLSMTree / Wisckey</t>
    <phoneticPr fontId="1" type="noConversion"/>
  </si>
  <si>
    <t>LevelDB / BiLSMTree</t>
    <phoneticPr fontId="1" type="noConversion"/>
  </si>
  <si>
    <t>Wisckey / BiLSMTree</t>
    <phoneticPr fontId="1" type="noConversion"/>
  </si>
  <si>
    <t>LevelDB / BiLSMTree</t>
    <phoneticPr fontId="1" type="noConversion"/>
  </si>
  <si>
    <t>(LevelDB - BiLSMTree) / LevelDB</t>
    <phoneticPr fontId="1" type="noConversion"/>
  </si>
  <si>
    <t>所有FLASH上的读、写、擦除总耗时之和</t>
    <rPh sb="0" eb="1">
      <t>suo you</t>
    </rPh>
    <rPh sb="7" eb="8">
      <t>shang</t>
    </rPh>
    <rPh sb="8" eb="9">
      <t>de</t>
    </rPh>
    <rPh sb="9" eb="10">
      <t>du</t>
    </rPh>
    <rPh sb="11" eb="12">
      <t>xie</t>
    </rPh>
    <rPh sb="13" eb="14">
      <t>ca chu</t>
    </rPh>
    <rPh sb="15" eb="16">
      <t>zong hao shi</t>
    </rPh>
    <rPh sb="18" eb="19">
      <t>zhi he</t>
    </rPh>
    <phoneticPr fontId="1" type="noConversion"/>
  </si>
  <si>
    <t>FLASH写的总次数</t>
    <rPh sb="5" eb="6">
      <t>xie</t>
    </rPh>
    <rPh sb="6" eb="7">
      <t>de</t>
    </rPh>
    <rPh sb="7" eb="8">
      <t>zong</t>
    </rPh>
    <rPh sb="8" eb="9">
      <t>ci shu</t>
    </rPh>
    <phoneticPr fontId="1" type="noConversion"/>
  </si>
  <si>
    <t>FLASH读的总次数</t>
    <rPh sb="5" eb="6">
      <t>du</t>
    </rPh>
    <rPh sb="6" eb="7">
      <t>de</t>
    </rPh>
    <rPh sb="7" eb="8">
      <t>zong</t>
    </rPh>
    <rPh sb="8" eb="9">
      <t>ci shu</t>
    </rPh>
    <phoneticPr fontId="1" type="noConversion"/>
  </si>
  <si>
    <t>FLASH擦除的总次数</t>
    <rPh sb="5" eb="6">
      <t>ca chu</t>
    </rPh>
    <rPh sb="7" eb="8">
      <t>de</t>
    </rPh>
    <rPh sb="8" eb="9">
      <t>zong</t>
    </rPh>
    <rPh sb="9" eb="10">
      <t>ci shu</t>
    </rPh>
    <phoneticPr fontId="1" type="noConversion"/>
  </si>
  <si>
    <t>LSMTree中读文件的总次数</t>
    <rPh sb="7" eb="8">
      <t>zhong</t>
    </rPh>
    <rPh sb="8" eb="9">
      <t>du</t>
    </rPh>
    <rPh sb="9" eb="10">
      <t>wen j</t>
    </rPh>
    <rPh sb="11" eb="12">
      <t>de</t>
    </rPh>
    <rPh sb="12" eb="13">
      <t>zong</t>
    </rPh>
    <rPh sb="13" eb="14">
      <t>ci shu</t>
    </rPh>
    <phoneticPr fontId="1" type="noConversion"/>
  </si>
  <si>
    <t>LSMTree中读文件的总大小</t>
    <rPh sb="7" eb="8">
      <t>zhong</t>
    </rPh>
    <rPh sb="8" eb="9">
      <t>du</t>
    </rPh>
    <rPh sb="9" eb="10">
      <t>wen j</t>
    </rPh>
    <rPh sb="11" eb="12">
      <t>de</t>
    </rPh>
    <rPh sb="12" eb="13">
      <t>zong</t>
    </rPh>
    <rPh sb="13" eb="14">
      <t>da x</t>
    </rPh>
    <phoneticPr fontId="1" type="noConversion"/>
  </si>
  <si>
    <t>LSMTree中读文件的平均大小</t>
    <rPh sb="7" eb="8">
      <t>zhong</t>
    </rPh>
    <rPh sb="8" eb="9">
      <t>du</t>
    </rPh>
    <rPh sb="9" eb="10">
      <t>wen j</t>
    </rPh>
    <rPh sb="11" eb="12">
      <t>de</t>
    </rPh>
    <rPh sb="12" eb="13">
      <t>ping jun</t>
    </rPh>
    <rPh sb="14" eb="15">
      <t>da x</t>
    </rPh>
    <phoneticPr fontId="1" type="noConversion"/>
  </si>
  <si>
    <t>LSMTree中写文件的总次数</t>
    <rPh sb="7" eb="8">
      <t>zhong</t>
    </rPh>
    <rPh sb="8" eb="9">
      <t>xie</t>
    </rPh>
    <rPh sb="9" eb="10">
      <t>wen j</t>
    </rPh>
    <rPh sb="11" eb="12">
      <t>de</t>
    </rPh>
    <rPh sb="12" eb="13">
      <t>zong</t>
    </rPh>
    <rPh sb="13" eb="14">
      <t>ci shu</t>
    </rPh>
    <phoneticPr fontId="1" type="noConversion"/>
  </si>
  <si>
    <t>LSMTree中写文件的总大小</t>
    <rPh sb="7" eb="8">
      <t>zhong</t>
    </rPh>
    <rPh sb="8" eb="9">
      <t>xie</t>
    </rPh>
    <rPh sb="9" eb="10">
      <t>wen j</t>
    </rPh>
    <rPh sb="11" eb="12">
      <t>de</t>
    </rPh>
    <rPh sb="12" eb="13">
      <t>zong</t>
    </rPh>
    <rPh sb="13" eb="14">
      <t>da x</t>
    </rPh>
    <phoneticPr fontId="1" type="noConversion"/>
  </si>
  <si>
    <t>LSMTree中写文件的平均大小</t>
    <rPh sb="7" eb="8">
      <t>zhong</t>
    </rPh>
    <rPh sb="8" eb="9">
      <t>xie</t>
    </rPh>
    <rPh sb="9" eb="10">
      <t>wen j</t>
    </rPh>
    <rPh sb="11" eb="12">
      <t>de</t>
    </rPh>
    <rPh sb="12" eb="13">
      <t>ping jun</t>
    </rPh>
    <rPh sb="14" eb="15">
      <t>da x</t>
    </rPh>
    <phoneticPr fontId="1" type="noConversion"/>
  </si>
  <si>
    <t>LSMTree中从内存向外存DUMP的次数</t>
    <rPh sb="7" eb="8">
      <t>zhong</t>
    </rPh>
    <rPh sb="8" eb="9">
      <t>cong</t>
    </rPh>
    <rPh sb="9" eb="10">
      <t>nei cun</t>
    </rPh>
    <rPh sb="11" eb="12">
      <t>xiang</t>
    </rPh>
    <rPh sb="12" eb="13">
      <t>wai cun</t>
    </rPh>
    <rPh sb="18" eb="19">
      <t>de</t>
    </rPh>
    <rPh sb="19" eb="20">
      <t>ci shu</t>
    </rPh>
    <phoneticPr fontId="1" type="noConversion"/>
  </si>
  <si>
    <t>LSMTree中从内存向外存DUMP的总大小</t>
    <rPh sb="7" eb="8">
      <t>zhong</t>
    </rPh>
    <rPh sb="8" eb="9">
      <t>cong</t>
    </rPh>
    <rPh sb="9" eb="10">
      <t>nei cun</t>
    </rPh>
    <rPh sb="11" eb="12">
      <t>xiang</t>
    </rPh>
    <rPh sb="12" eb="13">
      <t>wai cun</t>
    </rPh>
    <rPh sb="18" eb="19">
      <t>de</t>
    </rPh>
    <rPh sb="19" eb="20">
      <t>zong</t>
    </rPh>
    <rPh sb="20" eb="21">
      <t>da xiao</t>
    </rPh>
    <phoneticPr fontId="1" type="noConversion"/>
  </si>
  <si>
    <t>LSMTree中从内存向外存DUMP的平均大小</t>
    <rPh sb="7" eb="8">
      <t>zhong</t>
    </rPh>
    <rPh sb="8" eb="9">
      <t>cong</t>
    </rPh>
    <rPh sb="9" eb="10">
      <t>nei cun</t>
    </rPh>
    <rPh sb="11" eb="12">
      <t>xiang</t>
    </rPh>
    <rPh sb="12" eb="13">
      <t>wai cun</t>
    </rPh>
    <rPh sb="18" eb="19">
      <t>de</t>
    </rPh>
    <rPh sb="19" eb="20">
      <t>ping jun</t>
    </rPh>
    <rPh sb="21" eb="22">
      <t>da xiao</t>
    </rPh>
    <phoneticPr fontId="1" type="noConversion"/>
  </si>
  <si>
    <t>Wisckey / BiLSMTree</t>
    <phoneticPr fontId="1" type="noConversion"/>
  </si>
  <si>
    <t>LevelDB / BiLSMTree</t>
    <phoneticPr fontId="1" type="noConversion"/>
  </si>
  <si>
    <t>LSMTree中Compaction的次数</t>
    <rPh sb="7" eb="8">
      <t>zhong</t>
    </rPh>
    <rPh sb="18" eb="19">
      <t>de</t>
    </rPh>
    <rPh sb="19" eb="20">
      <t>ci shu</t>
    </rPh>
    <phoneticPr fontId="1" type="noConversion"/>
  </si>
  <si>
    <t>LSMTree中Compaction的总大小</t>
    <rPh sb="7" eb="8">
      <t>zhong</t>
    </rPh>
    <rPh sb="18" eb="19">
      <t>de</t>
    </rPh>
    <rPh sb="19" eb="20">
      <t>zong</t>
    </rPh>
    <rPh sb="20" eb="21">
      <t>da x</t>
    </rPh>
    <phoneticPr fontId="1" type="noConversion"/>
  </si>
  <si>
    <t>LSMTree中Compaction的平均大小</t>
    <rPh sb="7" eb="8">
      <t>zhong</t>
    </rPh>
    <rPh sb="18" eb="19">
      <t>de</t>
    </rPh>
    <rPh sb="19" eb="20">
      <t>ping jun</t>
    </rPh>
    <rPh sb="21" eb="22">
      <t>da x</t>
    </rPh>
    <phoneticPr fontId="1" type="noConversion"/>
  </si>
  <si>
    <t>LSMTree中查找一个key的平均查找文件个数</t>
    <rPh sb="7" eb="8">
      <t>zhong</t>
    </rPh>
    <rPh sb="8" eb="9">
      <t>cha z</t>
    </rPh>
    <rPh sb="10" eb="11">
      <t>yi ge</t>
    </rPh>
    <rPh sb="15" eb="16">
      <t>de</t>
    </rPh>
    <rPh sb="16" eb="17">
      <t>ping jun</t>
    </rPh>
    <rPh sb="18" eb="19">
      <t>cha z</t>
    </rPh>
    <rPh sb="20" eb="21">
      <t>wen j</t>
    </rPh>
    <rPh sb="22" eb="23">
      <t>ge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</si>
</sst>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 applyAlignment="1">
      <alignment horizontal="left"/>
    </xf>
    <xf numFmtId="176" fontId="0" fillId="0" borderId="0" xfId="0" applyNumberFormat="1" applyFill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tabSelected="1" topLeftCell="A24" workbookViewId="0">
      <selection activeCell="I279" sqref="I279"/>
    </sheetView>
  </sheetViews>
  <sheetFormatPr baseColWidth="10" defaultColWidth="8.83203125" defaultRowHeight="15" x14ac:dyDescent="0.2"/>
  <cols>
    <col min="1" max="4" width="8.83203125" style="2"/>
    <col min="5" max="5" width="12" style="2" customWidth="1"/>
    <col min="6" max="6" width="20.83203125" style="2" customWidth="1"/>
    <col min="7" max="7" width="16.83203125" style="2" customWidth="1"/>
    <col min="8" max="8" width="17.33203125" style="2" customWidth="1"/>
    <col min="9" max="9" width="27" style="2" customWidth="1"/>
    <col min="10" max="10" width="26.33203125" style="2" customWidth="1"/>
    <col min="11" max="16384" width="8.83203125" style="2"/>
  </cols>
  <sheetData>
    <row r="1" spans="1:10" s="2" customFormat="1" x14ac:dyDescent="0.2">
      <c r="A1" s="1" t="s">
        <v>0</v>
      </c>
      <c r="B1" s="1"/>
      <c r="C1" s="1"/>
      <c r="D1" s="1"/>
      <c r="E1" s="1"/>
      <c r="F1" s="1" t="s">
        <v>590</v>
      </c>
      <c r="G1" s="1"/>
      <c r="H1" s="1"/>
      <c r="I1" s="1"/>
      <c r="J1" s="1"/>
    </row>
    <row r="2" spans="1:10" s="2" customForma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575</v>
      </c>
      <c r="J2" s="2" t="s">
        <v>576</v>
      </c>
    </row>
    <row r="3" spans="1:10" s="2" customFormat="1" x14ac:dyDescent="0.2">
      <c r="A3" s="2">
        <v>0</v>
      </c>
      <c r="B3" s="2" t="s">
        <v>9</v>
      </c>
      <c r="C3" s="2" t="s">
        <v>10</v>
      </c>
      <c r="D3" s="2" t="s">
        <v>11</v>
      </c>
      <c r="E3" s="2" t="s">
        <v>11</v>
      </c>
      <c r="F3" s="2" t="s">
        <v>12</v>
      </c>
      <c r="G3" s="2" t="s">
        <v>13</v>
      </c>
      <c r="H3" s="2" t="s">
        <v>14</v>
      </c>
      <c r="I3" s="3">
        <f>(G3-F3)/G3</f>
        <v>0.45883273283491433</v>
      </c>
      <c r="J3" s="3">
        <f>(H3-F3)/H3</f>
        <v>0.65883705568135453</v>
      </c>
    </row>
    <row r="4" spans="1:10" s="2" customFormat="1" x14ac:dyDescent="0.2">
      <c r="A4" s="2">
        <v>1</v>
      </c>
      <c r="B4" s="2" t="s">
        <v>15</v>
      </c>
      <c r="C4" s="2" t="s">
        <v>16</v>
      </c>
      <c r="D4" s="2" t="s">
        <v>11</v>
      </c>
      <c r="E4" s="2" t="s">
        <v>11</v>
      </c>
      <c r="F4" s="2" t="s">
        <v>17</v>
      </c>
      <c r="G4" s="2" t="s">
        <v>18</v>
      </c>
      <c r="H4" s="2" t="s">
        <v>19</v>
      </c>
      <c r="I4" s="3">
        <f t="shared" ref="I4:I17" si="0">(G4-F4)/G4</f>
        <v>0.65067502410800382</v>
      </c>
      <c r="J4" s="3">
        <f t="shared" ref="J4:J17" si="1">(H4-F4)/H4</f>
        <v>0.7385495676199838</v>
      </c>
    </row>
    <row r="5" spans="1:10" s="2" customFormat="1" x14ac:dyDescent="0.2">
      <c r="A5" s="2">
        <v>2</v>
      </c>
      <c r="B5" s="2" t="s">
        <v>20</v>
      </c>
      <c r="C5" s="2" t="s">
        <v>21</v>
      </c>
      <c r="D5" s="2" t="s">
        <v>11</v>
      </c>
      <c r="E5" s="2" t="s">
        <v>11</v>
      </c>
      <c r="F5" s="2" t="s">
        <v>22</v>
      </c>
      <c r="G5" s="2" t="s">
        <v>23</v>
      </c>
      <c r="H5" s="2" t="s">
        <v>24</v>
      </c>
      <c r="I5" s="3">
        <f t="shared" si="0"/>
        <v>0.64929024523267864</v>
      </c>
      <c r="J5" s="3">
        <f t="shared" si="1"/>
        <v>0.73638117637325784</v>
      </c>
    </row>
    <row r="6" spans="1:10" s="2" customFormat="1" x14ac:dyDescent="0.2">
      <c r="A6" s="2">
        <v>3</v>
      </c>
      <c r="B6" s="2" t="s">
        <v>25</v>
      </c>
      <c r="C6" s="2" t="s">
        <v>11</v>
      </c>
      <c r="D6" s="2" t="s">
        <v>11</v>
      </c>
      <c r="E6" s="2" t="s">
        <v>11</v>
      </c>
      <c r="F6" s="2" t="s">
        <v>26</v>
      </c>
      <c r="G6" s="2" t="s">
        <v>27</v>
      </c>
      <c r="H6" s="2" t="s">
        <v>28</v>
      </c>
      <c r="I6" s="3">
        <f t="shared" si="0"/>
        <v>0.68339526329257805</v>
      </c>
      <c r="J6" s="3">
        <f t="shared" si="1"/>
        <v>0.76893392086507906</v>
      </c>
    </row>
    <row r="7" spans="1:10" s="2" customFormat="1" x14ac:dyDescent="0.2">
      <c r="A7" s="2">
        <v>4</v>
      </c>
      <c r="B7" s="2" t="s">
        <v>29</v>
      </c>
      <c r="C7" s="2" t="s">
        <v>30</v>
      </c>
      <c r="D7" s="2" t="s">
        <v>11</v>
      </c>
      <c r="E7" s="2" t="s">
        <v>11</v>
      </c>
      <c r="F7" s="2" t="s">
        <v>31</v>
      </c>
      <c r="G7" s="2" t="s">
        <v>32</v>
      </c>
      <c r="H7" s="2" t="s">
        <v>33</v>
      </c>
      <c r="I7" s="3">
        <f t="shared" si="0"/>
        <v>0.47729345739930196</v>
      </c>
      <c r="J7" s="3">
        <f t="shared" si="1"/>
        <v>0.67012018524477779</v>
      </c>
    </row>
    <row r="8" spans="1:10" s="2" customFormat="1" x14ac:dyDescent="0.2">
      <c r="A8" s="2">
        <v>5</v>
      </c>
      <c r="B8" s="2" t="s">
        <v>34</v>
      </c>
      <c r="C8" s="2" t="s">
        <v>11</v>
      </c>
      <c r="D8" s="2" t="s">
        <v>11</v>
      </c>
      <c r="E8" s="2" t="s">
        <v>35</v>
      </c>
      <c r="F8" s="2" t="s">
        <v>36</v>
      </c>
      <c r="G8" s="2" t="s">
        <v>37</v>
      </c>
      <c r="H8" s="2" t="s">
        <v>38</v>
      </c>
      <c r="I8" s="3">
        <f t="shared" si="0"/>
        <v>0.83378369065395508</v>
      </c>
      <c r="J8" s="3">
        <f t="shared" si="1"/>
        <v>0.87163950745824859</v>
      </c>
    </row>
    <row r="9" spans="1:10" s="2" customFormat="1" x14ac:dyDescent="0.2">
      <c r="A9" s="2">
        <v>6</v>
      </c>
      <c r="B9" s="2" t="s">
        <v>39</v>
      </c>
      <c r="C9" s="2" t="s">
        <v>11</v>
      </c>
      <c r="D9" s="2" t="s">
        <v>11</v>
      </c>
      <c r="E9" s="2" t="s">
        <v>40</v>
      </c>
      <c r="F9" s="2" t="s">
        <v>41</v>
      </c>
      <c r="G9" s="2" t="s">
        <v>42</v>
      </c>
      <c r="H9" s="2" t="s">
        <v>43</v>
      </c>
      <c r="I9" s="3">
        <f t="shared" si="0"/>
        <v>0.83478939202204661</v>
      </c>
      <c r="J9" s="3">
        <f t="shared" si="1"/>
        <v>0.8723898810323143</v>
      </c>
    </row>
    <row r="10" spans="1:10" s="2" customFormat="1" x14ac:dyDescent="0.2">
      <c r="A10" s="2">
        <v>7</v>
      </c>
      <c r="B10" s="2" t="s">
        <v>11</v>
      </c>
      <c r="C10" s="2" t="s">
        <v>44</v>
      </c>
      <c r="D10" s="2" t="s">
        <v>11</v>
      </c>
      <c r="E10" s="2" t="s">
        <v>45</v>
      </c>
      <c r="F10" s="2" t="s">
        <v>46</v>
      </c>
      <c r="G10" s="2" t="s">
        <v>47</v>
      </c>
      <c r="H10" s="2" t="s">
        <v>48</v>
      </c>
      <c r="I10" s="3">
        <f t="shared" si="0"/>
        <v>0.36743639958264962</v>
      </c>
      <c r="J10" s="3">
        <f t="shared" si="1"/>
        <v>0.55407199873187973</v>
      </c>
    </row>
    <row r="11" spans="1:10" s="2" customFormat="1" x14ac:dyDescent="0.2">
      <c r="A11" s="2">
        <v>8</v>
      </c>
      <c r="B11" s="2" t="s">
        <v>11</v>
      </c>
      <c r="C11" s="2" t="s">
        <v>49</v>
      </c>
      <c r="D11" s="2" t="s">
        <v>11</v>
      </c>
      <c r="E11" s="2" t="s">
        <v>50</v>
      </c>
      <c r="F11" s="2" t="s">
        <v>51</v>
      </c>
      <c r="G11" s="2" t="s">
        <v>52</v>
      </c>
      <c r="H11" s="2" t="s">
        <v>53</v>
      </c>
      <c r="I11" s="3">
        <f t="shared" si="0"/>
        <v>0.50218209465280117</v>
      </c>
      <c r="J11" s="3">
        <f t="shared" si="1"/>
        <v>0.63316082031672005</v>
      </c>
    </row>
    <row r="12" spans="1:10" s="2" customFormat="1" x14ac:dyDescent="0.2">
      <c r="A12" s="2">
        <v>9</v>
      </c>
      <c r="B12" s="2" t="s">
        <v>11</v>
      </c>
      <c r="C12" s="2" t="s">
        <v>54</v>
      </c>
      <c r="D12" s="2" t="s">
        <v>11</v>
      </c>
      <c r="E12" s="2" t="s">
        <v>55</v>
      </c>
      <c r="F12" s="2" t="s">
        <v>56</v>
      </c>
      <c r="G12" s="2" t="s">
        <v>57</v>
      </c>
      <c r="H12" s="2" t="s">
        <v>58</v>
      </c>
      <c r="I12" s="3">
        <f t="shared" si="0"/>
        <v>-1.512129700903875</v>
      </c>
      <c r="J12" s="3">
        <f t="shared" si="1"/>
        <v>0.33071944894891403</v>
      </c>
    </row>
    <row r="13" spans="1:10" s="2" customFormat="1" x14ac:dyDescent="0.2">
      <c r="A13" s="2">
        <v>10</v>
      </c>
      <c r="B13" s="2" t="s">
        <v>11</v>
      </c>
      <c r="C13" s="2" t="s">
        <v>11</v>
      </c>
      <c r="D13" s="2" t="s">
        <v>11</v>
      </c>
      <c r="E13" s="2" t="s">
        <v>59</v>
      </c>
      <c r="F13" s="2" t="s">
        <v>60</v>
      </c>
      <c r="G13" s="2" t="s">
        <v>61</v>
      </c>
      <c r="H13" s="2" t="s">
        <v>62</v>
      </c>
      <c r="I13" s="3">
        <f t="shared" si="0"/>
        <v>0.77559824116189913</v>
      </c>
      <c r="J13" s="3">
        <f t="shared" si="1"/>
        <v>0.82450009591905848</v>
      </c>
    </row>
    <row r="14" spans="1:10" s="2" customFormat="1" x14ac:dyDescent="0.2">
      <c r="A14" s="2">
        <v>11</v>
      </c>
      <c r="B14" s="2" t="s">
        <v>11</v>
      </c>
      <c r="C14" s="2" t="s">
        <v>11</v>
      </c>
      <c r="D14" s="2" t="s">
        <v>63</v>
      </c>
      <c r="E14" s="2" t="s">
        <v>64</v>
      </c>
      <c r="F14" s="2" t="s">
        <v>65</v>
      </c>
      <c r="G14" s="2" t="s">
        <v>66</v>
      </c>
      <c r="H14" s="2" t="s">
        <v>67</v>
      </c>
      <c r="I14" s="3">
        <f t="shared" si="0"/>
        <v>0.2514906877472125</v>
      </c>
      <c r="J14" s="3">
        <f t="shared" si="1"/>
        <v>0.88131398884452194</v>
      </c>
    </row>
    <row r="15" spans="1:10" s="2" customFormat="1" x14ac:dyDescent="0.2">
      <c r="A15" s="2">
        <v>12</v>
      </c>
      <c r="B15" s="2" t="s">
        <v>11</v>
      </c>
      <c r="C15" s="2" t="s">
        <v>11</v>
      </c>
      <c r="D15" s="2" t="s">
        <v>68</v>
      </c>
      <c r="E15" s="2" t="s">
        <v>69</v>
      </c>
      <c r="F15" s="2" t="s">
        <v>70</v>
      </c>
      <c r="G15" s="2" t="s">
        <v>71</v>
      </c>
      <c r="H15" s="2" t="s">
        <v>72</v>
      </c>
      <c r="I15" s="3">
        <f t="shared" si="0"/>
        <v>0.30913724013887145</v>
      </c>
      <c r="J15" s="3">
        <f t="shared" si="1"/>
        <v>0.83428980271920961</v>
      </c>
    </row>
    <row r="16" spans="1:10" s="2" customFormat="1" x14ac:dyDescent="0.2">
      <c r="A16" s="2">
        <v>13</v>
      </c>
      <c r="B16" s="2" t="s">
        <v>11</v>
      </c>
      <c r="C16" s="2" t="s">
        <v>11</v>
      </c>
      <c r="D16" s="2" t="s">
        <v>73</v>
      </c>
      <c r="E16" s="2" t="s">
        <v>74</v>
      </c>
      <c r="F16" s="2" t="s">
        <v>75</v>
      </c>
      <c r="G16" s="2" t="s">
        <v>76</v>
      </c>
      <c r="H16" s="2" t="s">
        <v>77</v>
      </c>
      <c r="I16" s="3">
        <f t="shared" si="0"/>
        <v>0.24598923366061085</v>
      </c>
      <c r="J16" s="3">
        <f t="shared" si="1"/>
        <v>0.96297959114346687</v>
      </c>
    </row>
    <row r="17" spans="1:10" s="2" customFormat="1" x14ac:dyDescent="0.2">
      <c r="A17" s="2">
        <v>14</v>
      </c>
      <c r="B17" s="2" t="s">
        <v>78</v>
      </c>
      <c r="C17" s="2" t="s">
        <v>11</v>
      </c>
      <c r="D17" s="2" t="s">
        <v>11</v>
      </c>
      <c r="E17" s="2" t="s">
        <v>79</v>
      </c>
      <c r="F17" s="2" t="s">
        <v>80</v>
      </c>
      <c r="G17" s="2" t="s">
        <v>81</v>
      </c>
      <c r="H17" s="2" t="s">
        <v>82</v>
      </c>
      <c r="I17" s="3">
        <f t="shared" si="0"/>
        <v>0.7559297333490882</v>
      </c>
      <c r="J17" s="3">
        <f t="shared" si="1"/>
        <v>0.81451075240434456</v>
      </c>
    </row>
    <row r="18" spans="1:10" s="2" customFormat="1" x14ac:dyDescent="0.2">
      <c r="I18" s="3">
        <f>AVERAGE(I3:I17)</f>
        <v>0.41891291566218236</v>
      </c>
      <c r="J18" s="3">
        <f>AVERAGE(J3:J17)</f>
        <v>0.74349318622020877</v>
      </c>
    </row>
    <row r="19" spans="1:10" s="2" customFormat="1" x14ac:dyDescent="0.2">
      <c r="A19" s="1" t="s">
        <v>83</v>
      </c>
      <c r="B19" s="1"/>
      <c r="C19" s="1"/>
      <c r="D19" s="1"/>
      <c r="E19" s="1"/>
      <c r="F19" s="1" t="s">
        <v>592</v>
      </c>
      <c r="G19" s="1"/>
      <c r="H19" s="1"/>
      <c r="I19" s="1"/>
      <c r="J19" s="1"/>
    </row>
    <row r="20" spans="1:10" s="2" customFormat="1" x14ac:dyDescent="0.2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577</v>
      </c>
      <c r="J20" s="2" t="s">
        <v>578</v>
      </c>
    </row>
    <row r="21" spans="1:10" s="2" customFormat="1" x14ac:dyDescent="0.2">
      <c r="A21" s="2">
        <v>0</v>
      </c>
      <c r="B21" s="2" t="s">
        <v>9</v>
      </c>
      <c r="C21" s="2" t="s">
        <v>10</v>
      </c>
      <c r="D21" s="2" t="s">
        <v>11</v>
      </c>
      <c r="E21" s="2" t="s">
        <v>11</v>
      </c>
      <c r="F21" s="2" t="s">
        <v>84</v>
      </c>
      <c r="G21" s="2" t="s">
        <v>85</v>
      </c>
      <c r="H21" s="2" t="s">
        <v>86</v>
      </c>
      <c r="I21" s="4">
        <f>F21/G21</f>
        <v>0.47864667316809406</v>
      </c>
      <c r="J21" s="4">
        <f>F21/H21</f>
        <v>0.32078135397444596</v>
      </c>
    </row>
    <row r="22" spans="1:10" s="2" customFormat="1" x14ac:dyDescent="0.2">
      <c r="A22" s="2">
        <v>1</v>
      </c>
      <c r="B22" s="2" t="s">
        <v>15</v>
      </c>
      <c r="C22" s="2" t="s">
        <v>16</v>
      </c>
      <c r="D22" s="2" t="s">
        <v>11</v>
      </c>
      <c r="E22" s="2" t="s">
        <v>11</v>
      </c>
      <c r="F22" s="2" t="s">
        <v>87</v>
      </c>
      <c r="G22" s="2" t="s">
        <v>88</v>
      </c>
      <c r="H22" s="2" t="s">
        <v>89</v>
      </c>
      <c r="I22" s="4">
        <f t="shared" ref="I22:I35" si="2">F22/G22</f>
        <v>0.33701362471972596</v>
      </c>
      <c r="J22" s="4">
        <f t="shared" ref="J22:J35" si="3">F22/H22</f>
        <v>0.25223606664806969</v>
      </c>
    </row>
    <row r="23" spans="1:10" s="2" customFormat="1" x14ac:dyDescent="0.2">
      <c r="A23" s="2">
        <v>2</v>
      </c>
      <c r="B23" s="2" t="s">
        <v>20</v>
      </c>
      <c r="C23" s="2" t="s">
        <v>21</v>
      </c>
      <c r="D23" s="2" t="s">
        <v>11</v>
      </c>
      <c r="E23" s="2" t="s">
        <v>11</v>
      </c>
      <c r="F23" s="2" t="s">
        <v>90</v>
      </c>
      <c r="G23" s="2" t="s">
        <v>91</v>
      </c>
      <c r="H23" s="2" t="s">
        <v>92</v>
      </c>
      <c r="I23" s="4">
        <f t="shared" si="2"/>
        <v>0.33848890286506061</v>
      </c>
      <c r="J23" s="4">
        <f t="shared" si="3"/>
        <v>0.25443274722482395</v>
      </c>
    </row>
    <row r="24" spans="1:10" s="2" customFormat="1" x14ac:dyDescent="0.2">
      <c r="A24" s="2">
        <v>3</v>
      </c>
      <c r="B24" s="2" t="s">
        <v>25</v>
      </c>
      <c r="C24" s="2" t="s">
        <v>11</v>
      </c>
      <c r="D24" s="2" t="s">
        <v>11</v>
      </c>
      <c r="E24" s="2" t="s">
        <v>11</v>
      </c>
      <c r="F24" s="2" t="s">
        <v>93</v>
      </c>
      <c r="G24" s="2" t="s">
        <v>94</v>
      </c>
      <c r="H24" s="2" t="s">
        <v>95</v>
      </c>
      <c r="I24" s="4">
        <f t="shared" si="2"/>
        <v>0.30979483724257217</v>
      </c>
      <c r="J24" s="4">
        <f t="shared" si="3"/>
        <v>0.2260960436736387</v>
      </c>
    </row>
    <row r="25" spans="1:10" s="2" customFormat="1" x14ac:dyDescent="0.2">
      <c r="A25" s="2">
        <v>4</v>
      </c>
      <c r="B25" s="2" t="s">
        <v>29</v>
      </c>
      <c r="C25" s="2" t="s">
        <v>30</v>
      </c>
      <c r="D25" s="2" t="s">
        <v>11</v>
      </c>
      <c r="E25" s="2" t="s">
        <v>11</v>
      </c>
      <c r="F25" s="2" t="s">
        <v>96</v>
      </c>
      <c r="G25" s="2" t="s">
        <v>97</v>
      </c>
      <c r="H25" s="2" t="s">
        <v>98</v>
      </c>
      <c r="I25" s="4">
        <f t="shared" si="2"/>
        <v>0.46610976149117689</v>
      </c>
      <c r="J25" s="4">
        <f t="shared" si="3"/>
        <v>0.31280231940414716</v>
      </c>
    </row>
    <row r="26" spans="1:10" s="2" customFormat="1" x14ac:dyDescent="0.2">
      <c r="A26" s="2">
        <v>5</v>
      </c>
      <c r="B26" s="2" t="s">
        <v>34</v>
      </c>
      <c r="C26" s="2" t="s">
        <v>11</v>
      </c>
      <c r="D26" s="2" t="s">
        <v>11</v>
      </c>
      <c r="E26" s="2" t="s">
        <v>35</v>
      </c>
      <c r="F26" s="2" t="s">
        <v>99</v>
      </c>
      <c r="G26" s="2" t="s">
        <v>100</v>
      </c>
      <c r="H26" s="2" t="s">
        <v>101</v>
      </c>
      <c r="I26" s="4">
        <f t="shared" si="2"/>
        <v>0.16484047358330087</v>
      </c>
      <c r="J26" s="4">
        <f t="shared" si="3"/>
        <v>0.12729800380729928</v>
      </c>
    </row>
    <row r="27" spans="1:10" s="2" customFormat="1" x14ac:dyDescent="0.2">
      <c r="A27" s="2">
        <v>6</v>
      </c>
      <c r="B27" s="2" t="s">
        <v>39</v>
      </c>
      <c r="C27" s="2" t="s">
        <v>11</v>
      </c>
      <c r="D27" s="2" t="s">
        <v>11</v>
      </c>
      <c r="E27" s="2" t="s">
        <v>40</v>
      </c>
      <c r="F27" s="2" t="s">
        <v>102</v>
      </c>
      <c r="G27" s="2" t="s">
        <v>103</v>
      </c>
      <c r="H27" s="2" t="s">
        <v>104</v>
      </c>
      <c r="I27" s="4">
        <f t="shared" si="2"/>
        <v>0.16385981678603756</v>
      </c>
      <c r="J27" s="4">
        <f t="shared" si="3"/>
        <v>0.12656675603348544</v>
      </c>
    </row>
    <row r="28" spans="1:10" s="2" customFormat="1" x14ac:dyDescent="0.2">
      <c r="A28" s="2">
        <v>7</v>
      </c>
      <c r="B28" s="2" t="s">
        <v>11</v>
      </c>
      <c r="C28" s="2" t="s">
        <v>44</v>
      </c>
      <c r="D28" s="2" t="s">
        <v>11</v>
      </c>
      <c r="E28" s="2" t="s">
        <v>45</v>
      </c>
      <c r="F28" s="2" t="s">
        <v>105</v>
      </c>
      <c r="G28" s="2" t="s">
        <v>106</v>
      </c>
      <c r="H28" s="2" t="s">
        <v>107</v>
      </c>
      <c r="I28" s="4">
        <f t="shared" si="2"/>
        <v>0.61687797922534471</v>
      </c>
      <c r="J28" s="4">
        <f t="shared" si="3"/>
        <v>0.44957648893327457</v>
      </c>
    </row>
    <row r="29" spans="1:10" s="2" customFormat="1" x14ac:dyDescent="0.2">
      <c r="A29" s="2">
        <v>8</v>
      </c>
      <c r="B29" s="2" t="s">
        <v>11</v>
      </c>
      <c r="C29" s="2" t="s">
        <v>49</v>
      </c>
      <c r="D29" s="2" t="s">
        <v>11</v>
      </c>
      <c r="E29" s="2" t="s">
        <v>50</v>
      </c>
      <c r="F29" s="2" t="s">
        <v>108</v>
      </c>
      <c r="G29" s="2" t="s">
        <v>109</v>
      </c>
      <c r="H29" s="2" t="s">
        <v>110</v>
      </c>
      <c r="I29" s="4">
        <f t="shared" si="2"/>
        <v>0.48732806564737369</v>
      </c>
      <c r="J29" s="4">
        <f t="shared" si="3"/>
        <v>0.3655362167609823</v>
      </c>
    </row>
    <row r="30" spans="1:10" s="2" customFormat="1" x14ac:dyDescent="0.2">
      <c r="A30" s="2">
        <v>9</v>
      </c>
      <c r="B30" s="2" t="s">
        <v>11</v>
      </c>
      <c r="C30" s="2" t="s">
        <v>54</v>
      </c>
      <c r="D30" s="2" t="s">
        <v>11</v>
      </c>
      <c r="E30" s="2" t="s">
        <v>55</v>
      </c>
      <c r="F30" s="2" t="s">
        <v>111</v>
      </c>
      <c r="G30" s="2" t="s">
        <v>112</v>
      </c>
      <c r="H30" s="2" t="s">
        <v>113</v>
      </c>
      <c r="I30" s="4">
        <f t="shared" si="2"/>
        <v>2.5878701679528713</v>
      </c>
      <c r="J30" s="4">
        <f t="shared" si="3"/>
        <v>1.1005156082571992</v>
      </c>
    </row>
    <row r="31" spans="1:10" s="2" customFormat="1" x14ac:dyDescent="0.2">
      <c r="A31" s="2">
        <v>10</v>
      </c>
      <c r="B31" s="2" t="s">
        <v>11</v>
      </c>
      <c r="C31" s="2" t="s">
        <v>11</v>
      </c>
      <c r="D31" s="2" t="s">
        <v>11</v>
      </c>
      <c r="E31" s="2" t="s">
        <v>59</v>
      </c>
      <c r="F31" s="2" t="s">
        <v>114</v>
      </c>
      <c r="G31" s="2" t="s">
        <v>115</v>
      </c>
      <c r="H31" s="2" t="s">
        <v>116</v>
      </c>
      <c r="I31" s="4">
        <f t="shared" si="2"/>
        <v>0.21379967173200734</v>
      </c>
      <c r="J31" s="4">
        <f t="shared" si="3"/>
        <v>0.16720823435512788</v>
      </c>
    </row>
    <row r="32" spans="1:10" s="2" customFormat="1" x14ac:dyDescent="0.2">
      <c r="A32" s="2">
        <v>11</v>
      </c>
      <c r="B32" s="2" t="s">
        <v>11</v>
      </c>
      <c r="C32" s="2" t="s">
        <v>11</v>
      </c>
      <c r="D32" s="2" t="s">
        <v>63</v>
      </c>
      <c r="E32" s="2" t="s">
        <v>64</v>
      </c>
      <c r="F32" s="2" t="s">
        <v>117</v>
      </c>
      <c r="G32" s="2" t="s">
        <v>118</v>
      </c>
      <c r="H32" s="2" t="s">
        <v>119</v>
      </c>
      <c r="I32" s="4">
        <f t="shared" si="2"/>
        <v>0.72209088812678113</v>
      </c>
      <c r="J32" s="4">
        <f t="shared" si="3"/>
        <v>0.1741376387703453</v>
      </c>
    </row>
    <row r="33" spans="1:10" s="2" customFormat="1" x14ac:dyDescent="0.2">
      <c r="A33" s="2">
        <v>12</v>
      </c>
      <c r="B33" s="2" t="s">
        <v>11</v>
      </c>
      <c r="C33" s="2" t="s">
        <v>11</v>
      </c>
      <c r="D33" s="2" t="s">
        <v>68</v>
      </c>
      <c r="E33" s="2" t="s">
        <v>69</v>
      </c>
      <c r="F33" s="2" t="s">
        <v>120</v>
      </c>
      <c r="G33" s="2" t="s">
        <v>121</v>
      </c>
      <c r="H33" s="2" t="s">
        <v>122</v>
      </c>
      <c r="I33" s="4">
        <f t="shared" si="2"/>
        <v>0.66677474594004393</v>
      </c>
      <c r="J33" s="4">
        <f t="shared" si="3"/>
        <v>0.234129357397104</v>
      </c>
    </row>
    <row r="34" spans="1:10" s="2" customFormat="1" x14ac:dyDescent="0.2">
      <c r="A34" s="2">
        <v>13</v>
      </c>
      <c r="B34" s="2" t="s">
        <v>11</v>
      </c>
      <c r="C34" s="2" t="s">
        <v>11</v>
      </c>
      <c r="D34" s="2" t="s">
        <v>73</v>
      </c>
      <c r="E34" s="2" t="s">
        <v>74</v>
      </c>
      <c r="F34" s="2" t="s">
        <v>123</v>
      </c>
      <c r="G34" s="2" t="s">
        <v>124</v>
      </c>
      <c r="H34" s="2" t="s">
        <v>125</v>
      </c>
      <c r="I34" s="4">
        <f t="shared" si="2"/>
        <v>0.69577870792576091</v>
      </c>
      <c r="J34" s="4">
        <f t="shared" si="3"/>
        <v>4.4818417647583993E-2</v>
      </c>
    </row>
    <row r="35" spans="1:10" s="2" customFormat="1" x14ac:dyDescent="0.2">
      <c r="A35" s="2">
        <v>14</v>
      </c>
      <c r="B35" s="2" t="s">
        <v>78</v>
      </c>
      <c r="C35" s="2" t="s">
        <v>11</v>
      </c>
      <c r="D35" s="2" t="s">
        <v>11</v>
      </c>
      <c r="E35" s="2" t="s">
        <v>79</v>
      </c>
      <c r="F35" s="2" t="s">
        <v>126</v>
      </c>
      <c r="G35" s="2" t="s">
        <v>127</v>
      </c>
      <c r="H35" s="2" t="s">
        <v>128</v>
      </c>
      <c r="I35" s="4">
        <f t="shared" si="2"/>
        <v>0.2368846207555885</v>
      </c>
      <c r="J35" s="4">
        <f t="shared" si="3"/>
        <v>0.18002827904384613</v>
      </c>
    </row>
    <row r="36" spans="1:10" s="2" customFormat="1" x14ac:dyDescent="0.2">
      <c r="I36" s="4"/>
      <c r="J36" s="4"/>
    </row>
    <row r="37" spans="1:10" s="2" customFormat="1" x14ac:dyDescent="0.2">
      <c r="A37" s="1" t="s">
        <v>129</v>
      </c>
      <c r="B37" s="1"/>
      <c r="C37" s="1"/>
      <c r="D37" s="1"/>
      <c r="E37" s="1"/>
      <c r="F37" s="1" t="s">
        <v>591</v>
      </c>
      <c r="G37" s="1"/>
      <c r="H37" s="1"/>
      <c r="I37" s="1"/>
      <c r="J37" s="1"/>
    </row>
    <row r="38" spans="1:10" s="2" customFormat="1" x14ac:dyDescent="0.2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579</v>
      </c>
      <c r="J38" s="2" t="s">
        <v>580</v>
      </c>
    </row>
    <row r="39" spans="1:10" s="2" customFormat="1" x14ac:dyDescent="0.2">
      <c r="A39" s="2">
        <v>0</v>
      </c>
      <c r="B39" s="2" t="s">
        <v>9</v>
      </c>
      <c r="C39" s="2" t="s">
        <v>10</v>
      </c>
      <c r="D39" s="2" t="s">
        <v>11</v>
      </c>
      <c r="E39" s="2" t="s">
        <v>11</v>
      </c>
      <c r="F39" s="2" t="s">
        <v>130</v>
      </c>
      <c r="G39" s="2" t="s">
        <v>131</v>
      </c>
      <c r="H39" s="2" t="s">
        <v>132</v>
      </c>
      <c r="I39" s="4">
        <f>G39/F39</f>
        <v>0.18604651162790697</v>
      </c>
      <c r="J39" s="4">
        <f>H39/F39</f>
        <v>1.7758341759352883</v>
      </c>
    </row>
    <row r="40" spans="1:10" s="2" customFormat="1" x14ac:dyDescent="0.2">
      <c r="A40" s="2">
        <v>1</v>
      </c>
      <c r="B40" s="2" t="s">
        <v>15</v>
      </c>
      <c r="C40" s="2" t="s">
        <v>16</v>
      </c>
      <c r="D40" s="2" t="s">
        <v>11</v>
      </c>
      <c r="E40" s="2" t="s">
        <v>11</v>
      </c>
      <c r="F40" s="2" t="s">
        <v>133</v>
      </c>
      <c r="G40" s="2" t="s">
        <v>11</v>
      </c>
      <c r="H40" s="2" t="s">
        <v>11</v>
      </c>
      <c r="I40" s="4">
        <f t="shared" ref="I40:I53" si="4">G40/F40</f>
        <v>0</v>
      </c>
      <c r="J40" s="4">
        <f t="shared" ref="J40:J53" si="5">H40/F40</f>
        <v>0</v>
      </c>
    </row>
    <row r="41" spans="1:10" s="2" customFormat="1" x14ac:dyDescent="0.2">
      <c r="A41" s="2">
        <v>2</v>
      </c>
      <c r="B41" s="2" t="s">
        <v>20</v>
      </c>
      <c r="C41" s="2" t="s">
        <v>21</v>
      </c>
      <c r="D41" s="2" t="s">
        <v>11</v>
      </c>
      <c r="E41" s="2" t="s">
        <v>11</v>
      </c>
      <c r="F41" s="2" t="s">
        <v>134</v>
      </c>
      <c r="G41" s="2" t="s">
        <v>11</v>
      </c>
      <c r="H41" s="2" t="s">
        <v>11</v>
      </c>
      <c r="I41" s="4">
        <f t="shared" si="4"/>
        <v>0</v>
      </c>
      <c r="J41" s="4">
        <f t="shared" si="5"/>
        <v>0</v>
      </c>
    </row>
    <row r="42" spans="1:10" s="2" customFormat="1" x14ac:dyDescent="0.2">
      <c r="A42" s="2">
        <v>3</v>
      </c>
      <c r="B42" s="2" t="s">
        <v>25</v>
      </c>
      <c r="C42" s="2" t="s">
        <v>11</v>
      </c>
      <c r="D42" s="2" t="s">
        <v>11</v>
      </c>
      <c r="E42" s="2" t="s">
        <v>11</v>
      </c>
      <c r="F42" s="2" t="s">
        <v>135</v>
      </c>
      <c r="G42" s="2" t="s">
        <v>11</v>
      </c>
      <c r="H42" s="2" t="s">
        <v>11</v>
      </c>
      <c r="I42" s="4">
        <f t="shared" si="4"/>
        <v>0</v>
      </c>
      <c r="J42" s="4">
        <f t="shared" si="5"/>
        <v>0</v>
      </c>
    </row>
    <row r="43" spans="1:10" s="2" customFormat="1" x14ac:dyDescent="0.2">
      <c r="A43" s="2">
        <v>4</v>
      </c>
      <c r="B43" s="2" t="s">
        <v>29</v>
      </c>
      <c r="C43" s="2" t="s">
        <v>30</v>
      </c>
      <c r="D43" s="2" t="s">
        <v>11</v>
      </c>
      <c r="E43" s="2" t="s">
        <v>11</v>
      </c>
      <c r="F43" s="2" t="s">
        <v>136</v>
      </c>
      <c r="G43" s="2" t="s">
        <v>137</v>
      </c>
      <c r="H43" s="2" t="s">
        <v>138</v>
      </c>
      <c r="I43" s="4">
        <f t="shared" si="4"/>
        <v>0.19927813627912064</v>
      </c>
      <c r="J43" s="4">
        <f t="shared" si="5"/>
        <v>1.9295636005687411</v>
      </c>
    </row>
    <row r="44" spans="1:10" s="2" customFormat="1" x14ac:dyDescent="0.2">
      <c r="A44" s="2">
        <v>5</v>
      </c>
      <c r="B44" s="2" t="s">
        <v>34</v>
      </c>
      <c r="C44" s="2" t="s">
        <v>11</v>
      </c>
      <c r="D44" s="2" t="s">
        <v>11</v>
      </c>
      <c r="E44" s="2" t="s">
        <v>35</v>
      </c>
      <c r="F44" s="2" t="s">
        <v>139</v>
      </c>
      <c r="G44" s="2" t="s">
        <v>11</v>
      </c>
      <c r="H44" s="2" t="s">
        <v>11</v>
      </c>
      <c r="I44" s="4">
        <f t="shared" si="4"/>
        <v>0</v>
      </c>
      <c r="J44" s="4">
        <f t="shared" si="5"/>
        <v>0</v>
      </c>
    </row>
    <row r="45" spans="1:10" s="2" customFormat="1" x14ac:dyDescent="0.2">
      <c r="A45" s="2">
        <v>6</v>
      </c>
      <c r="B45" s="2" t="s">
        <v>39</v>
      </c>
      <c r="C45" s="2" t="s">
        <v>11</v>
      </c>
      <c r="D45" s="2" t="s">
        <v>11</v>
      </c>
      <c r="E45" s="2" t="s">
        <v>40</v>
      </c>
      <c r="F45" s="2" t="s">
        <v>140</v>
      </c>
      <c r="G45" s="2" t="s">
        <v>11</v>
      </c>
      <c r="H45" s="2" t="s">
        <v>11</v>
      </c>
      <c r="I45" s="4">
        <f t="shared" si="4"/>
        <v>0</v>
      </c>
      <c r="J45" s="4">
        <f t="shared" si="5"/>
        <v>0</v>
      </c>
    </row>
    <row r="46" spans="1:10" s="2" customFormat="1" x14ac:dyDescent="0.2">
      <c r="A46" s="2">
        <v>7</v>
      </c>
      <c r="B46" s="2" t="s">
        <v>11</v>
      </c>
      <c r="C46" s="2" t="s">
        <v>44</v>
      </c>
      <c r="D46" s="2" t="s">
        <v>11</v>
      </c>
      <c r="E46" s="2" t="s">
        <v>45</v>
      </c>
      <c r="F46" s="2" t="s">
        <v>141</v>
      </c>
      <c r="G46" s="2" t="s">
        <v>142</v>
      </c>
      <c r="H46" s="2" t="s">
        <v>143</v>
      </c>
      <c r="I46" s="4">
        <f t="shared" si="4"/>
        <v>0.31461644782308223</v>
      </c>
      <c r="J46" s="4">
        <f t="shared" si="5"/>
        <v>3.0101935038009677</v>
      </c>
    </row>
    <row r="47" spans="1:10" s="2" customFormat="1" x14ac:dyDescent="0.2">
      <c r="A47" s="2">
        <v>8</v>
      </c>
      <c r="B47" s="2" t="s">
        <v>11</v>
      </c>
      <c r="C47" s="2" t="s">
        <v>49</v>
      </c>
      <c r="D47" s="2" t="s">
        <v>11</v>
      </c>
      <c r="E47" s="2" t="s">
        <v>50</v>
      </c>
      <c r="F47" s="2" t="s">
        <v>144</v>
      </c>
      <c r="G47" s="2" t="s">
        <v>145</v>
      </c>
      <c r="H47" s="2" t="s">
        <v>146</v>
      </c>
      <c r="I47" s="4">
        <f t="shared" si="4"/>
        <v>0.26681127982646419</v>
      </c>
      <c r="J47" s="4">
        <f t="shared" si="5"/>
        <v>2.5405639913232103</v>
      </c>
    </row>
    <row r="48" spans="1:10" s="2" customFormat="1" x14ac:dyDescent="0.2">
      <c r="A48" s="2">
        <v>9</v>
      </c>
      <c r="B48" s="2" t="s">
        <v>11</v>
      </c>
      <c r="C48" s="2" t="s">
        <v>54</v>
      </c>
      <c r="D48" s="2" t="s">
        <v>11</v>
      </c>
      <c r="E48" s="2" t="s">
        <v>55</v>
      </c>
      <c r="F48" s="2" t="s">
        <v>147</v>
      </c>
      <c r="G48" s="2" t="s">
        <v>148</v>
      </c>
      <c r="H48" s="2" t="s">
        <v>149</v>
      </c>
      <c r="I48" s="4">
        <f t="shared" si="4"/>
        <v>0.56967370441458731</v>
      </c>
      <c r="J48" s="4">
        <f t="shared" si="5"/>
        <v>4.1913627639155466</v>
      </c>
    </row>
    <row r="49" spans="1:10" s="2" customFormat="1" x14ac:dyDescent="0.2">
      <c r="A49" s="2">
        <v>10</v>
      </c>
      <c r="B49" s="2" t="s">
        <v>11</v>
      </c>
      <c r="C49" s="2" t="s">
        <v>11</v>
      </c>
      <c r="D49" s="2" t="s">
        <v>11</v>
      </c>
      <c r="E49" s="2" t="s">
        <v>59</v>
      </c>
      <c r="F49" s="2" t="s">
        <v>150</v>
      </c>
      <c r="G49" s="2" t="s">
        <v>11</v>
      </c>
      <c r="H49" s="2" t="s">
        <v>11</v>
      </c>
      <c r="I49" s="4">
        <f t="shared" si="4"/>
        <v>0</v>
      </c>
      <c r="J49" s="4">
        <f t="shared" si="5"/>
        <v>0</v>
      </c>
    </row>
    <row r="50" spans="1:10" s="2" customFormat="1" x14ac:dyDescent="0.2">
      <c r="A50" s="2">
        <v>11</v>
      </c>
      <c r="B50" s="2" t="s">
        <v>11</v>
      </c>
      <c r="C50" s="2" t="s">
        <v>11</v>
      </c>
      <c r="D50" s="2" t="s">
        <v>63</v>
      </c>
      <c r="E50" s="2" t="s">
        <v>64</v>
      </c>
      <c r="F50" s="2" t="s">
        <v>151</v>
      </c>
      <c r="G50" s="2" t="s">
        <v>152</v>
      </c>
      <c r="H50" s="2" t="s">
        <v>153</v>
      </c>
      <c r="I50" s="4">
        <f t="shared" si="4"/>
        <v>1.0241809672386895</v>
      </c>
      <c r="J50" s="4">
        <f t="shared" si="5"/>
        <v>21.711086507976447</v>
      </c>
    </row>
    <row r="51" spans="1:10" s="2" customFormat="1" x14ac:dyDescent="0.2">
      <c r="A51" s="2">
        <v>12</v>
      </c>
      <c r="B51" s="2" t="s">
        <v>11</v>
      </c>
      <c r="C51" s="2" t="s">
        <v>11</v>
      </c>
      <c r="D51" s="2" t="s">
        <v>68</v>
      </c>
      <c r="E51" s="2" t="s">
        <v>69</v>
      </c>
      <c r="F51" s="2" t="s">
        <v>154</v>
      </c>
      <c r="G51" s="2" t="s">
        <v>155</v>
      </c>
      <c r="H51" s="2" t="s">
        <v>156</v>
      </c>
      <c r="I51" s="4">
        <f t="shared" si="4"/>
        <v>0.93029465277285506</v>
      </c>
      <c r="J51" s="4">
        <f t="shared" si="5"/>
        <v>19.478745776328537</v>
      </c>
    </row>
    <row r="52" spans="1:10" s="2" customFormat="1" x14ac:dyDescent="0.2">
      <c r="A52" s="2">
        <v>13</v>
      </c>
      <c r="B52" s="2" t="s">
        <v>11</v>
      </c>
      <c r="C52" s="2" t="s">
        <v>11</v>
      </c>
      <c r="D52" s="2" t="s">
        <v>73</v>
      </c>
      <c r="E52" s="2" t="s">
        <v>74</v>
      </c>
      <c r="F52" s="2" t="s">
        <v>157</v>
      </c>
      <c r="G52" s="2" t="s">
        <v>158</v>
      </c>
      <c r="H52" s="2" t="s">
        <v>159</v>
      </c>
      <c r="I52" s="4">
        <f t="shared" si="4"/>
        <v>1.169435215946844</v>
      </c>
      <c r="J52" s="4">
        <f t="shared" si="5"/>
        <v>27.467876564023737</v>
      </c>
    </row>
    <row r="53" spans="1:10" s="2" customFormat="1" x14ac:dyDescent="0.2">
      <c r="A53" s="2">
        <v>14</v>
      </c>
      <c r="B53" s="2" t="s">
        <v>78</v>
      </c>
      <c r="C53" s="2" t="s">
        <v>11</v>
      </c>
      <c r="D53" s="2" t="s">
        <v>11</v>
      </c>
      <c r="E53" s="2" t="s">
        <v>79</v>
      </c>
      <c r="F53" s="2" t="s">
        <v>160</v>
      </c>
      <c r="G53" s="2" t="s">
        <v>11</v>
      </c>
      <c r="H53" s="2" t="s">
        <v>11</v>
      </c>
      <c r="I53" s="4">
        <f t="shared" si="4"/>
        <v>0</v>
      </c>
      <c r="J53" s="4">
        <f t="shared" si="5"/>
        <v>0</v>
      </c>
    </row>
    <row r="54" spans="1:10" s="2" customFormat="1" x14ac:dyDescent="0.2">
      <c r="I54" s="4"/>
      <c r="J54" s="4"/>
    </row>
    <row r="55" spans="1:10" s="2" customFormat="1" x14ac:dyDescent="0.2">
      <c r="A55" s="1" t="s">
        <v>161</v>
      </c>
      <c r="B55" s="1"/>
      <c r="C55" s="1"/>
      <c r="D55" s="1"/>
      <c r="E55" s="1"/>
      <c r="F55" s="1" t="s">
        <v>593</v>
      </c>
      <c r="G55" s="1"/>
      <c r="H55" s="1"/>
      <c r="I55" s="1"/>
      <c r="J55" s="1"/>
    </row>
    <row r="56" spans="1:10" s="2" customFormat="1" x14ac:dyDescent="0.2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581</v>
      </c>
      <c r="J56" s="2" t="s">
        <v>580</v>
      </c>
    </row>
    <row r="57" spans="1:10" s="2" customFormat="1" x14ac:dyDescent="0.2">
      <c r="A57" s="2">
        <v>0</v>
      </c>
      <c r="B57" s="2" t="s">
        <v>9</v>
      </c>
      <c r="C57" s="2" t="s">
        <v>10</v>
      </c>
      <c r="D57" s="2" t="s">
        <v>11</v>
      </c>
      <c r="E57" s="2" t="s">
        <v>11</v>
      </c>
      <c r="F57" s="2" t="s">
        <v>162</v>
      </c>
      <c r="G57" s="2" t="s">
        <v>163</v>
      </c>
      <c r="H57" s="2" t="s">
        <v>163</v>
      </c>
      <c r="I57" s="4">
        <f>G57/F57</f>
        <v>4.7619047619047616E-2</v>
      </c>
      <c r="J57" s="4">
        <f>H57/F57</f>
        <v>4.7619047619047616E-2</v>
      </c>
    </row>
    <row r="58" spans="1:10" s="2" customFormat="1" x14ac:dyDescent="0.2">
      <c r="A58" s="2">
        <v>1</v>
      </c>
      <c r="B58" s="2" t="s">
        <v>15</v>
      </c>
      <c r="C58" s="2" t="s">
        <v>16</v>
      </c>
      <c r="D58" s="2" t="s">
        <v>11</v>
      </c>
      <c r="E58" s="2" t="s">
        <v>11</v>
      </c>
      <c r="F58" s="2" t="s">
        <v>164</v>
      </c>
      <c r="G58" s="2" t="s">
        <v>11</v>
      </c>
      <c r="H58" s="2" t="s">
        <v>11</v>
      </c>
      <c r="I58" s="4">
        <f t="shared" ref="I58:I71" si="6">G58/F58</f>
        <v>0</v>
      </c>
      <c r="J58" s="4">
        <f t="shared" ref="J58:J71" si="7">H58/F58</f>
        <v>0</v>
      </c>
    </row>
    <row r="59" spans="1:10" s="2" customFormat="1" x14ac:dyDescent="0.2">
      <c r="A59" s="2">
        <v>2</v>
      </c>
      <c r="B59" s="2" t="s">
        <v>20</v>
      </c>
      <c r="C59" s="2" t="s">
        <v>21</v>
      </c>
      <c r="D59" s="2" t="s">
        <v>11</v>
      </c>
      <c r="E59" s="2" t="s">
        <v>11</v>
      </c>
      <c r="F59" s="2" t="s">
        <v>165</v>
      </c>
      <c r="G59" s="2" t="s">
        <v>11</v>
      </c>
      <c r="H59" s="2" t="s">
        <v>11</v>
      </c>
      <c r="I59" s="4">
        <f t="shared" si="6"/>
        <v>0</v>
      </c>
      <c r="J59" s="4">
        <f t="shared" si="7"/>
        <v>0</v>
      </c>
    </row>
    <row r="60" spans="1:10" s="2" customFormat="1" x14ac:dyDescent="0.2">
      <c r="A60" s="2">
        <v>3</v>
      </c>
      <c r="B60" s="2" t="s">
        <v>25</v>
      </c>
      <c r="C60" s="2" t="s">
        <v>11</v>
      </c>
      <c r="D60" s="2" t="s">
        <v>11</v>
      </c>
      <c r="E60" s="2" t="s">
        <v>11</v>
      </c>
      <c r="F60" s="2" t="s">
        <v>166</v>
      </c>
      <c r="G60" s="2" t="s">
        <v>11</v>
      </c>
      <c r="H60" s="2" t="s">
        <v>11</v>
      </c>
      <c r="I60" s="4">
        <f t="shared" si="6"/>
        <v>0</v>
      </c>
      <c r="J60" s="4">
        <f t="shared" si="7"/>
        <v>0</v>
      </c>
    </row>
    <row r="61" spans="1:10" s="2" customFormat="1" x14ac:dyDescent="0.2">
      <c r="A61" s="2">
        <v>4</v>
      </c>
      <c r="B61" s="2" t="s">
        <v>29</v>
      </c>
      <c r="C61" s="2" t="s">
        <v>30</v>
      </c>
      <c r="D61" s="2" t="s">
        <v>11</v>
      </c>
      <c r="E61" s="2" t="s">
        <v>11</v>
      </c>
      <c r="F61" s="2" t="s">
        <v>167</v>
      </c>
      <c r="G61" s="2" t="s">
        <v>163</v>
      </c>
      <c r="H61" s="2" t="s">
        <v>163</v>
      </c>
      <c r="I61" s="4">
        <f t="shared" si="6"/>
        <v>6.0606060606060608E-2</v>
      </c>
      <c r="J61" s="4">
        <f t="shared" si="7"/>
        <v>6.0606060606060608E-2</v>
      </c>
    </row>
    <row r="62" spans="1:10" s="2" customFormat="1" x14ac:dyDescent="0.2">
      <c r="A62" s="2">
        <v>5</v>
      </c>
      <c r="B62" s="2" t="s">
        <v>34</v>
      </c>
      <c r="C62" s="2" t="s">
        <v>11</v>
      </c>
      <c r="D62" s="2" t="s">
        <v>11</v>
      </c>
      <c r="E62" s="2" t="s">
        <v>35</v>
      </c>
      <c r="F62" s="2" t="s">
        <v>166</v>
      </c>
      <c r="G62" s="2" t="s">
        <v>11</v>
      </c>
      <c r="H62" s="2" t="s">
        <v>11</v>
      </c>
      <c r="I62" s="4">
        <f t="shared" si="6"/>
        <v>0</v>
      </c>
      <c r="J62" s="4">
        <f t="shared" si="7"/>
        <v>0</v>
      </c>
    </row>
    <row r="63" spans="1:10" s="2" customFormat="1" x14ac:dyDescent="0.2">
      <c r="A63" s="2">
        <v>6</v>
      </c>
      <c r="B63" s="2" t="s">
        <v>39</v>
      </c>
      <c r="C63" s="2" t="s">
        <v>11</v>
      </c>
      <c r="D63" s="2" t="s">
        <v>11</v>
      </c>
      <c r="E63" s="2" t="s">
        <v>40</v>
      </c>
      <c r="F63" s="2" t="s">
        <v>168</v>
      </c>
      <c r="G63" s="2" t="s">
        <v>11</v>
      </c>
      <c r="H63" s="2" t="s">
        <v>11</v>
      </c>
      <c r="I63" s="4">
        <f t="shared" si="6"/>
        <v>0</v>
      </c>
      <c r="J63" s="4">
        <f t="shared" si="7"/>
        <v>0</v>
      </c>
    </row>
    <row r="64" spans="1:10" s="2" customFormat="1" x14ac:dyDescent="0.2">
      <c r="A64" s="2">
        <v>7</v>
      </c>
      <c r="B64" s="2" t="s">
        <v>11</v>
      </c>
      <c r="C64" s="2" t="s">
        <v>44</v>
      </c>
      <c r="D64" s="2" t="s">
        <v>11</v>
      </c>
      <c r="E64" s="2" t="s">
        <v>45</v>
      </c>
      <c r="F64" s="2" t="s">
        <v>169</v>
      </c>
      <c r="G64" s="2" t="s">
        <v>163</v>
      </c>
      <c r="H64" s="2" t="s">
        <v>163</v>
      </c>
      <c r="I64" s="4">
        <f t="shared" si="6"/>
        <v>0.1</v>
      </c>
      <c r="J64" s="4">
        <f t="shared" si="7"/>
        <v>0.1</v>
      </c>
    </row>
    <row r="65" spans="1:10" s="2" customFormat="1" x14ac:dyDescent="0.2">
      <c r="A65" s="2">
        <v>8</v>
      </c>
      <c r="B65" s="2" t="s">
        <v>11</v>
      </c>
      <c r="C65" s="2" t="s">
        <v>49</v>
      </c>
      <c r="D65" s="2" t="s">
        <v>11</v>
      </c>
      <c r="E65" s="2" t="s">
        <v>50</v>
      </c>
      <c r="F65" s="2" t="s">
        <v>170</v>
      </c>
      <c r="G65" s="2" t="s">
        <v>163</v>
      </c>
      <c r="H65" s="2" t="s">
        <v>163</v>
      </c>
      <c r="I65" s="4">
        <f t="shared" si="6"/>
        <v>6.25E-2</v>
      </c>
      <c r="J65" s="4">
        <f t="shared" si="7"/>
        <v>6.25E-2</v>
      </c>
    </row>
    <row r="66" spans="1:10" s="2" customFormat="1" x14ac:dyDescent="0.2">
      <c r="A66" s="2">
        <v>9</v>
      </c>
      <c r="B66" s="2" t="s">
        <v>11</v>
      </c>
      <c r="C66" s="2" t="s">
        <v>54</v>
      </c>
      <c r="D66" s="2" t="s">
        <v>11</v>
      </c>
      <c r="E66" s="2" t="s">
        <v>55</v>
      </c>
      <c r="F66" s="2" t="s">
        <v>171</v>
      </c>
      <c r="G66" s="2" t="s">
        <v>172</v>
      </c>
      <c r="H66" s="2" t="s">
        <v>173</v>
      </c>
      <c r="I66" s="4">
        <f t="shared" si="6"/>
        <v>0.25</v>
      </c>
      <c r="J66" s="4">
        <f t="shared" si="7"/>
        <v>122.70833333333333</v>
      </c>
    </row>
    <row r="67" spans="1:10" s="2" customFormat="1" x14ac:dyDescent="0.2">
      <c r="A67" s="2">
        <v>10</v>
      </c>
      <c r="B67" s="2" t="s">
        <v>11</v>
      </c>
      <c r="C67" s="2" t="s">
        <v>11</v>
      </c>
      <c r="D67" s="2" t="s">
        <v>11</v>
      </c>
      <c r="E67" s="2" t="s">
        <v>59</v>
      </c>
      <c r="F67" s="2" t="s">
        <v>166</v>
      </c>
      <c r="G67" s="2" t="s">
        <v>11</v>
      </c>
      <c r="H67" s="2" t="s">
        <v>11</v>
      </c>
      <c r="I67" s="4">
        <f t="shared" si="6"/>
        <v>0</v>
      </c>
      <c r="J67" s="4">
        <f t="shared" si="7"/>
        <v>0</v>
      </c>
    </row>
    <row r="68" spans="1:10" s="2" customFormat="1" x14ac:dyDescent="0.2">
      <c r="A68" s="2">
        <v>11</v>
      </c>
      <c r="B68" s="2" t="s">
        <v>11</v>
      </c>
      <c r="C68" s="2" t="s">
        <v>11</v>
      </c>
      <c r="D68" s="2" t="s">
        <v>63</v>
      </c>
      <c r="E68" s="2" t="s">
        <v>64</v>
      </c>
      <c r="F68" s="2" t="s">
        <v>174</v>
      </c>
      <c r="G68" s="2" t="s">
        <v>175</v>
      </c>
      <c r="H68" s="2" t="s">
        <v>176</v>
      </c>
      <c r="I68" s="4">
        <f t="shared" si="6"/>
        <v>0.35714285714285715</v>
      </c>
      <c r="J68" s="4">
        <f t="shared" si="7"/>
        <v>139.81632653061226</v>
      </c>
    </row>
    <row r="69" spans="1:10" s="2" customFormat="1" x14ac:dyDescent="0.2">
      <c r="A69" s="2">
        <v>12</v>
      </c>
      <c r="B69" s="2" t="s">
        <v>11</v>
      </c>
      <c r="C69" s="2" t="s">
        <v>11</v>
      </c>
      <c r="D69" s="2" t="s">
        <v>68</v>
      </c>
      <c r="E69" s="2" t="s">
        <v>69</v>
      </c>
      <c r="F69" s="2" t="s">
        <v>177</v>
      </c>
      <c r="G69" s="2" t="s">
        <v>178</v>
      </c>
      <c r="H69" s="2" t="s">
        <v>179</v>
      </c>
      <c r="I69" s="4">
        <f t="shared" si="6"/>
        <v>0.2857142857142857</v>
      </c>
      <c r="J69" s="4">
        <f t="shared" si="7"/>
        <v>116.28991596638656</v>
      </c>
    </row>
    <row r="70" spans="1:10" s="2" customFormat="1" x14ac:dyDescent="0.2">
      <c r="A70" s="2">
        <v>13</v>
      </c>
      <c r="B70" s="2" t="s">
        <v>11</v>
      </c>
      <c r="C70" s="2" t="s">
        <v>11</v>
      </c>
      <c r="D70" s="2" t="s">
        <v>73</v>
      </c>
      <c r="E70" s="2" t="s">
        <v>74</v>
      </c>
      <c r="F70" s="2" t="s">
        <v>180</v>
      </c>
      <c r="G70" s="2" t="s">
        <v>181</v>
      </c>
      <c r="H70" s="2" t="s">
        <v>182</v>
      </c>
      <c r="I70" s="4">
        <f t="shared" si="6"/>
        <v>0.40310077519379844</v>
      </c>
      <c r="J70" s="4">
        <f t="shared" si="7"/>
        <v>211.10852713178295</v>
      </c>
    </row>
    <row r="71" spans="1:10" s="2" customFormat="1" x14ac:dyDescent="0.2">
      <c r="A71" s="2">
        <v>14</v>
      </c>
      <c r="B71" s="2" t="s">
        <v>78</v>
      </c>
      <c r="C71" s="2" t="s">
        <v>11</v>
      </c>
      <c r="D71" s="2" t="s">
        <v>11</v>
      </c>
      <c r="E71" s="2" t="s">
        <v>79</v>
      </c>
      <c r="F71" s="2" t="s">
        <v>183</v>
      </c>
      <c r="G71" s="2" t="s">
        <v>11</v>
      </c>
      <c r="H71" s="2" t="s">
        <v>11</v>
      </c>
      <c r="I71" s="4">
        <f t="shared" si="6"/>
        <v>0</v>
      </c>
      <c r="J71" s="4">
        <f t="shared" si="7"/>
        <v>0</v>
      </c>
    </row>
    <row r="72" spans="1:10" s="2" customFormat="1" x14ac:dyDescent="0.2">
      <c r="I72" s="4"/>
    </row>
    <row r="73" spans="1:10" s="2" customFormat="1" x14ac:dyDescent="0.2">
      <c r="A73" s="1" t="s">
        <v>184</v>
      </c>
      <c r="B73" s="1"/>
      <c r="C73" s="1"/>
      <c r="D73" s="1"/>
      <c r="E73" s="1"/>
      <c r="F73" s="1" t="s">
        <v>594</v>
      </c>
      <c r="G73" s="1"/>
      <c r="H73" s="1"/>
      <c r="I73" s="1"/>
      <c r="J73" s="1"/>
    </row>
    <row r="74" spans="1:10" s="2" customFormat="1" x14ac:dyDescent="0.2">
      <c r="A74" s="2" t="s">
        <v>1</v>
      </c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2" t="s">
        <v>582</v>
      </c>
      <c r="J74" s="2" t="s">
        <v>583</v>
      </c>
    </row>
    <row r="75" spans="1:10" s="2" customFormat="1" x14ac:dyDescent="0.2">
      <c r="A75" s="2">
        <v>0</v>
      </c>
      <c r="B75" s="2" t="s">
        <v>9</v>
      </c>
      <c r="C75" s="2" t="s">
        <v>10</v>
      </c>
      <c r="D75" s="2" t="s">
        <v>11</v>
      </c>
      <c r="E75" s="2" t="s">
        <v>11</v>
      </c>
      <c r="F75" s="2" t="s">
        <v>185</v>
      </c>
      <c r="G75" s="2" t="s">
        <v>186</v>
      </c>
      <c r="H75" s="2" t="s">
        <v>187</v>
      </c>
      <c r="I75" s="4">
        <f>F75/G75</f>
        <v>0.5544086202227887</v>
      </c>
      <c r="J75" s="4">
        <f>F75/H75</f>
        <v>0.45229430304415308</v>
      </c>
    </row>
    <row r="76" spans="1:10" s="2" customFormat="1" x14ac:dyDescent="0.2">
      <c r="A76" s="2">
        <v>1</v>
      </c>
      <c r="B76" s="2" t="s">
        <v>15</v>
      </c>
      <c r="C76" s="2" t="s">
        <v>16</v>
      </c>
      <c r="D76" s="2" t="s">
        <v>11</v>
      </c>
      <c r="E76" s="2" t="s">
        <v>11</v>
      </c>
      <c r="F76" s="2" t="s">
        <v>188</v>
      </c>
      <c r="G76" s="2" t="s">
        <v>189</v>
      </c>
      <c r="H76" s="2" t="s">
        <v>189</v>
      </c>
      <c r="I76" s="4">
        <f t="shared" ref="I76:I89" si="8">F76/G76</f>
        <v>0.38241298194999901</v>
      </c>
      <c r="J76" s="4">
        <f t="shared" ref="J76:J89" si="9">F76/H76</f>
        <v>0.38241298194999901</v>
      </c>
    </row>
    <row r="77" spans="1:10" s="2" customFormat="1" x14ac:dyDescent="0.2">
      <c r="A77" s="2">
        <v>2</v>
      </c>
      <c r="B77" s="2" t="s">
        <v>20</v>
      </c>
      <c r="C77" s="2" t="s">
        <v>21</v>
      </c>
      <c r="D77" s="2" t="s">
        <v>11</v>
      </c>
      <c r="E77" s="2" t="s">
        <v>11</v>
      </c>
      <c r="F77" s="2" t="s">
        <v>190</v>
      </c>
      <c r="G77" s="2" t="s">
        <v>191</v>
      </c>
      <c r="H77" s="2" t="s">
        <v>191</v>
      </c>
      <c r="I77" s="4">
        <f t="shared" si="8"/>
        <v>0.38417186862915126</v>
      </c>
      <c r="J77" s="4">
        <f t="shared" si="9"/>
        <v>0.38417186862915126</v>
      </c>
    </row>
    <row r="78" spans="1:10" s="2" customFormat="1" x14ac:dyDescent="0.2">
      <c r="A78" s="2">
        <v>3</v>
      </c>
      <c r="B78" s="2" t="s">
        <v>25</v>
      </c>
      <c r="C78" s="2" t="s">
        <v>11</v>
      </c>
      <c r="D78" s="2" t="s">
        <v>11</v>
      </c>
      <c r="E78" s="2" t="s">
        <v>11</v>
      </c>
      <c r="F78" s="2" t="s">
        <v>192</v>
      </c>
      <c r="G78" s="2" t="s">
        <v>193</v>
      </c>
      <c r="H78" s="2" t="s">
        <v>193</v>
      </c>
      <c r="I78" s="4">
        <f t="shared" si="8"/>
        <v>0.35024524248147343</v>
      </c>
      <c r="J78" s="4">
        <f t="shared" si="9"/>
        <v>0.35024524248147343</v>
      </c>
    </row>
    <row r="79" spans="1:10" s="2" customFormat="1" x14ac:dyDescent="0.2">
      <c r="A79" s="2">
        <v>4</v>
      </c>
      <c r="B79" s="2" t="s">
        <v>29</v>
      </c>
      <c r="C79" s="2" t="s">
        <v>30</v>
      </c>
      <c r="D79" s="2" t="s">
        <v>11</v>
      </c>
      <c r="E79" s="2" t="s">
        <v>11</v>
      </c>
      <c r="F79" s="2" t="s">
        <v>194</v>
      </c>
      <c r="G79" s="2" t="s">
        <v>195</v>
      </c>
      <c r="H79" s="2" t="s">
        <v>196</v>
      </c>
      <c r="I79" s="4">
        <f t="shared" si="8"/>
        <v>0.54049814190327672</v>
      </c>
      <c r="J79" s="4">
        <f t="shared" si="9"/>
        <v>0.44110896993331161</v>
      </c>
    </row>
    <row r="80" spans="1:10" s="2" customFormat="1" x14ac:dyDescent="0.2">
      <c r="A80" s="2">
        <v>5</v>
      </c>
      <c r="B80" s="2" t="s">
        <v>34</v>
      </c>
      <c r="C80" s="2" t="s">
        <v>11</v>
      </c>
      <c r="D80" s="2" t="s">
        <v>11</v>
      </c>
      <c r="E80" s="2" t="s">
        <v>35</v>
      </c>
      <c r="F80" s="2" t="s">
        <v>197</v>
      </c>
      <c r="G80" s="2" t="s">
        <v>198</v>
      </c>
      <c r="H80" s="2" t="s">
        <v>199</v>
      </c>
      <c r="I80" s="4">
        <f t="shared" si="8"/>
        <v>0.21190973426537277</v>
      </c>
      <c r="J80" s="4">
        <f t="shared" si="9"/>
        <v>0.2195754786975691</v>
      </c>
    </row>
    <row r="81" spans="1:10" s="2" customFormat="1" x14ac:dyDescent="0.2">
      <c r="A81" s="2">
        <v>6</v>
      </c>
      <c r="B81" s="2" t="s">
        <v>39</v>
      </c>
      <c r="C81" s="2" t="s">
        <v>11</v>
      </c>
      <c r="D81" s="2" t="s">
        <v>11</v>
      </c>
      <c r="E81" s="2" t="s">
        <v>40</v>
      </c>
      <c r="F81" s="2" t="s">
        <v>200</v>
      </c>
      <c r="G81" s="2" t="s">
        <v>201</v>
      </c>
      <c r="H81" s="2" t="s">
        <v>202</v>
      </c>
      <c r="I81" s="4">
        <f t="shared" si="8"/>
        <v>0.21156749618523454</v>
      </c>
      <c r="J81" s="4">
        <f t="shared" si="9"/>
        <v>0.2185263133152707</v>
      </c>
    </row>
    <row r="82" spans="1:10" s="2" customFormat="1" x14ac:dyDescent="0.2">
      <c r="A82" s="2">
        <v>7</v>
      </c>
      <c r="B82" s="2" t="s">
        <v>11</v>
      </c>
      <c r="C82" s="2" t="s">
        <v>44</v>
      </c>
      <c r="D82" s="2" t="s">
        <v>11</v>
      </c>
      <c r="E82" s="2" t="s">
        <v>45</v>
      </c>
      <c r="F82" s="2" t="s">
        <v>203</v>
      </c>
      <c r="G82" s="2" t="s">
        <v>204</v>
      </c>
      <c r="H82" s="2" t="s">
        <v>205</v>
      </c>
      <c r="I82" s="4">
        <f t="shared" si="8"/>
        <v>0.30725520956859093</v>
      </c>
      <c r="J82" s="4">
        <f t="shared" si="9"/>
        <v>0.2837808779672189</v>
      </c>
    </row>
    <row r="83" spans="1:10" s="2" customFormat="1" x14ac:dyDescent="0.2">
      <c r="A83" s="2">
        <v>8</v>
      </c>
      <c r="B83" s="2" t="s">
        <v>11</v>
      </c>
      <c r="C83" s="2" t="s">
        <v>49</v>
      </c>
      <c r="D83" s="2" t="s">
        <v>11</v>
      </c>
      <c r="E83" s="2" t="s">
        <v>50</v>
      </c>
      <c r="F83" s="2" t="s">
        <v>206</v>
      </c>
      <c r="G83" s="2" t="s">
        <v>207</v>
      </c>
      <c r="H83" s="2" t="s">
        <v>208</v>
      </c>
      <c r="I83" s="4">
        <f t="shared" si="8"/>
        <v>0.32648765235724719</v>
      </c>
      <c r="J83" s="4">
        <f t="shared" si="9"/>
        <v>0.3175020025972104</v>
      </c>
    </row>
    <row r="84" spans="1:10" s="2" customFormat="1" x14ac:dyDescent="0.2">
      <c r="A84" s="2">
        <v>9</v>
      </c>
      <c r="B84" s="2" t="s">
        <v>11</v>
      </c>
      <c r="C84" s="2" t="s">
        <v>54</v>
      </c>
      <c r="D84" s="2" t="s">
        <v>11</v>
      </c>
      <c r="E84" s="2" t="s">
        <v>55</v>
      </c>
      <c r="F84" s="2" t="s">
        <v>209</v>
      </c>
      <c r="G84" s="2" t="s">
        <v>210</v>
      </c>
      <c r="H84" s="2" t="s">
        <v>211</v>
      </c>
      <c r="I84" s="4">
        <f t="shared" si="8"/>
        <v>0.75933377654921441</v>
      </c>
      <c r="J84" s="4">
        <f t="shared" si="9"/>
        <v>0.32611995251190962</v>
      </c>
    </row>
    <row r="85" spans="1:10" s="2" customFormat="1" x14ac:dyDescent="0.2">
      <c r="A85" s="2">
        <v>10</v>
      </c>
      <c r="B85" s="2" t="s">
        <v>11</v>
      </c>
      <c r="C85" s="2" t="s">
        <v>11</v>
      </c>
      <c r="D85" s="2" t="s">
        <v>11</v>
      </c>
      <c r="E85" s="2" t="s">
        <v>59</v>
      </c>
      <c r="F85" s="2" t="s">
        <v>212</v>
      </c>
      <c r="G85" s="2" t="s">
        <v>213</v>
      </c>
      <c r="H85" s="2" t="s">
        <v>214</v>
      </c>
      <c r="I85" s="4">
        <f t="shared" si="8"/>
        <v>0.23905001729388639</v>
      </c>
      <c r="J85" s="4">
        <f t="shared" si="9"/>
        <v>0.24982367513907625</v>
      </c>
    </row>
    <row r="86" spans="1:10" s="2" customFormat="1" x14ac:dyDescent="0.2">
      <c r="A86" s="2">
        <v>11</v>
      </c>
      <c r="B86" s="2" t="s">
        <v>11</v>
      </c>
      <c r="C86" s="2" t="s">
        <v>11</v>
      </c>
      <c r="D86" s="2" t="s">
        <v>63</v>
      </c>
      <c r="E86" s="2" t="s">
        <v>64</v>
      </c>
      <c r="F86" s="2" t="s">
        <v>215</v>
      </c>
      <c r="G86" s="2" t="s">
        <v>216</v>
      </c>
      <c r="H86" s="2" t="s">
        <v>217</v>
      </c>
      <c r="I86" s="4">
        <f t="shared" si="8"/>
        <v>0.56348098717043638</v>
      </c>
      <c r="J86" s="4">
        <f t="shared" si="9"/>
        <v>0.12591778102885473</v>
      </c>
    </row>
    <row r="87" spans="1:10" s="2" customFormat="1" x14ac:dyDescent="0.2">
      <c r="A87" s="2">
        <v>12</v>
      </c>
      <c r="B87" s="2" t="s">
        <v>11</v>
      </c>
      <c r="C87" s="2" t="s">
        <v>11</v>
      </c>
      <c r="D87" s="2" t="s">
        <v>68</v>
      </c>
      <c r="E87" s="2" t="s">
        <v>69</v>
      </c>
      <c r="F87" s="2" t="s">
        <v>218</v>
      </c>
      <c r="G87" s="2" t="s">
        <v>219</v>
      </c>
      <c r="H87" s="2" t="s">
        <v>220</v>
      </c>
      <c r="I87" s="4">
        <f t="shared" si="8"/>
        <v>0.51947757983479603</v>
      </c>
      <c r="J87" s="4">
        <f t="shared" si="9"/>
        <v>0.17713408659267879</v>
      </c>
    </row>
    <row r="88" spans="1:10" s="2" customFormat="1" x14ac:dyDescent="0.2">
      <c r="A88" s="2">
        <v>13</v>
      </c>
      <c r="B88" s="2" t="s">
        <v>11</v>
      </c>
      <c r="C88" s="2" t="s">
        <v>11</v>
      </c>
      <c r="D88" s="2" t="s">
        <v>73</v>
      </c>
      <c r="E88" s="2" t="s">
        <v>74</v>
      </c>
      <c r="F88" s="2" t="s">
        <v>221</v>
      </c>
      <c r="G88" s="2" t="s">
        <v>222</v>
      </c>
      <c r="H88" s="2" t="s">
        <v>223</v>
      </c>
      <c r="I88" s="4">
        <f t="shared" si="8"/>
        <v>0.65844023219148629</v>
      </c>
      <c r="J88" s="4">
        <f t="shared" si="9"/>
        <v>4.2649801167199082E-2</v>
      </c>
    </row>
    <row r="89" spans="1:10" s="2" customFormat="1" x14ac:dyDescent="0.2">
      <c r="A89" s="2">
        <v>14</v>
      </c>
      <c r="B89" s="2" t="s">
        <v>78</v>
      </c>
      <c r="C89" s="2" t="s">
        <v>11</v>
      </c>
      <c r="D89" s="2" t="s">
        <v>11</v>
      </c>
      <c r="E89" s="2" t="s">
        <v>79</v>
      </c>
      <c r="F89" s="2" t="s">
        <v>224</v>
      </c>
      <c r="G89" s="2" t="s">
        <v>225</v>
      </c>
      <c r="H89" s="2" t="s">
        <v>226</v>
      </c>
      <c r="I89" s="4">
        <f t="shared" si="8"/>
        <v>0.28413448721366608</v>
      </c>
      <c r="J89" s="4">
        <f t="shared" si="9"/>
        <v>0.28962914341975715</v>
      </c>
    </row>
    <row r="90" spans="1:10" s="2" customFormat="1" x14ac:dyDescent="0.2">
      <c r="I90" s="4">
        <f>AVERAGE(I75:I89)</f>
        <v>0.41952493518777462</v>
      </c>
      <c r="J90" s="4">
        <f>AVERAGE(J75:J89)</f>
        <v>0.28405949856498897</v>
      </c>
    </row>
    <row r="91" spans="1:10" s="2" customFormat="1" x14ac:dyDescent="0.2">
      <c r="A91" s="1" t="s">
        <v>227</v>
      </c>
      <c r="B91" s="1"/>
      <c r="C91" s="1"/>
      <c r="D91" s="1"/>
      <c r="E91" s="1"/>
      <c r="F91" s="1" t="s">
        <v>595</v>
      </c>
      <c r="G91" s="1"/>
      <c r="H91" s="1"/>
      <c r="I91" s="1"/>
      <c r="J91" s="1"/>
    </row>
    <row r="92" spans="1:10" s="2" customFormat="1" x14ac:dyDescent="0.2">
      <c r="A92" s="2" t="s">
        <v>1</v>
      </c>
      <c r="B92" s="2" t="s">
        <v>2</v>
      </c>
      <c r="C92" s="2" t="s">
        <v>3</v>
      </c>
      <c r="D92" s="2" t="s">
        <v>4</v>
      </c>
      <c r="E92" s="2" t="s">
        <v>5</v>
      </c>
      <c r="F92" s="2" t="s">
        <v>6</v>
      </c>
      <c r="G92" s="2" t="s">
        <v>7</v>
      </c>
      <c r="H92" s="2" t="s">
        <v>8</v>
      </c>
      <c r="I92" s="2" t="s">
        <v>584</v>
      </c>
      <c r="J92" s="2" t="s">
        <v>583</v>
      </c>
    </row>
    <row r="93" spans="1:10" s="2" customFormat="1" x14ac:dyDescent="0.2">
      <c r="A93" s="2">
        <v>0</v>
      </c>
      <c r="B93" s="2" t="s">
        <v>9</v>
      </c>
      <c r="C93" s="2" t="s">
        <v>10</v>
      </c>
      <c r="D93" s="2" t="s">
        <v>11</v>
      </c>
      <c r="E93" s="2" t="s">
        <v>11</v>
      </c>
      <c r="F93" s="2" t="s">
        <v>228</v>
      </c>
      <c r="G93" s="2" t="s">
        <v>229</v>
      </c>
      <c r="H93" s="2" t="s">
        <v>230</v>
      </c>
      <c r="I93" s="4">
        <f>F93/G93</f>
        <v>0.31762777660123809</v>
      </c>
      <c r="J93" s="4">
        <f>F93/H93</f>
        <v>0.11787222561977491</v>
      </c>
    </row>
    <row r="94" spans="1:10" s="2" customFormat="1" x14ac:dyDescent="0.2">
      <c r="A94" s="2">
        <v>1</v>
      </c>
      <c r="B94" s="2" t="s">
        <v>15</v>
      </c>
      <c r="C94" s="2" t="s">
        <v>16</v>
      </c>
      <c r="D94" s="2" t="s">
        <v>11</v>
      </c>
      <c r="E94" s="2" t="s">
        <v>11</v>
      </c>
      <c r="F94" s="2" t="s">
        <v>231</v>
      </c>
      <c r="G94" s="2" t="s">
        <v>232</v>
      </c>
      <c r="H94" s="2" t="s">
        <v>233</v>
      </c>
      <c r="I94" s="4">
        <f t="shared" ref="I94:I107" si="10">F94/G94</f>
        <v>0.22582234914362453</v>
      </c>
      <c r="J94" s="4">
        <f t="shared" ref="J94:J107" si="11">F94/H94</f>
        <v>8.4435460213843766E-2</v>
      </c>
    </row>
    <row r="95" spans="1:10" s="2" customFormat="1" x14ac:dyDescent="0.2">
      <c r="A95" s="2">
        <v>2</v>
      </c>
      <c r="B95" s="2" t="s">
        <v>20</v>
      </c>
      <c r="C95" s="2" t="s">
        <v>21</v>
      </c>
      <c r="D95" s="2" t="s">
        <v>11</v>
      </c>
      <c r="E95" s="2" t="s">
        <v>11</v>
      </c>
      <c r="F95" s="2" t="s">
        <v>234</v>
      </c>
      <c r="G95" s="2" t="s">
        <v>235</v>
      </c>
      <c r="H95" s="2" t="s">
        <v>236</v>
      </c>
      <c r="I95" s="4">
        <f t="shared" si="10"/>
        <v>0.22672247630686543</v>
      </c>
      <c r="J95" s="4">
        <f t="shared" si="11"/>
        <v>8.5490523227317539E-2</v>
      </c>
    </row>
    <row r="96" spans="1:10" s="2" customFormat="1" x14ac:dyDescent="0.2">
      <c r="A96" s="2">
        <v>3</v>
      </c>
      <c r="B96" s="2" t="s">
        <v>25</v>
      </c>
      <c r="C96" s="2" t="s">
        <v>11</v>
      </c>
      <c r="D96" s="2" t="s">
        <v>11</v>
      </c>
      <c r="E96" s="2" t="s">
        <v>11</v>
      </c>
      <c r="F96" s="2" t="s">
        <v>237</v>
      </c>
      <c r="G96" s="2" t="s">
        <v>238</v>
      </c>
      <c r="H96" s="2" t="s">
        <v>239</v>
      </c>
      <c r="I96" s="4">
        <f t="shared" si="10"/>
        <v>0.20726246471090265</v>
      </c>
      <c r="J96" s="4">
        <f t="shared" si="11"/>
        <v>7.3625569735339749E-2</v>
      </c>
    </row>
    <row r="97" spans="1:10" s="2" customFormat="1" x14ac:dyDescent="0.2">
      <c r="A97" s="2">
        <v>4</v>
      </c>
      <c r="B97" s="2" t="s">
        <v>29</v>
      </c>
      <c r="C97" s="2" t="s">
        <v>30</v>
      </c>
      <c r="D97" s="2" t="s">
        <v>11</v>
      </c>
      <c r="E97" s="2" t="s">
        <v>11</v>
      </c>
      <c r="F97" s="2" t="s">
        <v>240</v>
      </c>
      <c r="G97" s="2" t="s">
        <v>241</v>
      </c>
      <c r="H97" s="2" t="s">
        <v>242</v>
      </c>
      <c r="I97" s="4">
        <f t="shared" si="10"/>
        <v>0.30431858711041893</v>
      </c>
      <c r="J97" s="4">
        <f t="shared" si="11"/>
        <v>0.11321361691393751</v>
      </c>
    </row>
    <row r="98" spans="1:10" s="2" customFormat="1" x14ac:dyDescent="0.2">
      <c r="A98" s="2">
        <v>5</v>
      </c>
      <c r="B98" s="2" t="s">
        <v>34</v>
      </c>
      <c r="C98" s="2" t="s">
        <v>11</v>
      </c>
      <c r="D98" s="2" t="s">
        <v>11</v>
      </c>
      <c r="E98" s="2" t="s">
        <v>35</v>
      </c>
      <c r="F98" s="2" t="s">
        <v>243</v>
      </c>
      <c r="G98" s="2" t="s">
        <v>244</v>
      </c>
      <c r="H98" s="2" t="s">
        <v>245</v>
      </c>
      <c r="I98" s="4">
        <f t="shared" si="10"/>
        <v>0.17771650818374532</v>
      </c>
      <c r="J98" s="4">
        <f t="shared" si="11"/>
        <v>7.9434387821456218E-2</v>
      </c>
    </row>
    <row r="99" spans="1:10" s="2" customFormat="1" x14ac:dyDescent="0.2">
      <c r="A99" s="2">
        <v>6</v>
      </c>
      <c r="B99" s="2" t="s">
        <v>39</v>
      </c>
      <c r="C99" s="2" t="s">
        <v>11</v>
      </c>
      <c r="D99" s="2" t="s">
        <v>11</v>
      </c>
      <c r="E99" s="2" t="s">
        <v>40</v>
      </c>
      <c r="F99" s="2" t="s">
        <v>246</v>
      </c>
      <c r="G99" s="2" t="s">
        <v>247</v>
      </c>
      <c r="H99" s="2" t="s">
        <v>248</v>
      </c>
      <c r="I99" s="4">
        <f t="shared" si="10"/>
        <v>0.17746252726624229</v>
      </c>
      <c r="J99" s="4">
        <f t="shared" si="11"/>
        <v>7.9302591894637217E-2</v>
      </c>
    </row>
    <row r="100" spans="1:10" s="2" customFormat="1" x14ac:dyDescent="0.2">
      <c r="A100" s="2">
        <v>7</v>
      </c>
      <c r="B100" s="2" t="s">
        <v>11</v>
      </c>
      <c r="C100" s="2" t="s">
        <v>44</v>
      </c>
      <c r="D100" s="2" t="s">
        <v>11</v>
      </c>
      <c r="E100" s="2" t="s">
        <v>45</v>
      </c>
      <c r="F100" s="2" t="s">
        <v>249</v>
      </c>
      <c r="G100" s="2" t="s">
        <v>250</v>
      </c>
      <c r="H100" s="2" t="s">
        <v>251</v>
      </c>
      <c r="I100" s="4">
        <f t="shared" si="10"/>
        <v>1.5749785121911377</v>
      </c>
      <c r="J100" s="4">
        <f t="shared" si="11"/>
        <v>0.73365591018416998</v>
      </c>
    </row>
    <row r="101" spans="1:10" s="2" customFormat="1" x14ac:dyDescent="0.2">
      <c r="A101" s="2">
        <v>8</v>
      </c>
      <c r="B101" s="2" t="s">
        <v>11</v>
      </c>
      <c r="C101" s="2" t="s">
        <v>49</v>
      </c>
      <c r="D101" s="2" t="s">
        <v>11</v>
      </c>
      <c r="E101" s="2" t="s">
        <v>50</v>
      </c>
      <c r="F101" s="2" t="s">
        <v>252</v>
      </c>
      <c r="G101" s="2" t="s">
        <v>253</v>
      </c>
      <c r="H101" s="2" t="s">
        <v>254</v>
      </c>
      <c r="I101" s="4">
        <f t="shared" si="10"/>
        <v>1.1316999912219907</v>
      </c>
      <c r="J101" s="4">
        <f t="shared" si="11"/>
        <v>0.52710599356179155</v>
      </c>
    </row>
    <row r="102" spans="1:10" s="2" customFormat="1" x14ac:dyDescent="0.2">
      <c r="A102" s="2">
        <v>9</v>
      </c>
      <c r="B102" s="2" t="s">
        <v>11</v>
      </c>
      <c r="C102" s="2" t="s">
        <v>54</v>
      </c>
      <c r="D102" s="2" t="s">
        <v>11</v>
      </c>
      <c r="E102" s="2" t="s">
        <v>55</v>
      </c>
      <c r="F102" s="2" t="s">
        <v>255</v>
      </c>
      <c r="G102" s="2" t="s">
        <v>256</v>
      </c>
      <c r="H102" s="2" t="s">
        <v>257</v>
      </c>
      <c r="I102" s="4">
        <f t="shared" si="10"/>
        <v>8.3845360287957309</v>
      </c>
      <c r="J102" s="4">
        <f t="shared" si="11"/>
        <v>3.4090809166538114</v>
      </c>
    </row>
    <row r="103" spans="1:10" s="2" customFormat="1" x14ac:dyDescent="0.2">
      <c r="A103" s="2">
        <v>10</v>
      </c>
      <c r="B103" s="2" t="s">
        <v>11</v>
      </c>
      <c r="C103" s="2" t="s">
        <v>11</v>
      </c>
      <c r="D103" s="2" t="s">
        <v>11</v>
      </c>
      <c r="E103" s="2" t="s">
        <v>59</v>
      </c>
      <c r="F103" s="2" t="s">
        <v>258</v>
      </c>
      <c r="G103" s="2" t="s">
        <v>259</v>
      </c>
      <c r="H103" s="2" t="s">
        <v>260</v>
      </c>
      <c r="I103" s="4">
        <f t="shared" si="10"/>
        <v>0.31309554708138387</v>
      </c>
      <c r="J103" s="4">
        <f t="shared" si="11"/>
        <v>0.14645342381935703</v>
      </c>
    </row>
    <row r="104" spans="1:10" s="2" customFormat="1" x14ac:dyDescent="0.2">
      <c r="A104" s="2">
        <v>11</v>
      </c>
      <c r="B104" s="2" t="s">
        <v>11</v>
      </c>
      <c r="C104" s="2" t="s">
        <v>11</v>
      </c>
      <c r="D104" s="2" t="s">
        <v>63</v>
      </c>
      <c r="E104" s="2" t="s">
        <v>64</v>
      </c>
      <c r="F104" s="2" t="s">
        <v>261</v>
      </c>
      <c r="G104" s="2" t="s">
        <v>262</v>
      </c>
      <c r="H104" s="2" t="s">
        <v>263</v>
      </c>
      <c r="I104" s="4">
        <f t="shared" si="10"/>
        <v>1.3178164706598818</v>
      </c>
      <c r="J104" s="4">
        <f t="shared" si="11"/>
        <v>0.40856277103858563</v>
      </c>
    </row>
    <row r="105" spans="1:10" s="2" customFormat="1" x14ac:dyDescent="0.2">
      <c r="A105" s="2">
        <v>12</v>
      </c>
      <c r="B105" s="2" t="s">
        <v>11</v>
      </c>
      <c r="C105" s="2" t="s">
        <v>11</v>
      </c>
      <c r="D105" s="2" t="s">
        <v>68</v>
      </c>
      <c r="E105" s="2" t="s">
        <v>69</v>
      </c>
      <c r="F105" s="2" t="s">
        <v>264</v>
      </c>
      <c r="G105" s="2" t="s">
        <v>265</v>
      </c>
      <c r="H105" s="2" t="s">
        <v>266</v>
      </c>
      <c r="I105" s="4">
        <f t="shared" si="10"/>
        <v>1.2178880792412325</v>
      </c>
      <c r="J105" s="4">
        <f t="shared" si="11"/>
        <v>0.44903899796243257</v>
      </c>
    </row>
    <row r="106" spans="1:10" s="2" customFormat="1" x14ac:dyDescent="0.2">
      <c r="A106" s="2">
        <v>13</v>
      </c>
      <c r="B106" s="2" t="s">
        <v>11</v>
      </c>
      <c r="C106" s="2" t="s">
        <v>11</v>
      </c>
      <c r="D106" s="2" t="s">
        <v>73</v>
      </c>
      <c r="E106" s="2" t="s">
        <v>74</v>
      </c>
      <c r="F106" s="2" t="s">
        <v>267</v>
      </c>
      <c r="G106" s="2" t="s">
        <v>268</v>
      </c>
      <c r="H106" s="2" t="s">
        <v>269</v>
      </c>
      <c r="I106" s="4">
        <f t="shared" si="10"/>
        <v>1.189787834512257</v>
      </c>
      <c r="J106" s="4">
        <f t="shared" si="11"/>
        <v>7.5700199741294827E-2</v>
      </c>
    </row>
    <row r="107" spans="1:10" s="2" customFormat="1" x14ac:dyDescent="0.2">
      <c r="A107" s="2">
        <v>14</v>
      </c>
      <c r="B107" s="2" t="s">
        <v>78</v>
      </c>
      <c r="C107" s="2" t="s">
        <v>11</v>
      </c>
      <c r="D107" s="2" t="s">
        <v>11</v>
      </c>
      <c r="E107" s="2" t="s">
        <v>79</v>
      </c>
      <c r="F107" s="2" t="s">
        <v>270</v>
      </c>
      <c r="G107" s="2" t="s">
        <v>271</v>
      </c>
      <c r="H107" s="2" t="s">
        <v>272</v>
      </c>
      <c r="I107" s="4">
        <f t="shared" si="10"/>
        <v>0.19350503840302177</v>
      </c>
      <c r="J107" s="4">
        <f t="shared" si="11"/>
        <v>7.9591677198156213E-2</v>
      </c>
    </row>
    <row r="109" spans="1:10" s="2" customFormat="1" x14ac:dyDescent="0.2">
      <c r="A109" s="1" t="s">
        <v>273</v>
      </c>
      <c r="B109" s="1"/>
      <c r="C109" s="1"/>
      <c r="D109" s="1"/>
      <c r="E109" s="1"/>
      <c r="F109" s="1" t="s">
        <v>596</v>
      </c>
      <c r="G109" s="1"/>
      <c r="H109" s="1"/>
      <c r="I109" s="1"/>
      <c r="J109" s="1"/>
    </row>
    <row r="110" spans="1:10" s="2" customFormat="1" x14ac:dyDescent="0.2">
      <c r="A110" s="2" t="s">
        <v>1</v>
      </c>
      <c r="B110" s="2" t="s">
        <v>2</v>
      </c>
      <c r="C110" s="2" t="s">
        <v>3</v>
      </c>
      <c r="D110" s="2" t="s">
        <v>4</v>
      </c>
      <c r="E110" s="2" t="s">
        <v>5</v>
      </c>
      <c r="F110" s="2" t="s">
        <v>6</v>
      </c>
      <c r="G110" s="2" t="s">
        <v>7</v>
      </c>
      <c r="H110" s="2" t="s">
        <v>8</v>
      </c>
      <c r="I110" s="2" t="s">
        <v>585</v>
      </c>
      <c r="J110" s="2" t="s">
        <v>583</v>
      </c>
    </row>
    <row r="111" spans="1:10" s="2" customFormat="1" x14ac:dyDescent="0.2">
      <c r="A111" s="2">
        <v>0</v>
      </c>
      <c r="B111" s="2" t="s">
        <v>9</v>
      </c>
      <c r="C111" s="2" t="s">
        <v>10</v>
      </c>
      <c r="D111" s="2" t="s">
        <v>11</v>
      </c>
      <c r="E111" s="2" t="s">
        <v>11</v>
      </c>
      <c r="F111" s="2" t="s">
        <v>274</v>
      </c>
      <c r="G111" s="2" t="s">
        <v>275</v>
      </c>
      <c r="H111" s="2" t="s">
        <v>276</v>
      </c>
      <c r="I111" s="4">
        <f>F111/G111</f>
        <v>0.57291197784413239</v>
      </c>
      <c r="J111" s="4">
        <f>F111/H111</f>
        <v>0.26060901613977172</v>
      </c>
    </row>
    <row r="112" spans="1:10" s="2" customFormat="1" x14ac:dyDescent="0.2">
      <c r="A112" s="2">
        <v>1</v>
      </c>
      <c r="B112" s="2" t="s">
        <v>15</v>
      </c>
      <c r="C112" s="2" t="s">
        <v>16</v>
      </c>
      <c r="D112" s="2" t="s">
        <v>11</v>
      </c>
      <c r="E112" s="2" t="s">
        <v>11</v>
      </c>
      <c r="F112" s="2" t="s">
        <v>277</v>
      </c>
      <c r="G112" s="2" t="s">
        <v>278</v>
      </c>
      <c r="H112" s="2" t="s">
        <v>279</v>
      </c>
      <c r="I112" s="4">
        <f t="shared" ref="I112:I125" si="12">F112/G112</f>
        <v>0.59051812859577191</v>
      </c>
      <c r="J112" s="4">
        <f t="shared" ref="J112:J125" si="13">F112/H112</f>
        <v>0.22079611405500882</v>
      </c>
    </row>
    <row r="113" spans="1:10" s="2" customFormat="1" x14ac:dyDescent="0.2">
      <c r="A113" s="2">
        <v>2</v>
      </c>
      <c r="B113" s="2" t="s">
        <v>20</v>
      </c>
      <c r="C113" s="2" t="s">
        <v>21</v>
      </c>
      <c r="D113" s="2" t="s">
        <v>11</v>
      </c>
      <c r="E113" s="2" t="s">
        <v>11</v>
      </c>
      <c r="F113" s="2" t="s">
        <v>280</v>
      </c>
      <c r="G113" s="2" t="s">
        <v>281</v>
      </c>
      <c r="H113" s="2" t="s">
        <v>282</v>
      </c>
      <c r="I113" s="4">
        <f t="shared" si="12"/>
        <v>0.59015851936241714</v>
      </c>
      <c r="J113" s="4">
        <f t="shared" si="13"/>
        <v>0.22253148790686442</v>
      </c>
    </row>
    <row r="114" spans="1:10" s="2" customFormat="1" x14ac:dyDescent="0.2">
      <c r="A114" s="2">
        <v>3</v>
      </c>
      <c r="B114" s="2" t="s">
        <v>25</v>
      </c>
      <c r="C114" s="2" t="s">
        <v>11</v>
      </c>
      <c r="D114" s="2" t="s">
        <v>11</v>
      </c>
      <c r="E114" s="2" t="s">
        <v>11</v>
      </c>
      <c r="F114" s="2" t="s">
        <v>283</v>
      </c>
      <c r="G114" s="2" t="s">
        <v>284</v>
      </c>
      <c r="H114" s="2" t="s">
        <v>285</v>
      </c>
      <c r="I114" s="4">
        <f t="shared" si="12"/>
        <v>0.5917645139139126</v>
      </c>
      <c r="J114" s="4">
        <f t="shared" si="13"/>
        <v>0.21021151932607496</v>
      </c>
    </row>
    <row r="115" spans="1:10" s="2" customFormat="1" x14ac:dyDescent="0.2">
      <c r="A115" s="2">
        <v>4</v>
      </c>
      <c r="B115" s="2" t="s">
        <v>29</v>
      </c>
      <c r="C115" s="2" t="s">
        <v>30</v>
      </c>
      <c r="D115" s="2" t="s">
        <v>11</v>
      </c>
      <c r="E115" s="2" t="s">
        <v>11</v>
      </c>
      <c r="F115" s="2" t="s">
        <v>286</v>
      </c>
      <c r="G115" s="2" t="s">
        <v>287</v>
      </c>
      <c r="H115" s="2" t="s">
        <v>288</v>
      </c>
      <c r="I115" s="4">
        <f t="shared" si="12"/>
        <v>0.56303167731739157</v>
      </c>
      <c r="J115" s="4">
        <f t="shared" si="13"/>
        <v>0.25665618382970196</v>
      </c>
    </row>
    <row r="116" spans="1:10" s="2" customFormat="1" x14ac:dyDescent="0.2">
      <c r="A116" s="2">
        <v>5</v>
      </c>
      <c r="B116" s="2" t="s">
        <v>34</v>
      </c>
      <c r="C116" s="2" t="s">
        <v>11</v>
      </c>
      <c r="D116" s="2" t="s">
        <v>11</v>
      </c>
      <c r="E116" s="2" t="s">
        <v>35</v>
      </c>
      <c r="F116" s="2" t="s">
        <v>289</v>
      </c>
      <c r="G116" s="2" t="s">
        <v>290</v>
      </c>
      <c r="H116" s="2" t="s">
        <v>291</v>
      </c>
      <c r="I116" s="4">
        <f t="shared" si="12"/>
        <v>0.83864242118378096</v>
      </c>
      <c r="J116" s="4">
        <f t="shared" si="13"/>
        <v>0.36176376144292416</v>
      </c>
    </row>
    <row r="117" spans="1:10" s="2" customFormat="1" x14ac:dyDescent="0.2">
      <c r="A117" s="2">
        <v>6</v>
      </c>
      <c r="B117" s="2" t="s">
        <v>39</v>
      </c>
      <c r="C117" s="2" t="s">
        <v>11</v>
      </c>
      <c r="D117" s="2" t="s">
        <v>11</v>
      </c>
      <c r="E117" s="2" t="s">
        <v>40</v>
      </c>
      <c r="F117" s="2" t="s">
        <v>292</v>
      </c>
      <c r="G117" s="2" t="s">
        <v>293</v>
      </c>
      <c r="H117" s="2" t="s">
        <v>294</v>
      </c>
      <c r="I117" s="4">
        <f t="shared" si="12"/>
        <v>0.83879790902293827</v>
      </c>
      <c r="J117" s="4">
        <f t="shared" si="13"/>
        <v>0.36289697379986569</v>
      </c>
    </row>
    <row r="118" spans="1:10" s="2" customFormat="1" x14ac:dyDescent="0.2">
      <c r="A118" s="2">
        <v>7</v>
      </c>
      <c r="B118" s="2" t="s">
        <v>11</v>
      </c>
      <c r="C118" s="2" t="s">
        <v>44</v>
      </c>
      <c r="D118" s="2" t="s">
        <v>11</v>
      </c>
      <c r="E118" s="2" t="s">
        <v>45</v>
      </c>
      <c r="F118" s="2" t="s">
        <v>295</v>
      </c>
      <c r="G118" s="2" t="s">
        <v>296</v>
      </c>
      <c r="H118" s="2" t="s">
        <v>297</v>
      </c>
      <c r="I118" s="4">
        <f t="shared" si="12"/>
        <v>5.1259576942192941</v>
      </c>
      <c r="J118" s="4">
        <f t="shared" si="13"/>
        <v>2.585291409688852</v>
      </c>
    </row>
    <row r="119" spans="1:10" s="2" customFormat="1" x14ac:dyDescent="0.2">
      <c r="A119" s="2">
        <v>8</v>
      </c>
      <c r="B119" s="2" t="s">
        <v>11</v>
      </c>
      <c r="C119" s="2" t="s">
        <v>49</v>
      </c>
      <c r="D119" s="2" t="s">
        <v>11</v>
      </c>
      <c r="E119" s="2" t="s">
        <v>50</v>
      </c>
      <c r="F119" s="2" t="s">
        <v>298</v>
      </c>
      <c r="G119" s="2" t="s">
        <v>299</v>
      </c>
      <c r="H119" s="2" t="s">
        <v>300</v>
      </c>
      <c r="I119" s="4">
        <f t="shared" si="12"/>
        <v>3.4663001642365505</v>
      </c>
      <c r="J119" s="4">
        <f t="shared" si="13"/>
        <v>1.6601691798455314</v>
      </c>
    </row>
    <row r="120" spans="1:10" s="2" customFormat="1" x14ac:dyDescent="0.2">
      <c r="A120" s="2">
        <v>9</v>
      </c>
      <c r="B120" s="2" t="s">
        <v>11</v>
      </c>
      <c r="C120" s="2" t="s">
        <v>54</v>
      </c>
      <c r="D120" s="2" t="s">
        <v>11</v>
      </c>
      <c r="E120" s="2" t="s">
        <v>55</v>
      </c>
      <c r="F120" s="2" t="s">
        <v>301</v>
      </c>
      <c r="G120" s="2" t="s">
        <v>302</v>
      </c>
      <c r="H120" s="2" t="s">
        <v>303</v>
      </c>
      <c r="I120" s="4">
        <f t="shared" si="12"/>
        <v>11.041936038385938</v>
      </c>
      <c r="J120" s="4">
        <f t="shared" si="13"/>
        <v>10.453437485627761</v>
      </c>
    </row>
    <row r="121" spans="1:10" s="2" customFormat="1" x14ac:dyDescent="0.2">
      <c r="A121" s="2">
        <v>10</v>
      </c>
      <c r="B121" s="2" t="s">
        <v>11</v>
      </c>
      <c r="C121" s="2" t="s">
        <v>11</v>
      </c>
      <c r="D121" s="2" t="s">
        <v>11</v>
      </c>
      <c r="E121" s="2" t="s">
        <v>59</v>
      </c>
      <c r="F121" s="2" t="s">
        <v>304</v>
      </c>
      <c r="G121" s="2" t="s">
        <v>305</v>
      </c>
      <c r="H121" s="2" t="s">
        <v>306</v>
      </c>
      <c r="I121" s="4">
        <f t="shared" si="12"/>
        <v>1.3097464958250797</v>
      </c>
      <c r="J121" s="4">
        <f t="shared" si="13"/>
        <v>0.58622702071782906</v>
      </c>
    </row>
    <row r="122" spans="1:10" s="2" customFormat="1" x14ac:dyDescent="0.2">
      <c r="A122" s="2">
        <v>11</v>
      </c>
      <c r="B122" s="2" t="s">
        <v>11</v>
      </c>
      <c r="C122" s="2" t="s">
        <v>11</v>
      </c>
      <c r="D122" s="2" t="s">
        <v>63</v>
      </c>
      <c r="E122" s="2" t="s">
        <v>64</v>
      </c>
      <c r="F122" s="2" t="s">
        <v>307</v>
      </c>
      <c r="G122" s="2" t="s">
        <v>308</v>
      </c>
      <c r="H122" s="2" t="s">
        <v>309</v>
      </c>
      <c r="I122" s="4">
        <f t="shared" si="12"/>
        <v>2.3387075499074776</v>
      </c>
      <c r="J122" s="4">
        <f t="shared" si="13"/>
        <v>3.2446811291849018</v>
      </c>
    </row>
    <row r="123" spans="1:10" s="2" customFormat="1" x14ac:dyDescent="0.2">
      <c r="A123" s="2">
        <v>12</v>
      </c>
      <c r="B123" s="2" t="s">
        <v>11</v>
      </c>
      <c r="C123" s="2" t="s">
        <v>11</v>
      </c>
      <c r="D123" s="2" t="s">
        <v>68</v>
      </c>
      <c r="E123" s="2" t="s">
        <v>69</v>
      </c>
      <c r="F123" s="2" t="s">
        <v>310</v>
      </c>
      <c r="G123" s="2" t="s">
        <v>311</v>
      </c>
      <c r="H123" s="2" t="s">
        <v>312</v>
      </c>
      <c r="I123" s="4">
        <f t="shared" si="12"/>
        <v>2.3444486508086735</v>
      </c>
      <c r="J123" s="4">
        <f t="shared" si="13"/>
        <v>2.5350275740519645</v>
      </c>
    </row>
    <row r="124" spans="1:10" s="2" customFormat="1" x14ac:dyDescent="0.2">
      <c r="A124" s="2">
        <v>13</v>
      </c>
      <c r="B124" s="2" t="s">
        <v>11</v>
      </c>
      <c r="C124" s="2" t="s">
        <v>11</v>
      </c>
      <c r="D124" s="2" t="s">
        <v>73</v>
      </c>
      <c r="E124" s="2" t="s">
        <v>74</v>
      </c>
      <c r="F124" s="2" t="s">
        <v>313</v>
      </c>
      <c r="G124" s="2" t="s">
        <v>314</v>
      </c>
      <c r="H124" s="2" t="s">
        <v>315</v>
      </c>
      <c r="I124" s="4">
        <f t="shared" si="12"/>
        <v>1.8069798844004283</v>
      </c>
      <c r="J124" s="4">
        <f t="shared" si="13"/>
        <v>1.7749247160440027</v>
      </c>
    </row>
    <row r="125" spans="1:10" s="2" customFormat="1" x14ac:dyDescent="0.2">
      <c r="A125" s="2">
        <v>14</v>
      </c>
      <c r="B125" s="2" t="s">
        <v>78</v>
      </c>
      <c r="C125" s="2" t="s">
        <v>11</v>
      </c>
      <c r="D125" s="2" t="s">
        <v>11</v>
      </c>
      <c r="E125" s="2" t="s">
        <v>79</v>
      </c>
      <c r="F125" s="2" t="s">
        <v>316</v>
      </c>
      <c r="G125" s="2" t="s">
        <v>317</v>
      </c>
      <c r="H125" s="2" t="s">
        <v>318</v>
      </c>
      <c r="I125" s="4">
        <f t="shared" si="12"/>
        <v>0.68103152344989726</v>
      </c>
      <c r="J125" s="4">
        <f t="shared" si="13"/>
        <v>0.27480480107677929</v>
      </c>
    </row>
    <row r="126" spans="1:10" s="2" customFormat="1" x14ac:dyDescent="0.2">
      <c r="I126" s="4">
        <f>AVERAGE(I111:I125)</f>
        <v>2.1800622098982458</v>
      </c>
      <c r="J126" s="4">
        <f>AVERAGE(J111:J125)</f>
        <v>1.6673352248491886</v>
      </c>
    </row>
    <row r="127" spans="1:10" s="2" customFormat="1" x14ac:dyDescent="0.2">
      <c r="A127" s="1" t="s">
        <v>319</v>
      </c>
      <c r="B127" s="1"/>
      <c r="C127" s="1"/>
      <c r="D127" s="1"/>
      <c r="E127" s="1"/>
      <c r="F127" s="1" t="s">
        <v>597</v>
      </c>
      <c r="G127" s="1"/>
      <c r="H127" s="1"/>
      <c r="I127" s="1"/>
      <c r="J127" s="1"/>
    </row>
    <row r="128" spans="1:10" s="2" customFormat="1" x14ac:dyDescent="0.2">
      <c r="A128" s="2" t="s">
        <v>1</v>
      </c>
      <c r="B128" s="2" t="s">
        <v>2</v>
      </c>
      <c r="C128" s="2" t="s">
        <v>3</v>
      </c>
      <c r="D128" s="2" t="s">
        <v>4</v>
      </c>
      <c r="E128" s="2" t="s">
        <v>5</v>
      </c>
      <c r="F128" s="2" t="s">
        <v>6</v>
      </c>
      <c r="G128" s="2" t="s">
        <v>7</v>
      </c>
      <c r="H128" s="2" t="s">
        <v>8</v>
      </c>
      <c r="I128" s="2" t="s">
        <v>579</v>
      </c>
      <c r="J128" s="2" t="s">
        <v>586</v>
      </c>
    </row>
    <row r="129" spans="1:10" s="2" customFormat="1" x14ac:dyDescent="0.2">
      <c r="A129" s="2">
        <v>0</v>
      </c>
      <c r="B129" s="2" t="s">
        <v>9</v>
      </c>
      <c r="C129" s="2" t="s">
        <v>10</v>
      </c>
      <c r="D129" s="2" t="s">
        <v>11</v>
      </c>
      <c r="E129" s="2" t="s">
        <v>11</v>
      </c>
      <c r="F129" s="2" t="s">
        <v>320</v>
      </c>
      <c r="G129" s="2" t="s">
        <v>321</v>
      </c>
      <c r="H129" s="2" t="s">
        <v>322</v>
      </c>
      <c r="I129" s="4">
        <f>G129/F129</f>
        <v>0.14897247459250723</v>
      </c>
      <c r="J129" s="4">
        <f>H129/F129</f>
        <v>1.5462124500456511</v>
      </c>
    </row>
    <row r="130" spans="1:10" s="2" customFormat="1" x14ac:dyDescent="0.2">
      <c r="A130" s="2">
        <v>1</v>
      </c>
      <c r="B130" s="2" t="s">
        <v>15</v>
      </c>
      <c r="C130" s="2" t="s">
        <v>16</v>
      </c>
      <c r="D130" s="2" t="s">
        <v>11</v>
      </c>
      <c r="E130" s="2" t="s">
        <v>11</v>
      </c>
      <c r="F130" s="2" t="s">
        <v>323</v>
      </c>
      <c r="G130" s="2" t="s">
        <v>11</v>
      </c>
      <c r="H130" s="2" t="s">
        <v>11</v>
      </c>
      <c r="I130" s="4">
        <f t="shared" ref="I130:I143" si="14">G130/F130</f>
        <v>0</v>
      </c>
      <c r="J130" s="4">
        <f t="shared" ref="J130:J143" si="15">H130/F130</f>
        <v>0</v>
      </c>
    </row>
    <row r="131" spans="1:10" s="2" customFormat="1" x14ac:dyDescent="0.2">
      <c r="A131" s="2">
        <v>2</v>
      </c>
      <c r="B131" s="2" t="s">
        <v>20</v>
      </c>
      <c r="C131" s="2" t="s">
        <v>21</v>
      </c>
      <c r="D131" s="2" t="s">
        <v>11</v>
      </c>
      <c r="E131" s="2" t="s">
        <v>11</v>
      </c>
      <c r="F131" s="2" t="s">
        <v>324</v>
      </c>
      <c r="G131" s="2" t="s">
        <v>11</v>
      </c>
      <c r="H131" s="2" t="s">
        <v>11</v>
      </c>
      <c r="I131" s="4">
        <f t="shared" si="14"/>
        <v>0</v>
      </c>
      <c r="J131" s="4">
        <f t="shared" si="15"/>
        <v>0</v>
      </c>
    </row>
    <row r="132" spans="1:10" s="2" customFormat="1" x14ac:dyDescent="0.2">
      <c r="A132" s="2">
        <v>3</v>
      </c>
      <c r="B132" s="2" t="s">
        <v>25</v>
      </c>
      <c r="C132" s="2" t="s">
        <v>11</v>
      </c>
      <c r="D132" s="2" t="s">
        <v>11</v>
      </c>
      <c r="E132" s="2" t="s">
        <v>11</v>
      </c>
      <c r="F132" s="2" t="s">
        <v>325</v>
      </c>
      <c r="G132" s="2" t="s">
        <v>11</v>
      </c>
      <c r="H132" s="2" t="s">
        <v>11</v>
      </c>
      <c r="I132" s="4">
        <f t="shared" si="14"/>
        <v>0</v>
      </c>
      <c r="J132" s="4">
        <f t="shared" si="15"/>
        <v>0</v>
      </c>
    </row>
    <row r="133" spans="1:10" s="2" customFormat="1" x14ac:dyDescent="0.2">
      <c r="A133" s="2">
        <v>4</v>
      </c>
      <c r="B133" s="2" t="s">
        <v>29</v>
      </c>
      <c r="C133" s="2" t="s">
        <v>30</v>
      </c>
      <c r="D133" s="2" t="s">
        <v>11</v>
      </c>
      <c r="E133" s="2" t="s">
        <v>11</v>
      </c>
      <c r="F133" s="2" t="s">
        <v>326</v>
      </c>
      <c r="G133" s="2" t="s">
        <v>327</v>
      </c>
      <c r="H133" s="2" t="s">
        <v>328</v>
      </c>
      <c r="I133" s="4">
        <f t="shared" si="14"/>
        <v>0.15943339847851018</v>
      </c>
      <c r="J133" s="4">
        <f t="shared" si="15"/>
        <v>1.6708768756157835</v>
      </c>
    </row>
    <row r="134" spans="1:10" s="2" customFormat="1" x14ac:dyDescent="0.2">
      <c r="A134" s="2">
        <v>5</v>
      </c>
      <c r="B134" s="2" t="s">
        <v>34</v>
      </c>
      <c r="C134" s="2" t="s">
        <v>11</v>
      </c>
      <c r="D134" s="2" t="s">
        <v>11</v>
      </c>
      <c r="E134" s="2" t="s">
        <v>35</v>
      </c>
      <c r="F134" s="2" t="s">
        <v>329</v>
      </c>
      <c r="G134" s="2" t="s">
        <v>11</v>
      </c>
      <c r="H134" s="2" t="s">
        <v>11</v>
      </c>
      <c r="I134" s="4">
        <f t="shared" si="14"/>
        <v>0</v>
      </c>
      <c r="J134" s="4">
        <f t="shared" si="15"/>
        <v>0</v>
      </c>
    </row>
    <row r="135" spans="1:10" s="2" customFormat="1" x14ac:dyDescent="0.2">
      <c r="A135" s="2">
        <v>6</v>
      </c>
      <c r="B135" s="2" t="s">
        <v>39</v>
      </c>
      <c r="C135" s="2" t="s">
        <v>11</v>
      </c>
      <c r="D135" s="2" t="s">
        <v>11</v>
      </c>
      <c r="E135" s="2" t="s">
        <v>40</v>
      </c>
      <c r="F135" s="2" t="s">
        <v>330</v>
      </c>
      <c r="G135" s="2" t="s">
        <v>11</v>
      </c>
      <c r="H135" s="2" t="s">
        <v>11</v>
      </c>
      <c r="I135" s="4">
        <f t="shared" si="14"/>
        <v>0</v>
      </c>
      <c r="J135" s="4">
        <f t="shared" si="15"/>
        <v>0</v>
      </c>
    </row>
    <row r="136" spans="1:10" s="2" customFormat="1" x14ac:dyDescent="0.2">
      <c r="A136" s="2">
        <v>7</v>
      </c>
      <c r="B136" s="2" t="s">
        <v>11</v>
      </c>
      <c r="C136" s="2" t="s">
        <v>44</v>
      </c>
      <c r="D136" s="2" t="s">
        <v>11</v>
      </c>
      <c r="E136" s="2" t="s">
        <v>45</v>
      </c>
      <c r="F136" s="2" t="s">
        <v>331</v>
      </c>
      <c r="G136" s="2" t="s">
        <v>332</v>
      </c>
      <c r="H136" s="2" t="s">
        <v>333</v>
      </c>
      <c r="I136" s="4">
        <f t="shared" si="14"/>
        <v>0.28008100354390503</v>
      </c>
      <c r="J136" s="4">
        <f t="shared" si="15"/>
        <v>2.8828823761039546</v>
      </c>
    </row>
    <row r="137" spans="1:10" s="2" customFormat="1" x14ac:dyDescent="0.2">
      <c r="A137" s="2">
        <v>8</v>
      </c>
      <c r="B137" s="2" t="s">
        <v>11</v>
      </c>
      <c r="C137" s="2" t="s">
        <v>49</v>
      </c>
      <c r="D137" s="2" t="s">
        <v>11</v>
      </c>
      <c r="E137" s="2" t="s">
        <v>50</v>
      </c>
      <c r="F137" s="2" t="s">
        <v>334</v>
      </c>
      <c r="G137" s="2" t="s">
        <v>335</v>
      </c>
      <c r="H137" s="2" t="s">
        <v>336</v>
      </c>
      <c r="I137" s="4">
        <f t="shared" si="14"/>
        <v>0.25201276013975393</v>
      </c>
      <c r="J137" s="4">
        <f t="shared" si="15"/>
        <v>2.6179806572484683</v>
      </c>
    </row>
    <row r="138" spans="1:10" s="2" customFormat="1" x14ac:dyDescent="0.2">
      <c r="A138" s="2">
        <v>9</v>
      </c>
      <c r="B138" s="2" t="s">
        <v>11</v>
      </c>
      <c r="C138" s="2" t="s">
        <v>54</v>
      </c>
      <c r="D138" s="2" t="s">
        <v>11</v>
      </c>
      <c r="E138" s="2" t="s">
        <v>55</v>
      </c>
      <c r="F138" s="2" t="s">
        <v>337</v>
      </c>
      <c r="G138" s="2" t="s">
        <v>338</v>
      </c>
      <c r="H138" s="2" t="s">
        <v>339</v>
      </c>
      <c r="I138" s="4">
        <f t="shared" si="14"/>
        <v>0.68207736168901223</v>
      </c>
      <c r="J138" s="4">
        <f t="shared" si="15"/>
        <v>5.1525658807212205</v>
      </c>
    </row>
    <row r="139" spans="1:10" s="2" customFormat="1" x14ac:dyDescent="0.2">
      <c r="A139" s="2">
        <v>10</v>
      </c>
      <c r="B139" s="2" t="s">
        <v>11</v>
      </c>
      <c r="C139" s="2" t="s">
        <v>11</v>
      </c>
      <c r="D139" s="2" t="s">
        <v>11</v>
      </c>
      <c r="E139" s="2" t="s">
        <v>59</v>
      </c>
      <c r="F139" s="2" t="s">
        <v>340</v>
      </c>
      <c r="G139" s="2" t="s">
        <v>11</v>
      </c>
      <c r="H139" s="2" t="s">
        <v>11</v>
      </c>
      <c r="I139" s="4">
        <f t="shared" si="14"/>
        <v>0</v>
      </c>
      <c r="J139" s="4">
        <f t="shared" si="15"/>
        <v>0</v>
      </c>
    </row>
    <row r="140" spans="1:10" s="2" customFormat="1" x14ac:dyDescent="0.2">
      <c r="A140" s="2">
        <v>11</v>
      </c>
      <c r="B140" s="2" t="s">
        <v>11</v>
      </c>
      <c r="C140" s="2" t="s">
        <v>11</v>
      </c>
      <c r="D140" s="2" t="s">
        <v>63</v>
      </c>
      <c r="E140" s="2" t="s">
        <v>64</v>
      </c>
      <c r="F140" s="2" t="s">
        <v>341</v>
      </c>
      <c r="G140" s="2" t="s">
        <v>342</v>
      </c>
      <c r="H140" s="2" t="s">
        <v>343</v>
      </c>
      <c r="I140" s="4">
        <f t="shared" si="14"/>
        <v>1.2221025540604806</v>
      </c>
      <c r="J140" s="4">
        <f t="shared" si="15"/>
        <v>21.903157374511615</v>
      </c>
    </row>
    <row r="141" spans="1:10" s="2" customFormat="1" x14ac:dyDescent="0.2">
      <c r="A141" s="2">
        <v>12</v>
      </c>
      <c r="B141" s="2" t="s">
        <v>11</v>
      </c>
      <c r="C141" s="2" t="s">
        <v>11</v>
      </c>
      <c r="D141" s="2" t="s">
        <v>68</v>
      </c>
      <c r="E141" s="2" t="s">
        <v>69</v>
      </c>
      <c r="F141" s="2" t="s">
        <v>344</v>
      </c>
      <c r="G141" s="2" t="s">
        <v>345</v>
      </c>
      <c r="H141" s="2" t="s">
        <v>346</v>
      </c>
      <c r="I141" s="4">
        <f t="shared" si="14"/>
        <v>1.0685761019721509</v>
      </c>
      <c r="J141" s="4">
        <f t="shared" si="15"/>
        <v>19.037451374234063</v>
      </c>
    </row>
    <row r="142" spans="1:10" s="2" customFormat="1" x14ac:dyDescent="0.2">
      <c r="A142" s="2">
        <v>13</v>
      </c>
      <c r="B142" s="2" t="s">
        <v>11</v>
      </c>
      <c r="C142" s="2" t="s">
        <v>11</v>
      </c>
      <c r="D142" s="2" t="s">
        <v>73</v>
      </c>
      <c r="E142" s="2" t="s">
        <v>74</v>
      </c>
      <c r="F142" s="2" t="s">
        <v>347</v>
      </c>
      <c r="G142" s="2" t="s">
        <v>348</v>
      </c>
      <c r="H142" s="2" t="s">
        <v>349</v>
      </c>
      <c r="I142" s="4">
        <f t="shared" si="14"/>
        <v>1.4457018357782971</v>
      </c>
      <c r="J142" s="4">
        <f t="shared" si="15"/>
        <v>25.683513230993295</v>
      </c>
    </row>
    <row r="143" spans="1:10" s="2" customFormat="1" x14ac:dyDescent="0.2">
      <c r="A143" s="2">
        <v>14</v>
      </c>
      <c r="B143" s="2" t="s">
        <v>78</v>
      </c>
      <c r="C143" s="2" t="s">
        <v>11</v>
      </c>
      <c r="D143" s="2" t="s">
        <v>11</v>
      </c>
      <c r="E143" s="2" t="s">
        <v>79</v>
      </c>
      <c r="F143" s="2" t="s">
        <v>350</v>
      </c>
      <c r="G143" s="2" t="s">
        <v>11</v>
      </c>
      <c r="H143" s="2" t="s">
        <v>11</v>
      </c>
      <c r="I143" s="4">
        <f t="shared" si="14"/>
        <v>0</v>
      </c>
      <c r="J143" s="4">
        <f t="shared" si="15"/>
        <v>0</v>
      </c>
    </row>
    <row r="145" spans="1:10" s="2" customFormat="1" x14ac:dyDescent="0.2">
      <c r="A145" s="1" t="s">
        <v>351</v>
      </c>
      <c r="B145" s="1"/>
      <c r="C145" s="1"/>
      <c r="D145" s="1"/>
      <c r="E145" s="1"/>
      <c r="F145" s="1" t="s">
        <v>598</v>
      </c>
      <c r="G145" s="1"/>
      <c r="H145" s="1"/>
      <c r="I145" s="1"/>
      <c r="J145" s="1"/>
    </row>
    <row r="146" spans="1:10" s="2" customFormat="1" x14ac:dyDescent="0.2">
      <c r="A146" s="2" t="s">
        <v>1</v>
      </c>
      <c r="B146" s="2" t="s">
        <v>2</v>
      </c>
      <c r="C146" s="2" t="s">
        <v>3</v>
      </c>
      <c r="D146" s="2" t="s">
        <v>4</v>
      </c>
      <c r="E146" s="2" t="s">
        <v>5</v>
      </c>
      <c r="F146" s="2" t="s">
        <v>6</v>
      </c>
      <c r="G146" s="2" t="s">
        <v>7</v>
      </c>
      <c r="H146" s="2" t="s">
        <v>8</v>
      </c>
      <c r="I146" s="2" t="s">
        <v>587</v>
      </c>
      <c r="J146" s="2" t="s">
        <v>588</v>
      </c>
    </row>
    <row r="147" spans="1:10" s="2" customFormat="1" x14ac:dyDescent="0.2">
      <c r="A147" s="2">
        <v>0</v>
      </c>
      <c r="B147" s="2" t="s">
        <v>9</v>
      </c>
      <c r="C147" s="2" t="s">
        <v>10</v>
      </c>
      <c r="D147" s="2" t="s">
        <v>11</v>
      </c>
      <c r="E147" s="2" t="s">
        <v>11</v>
      </c>
      <c r="F147" s="2" t="s">
        <v>352</v>
      </c>
      <c r="G147" s="2" t="s">
        <v>353</v>
      </c>
      <c r="H147" s="2" t="s">
        <v>354</v>
      </c>
      <c r="I147" s="4">
        <f>G147/F147</f>
        <v>9.5542614005220974E-2</v>
      </c>
      <c r="J147" s="4">
        <f>H147/F147</f>
        <v>1.5462072311975461</v>
      </c>
    </row>
    <row r="148" spans="1:10" s="2" customFormat="1" x14ac:dyDescent="0.2">
      <c r="A148" s="2">
        <v>1</v>
      </c>
      <c r="B148" s="2" t="s">
        <v>15</v>
      </c>
      <c r="C148" s="2" t="s">
        <v>16</v>
      </c>
      <c r="D148" s="2" t="s">
        <v>11</v>
      </c>
      <c r="E148" s="2" t="s">
        <v>11</v>
      </c>
      <c r="F148" s="2" t="s">
        <v>355</v>
      </c>
      <c r="G148" s="2" t="s">
        <v>11</v>
      </c>
      <c r="H148" s="2" t="s">
        <v>11</v>
      </c>
      <c r="I148" s="4">
        <f t="shared" ref="I148:I161" si="16">G148/F148</f>
        <v>0</v>
      </c>
      <c r="J148" s="4">
        <f t="shared" ref="J148:J161" si="17">H148/F148</f>
        <v>0</v>
      </c>
    </row>
    <row r="149" spans="1:10" s="2" customFormat="1" x14ac:dyDescent="0.2">
      <c r="A149" s="2">
        <v>2</v>
      </c>
      <c r="B149" s="2" t="s">
        <v>20</v>
      </c>
      <c r="C149" s="2" t="s">
        <v>21</v>
      </c>
      <c r="D149" s="2" t="s">
        <v>11</v>
      </c>
      <c r="E149" s="2" t="s">
        <v>11</v>
      </c>
      <c r="F149" s="2" t="s">
        <v>356</v>
      </c>
      <c r="G149" s="2" t="s">
        <v>11</v>
      </c>
      <c r="H149" s="2" t="s">
        <v>11</v>
      </c>
      <c r="I149" s="4">
        <f t="shared" si="16"/>
        <v>0</v>
      </c>
      <c r="J149" s="4">
        <f t="shared" si="17"/>
        <v>0</v>
      </c>
    </row>
    <row r="150" spans="1:10" s="2" customFormat="1" x14ac:dyDescent="0.2">
      <c r="A150" s="2">
        <v>3</v>
      </c>
      <c r="B150" s="2" t="s">
        <v>25</v>
      </c>
      <c r="C150" s="2" t="s">
        <v>11</v>
      </c>
      <c r="D150" s="2" t="s">
        <v>11</v>
      </c>
      <c r="E150" s="2" t="s">
        <v>11</v>
      </c>
      <c r="F150" s="2" t="s">
        <v>357</v>
      </c>
      <c r="G150" s="2" t="s">
        <v>11</v>
      </c>
      <c r="H150" s="2" t="s">
        <v>11</v>
      </c>
      <c r="I150" s="4">
        <f t="shared" si="16"/>
        <v>0</v>
      </c>
      <c r="J150" s="4">
        <f t="shared" si="17"/>
        <v>0</v>
      </c>
    </row>
    <row r="151" spans="1:10" s="2" customFormat="1" x14ac:dyDescent="0.2">
      <c r="A151" s="2">
        <v>4</v>
      </c>
      <c r="B151" s="2" t="s">
        <v>29</v>
      </c>
      <c r="C151" s="2" t="s">
        <v>30</v>
      </c>
      <c r="D151" s="2" t="s">
        <v>11</v>
      </c>
      <c r="E151" s="2" t="s">
        <v>11</v>
      </c>
      <c r="F151" s="2" t="s">
        <v>358</v>
      </c>
      <c r="G151" s="2" t="s">
        <v>359</v>
      </c>
      <c r="H151" s="2" t="s">
        <v>360</v>
      </c>
      <c r="I151" s="4">
        <f t="shared" si="16"/>
        <v>0.10204229073176824</v>
      </c>
      <c r="J151" s="4">
        <f t="shared" si="17"/>
        <v>1.6774972389456881</v>
      </c>
    </row>
    <row r="152" spans="1:10" s="2" customFormat="1" x14ac:dyDescent="0.2">
      <c r="A152" s="2">
        <v>5</v>
      </c>
      <c r="B152" s="2" t="s">
        <v>34</v>
      </c>
      <c r="C152" s="2" t="s">
        <v>11</v>
      </c>
      <c r="D152" s="2" t="s">
        <v>11</v>
      </c>
      <c r="E152" s="2" t="s">
        <v>35</v>
      </c>
      <c r="F152" s="2" t="s">
        <v>361</v>
      </c>
      <c r="G152" s="2" t="s">
        <v>11</v>
      </c>
      <c r="H152" s="2" t="s">
        <v>11</v>
      </c>
      <c r="I152" s="4">
        <f t="shared" si="16"/>
        <v>0</v>
      </c>
      <c r="J152" s="4">
        <f t="shared" si="17"/>
        <v>0</v>
      </c>
    </row>
    <row r="153" spans="1:10" s="2" customFormat="1" x14ac:dyDescent="0.2">
      <c r="A153" s="2">
        <v>6</v>
      </c>
      <c r="B153" s="2" t="s">
        <v>39</v>
      </c>
      <c r="C153" s="2" t="s">
        <v>11</v>
      </c>
      <c r="D153" s="2" t="s">
        <v>11</v>
      </c>
      <c r="E153" s="2" t="s">
        <v>40</v>
      </c>
      <c r="F153" s="2" t="s">
        <v>362</v>
      </c>
      <c r="G153" s="2" t="s">
        <v>11</v>
      </c>
      <c r="H153" s="2" t="s">
        <v>11</v>
      </c>
      <c r="I153" s="4">
        <f t="shared" si="16"/>
        <v>0</v>
      </c>
      <c r="J153" s="4">
        <f t="shared" si="17"/>
        <v>0</v>
      </c>
    </row>
    <row r="154" spans="1:10" s="2" customFormat="1" x14ac:dyDescent="0.2">
      <c r="A154" s="2">
        <v>7</v>
      </c>
      <c r="B154" s="2" t="s">
        <v>11</v>
      </c>
      <c r="C154" s="2" t="s">
        <v>44</v>
      </c>
      <c r="D154" s="2" t="s">
        <v>11</v>
      </c>
      <c r="E154" s="2" t="s">
        <v>45</v>
      </c>
      <c r="F154" s="2" t="s">
        <v>363</v>
      </c>
      <c r="G154" s="2" t="s">
        <v>364</v>
      </c>
      <c r="H154" s="2" t="s">
        <v>365</v>
      </c>
      <c r="I154" s="4">
        <f t="shared" si="16"/>
        <v>0.1817615352805951</v>
      </c>
      <c r="J154" s="4">
        <f t="shared" si="17"/>
        <v>2.9217820424460976</v>
      </c>
    </row>
    <row r="155" spans="1:10" s="2" customFormat="1" x14ac:dyDescent="0.2">
      <c r="A155" s="2">
        <v>8</v>
      </c>
      <c r="B155" s="2" t="s">
        <v>11</v>
      </c>
      <c r="C155" s="2" t="s">
        <v>49</v>
      </c>
      <c r="D155" s="2" t="s">
        <v>11</v>
      </c>
      <c r="E155" s="2" t="s">
        <v>50</v>
      </c>
      <c r="F155" s="2" t="s">
        <v>366</v>
      </c>
      <c r="G155" s="2" t="s">
        <v>367</v>
      </c>
      <c r="H155" s="2" t="s">
        <v>368</v>
      </c>
      <c r="I155" s="4">
        <f t="shared" si="16"/>
        <v>0.16199338895317775</v>
      </c>
      <c r="J155" s="4">
        <f t="shared" si="17"/>
        <v>2.6260650746851133</v>
      </c>
    </row>
    <row r="156" spans="1:10" s="2" customFormat="1" x14ac:dyDescent="0.2">
      <c r="A156" s="2">
        <v>9</v>
      </c>
      <c r="B156" s="2" t="s">
        <v>11</v>
      </c>
      <c r="C156" s="2" t="s">
        <v>54</v>
      </c>
      <c r="D156" s="2" t="s">
        <v>11</v>
      </c>
      <c r="E156" s="2" t="s">
        <v>55</v>
      </c>
      <c r="F156" s="2" t="s">
        <v>369</v>
      </c>
      <c r="G156" s="2" t="s">
        <v>370</v>
      </c>
      <c r="H156" s="2" t="s">
        <v>371</v>
      </c>
      <c r="I156" s="4">
        <f t="shared" si="16"/>
        <v>0.4379204756733896</v>
      </c>
      <c r="J156" s="4">
        <f t="shared" si="17"/>
        <v>4.7253475725107386</v>
      </c>
    </row>
    <row r="157" spans="1:10" s="2" customFormat="1" x14ac:dyDescent="0.2">
      <c r="A157" s="2">
        <v>10</v>
      </c>
      <c r="B157" s="2" t="s">
        <v>11</v>
      </c>
      <c r="C157" s="2" t="s">
        <v>11</v>
      </c>
      <c r="D157" s="2" t="s">
        <v>11</v>
      </c>
      <c r="E157" s="2" t="s">
        <v>59</v>
      </c>
      <c r="F157" s="2" t="s">
        <v>372</v>
      </c>
      <c r="G157" s="2" t="s">
        <v>11</v>
      </c>
      <c r="H157" s="2" t="s">
        <v>11</v>
      </c>
      <c r="I157" s="4">
        <f t="shared" si="16"/>
        <v>0</v>
      </c>
      <c r="J157" s="4">
        <f t="shared" si="17"/>
        <v>0</v>
      </c>
    </row>
    <row r="158" spans="1:10" s="2" customFormat="1" x14ac:dyDescent="0.2">
      <c r="A158" s="2">
        <v>11</v>
      </c>
      <c r="B158" s="2" t="s">
        <v>11</v>
      </c>
      <c r="C158" s="2" t="s">
        <v>11</v>
      </c>
      <c r="D158" s="2" t="s">
        <v>63</v>
      </c>
      <c r="E158" s="2" t="s">
        <v>64</v>
      </c>
      <c r="F158" s="2" t="s">
        <v>373</v>
      </c>
      <c r="G158" s="2" t="s">
        <v>374</v>
      </c>
      <c r="H158" s="2" t="s">
        <v>375</v>
      </c>
      <c r="I158" s="4">
        <f t="shared" si="16"/>
        <v>0.79318219678520152</v>
      </c>
      <c r="J158" s="4">
        <f t="shared" si="17"/>
        <v>23.928287756036806</v>
      </c>
    </row>
    <row r="159" spans="1:10" s="2" customFormat="1" x14ac:dyDescent="0.2">
      <c r="A159" s="2">
        <v>12</v>
      </c>
      <c r="B159" s="2" t="s">
        <v>11</v>
      </c>
      <c r="C159" s="2" t="s">
        <v>11</v>
      </c>
      <c r="D159" s="2" t="s">
        <v>68</v>
      </c>
      <c r="E159" s="2" t="s">
        <v>69</v>
      </c>
      <c r="F159" s="2" t="s">
        <v>376</v>
      </c>
      <c r="G159" s="2" t="s">
        <v>377</v>
      </c>
      <c r="H159" s="2" t="s">
        <v>378</v>
      </c>
      <c r="I159" s="4">
        <f t="shared" si="16"/>
        <v>0.69315506262993254</v>
      </c>
      <c r="J159" s="4">
        <f t="shared" si="17"/>
        <v>20.788947812997723</v>
      </c>
    </row>
    <row r="160" spans="1:10" s="2" customFormat="1" x14ac:dyDescent="0.2">
      <c r="A160" s="2">
        <v>13</v>
      </c>
      <c r="B160" s="2" t="s">
        <v>11</v>
      </c>
      <c r="C160" s="2" t="s">
        <v>11</v>
      </c>
      <c r="D160" s="2" t="s">
        <v>73</v>
      </c>
      <c r="E160" s="2" t="s">
        <v>74</v>
      </c>
      <c r="F160" s="2" t="s">
        <v>379</v>
      </c>
      <c r="G160" s="2" t="s">
        <v>380</v>
      </c>
      <c r="H160" s="2" t="s">
        <v>381</v>
      </c>
      <c r="I160" s="4">
        <f t="shared" si="16"/>
        <v>0.93932965309983629</v>
      </c>
      <c r="J160" s="4">
        <f t="shared" si="17"/>
        <v>28.08355982689482</v>
      </c>
    </row>
    <row r="161" spans="1:10" s="2" customFormat="1" x14ac:dyDescent="0.2">
      <c r="A161" s="2">
        <v>14</v>
      </c>
      <c r="B161" s="2" t="s">
        <v>78</v>
      </c>
      <c r="C161" s="2" t="s">
        <v>11</v>
      </c>
      <c r="D161" s="2" t="s">
        <v>11</v>
      </c>
      <c r="E161" s="2" t="s">
        <v>79</v>
      </c>
      <c r="F161" s="2" t="s">
        <v>382</v>
      </c>
      <c r="G161" s="2" t="s">
        <v>11</v>
      </c>
      <c r="H161" s="2" t="s">
        <v>11</v>
      </c>
      <c r="I161" s="4">
        <f t="shared" si="16"/>
        <v>0</v>
      </c>
      <c r="J161" s="4">
        <f t="shared" si="17"/>
        <v>0</v>
      </c>
    </row>
    <row r="163" spans="1:10" s="2" customFormat="1" x14ac:dyDescent="0.2">
      <c r="A163" s="1" t="s">
        <v>383</v>
      </c>
      <c r="B163" s="1"/>
      <c r="C163" s="1"/>
      <c r="D163" s="1"/>
      <c r="E163" s="1"/>
      <c r="F163" s="1" t="s">
        <v>599</v>
      </c>
      <c r="G163" s="1"/>
      <c r="H163" s="1"/>
      <c r="I163" s="1"/>
      <c r="J163" s="1"/>
    </row>
    <row r="164" spans="1:10" s="2" customFormat="1" x14ac:dyDescent="0.2">
      <c r="A164" s="2" t="s">
        <v>1</v>
      </c>
      <c r="B164" s="2" t="s">
        <v>2</v>
      </c>
      <c r="C164" s="2" t="s">
        <v>3</v>
      </c>
      <c r="D164" s="2" t="s">
        <v>4</v>
      </c>
      <c r="E164" s="2" t="s">
        <v>5</v>
      </c>
      <c r="F164" s="2" t="s">
        <v>6</v>
      </c>
      <c r="G164" s="2" t="s">
        <v>7</v>
      </c>
      <c r="H164" s="2" t="s">
        <v>8</v>
      </c>
      <c r="I164" s="2" t="s">
        <v>579</v>
      </c>
      <c r="J164" s="2" t="s">
        <v>580</v>
      </c>
    </row>
    <row r="165" spans="1:10" s="2" customFormat="1" x14ac:dyDescent="0.2">
      <c r="A165" s="2">
        <v>0</v>
      </c>
      <c r="B165" s="2" t="s">
        <v>9</v>
      </c>
      <c r="C165" s="2" t="s">
        <v>10</v>
      </c>
      <c r="D165" s="2" t="s">
        <v>11</v>
      </c>
      <c r="E165" s="2" t="s">
        <v>11</v>
      </c>
      <c r="F165" s="2" t="s">
        <v>384</v>
      </c>
      <c r="G165" s="2" t="s">
        <v>385</v>
      </c>
      <c r="H165" s="2" t="s">
        <v>386</v>
      </c>
      <c r="I165" s="4">
        <f>G165/F165</f>
        <v>0.64134389979356909</v>
      </c>
      <c r="J165" s="4">
        <f>H165/F165</f>
        <v>0.99999625125582925</v>
      </c>
    </row>
    <row r="166" spans="1:10" s="2" customFormat="1" x14ac:dyDescent="0.2">
      <c r="A166" s="2">
        <v>1</v>
      </c>
      <c r="B166" s="2" t="s">
        <v>15</v>
      </c>
      <c r="C166" s="2" t="s">
        <v>16</v>
      </c>
      <c r="D166" s="2" t="s">
        <v>11</v>
      </c>
      <c r="E166" s="2" t="s">
        <v>11</v>
      </c>
      <c r="F166" s="2" t="s">
        <v>387</v>
      </c>
      <c r="G166" s="2" t="s">
        <v>11</v>
      </c>
      <c r="H166" s="2" t="s">
        <v>11</v>
      </c>
      <c r="I166" s="4">
        <f t="shared" ref="I166:I179" si="18">G166/F166</f>
        <v>0</v>
      </c>
      <c r="J166" s="4">
        <f t="shared" ref="J166:J179" si="19">H166/F166</f>
        <v>0</v>
      </c>
    </row>
    <row r="167" spans="1:10" s="2" customFormat="1" x14ac:dyDescent="0.2">
      <c r="A167" s="2">
        <v>2</v>
      </c>
      <c r="B167" s="2" t="s">
        <v>20</v>
      </c>
      <c r="C167" s="2" t="s">
        <v>21</v>
      </c>
      <c r="D167" s="2" t="s">
        <v>11</v>
      </c>
      <c r="E167" s="2" t="s">
        <v>11</v>
      </c>
      <c r="F167" s="2" t="s">
        <v>388</v>
      </c>
      <c r="G167" s="2" t="s">
        <v>11</v>
      </c>
      <c r="H167" s="2" t="s">
        <v>11</v>
      </c>
      <c r="I167" s="4">
        <f t="shared" si="18"/>
        <v>0</v>
      </c>
      <c r="J167" s="4">
        <f t="shared" si="19"/>
        <v>0</v>
      </c>
    </row>
    <row r="168" spans="1:10" s="2" customFormat="1" x14ac:dyDescent="0.2">
      <c r="A168" s="2">
        <v>3</v>
      </c>
      <c r="B168" s="2" t="s">
        <v>25</v>
      </c>
      <c r="C168" s="2" t="s">
        <v>11</v>
      </c>
      <c r="D168" s="2" t="s">
        <v>11</v>
      </c>
      <c r="E168" s="2" t="s">
        <v>11</v>
      </c>
      <c r="F168" s="2" t="s">
        <v>389</v>
      </c>
      <c r="G168" s="2" t="s">
        <v>11</v>
      </c>
      <c r="H168" s="2" t="s">
        <v>11</v>
      </c>
      <c r="I168" s="4">
        <f t="shared" si="18"/>
        <v>0</v>
      </c>
      <c r="J168" s="4">
        <f t="shared" si="19"/>
        <v>0</v>
      </c>
    </row>
    <row r="169" spans="1:10" s="2" customFormat="1" x14ac:dyDescent="0.2">
      <c r="A169" s="2">
        <v>4</v>
      </c>
      <c r="B169" s="2" t="s">
        <v>29</v>
      </c>
      <c r="C169" s="2" t="s">
        <v>30</v>
      </c>
      <c r="D169" s="2" t="s">
        <v>11</v>
      </c>
      <c r="E169" s="2" t="s">
        <v>11</v>
      </c>
      <c r="F169" s="2" t="s">
        <v>390</v>
      </c>
      <c r="G169" s="2" t="s">
        <v>391</v>
      </c>
      <c r="H169" s="2" t="s">
        <v>392</v>
      </c>
      <c r="I169" s="4">
        <f t="shared" si="18"/>
        <v>0.64003161790782348</v>
      </c>
      <c r="J169" s="4">
        <f t="shared" si="19"/>
        <v>1.0039622283382368</v>
      </c>
    </row>
    <row r="170" spans="1:10" s="2" customFormat="1" x14ac:dyDescent="0.2">
      <c r="A170" s="2">
        <v>5</v>
      </c>
      <c r="B170" s="2" t="s">
        <v>34</v>
      </c>
      <c r="C170" s="2" t="s">
        <v>11</v>
      </c>
      <c r="D170" s="2" t="s">
        <v>11</v>
      </c>
      <c r="E170" s="2" t="s">
        <v>35</v>
      </c>
      <c r="F170" s="2" t="s">
        <v>393</v>
      </c>
      <c r="G170" s="2" t="s">
        <v>11</v>
      </c>
      <c r="H170" s="2" t="s">
        <v>11</v>
      </c>
      <c r="I170" s="4">
        <f t="shared" si="18"/>
        <v>0</v>
      </c>
      <c r="J170" s="4">
        <f t="shared" si="19"/>
        <v>0</v>
      </c>
    </row>
    <row r="171" spans="1:10" s="2" customFormat="1" x14ac:dyDescent="0.2">
      <c r="A171" s="2">
        <v>6</v>
      </c>
      <c r="B171" s="2" t="s">
        <v>39</v>
      </c>
      <c r="C171" s="2" t="s">
        <v>11</v>
      </c>
      <c r="D171" s="2" t="s">
        <v>11</v>
      </c>
      <c r="E171" s="2" t="s">
        <v>40</v>
      </c>
      <c r="F171" s="2" t="s">
        <v>394</v>
      </c>
      <c r="G171" s="2" t="s">
        <v>11</v>
      </c>
      <c r="H171" s="2" t="s">
        <v>11</v>
      </c>
      <c r="I171" s="4">
        <f t="shared" si="18"/>
        <v>0</v>
      </c>
      <c r="J171" s="4">
        <f t="shared" si="19"/>
        <v>0</v>
      </c>
    </row>
    <row r="172" spans="1:10" s="2" customFormat="1" x14ac:dyDescent="0.2">
      <c r="A172" s="2">
        <v>7</v>
      </c>
      <c r="B172" s="2" t="s">
        <v>11</v>
      </c>
      <c r="C172" s="2" t="s">
        <v>44</v>
      </c>
      <c r="D172" s="2" t="s">
        <v>11</v>
      </c>
      <c r="E172" s="2" t="s">
        <v>45</v>
      </c>
      <c r="F172" s="2" t="s">
        <v>395</v>
      </c>
      <c r="G172" s="2" t="s">
        <v>396</v>
      </c>
      <c r="H172" s="2" t="s">
        <v>397</v>
      </c>
      <c r="I172" s="4">
        <f t="shared" si="18"/>
        <v>0.64896014610061115</v>
      </c>
      <c r="J172" s="4">
        <f t="shared" si="19"/>
        <v>1.0134933121534664</v>
      </c>
    </row>
    <row r="173" spans="1:10" s="2" customFormat="1" x14ac:dyDescent="0.2">
      <c r="A173" s="2">
        <v>8</v>
      </c>
      <c r="B173" s="2" t="s">
        <v>11</v>
      </c>
      <c r="C173" s="2" t="s">
        <v>49</v>
      </c>
      <c r="D173" s="2" t="s">
        <v>11</v>
      </c>
      <c r="E173" s="2" t="s">
        <v>50</v>
      </c>
      <c r="F173" s="2" t="s">
        <v>398</v>
      </c>
      <c r="G173" s="2" t="s">
        <v>399</v>
      </c>
      <c r="H173" s="2" t="s">
        <v>400</v>
      </c>
      <c r="I173" s="4">
        <f t="shared" si="18"/>
        <v>0.64279835081613557</v>
      </c>
      <c r="J173" s="4">
        <f t="shared" si="19"/>
        <v>1.0030881481509322</v>
      </c>
    </row>
    <row r="174" spans="1:10" s="2" customFormat="1" x14ac:dyDescent="0.2">
      <c r="A174" s="2">
        <v>9</v>
      </c>
      <c r="B174" s="2" t="s">
        <v>11</v>
      </c>
      <c r="C174" s="2" t="s">
        <v>54</v>
      </c>
      <c r="D174" s="2" t="s">
        <v>11</v>
      </c>
      <c r="E174" s="2" t="s">
        <v>55</v>
      </c>
      <c r="F174" s="2" t="s">
        <v>401</v>
      </c>
      <c r="G174" s="2" t="s">
        <v>402</v>
      </c>
      <c r="H174" s="2" t="s">
        <v>403</v>
      </c>
      <c r="I174" s="4">
        <f t="shared" si="18"/>
        <v>0.6420392865251412</v>
      </c>
      <c r="J174" s="4">
        <f t="shared" si="19"/>
        <v>0.91708714472343977</v>
      </c>
    </row>
    <row r="175" spans="1:10" s="2" customFormat="1" x14ac:dyDescent="0.2">
      <c r="A175" s="2">
        <v>10</v>
      </c>
      <c r="B175" s="2" t="s">
        <v>11</v>
      </c>
      <c r="C175" s="2" t="s">
        <v>11</v>
      </c>
      <c r="D175" s="2" t="s">
        <v>11</v>
      </c>
      <c r="E175" s="2" t="s">
        <v>59</v>
      </c>
      <c r="F175" s="2" t="s">
        <v>404</v>
      </c>
      <c r="G175" s="2" t="s">
        <v>11</v>
      </c>
      <c r="H175" s="2" t="s">
        <v>11</v>
      </c>
      <c r="I175" s="4">
        <f t="shared" si="18"/>
        <v>0</v>
      </c>
      <c r="J175" s="4">
        <f t="shared" si="19"/>
        <v>0</v>
      </c>
    </row>
    <row r="176" spans="1:10" s="2" customFormat="1" x14ac:dyDescent="0.2">
      <c r="A176" s="2">
        <v>11</v>
      </c>
      <c r="B176" s="2" t="s">
        <v>11</v>
      </c>
      <c r="C176" s="2" t="s">
        <v>11</v>
      </c>
      <c r="D176" s="2" t="s">
        <v>63</v>
      </c>
      <c r="E176" s="2" t="s">
        <v>64</v>
      </c>
      <c r="F176" s="2" t="s">
        <v>405</v>
      </c>
      <c r="G176" s="2" t="s">
        <v>406</v>
      </c>
      <c r="H176" s="2" t="s">
        <v>407</v>
      </c>
      <c r="I176" s="4">
        <f t="shared" si="18"/>
        <v>0.64903125787159788</v>
      </c>
      <c r="J176" s="4">
        <f t="shared" si="19"/>
        <v>1.0924583275986985</v>
      </c>
    </row>
    <row r="177" spans="1:10" s="2" customFormat="1" x14ac:dyDescent="0.2">
      <c r="A177" s="2">
        <v>12</v>
      </c>
      <c r="B177" s="2" t="s">
        <v>11</v>
      </c>
      <c r="C177" s="2" t="s">
        <v>11</v>
      </c>
      <c r="D177" s="2" t="s">
        <v>68</v>
      </c>
      <c r="E177" s="2" t="s">
        <v>69</v>
      </c>
      <c r="F177" s="2" t="s">
        <v>408</v>
      </c>
      <c r="G177" s="2" t="s">
        <v>409</v>
      </c>
      <c r="H177" s="2" t="s">
        <v>410</v>
      </c>
      <c r="I177" s="4">
        <f t="shared" si="18"/>
        <v>0.64867109526769506</v>
      </c>
      <c r="J177" s="4">
        <f t="shared" si="19"/>
        <v>1.0920026940151597</v>
      </c>
    </row>
    <row r="178" spans="1:10" s="2" customFormat="1" x14ac:dyDescent="0.2">
      <c r="A178" s="2">
        <v>13</v>
      </c>
      <c r="B178" s="2" t="s">
        <v>11</v>
      </c>
      <c r="C178" s="2" t="s">
        <v>11</v>
      </c>
      <c r="D178" s="2" t="s">
        <v>73</v>
      </c>
      <c r="E178" s="2" t="s">
        <v>74</v>
      </c>
      <c r="F178" s="2" t="s">
        <v>411</v>
      </c>
      <c r="G178" s="2" t="s">
        <v>412</v>
      </c>
      <c r="H178" s="2" t="s">
        <v>413</v>
      </c>
      <c r="I178" s="4">
        <f t="shared" si="18"/>
        <v>0.64973916303091517</v>
      </c>
      <c r="J178" s="4">
        <f t="shared" si="19"/>
        <v>1.0934470568635004</v>
      </c>
    </row>
    <row r="179" spans="1:10" s="2" customFormat="1" x14ac:dyDescent="0.2">
      <c r="A179" s="2">
        <v>14</v>
      </c>
      <c r="B179" s="2" t="s">
        <v>78</v>
      </c>
      <c r="C179" s="2" t="s">
        <v>11</v>
      </c>
      <c r="D179" s="2" t="s">
        <v>11</v>
      </c>
      <c r="E179" s="2" t="s">
        <v>79</v>
      </c>
      <c r="F179" s="2" t="s">
        <v>414</v>
      </c>
      <c r="G179" s="2" t="s">
        <v>11</v>
      </c>
      <c r="H179" s="2" t="s">
        <v>11</v>
      </c>
      <c r="I179" s="4">
        <f t="shared" si="18"/>
        <v>0</v>
      </c>
      <c r="J179" s="4">
        <f t="shared" si="19"/>
        <v>0</v>
      </c>
    </row>
    <row r="180" spans="1:10" s="2" customFormat="1" x14ac:dyDescent="0.2">
      <c r="I180" s="4">
        <f>AVERAGE(I165:I179)</f>
        <v>0.34417432115423258</v>
      </c>
      <c r="J180" s="4">
        <f>AVERAGE(J165:J179)</f>
        <v>0.54770234420661768</v>
      </c>
    </row>
    <row r="181" spans="1:10" s="2" customFormat="1" x14ac:dyDescent="0.2">
      <c r="A181" s="1" t="s">
        <v>415</v>
      </c>
      <c r="B181" s="1"/>
      <c r="C181" s="1"/>
      <c r="D181" s="1"/>
      <c r="E181" s="1"/>
      <c r="F181" s="1" t="s">
        <v>600</v>
      </c>
      <c r="G181" s="1"/>
      <c r="H181" s="1"/>
      <c r="I181" s="1"/>
      <c r="J181" s="1"/>
    </row>
    <row r="182" spans="1:10" s="2" customFormat="1" x14ac:dyDescent="0.2">
      <c r="A182" s="2" t="s">
        <v>1</v>
      </c>
      <c r="B182" s="2" t="s">
        <v>2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8</v>
      </c>
    </row>
    <row r="183" spans="1:10" s="2" customFormat="1" x14ac:dyDescent="0.2">
      <c r="A183" s="2">
        <v>0</v>
      </c>
      <c r="B183" s="2" t="s">
        <v>9</v>
      </c>
      <c r="C183" s="2" t="s">
        <v>10</v>
      </c>
      <c r="D183" s="2" t="s">
        <v>11</v>
      </c>
      <c r="E183" s="2" t="s">
        <v>11</v>
      </c>
      <c r="F183" s="2" t="s">
        <v>416</v>
      </c>
      <c r="G183" s="2" t="s">
        <v>417</v>
      </c>
      <c r="H183" s="2" t="s">
        <v>417</v>
      </c>
    </row>
    <row r="184" spans="1:10" s="2" customFormat="1" x14ac:dyDescent="0.2">
      <c r="A184" s="2">
        <v>1</v>
      </c>
      <c r="B184" s="2" t="s">
        <v>15</v>
      </c>
      <c r="C184" s="2" t="s">
        <v>16</v>
      </c>
      <c r="D184" s="2" t="s">
        <v>11</v>
      </c>
      <c r="E184" s="2" t="s">
        <v>11</v>
      </c>
      <c r="F184" s="2" t="s">
        <v>418</v>
      </c>
      <c r="G184" s="2" t="s">
        <v>11</v>
      </c>
      <c r="H184" s="2" t="s">
        <v>11</v>
      </c>
    </row>
    <row r="185" spans="1:10" s="2" customFormat="1" x14ac:dyDescent="0.2">
      <c r="A185" s="2">
        <v>2</v>
      </c>
      <c r="B185" s="2" t="s">
        <v>20</v>
      </c>
      <c r="C185" s="2" t="s">
        <v>21</v>
      </c>
      <c r="D185" s="2" t="s">
        <v>11</v>
      </c>
      <c r="E185" s="2" t="s">
        <v>11</v>
      </c>
      <c r="F185" s="2" t="s">
        <v>418</v>
      </c>
      <c r="G185" s="2" t="s">
        <v>11</v>
      </c>
      <c r="H185" s="2" t="s">
        <v>11</v>
      </c>
    </row>
    <row r="186" spans="1:10" s="2" customFormat="1" x14ac:dyDescent="0.2">
      <c r="A186" s="2">
        <v>3</v>
      </c>
      <c r="B186" s="2" t="s">
        <v>25</v>
      </c>
      <c r="C186" s="2" t="s">
        <v>11</v>
      </c>
      <c r="D186" s="2" t="s">
        <v>11</v>
      </c>
      <c r="E186" s="2" t="s">
        <v>11</v>
      </c>
      <c r="F186" s="2" t="s">
        <v>11</v>
      </c>
      <c r="G186" s="2" t="s">
        <v>11</v>
      </c>
      <c r="H186" s="2" t="s">
        <v>11</v>
      </c>
    </row>
    <row r="187" spans="1:10" s="2" customFormat="1" x14ac:dyDescent="0.2">
      <c r="A187" s="2">
        <v>4</v>
      </c>
      <c r="B187" s="2" t="s">
        <v>29</v>
      </c>
      <c r="C187" s="2" t="s">
        <v>30</v>
      </c>
      <c r="D187" s="2" t="s">
        <v>11</v>
      </c>
      <c r="E187" s="2" t="s">
        <v>11</v>
      </c>
      <c r="F187" s="2" t="s">
        <v>416</v>
      </c>
      <c r="G187" s="2" t="s">
        <v>417</v>
      </c>
      <c r="H187" s="2" t="s">
        <v>417</v>
      </c>
    </row>
    <row r="188" spans="1:10" s="2" customFormat="1" x14ac:dyDescent="0.2">
      <c r="A188" s="2">
        <v>5</v>
      </c>
      <c r="B188" s="2" t="s">
        <v>34</v>
      </c>
      <c r="C188" s="2" t="s">
        <v>11</v>
      </c>
      <c r="D188" s="2" t="s">
        <v>11</v>
      </c>
      <c r="E188" s="2" t="s">
        <v>35</v>
      </c>
      <c r="F188" s="2" t="s">
        <v>11</v>
      </c>
      <c r="G188" s="2" t="s">
        <v>11</v>
      </c>
      <c r="H188" s="2" t="s">
        <v>11</v>
      </c>
    </row>
    <row r="189" spans="1:10" s="2" customFormat="1" x14ac:dyDescent="0.2">
      <c r="A189" s="2">
        <v>6</v>
      </c>
      <c r="B189" s="2" t="s">
        <v>39</v>
      </c>
      <c r="C189" s="2" t="s">
        <v>11</v>
      </c>
      <c r="D189" s="2" t="s">
        <v>11</v>
      </c>
      <c r="E189" s="2" t="s">
        <v>40</v>
      </c>
      <c r="F189" s="2" t="s">
        <v>11</v>
      </c>
      <c r="G189" s="2" t="s">
        <v>11</v>
      </c>
      <c r="H189" s="2" t="s">
        <v>11</v>
      </c>
    </row>
    <row r="190" spans="1:10" s="2" customFormat="1" x14ac:dyDescent="0.2">
      <c r="A190" s="2">
        <v>7</v>
      </c>
      <c r="B190" s="2" t="s">
        <v>11</v>
      </c>
      <c r="C190" s="2" t="s">
        <v>44</v>
      </c>
      <c r="D190" s="2" t="s">
        <v>11</v>
      </c>
      <c r="E190" s="2" t="s">
        <v>45</v>
      </c>
      <c r="F190" s="2" t="s">
        <v>416</v>
      </c>
      <c r="G190" s="2" t="s">
        <v>417</v>
      </c>
      <c r="H190" s="2" t="s">
        <v>417</v>
      </c>
    </row>
    <row r="191" spans="1:10" s="2" customFormat="1" x14ac:dyDescent="0.2">
      <c r="A191" s="2">
        <v>8</v>
      </c>
      <c r="B191" s="2" t="s">
        <v>11</v>
      </c>
      <c r="C191" s="2" t="s">
        <v>49</v>
      </c>
      <c r="D191" s="2" t="s">
        <v>11</v>
      </c>
      <c r="E191" s="2" t="s">
        <v>50</v>
      </c>
      <c r="F191" s="2" t="s">
        <v>416</v>
      </c>
      <c r="G191" s="2" t="s">
        <v>417</v>
      </c>
      <c r="H191" s="2" t="s">
        <v>417</v>
      </c>
    </row>
    <row r="192" spans="1:10" s="2" customFormat="1" x14ac:dyDescent="0.2">
      <c r="A192" s="2">
        <v>9</v>
      </c>
      <c r="B192" s="2" t="s">
        <v>11</v>
      </c>
      <c r="C192" s="2" t="s">
        <v>54</v>
      </c>
      <c r="D192" s="2" t="s">
        <v>11</v>
      </c>
      <c r="E192" s="2" t="s">
        <v>55</v>
      </c>
      <c r="F192" s="2" t="s">
        <v>419</v>
      </c>
      <c r="G192" s="2" t="s">
        <v>418</v>
      </c>
      <c r="H192" s="2" t="s">
        <v>418</v>
      </c>
    </row>
    <row r="193" spans="1:10" s="2" customFormat="1" x14ac:dyDescent="0.2">
      <c r="A193" s="2">
        <v>10</v>
      </c>
      <c r="B193" s="2" t="s">
        <v>11</v>
      </c>
      <c r="C193" s="2" t="s">
        <v>11</v>
      </c>
      <c r="D193" s="2" t="s">
        <v>11</v>
      </c>
      <c r="E193" s="2" t="s">
        <v>59</v>
      </c>
      <c r="F193" s="2" t="s">
        <v>11</v>
      </c>
      <c r="G193" s="2" t="s">
        <v>11</v>
      </c>
      <c r="H193" s="2" t="s">
        <v>11</v>
      </c>
    </row>
    <row r="194" spans="1:10" s="2" customFormat="1" x14ac:dyDescent="0.2">
      <c r="A194" s="2">
        <v>11</v>
      </c>
      <c r="B194" s="2" t="s">
        <v>11</v>
      </c>
      <c r="C194" s="2" t="s">
        <v>11</v>
      </c>
      <c r="D194" s="2" t="s">
        <v>63</v>
      </c>
      <c r="E194" s="2" t="s">
        <v>64</v>
      </c>
      <c r="F194" s="2" t="s">
        <v>181</v>
      </c>
      <c r="G194" s="2" t="s">
        <v>420</v>
      </c>
      <c r="H194" s="2" t="s">
        <v>420</v>
      </c>
    </row>
    <row r="195" spans="1:10" s="2" customFormat="1" x14ac:dyDescent="0.2">
      <c r="A195" s="2">
        <v>12</v>
      </c>
      <c r="B195" s="2" t="s">
        <v>11</v>
      </c>
      <c r="C195" s="2" t="s">
        <v>11</v>
      </c>
      <c r="D195" s="2" t="s">
        <v>68</v>
      </c>
      <c r="E195" s="2" t="s">
        <v>69</v>
      </c>
      <c r="F195" s="2" t="s">
        <v>421</v>
      </c>
      <c r="G195" s="2" t="s">
        <v>422</v>
      </c>
      <c r="H195" s="2" t="s">
        <v>422</v>
      </c>
    </row>
    <row r="196" spans="1:10" s="2" customFormat="1" x14ac:dyDescent="0.2">
      <c r="A196" s="2">
        <v>13</v>
      </c>
      <c r="B196" s="2" t="s">
        <v>11</v>
      </c>
      <c r="C196" s="2" t="s">
        <v>11</v>
      </c>
      <c r="D196" s="2" t="s">
        <v>73</v>
      </c>
      <c r="E196" s="2" t="s">
        <v>74</v>
      </c>
      <c r="F196" s="2" t="s">
        <v>423</v>
      </c>
      <c r="G196" s="2" t="s">
        <v>424</v>
      </c>
      <c r="H196" s="2" t="s">
        <v>424</v>
      </c>
    </row>
    <row r="197" spans="1:10" s="2" customFormat="1" x14ac:dyDescent="0.2">
      <c r="A197" s="2">
        <v>14</v>
      </c>
      <c r="B197" s="2" t="s">
        <v>78</v>
      </c>
      <c r="C197" s="2" t="s">
        <v>11</v>
      </c>
      <c r="D197" s="2" t="s">
        <v>11</v>
      </c>
      <c r="E197" s="2" t="s">
        <v>79</v>
      </c>
      <c r="F197" s="2" t="s">
        <v>11</v>
      </c>
      <c r="G197" s="2" t="s">
        <v>11</v>
      </c>
      <c r="H197" s="2" t="s">
        <v>11</v>
      </c>
    </row>
    <row r="199" spans="1:10" s="2" customFormat="1" x14ac:dyDescent="0.2">
      <c r="A199" s="1" t="s">
        <v>425</v>
      </c>
      <c r="B199" s="1"/>
      <c r="C199" s="1"/>
      <c r="D199" s="1"/>
      <c r="E199" s="1"/>
      <c r="F199" s="1" t="s">
        <v>601</v>
      </c>
      <c r="G199" s="1"/>
      <c r="H199" s="1"/>
      <c r="I199" s="1"/>
      <c r="J199" s="1"/>
    </row>
    <row r="200" spans="1:10" s="2" customFormat="1" x14ac:dyDescent="0.2">
      <c r="A200" s="2" t="s">
        <v>1</v>
      </c>
      <c r="B200" s="2" t="s">
        <v>2</v>
      </c>
      <c r="C200" s="2" t="s">
        <v>3</v>
      </c>
      <c r="D200" s="2" t="s">
        <v>4</v>
      </c>
      <c r="E200" s="2" t="s">
        <v>5</v>
      </c>
      <c r="F200" s="2" t="s">
        <v>6</v>
      </c>
      <c r="G200" s="2" t="s">
        <v>7</v>
      </c>
      <c r="H200" s="2" t="s">
        <v>8</v>
      </c>
    </row>
    <row r="201" spans="1:10" s="2" customFormat="1" x14ac:dyDescent="0.2">
      <c r="A201" s="2">
        <v>0</v>
      </c>
      <c r="B201" s="2" t="s">
        <v>9</v>
      </c>
      <c r="C201" s="2" t="s">
        <v>10</v>
      </c>
      <c r="D201" s="2" t="s">
        <v>11</v>
      </c>
      <c r="E201" s="2" t="s">
        <v>11</v>
      </c>
      <c r="F201" s="2" t="s">
        <v>426</v>
      </c>
      <c r="G201" s="2">
        <v>786391</v>
      </c>
      <c r="H201" s="2" t="s">
        <v>427</v>
      </c>
    </row>
    <row r="202" spans="1:10" s="2" customFormat="1" x14ac:dyDescent="0.2">
      <c r="A202" s="2">
        <v>1</v>
      </c>
      <c r="B202" s="2" t="s">
        <v>15</v>
      </c>
      <c r="C202" s="2" t="s">
        <v>16</v>
      </c>
      <c r="D202" s="2" t="s">
        <v>11</v>
      </c>
      <c r="E202" s="2" t="s">
        <v>11</v>
      </c>
      <c r="F202" s="2" t="s">
        <v>428</v>
      </c>
      <c r="G202" s="2" t="s">
        <v>11</v>
      </c>
      <c r="H202" s="2" t="s">
        <v>11</v>
      </c>
    </row>
    <row r="203" spans="1:10" s="2" customFormat="1" x14ac:dyDescent="0.2">
      <c r="A203" s="2">
        <v>2</v>
      </c>
      <c r="B203" s="2" t="s">
        <v>20</v>
      </c>
      <c r="C203" s="2" t="s">
        <v>21</v>
      </c>
      <c r="D203" s="2" t="s">
        <v>11</v>
      </c>
      <c r="E203" s="2" t="s">
        <v>11</v>
      </c>
      <c r="F203" s="2" t="s">
        <v>429</v>
      </c>
      <c r="G203" s="2" t="s">
        <v>11</v>
      </c>
      <c r="H203" s="2" t="s">
        <v>11</v>
      </c>
    </row>
    <row r="204" spans="1:10" s="2" customFormat="1" x14ac:dyDescent="0.2">
      <c r="A204" s="2">
        <v>3</v>
      </c>
      <c r="B204" s="2" t="s">
        <v>25</v>
      </c>
      <c r="C204" s="2" t="s">
        <v>11</v>
      </c>
      <c r="D204" s="2" t="s">
        <v>11</v>
      </c>
      <c r="E204" s="2" t="s">
        <v>11</v>
      </c>
      <c r="F204" s="2" t="s">
        <v>11</v>
      </c>
      <c r="G204" s="2" t="s">
        <v>11</v>
      </c>
      <c r="H204" s="2" t="s">
        <v>11</v>
      </c>
    </row>
    <row r="205" spans="1:10" s="2" customFormat="1" x14ac:dyDescent="0.2">
      <c r="A205" s="2">
        <v>4</v>
      </c>
      <c r="B205" s="2" t="s">
        <v>29</v>
      </c>
      <c r="C205" s="2" t="s">
        <v>30</v>
      </c>
      <c r="D205" s="2" t="s">
        <v>11</v>
      </c>
      <c r="E205" s="2" t="s">
        <v>11</v>
      </c>
      <c r="F205" s="2" t="s">
        <v>430</v>
      </c>
      <c r="G205" s="2" t="s">
        <v>431</v>
      </c>
      <c r="H205" s="2" t="s">
        <v>432</v>
      </c>
    </row>
    <row r="206" spans="1:10" s="2" customFormat="1" x14ac:dyDescent="0.2">
      <c r="A206" s="2">
        <v>5</v>
      </c>
      <c r="B206" s="2" t="s">
        <v>34</v>
      </c>
      <c r="C206" s="2" t="s">
        <v>11</v>
      </c>
      <c r="D206" s="2" t="s">
        <v>11</v>
      </c>
      <c r="E206" s="2" t="s">
        <v>35</v>
      </c>
      <c r="F206" s="2" t="s">
        <v>11</v>
      </c>
      <c r="G206" s="2" t="s">
        <v>11</v>
      </c>
      <c r="H206" s="2" t="s">
        <v>11</v>
      </c>
    </row>
    <row r="207" spans="1:10" s="2" customFormat="1" x14ac:dyDescent="0.2">
      <c r="A207" s="2">
        <v>6</v>
      </c>
      <c r="B207" s="2" t="s">
        <v>39</v>
      </c>
      <c r="C207" s="2" t="s">
        <v>11</v>
      </c>
      <c r="D207" s="2" t="s">
        <v>11</v>
      </c>
      <c r="E207" s="2" t="s">
        <v>40</v>
      </c>
      <c r="F207" s="2" t="s">
        <v>11</v>
      </c>
      <c r="G207" s="2" t="s">
        <v>11</v>
      </c>
      <c r="H207" s="2" t="s">
        <v>11</v>
      </c>
    </row>
    <row r="208" spans="1:10" s="2" customFormat="1" x14ac:dyDescent="0.2">
      <c r="A208" s="2">
        <v>7</v>
      </c>
      <c r="B208" s="2" t="s">
        <v>11</v>
      </c>
      <c r="C208" s="2" t="s">
        <v>44</v>
      </c>
      <c r="D208" s="2" t="s">
        <v>11</v>
      </c>
      <c r="E208" s="2" t="s">
        <v>45</v>
      </c>
      <c r="F208" s="2" t="s">
        <v>433</v>
      </c>
      <c r="G208" s="2" t="s">
        <v>434</v>
      </c>
      <c r="H208" s="2" t="s">
        <v>435</v>
      </c>
    </row>
    <row r="209" spans="1:10" s="2" customFormat="1" x14ac:dyDescent="0.2">
      <c r="A209" s="2">
        <v>8</v>
      </c>
      <c r="B209" s="2" t="s">
        <v>11</v>
      </c>
      <c r="C209" s="2" t="s">
        <v>49</v>
      </c>
      <c r="D209" s="2" t="s">
        <v>11</v>
      </c>
      <c r="E209" s="2" t="s">
        <v>50</v>
      </c>
      <c r="F209" s="2" t="s">
        <v>436</v>
      </c>
      <c r="G209" s="2" t="s">
        <v>437</v>
      </c>
      <c r="H209" s="2" t="s">
        <v>438</v>
      </c>
    </row>
    <row r="210" spans="1:10" s="2" customFormat="1" x14ac:dyDescent="0.2">
      <c r="A210" s="2">
        <v>9</v>
      </c>
      <c r="B210" s="2" t="s">
        <v>11</v>
      </c>
      <c r="C210" s="2" t="s">
        <v>54</v>
      </c>
      <c r="D210" s="2" t="s">
        <v>11</v>
      </c>
      <c r="E210" s="2" t="s">
        <v>55</v>
      </c>
      <c r="F210" s="2" t="s">
        <v>439</v>
      </c>
      <c r="G210" s="2" t="s">
        <v>440</v>
      </c>
      <c r="H210" s="2" t="s">
        <v>441</v>
      </c>
    </row>
    <row r="211" spans="1:10" s="2" customFormat="1" x14ac:dyDescent="0.2">
      <c r="A211" s="2">
        <v>10</v>
      </c>
      <c r="B211" s="2" t="s">
        <v>11</v>
      </c>
      <c r="C211" s="2" t="s">
        <v>11</v>
      </c>
      <c r="D211" s="2" t="s">
        <v>11</v>
      </c>
      <c r="E211" s="2" t="s">
        <v>59</v>
      </c>
      <c r="F211" s="2" t="s">
        <v>11</v>
      </c>
      <c r="G211" s="2" t="s">
        <v>11</v>
      </c>
      <c r="H211" s="2" t="s">
        <v>11</v>
      </c>
    </row>
    <row r="212" spans="1:10" s="2" customFormat="1" x14ac:dyDescent="0.2">
      <c r="A212" s="2">
        <v>11</v>
      </c>
      <c r="B212" s="2" t="s">
        <v>11</v>
      </c>
      <c r="C212" s="2" t="s">
        <v>11</v>
      </c>
      <c r="D212" s="2" t="s">
        <v>63</v>
      </c>
      <c r="E212" s="2" t="s">
        <v>64</v>
      </c>
      <c r="F212" s="2" t="s">
        <v>442</v>
      </c>
      <c r="G212" s="2" t="s">
        <v>443</v>
      </c>
      <c r="H212" s="2" t="s">
        <v>444</v>
      </c>
    </row>
    <row r="213" spans="1:10" s="2" customFormat="1" x14ac:dyDescent="0.2">
      <c r="A213" s="2">
        <v>12</v>
      </c>
      <c r="B213" s="2" t="s">
        <v>11</v>
      </c>
      <c r="C213" s="2" t="s">
        <v>11</v>
      </c>
      <c r="D213" s="2" t="s">
        <v>68</v>
      </c>
      <c r="E213" s="2" t="s">
        <v>69</v>
      </c>
      <c r="F213" s="2" t="s">
        <v>445</v>
      </c>
      <c r="G213" s="2" t="s">
        <v>446</v>
      </c>
      <c r="H213" s="2" t="s">
        <v>447</v>
      </c>
    </row>
    <row r="214" spans="1:10" s="2" customFormat="1" x14ac:dyDescent="0.2">
      <c r="A214" s="2">
        <v>13</v>
      </c>
      <c r="B214" s="2" t="s">
        <v>11</v>
      </c>
      <c r="C214" s="2" t="s">
        <v>11</v>
      </c>
      <c r="D214" s="2" t="s">
        <v>73</v>
      </c>
      <c r="E214" s="2" t="s">
        <v>74</v>
      </c>
      <c r="F214" s="2" t="s">
        <v>448</v>
      </c>
      <c r="G214" s="2" t="s">
        <v>449</v>
      </c>
      <c r="H214" s="2" t="s">
        <v>450</v>
      </c>
    </row>
    <row r="215" spans="1:10" s="2" customFormat="1" x14ac:dyDescent="0.2">
      <c r="A215" s="2">
        <v>14</v>
      </c>
      <c r="B215" s="2" t="s">
        <v>78</v>
      </c>
      <c r="C215" s="2" t="s">
        <v>11</v>
      </c>
      <c r="D215" s="2" t="s">
        <v>11</v>
      </c>
      <c r="E215" s="2" t="s">
        <v>79</v>
      </c>
      <c r="F215" s="2" t="s">
        <v>11</v>
      </c>
      <c r="G215" s="2" t="s">
        <v>11</v>
      </c>
      <c r="H215" s="2" t="s">
        <v>11</v>
      </c>
    </row>
    <row r="217" spans="1:10" s="2" customFormat="1" x14ac:dyDescent="0.2">
      <c r="A217" s="1" t="s">
        <v>451</v>
      </c>
      <c r="B217" s="1"/>
      <c r="C217" s="1"/>
      <c r="D217" s="1"/>
      <c r="E217" s="1"/>
      <c r="F217" s="1" t="s">
        <v>602</v>
      </c>
      <c r="G217" s="1"/>
      <c r="H217" s="1"/>
      <c r="I217" s="1"/>
      <c r="J217" s="1"/>
    </row>
    <row r="218" spans="1:10" s="2" customFormat="1" x14ac:dyDescent="0.2">
      <c r="A218" s="2" t="s">
        <v>1</v>
      </c>
      <c r="B218" s="2" t="s">
        <v>2</v>
      </c>
      <c r="C218" s="2" t="s">
        <v>3</v>
      </c>
      <c r="D218" s="2" t="s">
        <v>4</v>
      </c>
      <c r="E218" s="2" t="s">
        <v>5</v>
      </c>
      <c r="F218" s="2" t="s">
        <v>6</v>
      </c>
      <c r="G218" s="2" t="s">
        <v>7</v>
      </c>
      <c r="H218" s="2" t="s">
        <v>8</v>
      </c>
      <c r="I218" s="2" t="s">
        <v>603</v>
      </c>
      <c r="J218" s="2" t="s">
        <v>604</v>
      </c>
    </row>
    <row r="219" spans="1:10" s="2" customFormat="1" x14ac:dyDescent="0.2">
      <c r="A219" s="2">
        <v>0</v>
      </c>
      <c r="B219" s="2" t="s">
        <v>9</v>
      </c>
      <c r="C219" s="2" t="s">
        <v>10</v>
      </c>
      <c r="D219" s="2" t="s">
        <v>11</v>
      </c>
      <c r="E219" s="2" t="s">
        <v>11</v>
      </c>
      <c r="F219" s="2" t="s">
        <v>452</v>
      </c>
      <c r="G219" s="2" t="s">
        <v>453</v>
      </c>
      <c r="H219" s="2">
        <v>3323230</v>
      </c>
      <c r="I219" s="4">
        <f>G219/F219</f>
        <v>1.4390501879348394</v>
      </c>
      <c r="J219" s="4">
        <f>H219/F219</f>
        <v>12.162623109214479</v>
      </c>
    </row>
    <row r="220" spans="1:10" s="2" customFormat="1" x14ac:dyDescent="0.2">
      <c r="A220" s="2">
        <v>1</v>
      </c>
      <c r="B220" s="2" t="s">
        <v>15</v>
      </c>
      <c r="C220" s="2" t="s">
        <v>16</v>
      </c>
      <c r="D220" s="2" t="s">
        <v>11</v>
      </c>
      <c r="E220" s="2" t="s">
        <v>11</v>
      </c>
      <c r="F220" s="2" t="s">
        <v>454</v>
      </c>
      <c r="G220" s="2" t="s">
        <v>11</v>
      </c>
      <c r="H220" s="2" t="s">
        <v>11</v>
      </c>
      <c r="I220" s="4">
        <f t="shared" ref="I220:I233" si="20">G220/F220</f>
        <v>0</v>
      </c>
      <c r="J220" s="4">
        <f t="shared" ref="J220:J233" si="21">H220/F220</f>
        <v>0</v>
      </c>
    </row>
    <row r="221" spans="1:10" s="2" customFormat="1" x14ac:dyDescent="0.2">
      <c r="A221" s="2">
        <v>2</v>
      </c>
      <c r="B221" s="2" t="s">
        <v>20</v>
      </c>
      <c r="C221" s="2" t="s">
        <v>21</v>
      </c>
      <c r="D221" s="2" t="s">
        <v>11</v>
      </c>
      <c r="E221" s="2" t="s">
        <v>11</v>
      </c>
      <c r="F221" s="2" t="s">
        <v>455</v>
      </c>
      <c r="G221" s="2" t="s">
        <v>11</v>
      </c>
      <c r="H221" s="2" t="s">
        <v>11</v>
      </c>
      <c r="I221" s="4">
        <f t="shared" si="20"/>
        <v>0</v>
      </c>
      <c r="J221" s="4">
        <f t="shared" si="21"/>
        <v>0</v>
      </c>
    </row>
    <row r="222" spans="1:10" s="2" customFormat="1" x14ac:dyDescent="0.2">
      <c r="A222" s="2">
        <v>3</v>
      </c>
      <c r="B222" s="2" t="s">
        <v>25</v>
      </c>
      <c r="C222" s="2" t="s">
        <v>11</v>
      </c>
      <c r="D222" s="2" t="s">
        <v>11</v>
      </c>
      <c r="E222" s="2" t="s">
        <v>11</v>
      </c>
      <c r="F222" s="2" t="s">
        <v>11</v>
      </c>
      <c r="G222" s="2" t="s">
        <v>11</v>
      </c>
      <c r="H222" s="2" t="s">
        <v>11</v>
      </c>
      <c r="I222" s="4"/>
      <c r="J222" s="4"/>
    </row>
    <row r="223" spans="1:10" s="2" customFormat="1" x14ac:dyDescent="0.2">
      <c r="A223" s="2">
        <v>4</v>
      </c>
      <c r="B223" s="2" t="s">
        <v>29</v>
      </c>
      <c r="C223" s="2" t="s">
        <v>30</v>
      </c>
      <c r="D223" s="2" t="s">
        <v>11</v>
      </c>
      <c r="E223" s="2" t="s">
        <v>11</v>
      </c>
      <c r="F223" s="2" t="s">
        <v>456</v>
      </c>
      <c r="G223" s="2" t="s">
        <v>457</v>
      </c>
      <c r="H223" s="2">
        <v>3319430</v>
      </c>
      <c r="I223" s="4">
        <f t="shared" si="20"/>
        <v>1.3965498940371657</v>
      </c>
      <c r="J223" s="4">
        <f t="shared" si="21"/>
        <v>12.149782767039154</v>
      </c>
    </row>
    <row r="224" spans="1:10" s="2" customFormat="1" x14ac:dyDescent="0.2">
      <c r="A224" s="2">
        <v>5</v>
      </c>
      <c r="B224" s="2" t="s">
        <v>34</v>
      </c>
      <c r="C224" s="2" t="s">
        <v>11</v>
      </c>
      <c r="D224" s="2" t="s">
        <v>11</v>
      </c>
      <c r="E224" s="2" t="s">
        <v>35</v>
      </c>
      <c r="F224" s="2" t="s">
        <v>11</v>
      </c>
      <c r="G224" s="2" t="s">
        <v>11</v>
      </c>
      <c r="H224" s="2" t="s">
        <v>11</v>
      </c>
      <c r="I224" s="4"/>
      <c r="J224" s="4"/>
    </row>
    <row r="225" spans="1:10" s="2" customFormat="1" x14ac:dyDescent="0.2">
      <c r="A225" s="2">
        <v>6</v>
      </c>
      <c r="B225" s="2" t="s">
        <v>39</v>
      </c>
      <c r="C225" s="2" t="s">
        <v>11</v>
      </c>
      <c r="D225" s="2" t="s">
        <v>11</v>
      </c>
      <c r="E225" s="2" t="s">
        <v>40</v>
      </c>
      <c r="F225" s="2" t="s">
        <v>11</v>
      </c>
      <c r="G225" s="2" t="s">
        <v>11</v>
      </c>
      <c r="H225" s="2" t="s">
        <v>11</v>
      </c>
      <c r="I225" s="4"/>
      <c r="J225" s="4"/>
    </row>
    <row r="226" spans="1:10" s="2" customFormat="1" x14ac:dyDescent="0.2">
      <c r="A226" s="2">
        <v>7</v>
      </c>
      <c r="B226" s="2" t="s">
        <v>11</v>
      </c>
      <c r="C226" s="2" t="s">
        <v>44</v>
      </c>
      <c r="D226" s="2" t="s">
        <v>11</v>
      </c>
      <c r="E226" s="2" t="s">
        <v>45</v>
      </c>
      <c r="F226" s="2" t="s">
        <v>458</v>
      </c>
      <c r="G226" s="2" t="s">
        <v>459</v>
      </c>
      <c r="H226" s="2">
        <v>3321900</v>
      </c>
      <c r="I226" s="4">
        <f t="shared" si="20"/>
        <v>1.4237532577820726</v>
      </c>
      <c r="J226" s="4">
        <f t="shared" si="21"/>
        <v>12.159580075551261</v>
      </c>
    </row>
    <row r="227" spans="1:10" s="2" customFormat="1" x14ac:dyDescent="0.2">
      <c r="A227" s="2">
        <v>8</v>
      </c>
      <c r="B227" s="2" t="s">
        <v>11</v>
      </c>
      <c r="C227" s="2" t="s">
        <v>49</v>
      </c>
      <c r="D227" s="2" t="s">
        <v>11</v>
      </c>
      <c r="E227" s="2" t="s">
        <v>50</v>
      </c>
      <c r="F227" s="2" t="s">
        <v>460</v>
      </c>
      <c r="G227" s="2" t="s">
        <v>461</v>
      </c>
      <c r="H227" s="2">
        <v>3322740</v>
      </c>
      <c r="I227" s="4">
        <f t="shared" si="20"/>
        <v>1.4367801785047483</v>
      </c>
      <c r="J227" s="4">
        <f t="shared" si="21"/>
        <v>12.164168722863691</v>
      </c>
    </row>
    <row r="228" spans="1:10" s="2" customFormat="1" x14ac:dyDescent="0.2">
      <c r="A228" s="2">
        <v>9</v>
      </c>
      <c r="B228" s="2" t="s">
        <v>11</v>
      </c>
      <c r="C228" s="2" t="s">
        <v>54</v>
      </c>
      <c r="D228" s="2" t="s">
        <v>11</v>
      </c>
      <c r="E228" s="2" t="s">
        <v>55</v>
      </c>
      <c r="F228" s="2" t="s">
        <v>462</v>
      </c>
      <c r="G228" s="2" t="s">
        <v>463</v>
      </c>
      <c r="H228" s="2">
        <v>3370930</v>
      </c>
      <c r="I228" s="4">
        <f t="shared" si="20"/>
        <v>1.7903588698149091</v>
      </c>
      <c r="J228" s="4">
        <f t="shared" si="21"/>
        <v>10.475623702561935</v>
      </c>
    </row>
    <row r="229" spans="1:10" s="2" customFormat="1" x14ac:dyDescent="0.2">
      <c r="A229" s="2">
        <v>10</v>
      </c>
      <c r="B229" s="2" t="s">
        <v>11</v>
      </c>
      <c r="C229" s="2" t="s">
        <v>11</v>
      </c>
      <c r="D229" s="2" t="s">
        <v>11</v>
      </c>
      <c r="E229" s="2" t="s">
        <v>59</v>
      </c>
      <c r="F229" s="2" t="s">
        <v>11</v>
      </c>
      <c r="G229" s="2" t="s">
        <v>11</v>
      </c>
      <c r="H229" s="2" t="s">
        <v>11</v>
      </c>
      <c r="I229" s="4"/>
      <c r="J229" s="4"/>
    </row>
    <row r="230" spans="1:10" s="2" customFormat="1" x14ac:dyDescent="0.2">
      <c r="A230" s="2">
        <v>11</v>
      </c>
      <c r="B230" s="2" t="s">
        <v>11</v>
      </c>
      <c r="C230" s="2" t="s">
        <v>11</v>
      </c>
      <c r="D230" s="2" t="s">
        <v>63</v>
      </c>
      <c r="E230" s="2" t="s">
        <v>64</v>
      </c>
      <c r="F230" s="2" t="s">
        <v>464</v>
      </c>
      <c r="G230" s="2" t="s">
        <v>465</v>
      </c>
      <c r="H230" s="2">
        <v>3259120</v>
      </c>
      <c r="I230" s="4">
        <f t="shared" si="20"/>
        <v>1.9553553753407227</v>
      </c>
      <c r="J230" s="4">
        <f t="shared" si="21"/>
        <v>55.143708451278542</v>
      </c>
    </row>
    <row r="231" spans="1:10" s="2" customFormat="1" x14ac:dyDescent="0.2">
      <c r="A231" s="2">
        <v>12</v>
      </c>
      <c r="B231" s="2" t="s">
        <v>11</v>
      </c>
      <c r="C231" s="2" t="s">
        <v>11</v>
      </c>
      <c r="D231" s="2" t="s">
        <v>68</v>
      </c>
      <c r="E231" s="2" t="s">
        <v>69</v>
      </c>
      <c r="F231" s="2" t="s">
        <v>466</v>
      </c>
      <c r="G231" s="2" t="s">
        <v>467</v>
      </c>
      <c r="H231" s="2">
        <v>3259090</v>
      </c>
      <c r="I231" s="4">
        <f t="shared" si="20"/>
        <v>1.9544905397310988</v>
      </c>
      <c r="J231" s="4">
        <f t="shared" si="21"/>
        <v>55.145533487422966</v>
      </c>
    </row>
    <row r="232" spans="1:10" s="2" customFormat="1" x14ac:dyDescent="0.2">
      <c r="A232" s="2">
        <v>13</v>
      </c>
      <c r="B232" s="2" t="s">
        <v>11</v>
      </c>
      <c r="C232" s="2" t="s">
        <v>11</v>
      </c>
      <c r="D232" s="2" t="s">
        <v>73</v>
      </c>
      <c r="E232" s="2" t="s">
        <v>74</v>
      </c>
      <c r="F232" s="2" t="s">
        <v>468</v>
      </c>
      <c r="G232" s="2" t="s">
        <v>469</v>
      </c>
      <c r="H232" s="2">
        <v>3259070</v>
      </c>
      <c r="I232" s="4">
        <f t="shared" si="20"/>
        <v>1.9568277328652681</v>
      </c>
      <c r="J232" s="4">
        <f t="shared" si="21"/>
        <v>55.00447249835446</v>
      </c>
    </row>
    <row r="233" spans="1:10" s="2" customFormat="1" x14ac:dyDescent="0.2">
      <c r="A233" s="2">
        <v>14</v>
      </c>
      <c r="B233" s="2" t="s">
        <v>78</v>
      </c>
      <c r="C233" s="2" t="s">
        <v>11</v>
      </c>
      <c r="D233" s="2" t="s">
        <v>11</v>
      </c>
      <c r="E233" s="2" t="s">
        <v>79</v>
      </c>
      <c r="F233" s="2" t="s">
        <v>11</v>
      </c>
      <c r="G233" s="2" t="s">
        <v>11</v>
      </c>
      <c r="H233" s="2" t="s">
        <v>11</v>
      </c>
      <c r="I233" s="4"/>
      <c r="J233" s="4"/>
    </row>
    <row r="235" spans="1:10" s="2" customFormat="1" x14ac:dyDescent="0.2">
      <c r="A235" s="1" t="s">
        <v>470</v>
      </c>
      <c r="B235" s="1"/>
      <c r="C235" s="1"/>
      <c r="D235" s="1"/>
      <c r="E235" s="1"/>
      <c r="F235" s="1" t="s">
        <v>605</v>
      </c>
      <c r="G235" s="1"/>
      <c r="H235" s="1"/>
      <c r="I235" s="1"/>
      <c r="J235" s="1"/>
    </row>
    <row r="236" spans="1:10" s="2" customFormat="1" x14ac:dyDescent="0.2">
      <c r="A236" s="2" t="s">
        <v>1</v>
      </c>
      <c r="B236" s="2" t="s">
        <v>2</v>
      </c>
      <c r="C236" s="2" t="s">
        <v>3</v>
      </c>
      <c r="D236" s="2" t="s">
        <v>4</v>
      </c>
      <c r="E236" s="2" t="s">
        <v>5</v>
      </c>
      <c r="F236" s="2" t="s">
        <v>6</v>
      </c>
      <c r="G236" s="2" t="s">
        <v>7</v>
      </c>
      <c r="H236" s="2" t="s">
        <v>8</v>
      </c>
    </row>
    <row r="237" spans="1:10" s="2" customFormat="1" x14ac:dyDescent="0.2">
      <c r="A237" s="2">
        <v>0</v>
      </c>
      <c r="B237" s="2" t="s">
        <v>9</v>
      </c>
      <c r="C237" s="2" t="s">
        <v>10</v>
      </c>
      <c r="D237" s="2" t="s">
        <v>11</v>
      </c>
      <c r="E237" s="2" t="s">
        <v>11</v>
      </c>
      <c r="F237" s="2" t="s">
        <v>168</v>
      </c>
      <c r="G237" s="2" t="s">
        <v>172</v>
      </c>
      <c r="H237" s="2" t="s">
        <v>471</v>
      </c>
    </row>
    <row r="238" spans="1:10" s="2" customFormat="1" x14ac:dyDescent="0.2">
      <c r="A238" s="2">
        <v>1</v>
      </c>
      <c r="B238" s="2" t="s">
        <v>15</v>
      </c>
      <c r="C238" s="2" t="s">
        <v>16</v>
      </c>
      <c r="D238" s="2" t="s">
        <v>11</v>
      </c>
      <c r="E238" s="2" t="s">
        <v>11</v>
      </c>
      <c r="F238" s="2" t="s">
        <v>472</v>
      </c>
      <c r="G238" s="2" t="s">
        <v>11</v>
      </c>
      <c r="H238" s="2" t="s">
        <v>11</v>
      </c>
    </row>
    <row r="239" spans="1:10" s="2" customFormat="1" x14ac:dyDescent="0.2">
      <c r="A239" s="2">
        <v>2</v>
      </c>
      <c r="B239" s="2" t="s">
        <v>20</v>
      </c>
      <c r="C239" s="2" t="s">
        <v>21</v>
      </c>
      <c r="D239" s="2" t="s">
        <v>11</v>
      </c>
      <c r="E239" s="2" t="s">
        <v>11</v>
      </c>
      <c r="F239" s="2" t="s">
        <v>420</v>
      </c>
      <c r="G239" s="2" t="s">
        <v>11</v>
      </c>
      <c r="H239" s="2" t="s">
        <v>11</v>
      </c>
    </row>
    <row r="240" spans="1:10" s="2" customFormat="1" x14ac:dyDescent="0.2">
      <c r="A240" s="2">
        <v>3</v>
      </c>
      <c r="B240" s="2" t="s">
        <v>25</v>
      </c>
      <c r="C240" s="2" t="s">
        <v>11</v>
      </c>
      <c r="D240" s="2" t="s">
        <v>11</v>
      </c>
      <c r="E240" s="2" t="s">
        <v>11</v>
      </c>
      <c r="F240" s="2" t="s">
        <v>473</v>
      </c>
      <c r="G240" s="2" t="s">
        <v>11</v>
      </c>
      <c r="H240" s="2" t="s">
        <v>11</v>
      </c>
    </row>
    <row r="241" spans="1:10" s="2" customFormat="1" x14ac:dyDescent="0.2">
      <c r="A241" s="2">
        <v>4</v>
      </c>
      <c r="B241" s="2" t="s">
        <v>29</v>
      </c>
      <c r="C241" s="2" t="s">
        <v>30</v>
      </c>
      <c r="D241" s="2" t="s">
        <v>11</v>
      </c>
      <c r="E241" s="2" t="s">
        <v>11</v>
      </c>
      <c r="F241" s="2" t="s">
        <v>169</v>
      </c>
      <c r="G241" s="2" t="s">
        <v>172</v>
      </c>
      <c r="H241" s="2" t="s">
        <v>471</v>
      </c>
    </row>
    <row r="242" spans="1:10" s="2" customFormat="1" x14ac:dyDescent="0.2">
      <c r="A242" s="2">
        <v>5</v>
      </c>
      <c r="B242" s="2" t="s">
        <v>34</v>
      </c>
      <c r="C242" s="2" t="s">
        <v>11</v>
      </c>
      <c r="D242" s="2" t="s">
        <v>11</v>
      </c>
      <c r="E242" s="2" t="s">
        <v>35</v>
      </c>
      <c r="F242" s="2" t="s">
        <v>474</v>
      </c>
      <c r="G242" s="2" t="s">
        <v>11</v>
      </c>
      <c r="H242" s="2" t="s">
        <v>11</v>
      </c>
    </row>
    <row r="243" spans="1:10" s="2" customFormat="1" x14ac:dyDescent="0.2">
      <c r="A243" s="2">
        <v>6</v>
      </c>
      <c r="B243" s="2" t="s">
        <v>39</v>
      </c>
      <c r="C243" s="2" t="s">
        <v>11</v>
      </c>
      <c r="D243" s="2" t="s">
        <v>11</v>
      </c>
      <c r="E243" s="2" t="s">
        <v>40</v>
      </c>
      <c r="F243" s="2" t="s">
        <v>422</v>
      </c>
      <c r="G243" s="2" t="s">
        <v>11</v>
      </c>
      <c r="H243" s="2" t="s">
        <v>11</v>
      </c>
    </row>
    <row r="244" spans="1:10" s="2" customFormat="1" x14ac:dyDescent="0.2">
      <c r="A244" s="2">
        <v>7</v>
      </c>
      <c r="B244" s="2" t="s">
        <v>11</v>
      </c>
      <c r="C244" s="2" t="s">
        <v>44</v>
      </c>
      <c r="D244" s="2" t="s">
        <v>11</v>
      </c>
      <c r="E244" s="2" t="s">
        <v>45</v>
      </c>
      <c r="F244" s="2" t="s">
        <v>475</v>
      </c>
      <c r="G244" s="2" t="s">
        <v>172</v>
      </c>
      <c r="H244" s="2" t="s">
        <v>471</v>
      </c>
    </row>
    <row r="245" spans="1:10" s="2" customFormat="1" x14ac:dyDescent="0.2">
      <c r="A245" s="2">
        <v>8</v>
      </c>
      <c r="B245" s="2" t="s">
        <v>11</v>
      </c>
      <c r="C245" s="2" t="s">
        <v>49</v>
      </c>
      <c r="D245" s="2" t="s">
        <v>11</v>
      </c>
      <c r="E245" s="2" t="s">
        <v>50</v>
      </c>
      <c r="F245" s="2" t="s">
        <v>420</v>
      </c>
      <c r="G245" s="2" t="s">
        <v>172</v>
      </c>
      <c r="H245" s="2" t="s">
        <v>471</v>
      </c>
    </row>
    <row r="246" spans="1:10" s="2" customFormat="1" x14ac:dyDescent="0.2">
      <c r="A246" s="2">
        <v>9</v>
      </c>
      <c r="B246" s="2" t="s">
        <v>11</v>
      </c>
      <c r="C246" s="2" t="s">
        <v>54</v>
      </c>
      <c r="D246" s="2" t="s">
        <v>11</v>
      </c>
      <c r="E246" s="2" t="s">
        <v>55</v>
      </c>
      <c r="F246" s="2" t="s">
        <v>476</v>
      </c>
      <c r="G246" s="2" t="s">
        <v>476</v>
      </c>
      <c r="H246" s="2" t="s">
        <v>477</v>
      </c>
    </row>
    <row r="247" spans="1:10" s="2" customFormat="1" x14ac:dyDescent="0.2">
      <c r="A247" s="2">
        <v>10</v>
      </c>
      <c r="B247" s="2" t="s">
        <v>11</v>
      </c>
      <c r="C247" s="2" t="s">
        <v>11</v>
      </c>
      <c r="D247" s="2" t="s">
        <v>11</v>
      </c>
      <c r="E247" s="2" t="s">
        <v>59</v>
      </c>
      <c r="F247" s="2" t="s">
        <v>171</v>
      </c>
      <c r="G247" s="2" t="s">
        <v>11</v>
      </c>
      <c r="H247" s="2" t="s">
        <v>11</v>
      </c>
    </row>
    <row r="248" spans="1:10" s="2" customFormat="1" x14ac:dyDescent="0.2">
      <c r="A248" s="2">
        <v>11</v>
      </c>
      <c r="B248" s="2" t="s">
        <v>11</v>
      </c>
      <c r="C248" s="2" t="s">
        <v>11</v>
      </c>
      <c r="D248" s="2" t="s">
        <v>63</v>
      </c>
      <c r="E248" s="2" t="s">
        <v>64</v>
      </c>
      <c r="F248" s="2" t="s">
        <v>478</v>
      </c>
      <c r="G248" s="2" t="s">
        <v>479</v>
      </c>
      <c r="H248" s="2" t="s">
        <v>480</v>
      </c>
    </row>
    <row r="249" spans="1:10" s="2" customFormat="1" x14ac:dyDescent="0.2">
      <c r="A249" s="2">
        <v>12</v>
      </c>
      <c r="B249" s="2" t="s">
        <v>11</v>
      </c>
      <c r="C249" s="2" t="s">
        <v>11</v>
      </c>
      <c r="D249" s="2" t="s">
        <v>68</v>
      </c>
      <c r="E249" s="2" t="s">
        <v>69</v>
      </c>
      <c r="F249" s="2" t="s">
        <v>481</v>
      </c>
      <c r="G249" s="2" t="s">
        <v>482</v>
      </c>
      <c r="H249" s="2" t="s">
        <v>483</v>
      </c>
    </row>
    <row r="250" spans="1:10" s="2" customFormat="1" x14ac:dyDescent="0.2">
      <c r="A250" s="2">
        <v>13</v>
      </c>
      <c r="B250" s="2" t="s">
        <v>11</v>
      </c>
      <c r="C250" s="2" t="s">
        <v>11</v>
      </c>
      <c r="D250" s="2" t="s">
        <v>73</v>
      </c>
      <c r="E250" s="2" t="s">
        <v>74</v>
      </c>
      <c r="F250" s="2" t="s">
        <v>484</v>
      </c>
      <c r="G250" s="2" t="s">
        <v>480</v>
      </c>
      <c r="H250" s="2" t="s">
        <v>485</v>
      </c>
    </row>
    <row r="251" spans="1:10" s="2" customFormat="1" x14ac:dyDescent="0.2">
      <c r="A251" s="2">
        <v>14</v>
      </c>
      <c r="B251" s="2" t="s">
        <v>78</v>
      </c>
      <c r="C251" s="2" t="s">
        <v>11</v>
      </c>
      <c r="D251" s="2" t="s">
        <v>11</v>
      </c>
      <c r="E251" s="2" t="s">
        <v>79</v>
      </c>
      <c r="F251" s="2" t="s">
        <v>474</v>
      </c>
      <c r="G251" s="2" t="s">
        <v>11</v>
      </c>
      <c r="H251" s="2" t="s">
        <v>11</v>
      </c>
    </row>
    <row r="253" spans="1:10" s="2" customFormat="1" x14ac:dyDescent="0.2">
      <c r="A253" s="1" t="s">
        <v>486</v>
      </c>
      <c r="B253" s="1"/>
      <c r="C253" s="1"/>
      <c r="D253" s="1"/>
      <c r="E253" s="1"/>
      <c r="F253" s="1" t="s">
        <v>606</v>
      </c>
      <c r="G253" s="1"/>
      <c r="H253" s="1"/>
      <c r="I253" s="1"/>
      <c r="J253" s="1"/>
    </row>
    <row r="254" spans="1:10" s="2" customFormat="1" x14ac:dyDescent="0.2">
      <c r="A254" s="2" t="s">
        <v>1</v>
      </c>
      <c r="B254" s="2" t="s">
        <v>2</v>
      </c>
      <c r="C254" s="2" t="s">
        <v>3</v>
      </c>
      <c r="D254" s="2" t="s">
        <v>4</v>
      </c>
      <c r="E254" s="2" t="s">
        <v>5</v>
      </c>
      <c r="F254" s="2" t="s">
        <v>6</v>
      </c>
      <c r="G254" s="2" t="s">
        <v>7</v>
      </c>
      <c r="H254" s="2" t="s">
        <v>8</v>
      </c>
    </row>
    <row r="255" spans="1:10" s="2" customFormat="1" x14ac:dyDescent="0.2">
      <c r="A255" s="2">
        <v>0</v>
      </c>
      <c r="B255" s="2" t="s">
        <v>9</v>
      </c>
      <c r="C255" s="2" t="s">
        <v>10</v>
      </c>
      <c r="D255" s="2" t="s">
        <v>11</v>
      </c>
      <c r="E255" s="2" t="s">
        <v>11</v>
      </c>
      <c r="F255" s="2" t="s">
        <v>487</v>
      </c>
      <c r="G255" s="2" t="s">
        <v>488</v>
      </c>
      <c r="H255" s="2" t="s">
        <v>489</v>
      </c>
    </row>
    <row r="256" spans="1:10" s="2" customFormat="1" x14ac:dyDescent="0.2">
      <c r="A256" s="2">
        <v>1</v>
      </c>
      <c r="B256" s="2" t="s">
        <v>15</v>
      </c>
      <c r="C256" s="2" t="s">
        <v>16</v>
      </c>
      <c r="D256" s="2" t="s">
        <v>11</v>
      </c>
      <c r="E256" s="2" t="s">
        <v>11</v>
      </c>
      <c r="F256" s="2" t="s">
        <v>490</v>
      </c>
      <c r="G256" s="2" t="s">
        <v>11</v>
      </c>
      <c r="H256" s="2" t="s">
        <v>11</v>
      </c>
    </row>
    <row r="257" spans="1:10" s="2" customFormat="1" x14ac:dyDescent="0.2">
      <c r="A257" s="2">
        <v>2</v>
      </c>
      <c r="B257" s="2" t="s">
        <v>20</v>
      </c>
      <c r="C257" s="2" t="s">
        <v>21</v>
      </c>
      <c r="D257" s="2" t="s">
        <v>11</v>
      </c>
      <c r="E257" s="2" t="s">
        <v>11</v>
      </c>
      <c r="F257" s="2" t="s">
        <v>491</v>
      </c>
      <c r="G257" s="2" t="s">
        <v>11</v>
      </c>
      <c r="H257" s="2" t="s">
        <v>11</v>
      </c>
    </row>
    <row r="258" spans="1:10" s="2" customFormat="1" x14ac:dyDescent="0.2">
      <c r="A258" s="2">
        <v>3</v>
      </c>
      <c r="B258" s="2" t="s">
        <v>25</v>
      </c>
      <c r="C258" s="2" t="s">
        <v>11</v>
      </c>
      <c r="D258" s="2" t="s">
        <v>11</v>
      </c>
      <c r="E258" s="2" t="s">
        <v>11</v>
      </c>
      <c r="F258" s="2" t="s">
        <v>492</v>
      </c>
      <c r="G258" s="2" t="s">
        <v>11</v>
      </c>
      <c r="H258" s="2" t="s">
        <v>11</v>
      </c>
    </row>
    <row r="259" spans="1:10" s="2" customFormat="1" x14ac:dyDescent="0.2">
      <c r="A259" s="2">
        <v>4</v>
      </c>
      <c r="B259" s="2" t="s">
        <v>29</v>
      </c>
      <c r="C259" s="2" t="s">
        <v>30</v>
      </c>
      <c r="D259" s="2" t="s">
        <v>11</v>
      </c>
      <c r="E259" s="2" t="s">
        <v>11</v>
      </c>
      <c r="F259" s="2" t="s">
        <v>493</v>
      </c>
      <c r="G259" s="2" t="s">
        <v>494</v>
      </c>
      <c r="H259" s="2" t="s">
        <v>495</v>
      </c>
    </row>
    <row r="260" spans="1:10" s="2" customFormat="1" x14ac:dyDescent="0.2">
      <c r="A260" s="2">
        <v>5</v>
      </c>
      <c r="B260" s="2" t="s">
        <v>34</v>
      </c>
      <c r="C260" s="2" t="s">
        <v>11</v>
      </c>
      <c r="D260" s="2" t="s">
        <v>11</v>
      </c>
      <c r="E260" s="2" t="s">
        <v>35</v>
      </c>
      <c r="F260" s="2" t="s">
        <v>496</v>
      </c>
      <c r="G260" s="2" t="s">
        <v>11</v>
      </c>
      <c r="H260" s="2" t="s">
        <v>11</v>
      </c>
    </row>
    <row r="261" spans="1:10" s="2" customFormat="1" x14ac:dyDescent="0.2">
      <c r="A261" s="2">
        <v>6</v>
      </c>
      <c r="B261" s="2" t="s">
        <v>39</v>
      </c>
      <c r="C261" s="2" t="s">
        <v>11</v>
      </c>
      <c r="D261" s="2" t="s">
        <v>11</v>
      </c>
      <c r="E261" s="2" t="s">
        <v>40</v>
      </c>
      <c r="F261" s="2" t="s">
        <v>497</v>
      </c>
      <c r="G261" s="2" t="s">
        <v>11</v>
      </c>
      <c r="H261" s="2" t="s">
        <v>11</v>
      </c>
    </row>
    <row r="262" spans="1:10" s="2" customFormat="1" x14ac:dyDescent="0.2">
      <c r="A262" s="2">
        <v>7</v>
      </c>
      <c r="B262" s="2" t="s">
        <v>11</v>
      </c>
      <c r="C262" s="2" t="s">
        <v>44</v>
      </c>
      <c r="D262" s="2" t="s">
        <v>11</v>
      </c>
      <c r="E262" s="2" t="s">
        <v>45</v>
      </c>
      <c r="F262" s="2" t="s">
        <v>498</v>
      </c>
      <c r="G262" s="2" t="s">
        <v>499</v>
      </c>
      <c r="H262" s="2" t="s">
        <v>500</v>
      </c>
    </row>
    <row r="263" spans="1:10" s="2" customFormat="1" x14ac:dyDescent="0.2">
      <c r="A263" s="2">
        <v>8</v>
      </c>
      <c r="B263" s="2" t="s">
        <v>11</v>
      </c>
      <c r="C263" s="2" t="s">
        <v>49</v>
      </c>
      <c r="D263" s="2" t="s">
        <v>11</v>
      </c>
      <c r="E263" s="2" t="s">
        <v>50</v>
      </c>
      <c r="F263" s="2" t="s">
        <v>501</v>
      </c>
      <c r="G263" s="2" t="s">
        <v>502</v>
      </c>
      <c r="H263" s="2" t="s">
        <v>503</v>
      </c>
    </row>
    <row r="264" spans="1:10" s="2" customFormat="1" x14ac:dyDescent="0.2">
      <c r="A264" s="2">
        <v>9</v>
      </c>
      <c r="B264" s="2" t="s">
        <v>11</v>
      </c>
      <c r="C264" s="2" t="s">
        <v>54</v>
      </c>
      <c r="D264" s="2" t="s">
        <v>11</v>
      </c>
      <c r="E264" s="2" t="s">
        <v>55</v>
      </c>
      <c r="F264" s="2" t="s">
        <v>504</v>
      </c>
      <c r="G264" s="2" t="s">
        <v>505</v>
      </c>
      <c r="H264" s="2" t="s">
        <v>506</v>
      </c>
    </row>
    <row r="265" spans="1:10" s="2" customFormat="1" x14ac:dyDescent="0.2">
      <c r="A265" s="2">
        <v>10</v>
      </c>
      <c r="B265" s="2" t="s">
        <v>11</v>
      </c>
      <c r="C265" s="2" t="s">
        <v>11</v>
      </c>
      <c r="D265" s="2" t="s">
        <v>11</v>
      </c>
      <c r="E265" s="2" t="s">
        <v>59</v>
      </c>
      <c r="F265" s="2" t="s">
        <v>507</v>
      </c>
      <c r="G265" s="2" t="s">
        <v>11</v>
      </c>
      <c r="H265" s="2" t="s">
        <v>11</v>
      </c>
    </row>
    <row r="266" spans="1:10" s="2" customFormat="1" x14ac:dyDescent="0.2">
      <c r="A266" s="2">
        <v>11</v>
      </c>
      <c r="B266" s="2" t="s">
        <v>11</v>
      </c>
      <c r="C266" s="2" t="s">
        <v>11</v>
      </c>
      <c r="D266" s="2" t="s">
        <v>63</v>
      </c>
      <c r="E266" s="2" t="s">
        <v>64</v>
      </c>
      <c r="F266" s="2" t="s">
        <v>508</v>
      </c>
      <c r="G266" s="2" t="s">
        <v>509</v>
      </c>
      <c r="H266" s="2" t="s">
        <v>510</v>
      </c>
    </row>
    <row r="267" spans="1:10" s="2" customFormat="1" x14ac:dyDescent="0.2">
      <c r="A267" s="2">
        <v>12</v>
      </c>
      <c r="B267" s="2" t="s">
        <v>11</v>
      </c>
      <c r="C267" s="2" t="s">
        <v>11</v>
      </c>
      <c r="D267" s="2" t="s">
        <v>68</v>
      </c>
      <c r="E267" s="2" t="s">
        <v>69</v>
      </c>
      <c r="F267" s="2" t="s">
        <v>511</v>
      </c>
      <c r="G267" s="2" t="s">
        <v>512</v>
      </c>
      <c r="H267" s="2" t="s">
        <v>513</v>
      </c>
    </row>
    <row r="268" spans="1:10" s="2" customFormat="1" x14ac:dyDescent="0.2">
      <c r="A268" s="2">
        <v>13</v>
      </c>
      <c r="B268" s="2" t="s">
        <v>11</v>
      </c>
      <c r="C268" s="2" t="s">
        <v>11</v>
      </c>
      <c r="D268" s="2" t="s">
        <v>73</v>
      </c>
      <c r="E268" s="2" t="s">
        <v>74</v>
      </c>
      <c r="F268" s="2" t="s">
        <v>514</v>
      </c>
      <c r="G268" s="2" t="s">
        <v>515</v>
      </c>
      <c r="H268" s="2" t="s">
        <v>516</v>
      </c>
    </row>
    <row r="269" spans="1:10" s="2" customFormat="1" x14ac:dyDescent="0.2">
      <c r="A269" s="2">
        <v>14</v>
      </c>
      <c r="B269" s="2" t="s">
        <v>78</v>
      </c>
      <c r="C269" s="2" t="s">
        <v>11</v>
      </c>
      <c r="D269" s="2" t="s">
        <v>11</v>
      </c>
      <c r="E269" s="2" t="s">
        <v>79</v>
      </c>
      <c r="F269" s="2" t="s">
        <v>517</v>
      </c>
      <c r="G269" s="2" t="s">
        <v>11</v>
      </c>
      <c r="H269" s="2" t="s">
        <v>11</v>
      </c>
    </row>
    <row r="271" spans="1:10" s="2" customFormat="1" x14ac:dyDescent="0.2">
      <c r="A271" s="1" t="s">
        <v>518</v>
      </c>
      <c r="B271" s="1"/>
      <c r="C271" s="1"/>
      <c r="D271" s="1"/>
      <c r="E271" s="1"/>
      <c r="F271" s="1" t="s">
        <v>607</v>
      </c>
      <c r="G271" s="1"/>
      <c r="H271" s="1"/>
      <c r="I271" s="1"/>
      <c r="J271" s="1"/>
    </row>
    <row r="272" spans="1:10" s="2" customFormat="1" x14ac:dyDescent="0.2">
      <c r="A272" s="2" t="s">
        <v>1</v>
      </c>
      <c r="B272" s="2" t="s">
        <v>2</v>
      </c>
      <c r="C272" s="2" t="s">
        <v>3</v>
      </c>
      <c r="D272" s="2" t="s">
        <v>4</v>
      </c>
      <c r="E272" s="2" t="s">
        <v>5</v>
      </c>
      <c r="F272" s="2" t="s">
        <v>6</v>
      </c>
      <c r="G272" s="2" t="s">
        <v>7</v>
      </c>
      <c r="H272" s="2" t="s">
        <v>8</v>
      </c>
      <c r="I272" s="2" t="s">
        <v>579</v>
      </c>
      <c r="J272" s="2" t="s">
        <v>580</v>
      </c>
    </row>
    <row r="273" spans="1:10" s="2" customFormat="1" x14ac:dyDescent="0.2">
      <c r="A273" s="2">
        <v>0</v>
      </c>
      <c r="B273" s="2" t="s">
        <v>9</v>
      </c>
      <c r="C273" s="2" t="s">
        <v>10</v>
      </c>
      <c r="D273" s="2" t="s">
        <v>11</v>
      </c>
      <c r="E273" s="2" t="s">
        <v>11</v>
      </c>
      <c r="F273" s="2" t="s">
        <v>519</v>
      </c>
      <c r="G273" s="2" t="s">
        <v>520</v>
      </c>
      <c r="H273" s="2">
        <v>10282200</v>
      </c>
      <c r="I273" s="4">
        <f>G273/F273</f>
        <v>5.6504443504020312</v>
      </c>
      <c r="J273" s="4">
        <f>H273/F273</f>
        <v>72.522217520101563</v>
      </c>
    </row>
    <row r="274" spans="1:10" s="2" customFormat="1" x14ac:dyDescent="0.2">
      <c r="A274" s="2">
        <v>1</v>
      </c>
      <c r="B274" s="2" t="s">
        <v>15</v>
      </c>
      <c r="C274" s="2" t="s">
        <v>16</v>
      </c>
      <c r="D274" s="2" t="s">
        <v>11</v>
      </c>
      <c r="E274" s="2" t="s">
        <v>11</v>
      </c>
      <c r="F274" s="2" t="s">
        <v>521</v>
      </c>
      <c r="G274" s="2" t="s">
        <v>11</v>
      </c>
      <c r="H274" s="2" t="s">
        <v>11</v>
      </c>
      <c r="I274" s="4">
        <f t="shared" ref="I274:I287" si="22">G274/F274</f>
        <v>0</v>
      </c>
      <c r="J274" s="4">
        <f t="shared" ref="J274:J287" si="23">H274/F274</f>
        <v>0</v>
      </c>
    </row>
    <row r="275" spans="1:10" s="2" customFormat="1" x14ac:dyDescent="0.2">
      <c r="A275" s="2">
        <v>2</v>
      </c>
      <c r="B275" s="2" t="s">
        <v>20</v>
      </c>
      <c r="C275" s="2" t="s">
        <v>21</v>
      </c>
      <c r="D275" s="2" t="s">
        <v>11</v>
      </c>
      <c r="E275" s="2" t="s">
        <v>11</v>
      </c>
      <c r="F275" s="2" t="s">
        <v>522</v>
      </c>
      <c r="G275" s="2" t="s">
        <v>11</v>
      </c>
      <c r="H275" s="2" t="s">
        <v>11</v>
      </c>
      <c r="I275" s="4">
        <f t="shared" si="22"/>
        <v>0</v>
      </c>
      <c r="J275" s="4">
        <f t="shared" si="23"/>
        <v>0</v>
      </c>
    </row>
    <row r="276" spans="1:10" s="2" customFormat="1" x14ac:dyDescent="0.2">
      <c r="A276" s="2">
        <v>3</v>
      </c>
      <c r="B276" s="2" t="s">
        <v>25</v>
      </c>
      <c r="C276" s="2" t="s">
        <v>11</v>
      </c>
      <c r="D276" s="2" t="s">
        <v>11</v>
      </c>
      <c r="E276" s="2" t="s">
        <v>11</v>
      </c>
      <c r="F276" s="2" t="s">
        <v>523</v>
      </c>
      <c r="G276" s="2" t="s">
        <v>11</v>
      </c>
      <c r="H276" s="2" t="s">
        <v>11</v>
      </c>
      <c r="I276" s="4">
        <f t="shared" si="22"/>
        <v>0</v>
      </c>
      <c r="J276" s="4">
        <f t="shared" si="23"/>
        <v>0</v>
      </c>
    </row>
    <row r="277" spans="1:10" s="2" customFormat="1" x14ac:dyDescent="0.2">
      <c r="A277" s="2">
        <v>4</v>
      </c>
      <c r="B277" s="2" t="s">
        <v>29</v>
      </c>
      <c r="C277" s="2" t="s">
        <v>30</v>
      </c>
      <c r="D277" s="2" t="s">
        <v>11</v>
      </c>
      <c r="E277" s="2" t="s">
        <v>11</v>
      </c>
      <c r="F277" s="2" t="s">
        <v>524</v>
      </c>
      <c r="G277" s="2" t="s">
        <v>525</v>
      </c>
      <c r="H277" s="2">
        <v>10325200</v>
      </c>
      <c r="I277" s="4">
        <f t="shared" si="22"/>
        <v>6.0671557950246475</v>
      </c>
      <c r="J277" s="4">
        <f t="shared" si="23"/>
        <v>78.911689403492687</v>
      </c>
    </row>
    <row r="278" spans="1:10" s="2" customFormat="1" x14ac:dyDescent="0.2">
      <c r="A278" s="2">
        <v>5</v>
      </c>
      <c r="B278" s="2" t="s">
        <v>34</v>
      </c>
      <c r="C278" s="2" t="s">
        <v>11</v>
      </c>
      <c r="D278" s="2" t="s">
        <v>11</v>
      </c>
      <c r="E278" s="2" t="s">
        <v>35</v>
      </c>
      <c r="F278" s="2" t="s">
        <v>526</v>
      </c>
      <c r="G278" s="2" t="s">
        <v>11</v>
      </c>
      <c r="H278" s="2" t="s">
        <v>11</v>
      </c>
      <c r="I278" s="4">
        <f t="shared" si="22"/>
        <v>0</v>
      </c>
      <c r="J278" s="4">
        <f t="shared" si="23"/>
        <v>0</v>
      </c>
    </row>
    <row r="279" spans="1:10" s="2" customFormat="1" x14ac:dyDescent="0.2">
      <c r="A279" s="2">
        <v>6</v>
      </c>
      <c r="B279" s="2" t="s">
        <v>39</v>
      </c>
      <c r="C279" s="2" t="s">
        <v>11</v>
      </c>
      <c r="D279" s="2" t="s">
        <v>11</v>
      </c>
      <c r="E279" s="2" t="s">
        <v>40</v>
      </c>
      <c r="F279" s="2" t="s">
        <v>527</v>
      </c>
      <c r="G279" s="2" t="s">
        <v>11</v>
      </c>
      <c r="H279" s="2" t="s">
        <v>11</v>
      </c>
      <c r="I279" s="4">
        <f t="shared" si="22"/>
        <v>0</v>
      </c>
      <c r="J279" s="4">
        <f t="shared" si="23"/>
        <v>0</v>
      </c>
    </row>
    <row r="280" spans="1:10" s="2" customFormat="1" x14ac:dyDescent="0.2">
      <c r="A280" s="2">
        <v>7</v>
      </c>
      <c r="B280" s="2" t="s">
        <v>11</v>
      </c>
      <c r="C280" s="2" t="s">
        <v>44</v>
      </c>
      <c r="D280" s="2" t="s">
        <v>11</v>
      </c>
      <c r="E280" s="2" t="s">
        <v>45</v>
      </c>
      <c r="F280" s="2">
        <v>1330180</v>
      </c>
      <c r="G280" s="2" t="s">
        <v>528</v>
      </c>
      <c r="H280" s="2">
        <v>10182400</v>
      </c>
      <c r="I280" s="4">
        <f t="shared" si="22"/>
        <v>0.60230570298756558</v>
      </c>
      <c r="J280" s="4">
        <f t="shared" si="23"/>
        <v>7.6549038475995728</v>
      </c>
    </row>
    <row r="281" spans="1:10" s="2" customFormat="1" x14ac:dyDescent="0.2">
      <c r="A281" s="2">
        <v>8</v>
      </c>
      <c r="B281" s="2" t="s">
        <v>11</v>
      </c>
      <c r="C281" s="2" t="s">
        <v>49</v>
      </c>
      <c r="D281" s="2" t="s">
        <v>11</v>
      </c>
      <c r="E281" s="2" t="s">
        <v>50</v>
      </c>
      <c r="F281" s="2" t="s">
        <v>529</v>
      </c>
      <c r="G281" s="2" t="s">
        <v>530</v>
      </c>
      <c r="H281" s="2">
        <v>10297400</v>
      </c>
      <c r="I281" s="4">
        <f t="shared" si="22"/>
        <v>1.354406638919941</v>
      </c>
      <c r="J281" s="4">
        <f t="shared" si="23"/>
        <v>17.414819186843925</v>
      </c>
    </row>
    <row r="282" spans="1:10" s="2" customFormat="1" x14ac:dyDescent="0.2">
      <c r="A282" s="2">
        <v>9</v>
      </c>
      <c r="B282" s="2" t="s">
        <v>11</v>
      </c>
      <c r="C282" s="2" t="s">
        <v>54</v>
      </c>
      <c r="D282" s="2" t="s">
        <v>11</v>
      </c>
      <c r="E282" s="2" t="s">
        <v>55</v>
      </c>
      <c r="F282" s="2">
        <v>1757310</v>
      </c>
      <c r="G282" s="2" t="s">
        <v>531</v>
      </c>
      <c r="H282" s="2">
        <v>8912680</v>
      </c>
      <c r="I282" s="4">
        <f t="shared" si="22"/>
        <v>0.55218999493544108</v>
      </c>
      <c r="J282" s="4">
        <f t="shared" si="23"/>
        <v>5.0717744734850427</v>
      </c>
    </row>
    <row r="283" spans="1:10" s="2" customFormat="1" x14ac:dyDescent="0.2">
      <c r="A283" s="2">
        <v>10</v>
      </c>
      <c r="B283" s="2" t="s">
        <v>11</v>
      </c>
      <c r="C283" s="2" t="s">
        <v>11</v>
      </c>
      <c r="D283" s="2" t="s">
        <v>11</v>
      </c>
      <c r="E283" s="2" t="s">
        <v>59</v>
      </c>
      <c r="F283" s="2" t="s">
        <v>532</v>
      </c>
      <c r="G283" s="2" t="s">
        <v>11</v>
      </c>
      <c r="H283" s="2" t="s">
        <v>11</v>
      </c>
      <c r="I283" s="4">
        <f t="shared" si="22"/>
        <v>0</v>
      </c>
      <c r="J283" s="4">
        <f t="shared" si="23"/>
        <v>0</v>
      </c>
    </row>
    <row r="284" spans="1:10" s="2" customFormat="1" x14ac:dyDescent="0.2">
      <c r="A284" s="2">
        <v>11</v>
      </c>
      <c r="B284" s="2" t="s">
        <v>11</v>
      </c>
      <c r="C284" s="2" t="s">
        <v>11</v>
      </c>
      <c r="D284" s="2" t="s">
        <v>63</v>
      </c>
      <c r="E284" s="2" t="s">
        <v>64</v>
      </c>
      <c r="F284" s="2">
        <v>2098370</v>
      </c>
      <c r="G284" s="2">
        <v>1209270</v>
      </c>
      <c r="H284" s="2">
        <v>24601600</v>
      </c>
      <c r="I284" s="4">
        <f t="shared" si="22"/>
        <v>0.57629016808284528</v>
      </c>
      <c r="J284" s="4">
        <f t="shared" si="23"/>
        <v>11.724147790904368</v>
      </c>
    </row>
    <row r="285" spans="1:10" s="2" customFormat="1" x14ac:dyDescent="0.2">
      <c r="A285" s="2">
        <v>12</v>
      </c>
      <c r="B285" s="2" t="s">
        <v>11</v>
      </c>
      <c r="C285" s="2" t="s">
        <v>11</v>
      </c>
      <c r="D285" s="2" t="s">
        <v>68</v>
      </c>
      <c r="E285" s="2" t="s">
        <v>69</v>
      </c>
      <c r="F285" s="2">
        <v>2060910</v>
      </c>
      <c r="G285" s="2">
        <v>1197220</v>
      </c>
      <c r="H285" s="2">
        <v>24297500</v>
      </c>
      <c r="I285" s="4">
        <f t="shared" si="22"/>
        <v>0.58091813810404147</v>
      </c>
      <c r="J285" s="4">
        <f t="shared" si="23"/>
        <v>11.789694843539989</v>
      </c>
    </row>
    <row r="286" spans="1:10" s="2" customFormat="1" x14ac:dyDescent="0.2">
      <c r="A286" s="2">
        <v>13</v>
      </c>
      <c r="B286" s="2" t="s">
        <v>11</v>
      </c>
      <c r="C286" s="2" t="s">
        <v>11</v>
      </c>
      <c r="D286" s="2" t="s">
        <v>73</v>
      </c>
      <c r="E286" s="2" t="s">
        <v>74</v>
      </c>
      <c r="F286" s="2">
        <v>2597210</v>
      </c>
      <c r="G286" s="2">
        <v>1536780</v>
      </c>
      <c r="H286" s="2">
        <v>29782400</v>
      </c>
      <c r="I286" s="4">
        <f t="shared" si="22"/>
        <v>0.59170417486456617</v>
      </c>
      <c r="J286" s="4">
        <f t="shared" si="23"/>
        <v>11.467074283558127</v>
      </c>
    </row>
    <row r="287" spans="1:10" s="2" customFormat="1" x14ac:dyDescent="0.2">
      <c r="A287" s="2">
        <v>14</v>
      </c>
      <c r="B287" s="2" t="s">
        <v>78</v>
      </c>
      <c r="C287" s="2" t="s">
        <v>11</v>
      </c>
      <c r="D287" s="2" t="s">
        <v>11</v>
      </c>
      <c r="E287" s="2" t="s">
        <v>79</v>
      </c>
      <c r="F287" s="2" t="s">
        <v>533</v>
      </c>
      <c r="G287" s="2" t="s">
        <v>11</v>
      </c>
      <c r="H287" s="2" t="s">
        <v>11</v>
      </c>
      <c r="I287" s="4">
        <f t="shared" si="22"/>
        <v>0</v>
      </c>
      <c r="J287" s="4">
        <f t="shared" si="23"/>
        <v>0</v>
      </c>
    </row>
    <row r="289" spans="1:10" s="2" customFormat="1" x14ac:dyDescent="0.2">
      <c r="A289" s="1" t="s">
        <v>534</v>
      </c>
      <c r="B289" s="1"/>
      <c r="C289" s="1"/>
      <c r="D289" s="1"/>
      <c r="E289" s="1"/>
      <c r="F289" s="1" t="s">
        <v>608</v>
      </c>
      <c r="G289" s="1"/>
      <c r="H289" s="1"/>
      <c r="I289" s="1"/>
      <c r="J289" s="1"/>
    </row>
    <row r="290" spans="1:10" s="2" customFormat="1" x14ac:dyDescent="0.2">
      <c r="A290" s="2" t="s">
        <v>1</v>
      </c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575</v>
      </c>
      <c r="J290" s="2" t="s">
        <v>589</v>
      </c>
    </row>
    <row r="291" spans="1:10" s="2" customFormat="1" x14ac:dyDescent="0.2">
      <c r="A291" s="2">
        <v>0</v>
      </c>
      <c r="B291" s="2" t="s">
        <v>9</v>
      </c>
      <c r="C291" s="2" t="s">
        <v>10</v>
      </c>
      <c r="D291" s="2" t="s">
        <v>11</v>
      </c>
      <c r="E291" s="2" t="s">
        <v>11</v>
      </c>
      <c r="F291" s="2" t="s">
        <v>535</v>
      </c>
      <c r="G291" s="2" t="s">
        <v>536</v>
      </c>
      <c r="H291" s="2" t="s">
        <v>537</v>
      </c>
      <c r="I291" s="3">
        <f>(G291-F291)/G291</f>
        <v>0.76836478073227188</v>
      </c>
      <c r="J291" s="3">
        <f>(H291-F291)/H291</f>
        <v>0.77094655517056065</v>
      </c>
    </row>
    <row r="292" spans="1:10" s="2" customFormat="1" x14ac:dyDescent="0.2">
      <c r="A292" s="2">
        <v>1</v>
      </c>
      <c r="B292" s="2" t="s">
        <v>15</v>
      </c>
      <c r="C292" s="2" t="s">
        <v>16</v>
      </c>
      <c r="D292" s="2" t="s">
        <v>11</v>
      </c>
      <c r="E292" s="2" t="s">
        <v>11</v>
      </c>
      <c r="F292" s="2" t="s">
        <v>538</v>
      </c>
      <c r="G292" s="2" t="s">
        <v>539</v>
      </c>
      <c r="H292" s="2" t="s">
        <v>539</v>
      </c>
      <c r="I292" s="3">
        <f t="shared" ref="I292:I305" si="24">(G292-F292)/G292</f>
        <v>0.7692828796499307</v>
      </c>
      <c r="J292" s="3">
        <f t="shared" ref="J292:J305" si="25">(H292-F292)/H292</f>
        <v>0.7692828796499307</v>
      </c>
    </row>
    <row r="293" spans="1:10" s="2" customFormat="1" x14ac:dyDescent="0.2">
      <c r="A293" s="2">
        <v>2</v>
      </c>
      <c r="B293" s="2" t="s">
        <v>20</v>
      </c>
      <c r="C293" s="2" t="s">
        <v>21</v>
      </c>
      <c r="D293" s="2" t="s">
        <v>11</v>
      </c>
      <c r="E293" s="2" t="s">
        <v>11</v>
      </c>
      <c r="F293" s="2" t="s">
        <v>540</v>
      </c>
      <c r="G293" s="2" t="s">
        <v>541</v>
      </c>
      <c r="H293" s="2" t="s">
        <v>541</v>
      </c>
      <c r="I293" s="3">
        <f t="shared" si="24"/>
        <v>0.76907905135623622</v>
      </c>
      <c r="J293" s="3">
        <f t="shared" si="25"/>
        <v>0.76907905135623622</v>
      </c>
    </row>
    <row r="294" spans="1:10" s="2" customFormat="1" x14ac:dyDescent="0.2">
      <c r="A294" s="2">
        <v>3</v>
      </c>
      <c r="B294" s="2" t="s">
        <v>25</v>
      </c>
      <c r="C294" s="2" t="s">
        <v>11</v>
      </c>
      <c r="D294" s="2" t="s">
        <v>11</v>
      </c>
      <c r="E294" s="2" t="s">
        <v>11</v>
      </c>
      <c r="F294" s="2" t="s">
        <v>542</v>
      </c>
      <c r="G294" s="2" t="s">
        <v>543</v>
      </c>
      <c r="H294" s="2" t="s">
        <v>543</v>
      </c>
      <c r="I294" s="3">
        <f t="shared" si="24"/>
        <v>0.77375273013389534</v>
      </c>
      <c r="J294" s="3">
        <f t="shared" si="25"/>
        <v>0.77375273013389534</v>
      </c>
    </row>
    <row r="295" spans="1:10" s="2" customFormat="1" x14ac:dyDescent="0.2">
      <c r="A295" s="2">
        <v>4</v>
      </c>
      <c r="B295" s="2" t="s">
        <v>29</v>
      </c>
      <c r="C295" s="2" t="s">
        <v>30</v>
      </c>
      <c r="D295" s="2" t="s">
        <v>11</v>
      </c>
      <c r="E295" s="2" t="s">
        <v>11</v>
      </c>
      <c r="F295" s="2" t="s">
        <v>544</v>
      </c>
      <c r="G295" s="2" t="s">
        <v>545</v>
      </c>
      <c r="H295" s="2" t="s">
        <v>546</v>
      </c>
      <c r="I295" s="3">
        <f t="shared" si="24"/>
        <v>0.76883864037722793</v>
      </c>
      <c r="J295" s="3">
        <f t="shared" si="25"/>
        <v>0.77146714063941324</v>
      </c>
    </row>
    <row r="296" spans="1:10" s="2" customFormat="1" x14ac:dyDescent="0.2">
      <c r="A296" s="2">
        <v>5</v>
      </c>
      <c r="B296" s="2" t="s">
        <v>34</v>
      </c>
      <c r="C296" s="2" t="s">
        <v>11</v>
      </c>
      <c r="D296" s="2" t="s">
        <v>11</v>
      </c>
      <c r="E296" s="2" t="s">
        <v>35</v>
      </c>
      <c r="F296" s="2" t="s">
        <v>547</v>
      </c>
      <c r="G296" s="2" t="s">
        <v>548</v>
      </c>
      <c r="H296" s="2" t="s">
        <v>548</v>
      </c>
      <c r="I296" s="3">
        <f t="shared" si="24"/>
        <v>0.7689156643198396</v>
      </c>
      <c r="J296" s="3">
        <f t="shared" si="25"/>
        <v>0.7689156643198396</v>
      </c>
    </row>
    <row r="297" spans="1:10" s="2" customFormat="1" x14ac:dyDescent="0.2">
      <c r="A297" s="2">
        <v>6</v>
      </c>
      <c r="B297" s="2" t="s">
        <v>39</v>
      </c>
      <c r="C297" s="2" t="s">
        <v>11</v>
      </c>
      <c r="D297" s="2" t="s">
        <v>11</v>
      </c>
      <c r="E297" s="2" t="s">
        <v>40</v>
      </c>
      <c r="F297" s="2" t="s">
        <v>549</v>
      </c>
      <c r="G297" s="2" t="s">
        <v>550</v>
      </c>
      <c r="H297" s="2" t="s">
        <v>551</v>
      </c>
      <c r="I297" s="3">
        <f t="shared" si="24"/>
        <v>0.77011921990214316</v>
      </c>
      <c r="J297" s="3">
        <f t="shared" si="25"/>
        <v>0.77020895522388066</v>
      </c>
    </row>
    <row r="298" spans="1:10" s="2" customFormat="1" x14ac:dyDescent="0.2">
      <c r="A298" s="2">
        <v>7</v>
      </c>
      <c r="B298" s="2" t="s">
        <v>11</v>
      </c>
      <c r="C298" s="2" t="s">
        <v>44</v>
      </c>
      <c r="D298" s="2" t="s">
        <v>11</v>
      </c>
      <c r="E298" s="2" t="s">
        <v>45</v>
      </c>
      <c r="F298" s="2" t="s">
        <v>552</v>
      </c>
      <c r="G298" s="2" t="s">
        <v>553</v>
      </c>
      <c r="H298" s="2" t="s">
        <v>554</v>
      </c>
      <c r="I298" s="3">
        <f t="shared" si="24"/>
        <v>0.63347170211661341</v>
      </c>
      <c r="J298" s="3">
        <f t="shared" si="25"/>
        <v>0.63870334687629327</v>
      </c>
    </row>
    <row r="299" spans="1:10" s="2" customFormat="1" x14ac:dyDescent="0.2">
      <c r="A299" s="2">
        <v>8</v>
      </c>
      <c r="B299" s="2" t="s">
        <v>11</v>
      </c>
      <c r="C299" s="2" t="s">
        <v>49</v>
      </c>
      <c r="D299" s="2" t="s">
        <v>11</v>
      </c>
      <c r="E299" s="2" t="s">
        <v>50</v>
      </c>
      <c r="F299" s="2" t="s">
        <v>555</v>
      </c>
      <c r="G299" s="2" t="s">
        <v>556</v>
      </c>
      <c r="H299" s="2" t="s">
        <v>557</v>
      </c>
      <c r="I299" s="3">
        <f t="shared" si="24"/>
        <v>0.62029035322205683</v>
      </c>
      <c r="J299" s="3">
        <f t="shared" si="25"/>
        <v>0.62282367217184087</v>
      </c>
    </row>
    <row r="300" spans="1:10" s="2" customFormat="1" x14ac:dyDescent="0.2">
      <c r="A300" s="2">
        <v>9</v>
      </c>
      <c r="B300" s="2" t="s">
        <v>11</v>
      </c>
      <c r="C300" s="2" t="s">
        <v>54</v>
      </c>
      <c r="D300" s="2" t="s">
        <v>11</v>
      </c>
      <c r="E300" s="2" t="s">
        <v>55</v>
      </c>
      <c r="F300" s="2" t="s">
        <v>558</v>
      </c>
      <c r="G300" s="2" t="s">
        <v>559</v>
      </c>
      <c r="H300" s="2" t="s">
        <v>560</v>
      </c>
      <c r="I300" s="3">
        <f t="shared" si="24"/>
        <v>0.45098117647058822</v>
      </c>
      <c r="J300" s="3">
        <f t="shared" si="25"/>
        <v>0.46153881656832041</v>
      </c>
    </row>
    <row r="301" spans="1:10" s="2" customFormat="1" x14ac:dyDescent="0.2">
      <c r="A301" s="2">
        <v>10</v>
      </c>
      <c r="B301" s="2" t="s">
        <v>11</v>
      </c>
      <c r="C301" s="2" t="s">
        <v>11</v>
      </c>
      <c r="D301" s="2" t="s">
        <v>11</v>
      </c>
      <c r="E301" s="2" t="s">
        <v>59</v>
      </c>
      <c r="F301" s="2" t="s">
        <v>561</v>
      </c>
      <c r="G301" s="2" t="s">
        <v>562</v>
      </c>
      <c r="H301" s="2" t="s">
        <v>563</v>
      </c>
      <c r="I301" s="3">
        <f t="shared" si="24"/>
        <v>0.71763740546124855</v>
      </c>
      <c r="J301" s="3">
        <f t="shared" si="25"/>
        <v>0.71783732918559529</v>
      </c>
    </row>
    <row r="302" spans="1:10" s="2" customFormat="1" x14ac:dyDescent="0.2">
      <c r="A302" s="2">
        <v>11</v>
      </c>
      <c r="B302" s="2" t="s">
        <v>11</v>
      </c>
      <c r="C302" s="2" t="s">
        <v>11</v>
      </c>
      <c r="D302" s="2" t="s">
        <v>63</v>
      </c>
      <c r="E302" s="2" t="s">
        <v>64</v>
      </c>
      <c r="F302" s="2" t="s">
        <v>564</v>
      </c>
      <c r="G302" s="2" t="s">
        <v>565</v>
      </c>
      <c r="H302" s="2" t="s">
        <v>566</v>
      </c>
      <c r="I302" s="3">
        <f t="shared" si="24"/>
        <v>0.41985466750792977</v>
      </c>
      <c r="J302" s="3">
        <f t="shared" si="25"/>
        <v>0.42945304502907322</v>
      </c>
    </row>
    <row r="303" spans="1:10" s="2" customFormat="1" x14ac:dyDescent="0.2">
      <c r="A303" s="2">
        <v>12</v>
      </c>
      <c r="B303" s="2" t="s">
        <v>11</v>
      </c>
      <c r="C303" s="2" t="s">
        <v>11</v>
      </c>
      <c r="D303" s="2" t="s">
        <v>68</v>
      </c>
      <c r="E303" s="2" t="s">
        <v>69</v>
      </c>
      <c r="F303" s="2" t="s">
        <v>567</v>
      </c>
      <c r="G303" s="2" t="s">
        <v>568</v>
      </c>
      <c r="H303" s="2" t="s">
        <v>569</v>
      </c>
      <c r="I303" s="3">
        <f t="shared" si="24"/>
        <v>0.4282614784746645</v>
      </c>
      <c r="J303" s="3">
        <f t="shared" si="25"/>
        <v>0.46269342698190191</v>
      </c>
    </row>
    <row r="304" spans="1:10" s="2" customFormat="1" x14ac:dyDescent="0.2">
      <c r="A304" s="2">
        <v>13</v>
      </c>
      <c r="B304" s="2" t="s">
        <v>11</v>
      </c>
      <c r="C304" s="2" t="s">
        <v>11</v>
      </c>
      <c r="D304" s="2" t="s">
        <v>73</v>
      </c>
      <c r="E304" s="2" t="s">
        <v>74</v>
      </c>
      <c r="F304" s="2" t="s">
        <v>570</v>
      </c>
      <c r="G304" s="2" t="s">
        <v>571</v>
      </c>
      <c r="H304" s="2" t="s">
        <v>572</v>
      </c>
      <c r="I304" s="3">
        <f t="shared" si="24"/>
        <v>0.47643979057591629</v>
      </c>
      <c r="J304" s="3">
        <f t="shared" si="25"/>
        <v>0.48979591836734698</v>
      </c>
    </row>
    <row r="305" spans="1:10" s="2" customFormat="1" x14ac:dyDescent="0.2">
      <c r="A305" s="2">
        <v>14</v>
      </c>
      <c r="B305" s="2" t="s">
        <v>78</v>
      </c>
      <c r="C305" s="2" t="s">
        <v>11</v>
      </c>
      <c r="D305" s="2" t="s">
        <v>11</v>
      </c>
      <c r="E305" s="2" t="s">
        <v>79</v>
      </c>
      <c r="F305" s="2" t="s">
        <v>573</v>
      </c>
      <c r="G305" s="2" t="s">
        <v>574</v>
      </c>
      <c r="H305" s="2" t="s">
        <v>574</v>
      </c>
      <c r="I305" s="3">
        <f t="shared" si="24"/>
        <v>0.76836858886847559</v>
      </c>
      <c r="J305" s="3">
        <f t="shared" si="25"/>
        <v>0.76836858886847559</v>
      </c>
    </row>
    <row r="306" spans="1:10" s="2" customFormat="1" x14ac:dyDescent="0.2">
      <c r="I306" s="3">
        <f>AVERAGE(I291:I305)</f>
        <v>0.66024387527793604</v>
      </c>
      <c r="J306" s="3">
        <f>AVERAGE(J291:J305)</f>
        <v>0.6656578080361738</v>
      </c>
    </row>
  </sheetData>
  <mergeCells count="34">
    <mergeCell ref="F289:J289"/>
    <mergeCell ref="A289:E289"/>
    <mergeCell ref="A235:E235"/>
    <mergeCell ref="F235:J235"/>
    <mergeCell ref="A253:E253"/>
    <mergeCell ref="F253:J253"/>
    <mergeCell ref="F271:J271"/>
    <mergeCell ref="A271:E271"/>
    <mergeCell ref="F181:J181"/>
    <mergeCell ref="A181:E181"/>
    <mergeCell ref="A199:E199"/>
    <mergeCell ref="F199:J199"/>
    <mergeCell ref="A217:E217"/>
    <mergeCell ref="F217:J217"/>
    <mergeCell ref="F73:J73"/>
    <mergeCell ref="A91:E91"/>
    <mergeCell ref="F91:J91"/>
    <mergeCell ref="A109:E109"/>
    <mergeCell ref="F109:J109"/>
    <mergeCell ref="A127:E127"/>
    <mergeCell ref="F127:J127"/>
    <mergeCell ref="F1:J1"/>
    <mergeCell ref="A19:E19"/>
    <mergeCell ref="F19:J19"/>
    <mergeCell ref="A37:E37"/>
    <mergeCell ref="F37:J37"/>
    <mergeCell ref="A55:E55"/>
    <mergeCell ref="F55:J55"/>
    <mergeCell ref="A145:E145"/>
    <mergeCell ref="F145:J145"/>
    <mergeCell ref="F163:J163"/>
    <mergeCell ref="A163:E163"/>
    <mergeCell ref="A1:E1"/>
    <mergeCell ref="A73:E7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2018-12-22T06:29:16Z</dcterms:created>
  <dcterms:modified xsi:type="dcterms:W3CDTF">2018-12-22T07:13:55Z</dcterms:modified>
</cp:coreProperties>
</file>