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y/Documents/ProgramDoc/MMSForCNN/result/"/>
    </mc:Choice>
  </mc:AlternateContent>
  <bookViews>
    <workbookView xWindow="0" yWindow="460" windowWidth="2880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7" i="1" l="1"/>
  <c r="R107" i="1"/>
  <c r="S107" i="1"/>
  <c r="T107" i="1"/>
  <c r="U107" i="1"/>
  <c r="V107" i="1"/>
  <c r="W107" i="1"/>
  <c r="P107" i="1"/>
  <c r="Q92" i="1"/>
  <c r="R92" i="1"/>
  <c r="S92" i="1"/>
  <c r="T92" i="1"/>
  <c r="U92" i="1"/>
  <c r="V92" i="1"/>
  <c r="W92" i="1"/>
  <c r="P92" i="1"/>
  <c r="Q77" i="1"/>
  <c r="R77" i="1"/>
  <c r="S77" i="1"/>
  <c r="T77" i="1"/>
  <c r="U77" i="1"/>
  <c r="V77" i="1"/>
  <c r="W77" i="1"/>
  <c r="P77" i="1"/>
  <c r="Q62" i="1"/>
  <c r="R62" i="1"/>
  <c r="S62" i="1"/>
  <c r="T62" i="1"/>
  <c r="U62" i="1"/>
  <c r="V62" i="1"/>
  <c r="W62" i="1"/>
  <c r="P62" i="1"/>
  <c r="Q47" i="1"/>
  <c r="R47" i="1"/>
  <c r="S47" i="1"/>
  <c r="T47" i="1"/>
  <c r="U47" i="1"/>
  <c r="V47" i="1"/>
  <c r="W47" i="1"/>
  <c r="P47" i="1"/>
  <c r="Q32" i="1"/>
  <c r="R32" i="1"/>
  <c r="S32" i="1"/>
  <c r="T32" i="1"/>
  <c r="U32" i="1"/>
  <c r="V32" i="1"/>
  <c r="W32" i="1"/>
  <c r="P32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T96" i="1"/>
  <c r="T97" i="1"/>
  <c r="T98" i="1"/>
  <c r="T99" i="1"/>
  <c r="T100" i="1"/>
  <c r="T101" i="1"/>
  <c r="T102" i="1"/>
  <c r="T103" i="1"/>
  <c r="T104" i="1"/>
  <c r="T105" i="1"/>
  <c r="T106" i="1"/>
  <c r="T95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P96" i="1"/>
  <c r="P97" i="1"/>
  <c r="P98" i="1"/>
  <c r="P99" i="1"/>
  <c r="P100" i="1"/>
  <c r="P101" i="1"/>
  <c r="P102" i="1"/>
  <c r="P103" i="1"/>
  <c r="P104" i="1"/>
  <c r="P105" i="1"/>
  <c r="P106" i="1"/>
  <c r="P95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T81" i="1"/>
  <c r="T82" i="1"/>
  <c r="T83" i="1"/>
  <c r="T84" i="1"/>
  <c r="T85" i="1"/>
  <c r="T86" i="1"/>
  <c r="T87" i="1"/>
  <c r="T88" i="1"/>
  <c r="T89" i="1"/>
  <c r="T90" i="1"/>
  <c r="T91" i="1"/>
  <c r="T80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P81" i="1"/>
  <c r="P82" i="1"/>
  <c r="P83" i="1"/>
  <c r="P84" i="1"/>
  <c r="P85" i="1"/>
  <c r="P86" i="1"/>
  <c r="P87" i="1"/>
  <c r="P88" i="1"/>
  <c r="P89" i="1"/>
  <c r="P90" i="1"/>
  <c r="P91" i="1"/>
  <c r="P80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T66" i="1"/>
  <c r="T67" i="1"/>
  <c r="T68" i="1"/>
  <c r="T69" i="1"/>
  <c r="T70" i="1"/>
  <c r="T71" i="1"/>
  <c r="T72" i="1"/>
  <c r="T73" i="1"/>
  <c r="T74" i="1"/>
  <c r="T75" i="1"/>
  <c r="T76" i="1"/>
  <c r="T65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P66" i="1"/>
  <c r="P67" i="1"/>
  <c r="P68" i="1"/>
  <c r="P69" i="1"/>
  <c r="P70" i="1"/>
  <c r="P71" i="1"/>
  <c r="P72" i="1"/>
  <c r="P73" i="1"/>
  <c r="P74" i="1"/>
  <c r="P75" i="1"/>
  <c r="P76" i="1"/>
  <c r="P65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T51" i="1"/>
  <c r="T52" i="1"/>
  <c r="T53" i="1"/>
  <c r="T54" i="1"/>
  <c r="T55" i="1"/>
  <c r="T56" i="1"/>
  <c r="T57" i="1"/>
  <c r="T58" i="1"/>
  <c r="T59" i="1"/>
  <c r="T60" i="1"/>
  <c r="T61" i="1"/>
  <c r="T50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P51" i="1"/>
  <c r="P52" i="1"/>
  <c r="P53" i="1"/>
  <c r="P54" i="1"/>
  <c r="P55" i="1"/>
  <c r="P56" i="1"/>
  <c r="P57" i="1"/>
  <c r="P58" i="1"/>
  <c r="P59" i="1"/>
  <c r="P60" i="1"/>
  <c r="P61" i="1"/>
  <c r="P50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T36" i="1"/>
  <c r="T37" i="1"/>
  <c r="T38" i="1"/>
  <c r="T39" i="1"/>
  <c r="T40" i="1"/>
  <c r="T41" i="1"/>
  <c r="T42" i="1"/>
  <c r="T43" i="1"/>
  <c r="T44" i="1"/>
  <c r="T45" i="1"/>
  <c r="T46" i="1"/>
  <c r="T35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P36" i="1"/>
  <c r="P37" i="1"/>
  <c r="P38" i="1"/>
  <c r="P39" i="1"/>
  <c r="P40" i="1"/>
  <c r="P41" i="1"/>
  <c r="P42" i="1"/>
  <c r="P43" i="1"/>
  <c r="P44" i="1"/>
  <c r="P45" i="1"/>
  <c r="P46" i="1"/>
  <c r="P35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X6" i="1"/>
  <c r="X7" i="1"/>
  <c r="X8" i="1"/>
  <c r="X9" i="1"/>
  <c r="X10" i="1"/>
  <c r="X11" i="1"/>
  <c r="X12" i="1"/>
  <c r="X13" i="1"/>
  <c r="X14" i="1"/>
  <c r="X15" i="1"/>
  <c r="X16" i="1"/>
  <c r="X5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T21" i="1"/>
  <c r="T22" i="1"/>
  <c r="T23" i="1"/>
  <c r="T24" i="1"/>
  <c r="T25" i="1"/>
  <c r="T26" i="1"/>
  <c r="T27" i="1"/>
  <c r="T28" i="1"/>
  <c r="T29" i="1"/>
  <c r="T30" i="1"/>
  <c r="T31" i="1"/>
  <c r="T20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P21" i="1"/>
  <c r="P22" i="1"/>
  <c r="P23" i="1"/>
  <c r="P24" i="1"/>
  <c r="P25" i="1"/>
  <c r="P26" i="1"/>
  <c r="P27" i="1"/>
  <c r="P28" i="1"/>
  <c r="P29" i="1"/>
  <c r="P30" i="1"/>
  <c r="P31" i="1"/>
  <c r="P20" i="1"/>
  <c r="Q17" i="1"/>
  <c r="R17" i="1"/>
  <c r="S17" i="1"/>
  <c r="T17" i="1"/>
  <c r="U17" i="1"/>
  <c r="V17" i="1"/>
  <c r="W17" i="1"/>
  <c r="P17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T6" i="1"/>
  <c r="T7" i="1"/>
  <c r="T8" i="1"/>
  <c r="T9" i="1"/>
  <c r="T10" i="1"/>
  <c r="T11" i="1"/>
  <c r="T12" i="1"/>
  <c r="T13" i="1"/>
  <c r="T14" i="1"/>
  <c r="T15" i="1"/>
  <c r="T16" i="1"/>
  <c r="T5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P6" i="1"/>
  <c r="P7" i="1"/>
  <c r="P8" i="1"/>
  <c r="P9" i="1"/>
  <c r="P10" i="1"/>
  <c r="P11" i="1"/>
  <c r="P12" i="1"/>
  <c r="P13" i="1"/>
  <c r="P14" i="1"/>
  <c r="P15" i="1"/>
  <c r="P16" i="1"/>
  <c r="P5" i="1"/>
</calcChain>
</file>

<file path=xl/sharedStrings.xml><?xml version="1.0" encoding="utf-8"?>
<sst xmlns="http://schemas.openxmlformats.org/spreadsheetml/2006/main" count="1307" uniqueCount="654">
  <si>
    <t>图</t>
    <rPh sb="0" eb="1">
      <t>tu</t>
    </rPh>
    <phoneticPr fontId="1" type="noConversion"/>
  </si>
  <si>
    <t>64-Core</t>
    <phoneticPr fontId="1" type="noConversion"/>
  </si>
  <si>
    <t>cnn_sentence_classif</t>
    <phoneticPr fontId="1" type="noConversion"/>
  </si>
  <si>
    <t>convnet_highway_mnist</t>
  </si>
  <si>
    <t>vgg_A-LEN</t>
  </si>
  <si>
    <t>vgg_A</t>
  </si>
  <si>
    <t>vgg_C</t>
  </si>
  <si>
    <t>vgg_D</t>
  </si>
  <si>
    <t>vgg_defoult</t>
  </si>
  <si>
    <t>节点数</t>
    <rPh sb="0" eb="1">
      <t>jie dian shu</t>
    </rPh>
    <phoneticPr fontId="1" type="noConversion"/>
  </si>
  <si>
    <t>边数</t>
    <rPh sb="0" eb="1">
      <t>bian</t>
    </rPh>
    <rPh sb="1" eb="2">
      <t>shu</t>
    </rPh>
    <phoneticPr fontId="1" type="noConversion"/>
  </si>
  <si>
    <t>时间</t>
    <rPh sb="0" eb="1">
      <t>shi jian</t>
    </rPh>
    <phoneticPr fontId="1" type="noConversion"/>
  </si>
  <si>
    <t>利用率</t>
    <rPh sb="0" eb="1">
      <t>li yong lü</t>
    </rPh>
    <phoneticPr fontId="1" type="noConversion"/>
  </si>
  <si>
    <t>RunOnCache</t>
    <phoneticPr fontId="1" type="noConversion"/>
  </si>
  <si>
    <t>Algorithm</t>
    <phoneticPr fontId="1" type="noConversion"/>
  </si>
  <si>
    <t>BaseLine</t>
    <phoneticPr fontId="1" type="noConversion"/>
  </si>
  <si>
    <t>Config</t>
    <phoneticPr fontId="1" type="noConversion"/>
  </si>
  <si>
    <t>Value</t>
    <phoneticPr fontId="1" type="noConversion"/>
  </si>
  <si>
    <t>DRAMSPEED</t>
  </si>
  <si>
    <t>CACHESPEED</t>
  </si>
  <si>
    <t>CACHESIZE</t>
  </si>
  <si>
    <t>UPROUND</t>
  </si>
  <si>
    <t>TOTALROUND</t>
    <phoneticPr fontId="1" type="noConversion"/>
  </si>
  <si>
    <t>32-Core</t>
    <phoneticPr fontId="1" type="noConversion"/>
  </si>
  <si>
    <t>LCTES</t>
    <phoneticPr fontId="1" type="noConversion"/>
  </si>
  <si>
    <t>0</t>
  </si>
  <si>
    <t>alexnet_mnist-tflearn</t>
    <phoneticPr fontId="1" type="noConversion"/>
  </si>
  <si>
    <t>alexnet_oxflowers17</t>
    <phoneticPr fontId="1" type="noConversion"/>
  </si>
  <si>
    <t>dense_model</t>
  </si>
  <si>
    <t>vgg_E</t>
    <phoneticPr fontId="1" type="noConversion"/>
  </si>
  <si>
    <t>Kernel</t>
    <phoneticPr fontId="1" type="noConversion"/>
  </si>
  <si>
    <t>Prelogue</t>
    <phoneticPr fontId="1" type="noConversion"/>
  </si>
  <si>
    <t>Retiming</t>
    <phoneticPr fontId="1" type="noConversion"/>
  </si>
  <si>
    <t>利用率（+Prelogue）</t>
    <rPh sb="0" eb="1">
      <t>li yong l</t>
    </rPh>
    <phoneticPr fontId="1" type="noConversion"/>
  </si>
  <si>
    <t>17491058</t>
  </si>
  <si>
    <t>9415000</t>
  </si>
  <si>
    <t>40792167</t>
  </si>
  <si>
    <t>21071260</t>
  </si>
  <si>
    <t>27508992</t>
  </si>
  <si>
    <t>14350992</t>
  </si>
  <si>
    <t>21749380</t>
  </si>
  <si>
    <t>11016024</t>
  </si>
  <si>
    <t>22577632</t>
  </si>
  <si>
    <t>11601632</t>
  </si>
  <si>
    <t>478170</t>
  </si>
  <si>
    <t>241920</t>
  </si>
  <si>
    <t>106680000</t>
  </si>
  <si>
    <t>54180000</t>
  </si>
  <si>
    <t>64988593</t>
  </si>
  <si>
    <t>33359408</t>
  </si>
  <si>
    <t>83890968</t>
  </si>
  <si>
    <t>44310000</t>
  </si>
  <si>
    <t>98299664</t>
  </si>
  <si>
    <t>50214928</t>
  </si>
  <si>
    <t>135021952</t>
  </si>
  <si>
    <t>68877952</t>
  </si>
  <si>
    <t>98105700</t>
  </si>
  <si>
    <t>50047014</t>
  </si>
  <si>
    <t>1168431</t>
  </si>
  <si>
    <t>1050000</t>
  </si>
  <si>
    <t>1870128</t>
  </si>
  <si>
    <t>1607130</t>
  </si>
  <si>
    <t>1228080</t>
  </si>
  <si>
    <t>328670</t>
  </si>
  <si>
    <t>300096</t>
  </si>
  <si>
    <t>636608</t>
  </si>
  <si>
    <t>5985</t>
  </si>
  <si>
    <t>1715000</t>
  </si>
  <si>
    <t>1771266</t>
  </si>
  <si>
    <t>1734394</t>
  </si>
  <si>
    <t>2325771</t>
  </si>
  <si>
    <t>2345000</t>
  </si>
  <si>
    <t>3003336</t>
  </si>
  <si>
    <t>2582255</t>
  </si>
  <si>
    <t>2778048</t>
  </si>
  <si>
    <t>2673440</t>
  </si>
  <si>
    <t>2347197</t>
  </si>
  <si>
    <t>33</t>
  </si>
  <si>
    <t>30</t>
  </si>
  <si>
    <t>35</t>
  </si>
  <si>
    <t>48</t>
  </si>
  <si>
    <t>45</t>
  </si>
  <si>
    <t>52</t>
  </si>
  <si>
    <t>23</t>
  </si>
  <si>
    <t>24</t>
  </si>
  <si>
    <t>13</t>
  </si>
  <si>
    <t>58</t>
  </si>
  <si>
    <t>14</t>
  </si>
  <si>
    <t>19</t>
  </si>
  <si>
    <t>49</t>
  </si>
  <si>
    <t>85</t>
  </si>
  <si>
    <t>42</t>
  </si>
  <si>
    <t>47</t>
  </si>
  <si>
    <t>57</t>
  </si>
  <si>
    <t>67</t>
  </si>
  <si>
    <t>63</t>
  </si>
  <si>
    <t>65</t>
  </si>
  <si>
    <t>96</t>
  </si>
  <si>
    <t>56</t>
  </si>
  <si>
    <t>59</t>
  </si>
  <si>
    <t>1831368</t>
  </si>
  <si>
    <t>1820880</t>
  </si>
  <si>
    <t>2134000</t>
  </si>
  <si>
    <t>2137044</t>
  </si>
  <si>
    <t>1908000</t>
  </si>
  <si>
    <t>2400000</t>
  </si>
  <si>
    <t>2394678</t>
  </si>
  <si>
    <t>7570000</t>
  </si>
  <si>
    <t>7558000</t>
  </si>
  <si>
    <t>1830000</t>
  </si>
  <si>
    <t>2778000</t>
  </si>
  <si>
    <t>2598000</t>
  </si>
  <si>
    <t>2555124</t>
  </si>
  <si>
    <t>3206000</t>
  </si>
  <si>
    <t>3138000</t>
  </si>
  <si>
    <t>3204000</t>
  </si>
  <si>
    <t>3145200</t>
  </si>
  <si>
    <t>3510000</t>
  </si>
  <si>
    <t>3012000</t>
  </si>
  <si>
    <t>2944800</t>
  </si>
  <si>
    <t>0.999992</t>
  </si>
  <si>
    <t>0.972712</t>
  </si>
  <si>
    <t>0.999990</t>
  </si>
  <si>
    <t>0.999997</t>
  </si>
  <si>
    <t>0.999986</t>
  </si>
  <si>
    <t>0.999913</t>
  </si>
  <si>
    <t>0.999893</t>
  </si>
  <si>
    <t>0.999886</t>
  </si>
  <si>
    <t>0.997222</t>
  </si>
  <si>
    <t>0.973229</t>
  </si>
  <si>
    <t>1.000000</t>
  </si>
  <si>
    <t>0.999983</t>
  </si>
  <si>
    <t>0.999989</t>
  </si>
  <si>
    <t>0.971489</t>
  </si>
  <si>
    <t>0.999993</t>
  </si>
  <si>
    <t>0.999985</t>
  </si>
  <si>
    <t>0.999999</t>
  </si>
  <si>
    <t>0.934281</t>
  </si>
  <si>
    <t>0.867847</t>
  </si>
  <si>
    <t>0.955101</t>
  </si>
  <si>
    <t>0.924497</t>
  </si>
  <si>
    <t>0.956619</t>
  </si>
  <si>
    <t>0.916857</t>
  </si>
  <si>
    <t>0.985459</t>
  </si>
  <si>
    <t>0.972816</t>
  </si>
  <si>
    <t>0.972179</t>
  </si>
  <si>
    <t>0.945966</t>
  </si>
  <si>
    <t>0.985397</t>
  </si>
  <si>
    <t>0.973850</t>
  </si>
  <si>
    <t>0.957902</t>
  </si>
  <si>
    <t>0.943051</t>
  </si>
  <si>
    <t>0.973394</t>
  </si>
  <si>
    <t>0.948151</t>
  </si>
  <si>
    <t>0.972751</t>
  </si>
  <si>
    <t>0.920843</t>
  </si>
  <si>
    <t>0.969926</t>
  </si>
  <si>
    <t>0.949353</t>
  </si>
  <si>
    <t>0.979750</t>
  </si>
  <si>
    <t>0.960306</t>
  </si>
  <si>
    <t>0.973225</t>
  </si>
  <si>
    <t>0.953892</t>
  </si>
  <si>
    <t>alexnet_mnist</t>
    <phoneticPr fontId="1" type="noConversion"/>
  </si>
  <si>
    <t>16-Core</t>
    <phoneticPr fontId="1" type="noConversion"/>
  </si>
  <si>
    <t>33898459</t>
  </si>
  <si>
    <t>96904800</t>
  </si>
  <si>
    <t>53704746</t>
  </si>
  <si>
    <t>29209045</t>
  </si>
  <si>
    <t>79753167</t>
  </si>
  <si>
    <t>179016000</t>
  </si>
  <si>
    <t>101233969</t>
  </si>
  <si>
    <t>52139311</t>
  </si>
  <si>
    <t>53824992</t>
  </si>
  <si>
    <t>165828000</t>
  </si>
  <si>
    <t>92169614</t>
  </si>
  <si>
    <t>48346234</t>
  </si>
  <si>
    <t>43184380</t>
  </si>
  <si>
    <t>77731200</t>
  </si>
  <si>
    <t>40106066</t>
  </si>
  <si>
    <t>21109974</t>
  </si>
  <si>
    <t>44706870</t>
  </si>
  <si>
    <t>92695200</t>
  </si>
  <si>
    <t>50759751</t>
  </si>
  <si>
    <t>27393130</t>
  </si>
  <si>
    <t>950670</t>
  </si>
  <si>
    <t>1748400</t>
  </si>
  <si>
    <t>960275</t>
  </si>
  <si>
    <t>497684</t>
  </si>
  <si>
    <t>211680000</t>
  </si>
  <si>
    <t>532237200</t>
  </si>
  <si>
    <t>298003862</t>
  </si>
  <si>
    <t>157005886</t>
  </si>
  <si>
    <t>128248093</t>
  </si>
  <si>
    <t>337999200</t>
  </si>
  <si>
    <t>186583305</t>
  </si>
  <si>
    <t>98009614</t>
  </si>
  <si>
    <t>165986604</t>
  </si>
  <si>
    <t>416385600</t>
  </si>
  <si>
    <t>227672132</t>
  </si>
  <si>
    <t>121709345</t>
  </si>
  <si>
    <t>193930713</t>
  </si>
  <si>
    <t>485779200</t>
  </si>
  <si>
    <t>270884208</t>
  </si>
  <si>
    <t>141622989</t>
  </si>
  <si>
    <t>267309952</t>
  </si>
  <si>
    <t>651922800</t>
  </si>
  <si>
    <t>359487771</t>
  </si>
  <si>
    <t>190667190</t>
  </si>
  <si>
    <t>194141650</t>
  </si>
  <si>
    <t>491738400</t>
  </si>
  <si>
    <t>271417564</t>
  </si>
  <si>
    <t>142308188</t>
  </si>
  <si>
    <t>1220192</t>
  </si>
  <si>
    <t>819504</t>
  </si>
  <si>
    <t>2829008</t>
  </si>
  <si>
    <t>3305276</t>
  </si>
  <si>
    <t>3246303</t>
  </si>
  <si>
    <t>32</t>
  </si>
  <si>
    <t>51</t>
  </si>
  <si>
    <t>1834404</t>
  </si>
  <si>
    <t>1798800</t>
  </si>
  <si>
    <t>1796654</t>
  </si>
  <si>
    <t>1789472</t>
  </si>
  <si>
    <t>2120400</t>
  </si>
  <si>
    <t>2116006</t>
  </si>
  <si>
    <t>2113616</t>
  </si>
  <si>
    <t>1894800</t>
  </si>
  <si>
    <t>1895338</t>
  </si>
  <si>
    <t>1886880</t>
  </si>
  <si>
    <t>2403600</t>
  </si>
  <si>
    <t>2396012</t>
  </si>
  <si>
    <t>2403136</t>
  </si>
  <si>
    <t>7566000</t>
  </si>
  <si>
    <t>7510800</t>
  </si>
  <si>
    <t>7494710</t>
  </si>
  <si>
    <t>7514496</t>
  </si>
  <si>
    <t>1868400</t>
  </si>
  <si>
    <t>1872014</t>
  </si>
  <si>
    <t>1865232</t>
  </si>
  <si>
    <t>2845200</t>
  </si>
  <si>
    <t>2855360</t>
  </si>
  <si>
    <t>2827872</t>
  </si>
  <si>
    <t>2538000</t>
  </si>
  <si>
    <t>2556684</t>
  </si>
  <si>
    <t>2552928</t>
  </si>
  <si>
    <t>3168000</t>
  </si>
  <si>
    <t>3171348</t>
  </si>
  <si>
    <t>3158576</t>
  </si>
  <si>
    <t>3210000</t>
  </si>
  <si>
    <t>3148800</t>
  </si>
  <si>
    <t>3125374</t>
  </si>
  <si>
    <t>3160304</t>
  </si>
  <si>
    <t>3460800</t>
  </si>
  <si>
    <t>3474024</t>
  </si>
  <si>
    <t>3479104</t>
  </si>
  <si>
    <t>3018000</t>
  </si>
  <si>
    <t>2955600</t>
  </si>
  <si>
    <t>2924716</t>
  </si>
  <si>
    <t>2949856</t>
  </si>
  <si>
    <t>0.999982</t>
  </si>
  <si>
    <t>0.337270</t>
  </si>
  <si>
    <t>0.304285</t>
  </si>
  <si>
    <t>0.279735</t>
  </si>
  <si>
    <t>0.435275</t>
  </si>
  <si>
    <t>0.384857</t>
  </si>
  <si>
    <t>0.373620</t>
  </si>
  <si>
    <t>0.317385</t>
  </si>
  <si>
    <t>0.285513</t>
  </si>
  <si>
    <t>0.272158</t>
  </si>
  <si>
    <t>0.551468</t>
  </si>
  <si>
    <t>0.534411</t>
  </si>
  <si>
    <t>0.507654</t>
  </si>
  <si>
    <t>0.999932</t>
  </si>
  <si>
    <t>0.473584</t>
  </si>
  <si>
    <t>0.432419</t>
  </si>
  <si>
    <t>0.400639</t>
  </si>
  <si>
    <t>0.538993</t>
  </si>
  <si>
    <t>0.490680</t>
  </si>
  <si>
    <t>0.473380</t>
  </si>
  <si>
    <t>0.383998</t>
  </si>
  <si>
    <t>0.342912</t>
  </si>
  <si>
    <t>0.325430</t>
  </si>
  <si>
    <t>0.374317</t>
  </si>
  <si>
    <t>0.339042</t>
  </si>
  <si>
    <t>0.322721</t>
  </si>
  <si>
    <t>0.391969</t>
  </si>
  <si>
    <t>0.358432</t>
  </si>
  <si>
    <t>0.335246</t>
  </si>
  <si>
    <t>0.999988</t>
  </si>
  <si>
    <t>0.392538</t>
  </si>
  <si>
    <t>0.351971</t>
  </si>
  <si>
    <t>0.336610</t>
  </si>
  <si>
    <t>0.405839</t>
  </si>
  <si>
    <t>0.367990</t>
  </si>
  <si>
    <t>0.346908</t>
  </si>
  <si>
    <t>0.999994</t>
  </si>
  <si>
    <t>0.388332</t>
  </si>
  <si>
    <t>0.351779</t>
  </si>
  <si>
    <t>0.335465</t>
  </si>
  <si>
    <t>0.964148</t>
  </si>
  <si>
    <t>0.977030</t>
  </si>
  <si>
    <t>0.977822</t>
  </si>
  <si>
    <t>0.992633</t>
  </si>
  <si>
    <t>0.981930</t>
  </si>
  <si>
    <t>0.991275</t>
  </si>
  <si>
    <t>0.965505</t>
  </si>
  <si>
    <t>0.986518</t>
  </si>
  <si>
    <t>0.983273</t>
  </si>
  <si>
    <t>0.989771</t>
  </si>
  <si>
    <t>0.983601</t>
  </si>
  <si>
    <t>LCTES / Algorithm</t>
    <phoneticPr fontId="1" type="noConversion"/>
  </si>
  <si>
    <t>BaseLine / Algorithm</t>
    <phoneticPr fontId="1" type="noConversion"/>
  </si>
  <si>
    <t>38871130</t>
  </si>
  <si>
    <t>22715924</t>
  </si>
  <si>
    <t>14526288</t>
  </si>
  <si>
    <t>103063840</t>
  </si>
  <si>
    <t>61116600</t>
  </si>
  <si>
    <t>42816176</t>
  </si>
  <si>
    <t>68874000</t>
  </si>
  <si>
    <t>41324400</t>
  </si>
  <si>
    <t>27549600</t>
  </si>
  <si>
    <t>46196340</t>
  </si>
  <si>
    <t>24479676</t>
  </si>
  <si>
    <t>13313508</t>
  </si>
  <si>
    <t>47059728</t>
  </si>
  <si>
    <t>25659590</t>
  </si>
  <si>
    <t>15145260</t>
  </si>
  <si>
    <t>1034955</t>
  </si>
  <si>
    <t>544455</t>
  </si>
  <si>
    <t>306684</t>
  </si>
  <si>
    <t>288751008</t>
  </si>
  <si>
    <t>182199132</t>
  </si>
  <si>
    <t>128611152</t>
  </si>
  <si>
    <t>172194698</t>
  </si>
  <si>
    <t>105965968</t>
  </si>
  <si>
    <t>72563652</t>
  </si>
  <si>
    <t>240136816</t>
  </si>
  <si>
    <t>155802420</t>
  </si>
  <si>
    <t>112921020</t>
  </si>
  <si>
    <t>276733815</t>
  </si>
  <si>
    <t>176467940</t>
  </si>
  <si>
    <t>126736066</t>
  </si>
  <si>
    <t>395037610</t>
  </si>
  <si>
    <t>255939860</t>
  </si>
  <si>
    <t>186947376</t>
  </si>
  <si>
    <t>274863798</t>
  </si>
  <si>
    <t>173705376</t>
  </si>
  <si>
    <t>123598056</t>
  </si>
  <si>
    <t>6275160</t>
  </si>
  <si>
    <t>6069140</t>
  </si>
  <si>
    <t>6052620</t>
  </si>
  <si>
    <t>25350380</t>
  </si>
  <si>
    <t>21473400</t>
  </si>
  <si>
    <t>22643170</t>
  </si>
  <si>
    <t>14050296</t>
  </si>
  <si>
    <t>2627280</t>
  </si>
  <si>
    <t>2362074</t>
  </si>
  <si>
    <t>3277792</t>
  </si>
  <si>
    <t>3265766</t>
  </si>
  <si>
    <t>3728064</t>
  </si>
  <si>
    <t>58860</t>
  </si>
  <si>
    <t>63284</t>
  </si>
  <si>
    <t>75889688</t>
  </si>
  <si>
    <t>75916305</t>
  </si>
  <si>
    <t>39737238</t>
  </si>
  <si>
    <t>70715136</t>
  </si>
  <si>
    <t>70754310</t>
  </si>
  <si>
    <t>77004192</t>
  </si>
  <si>
    <t>117954892</t>
  </si>
  <si>
    <t>76686138</t>
  </si>
  <si>
    <t>74325858</t>
  </si>
  <si>
    <t>36</t>
  </si>
  <si>
    <t>61</t>
  </si>
  <si>
    <t>55</t>
  </si>
  <si>
    <t>12</t>
  </si>
  <si>
    <t>11</t>
  </si>
  <si>
    <t>16</t>
  </si>
  <si>
    <t>82</t>
  </si>
  <si>
    <t>69</t>
  </si>
  <si>
    <t>99</t>
  </si>
  <si>
    <t>106</t>
  </si>
  <si>
    <t>89</t>
  </si>
  <si>
    <t>1840896</t>
  </si>
  <si>
    <t>1828450</t>
  </si>
  <si>
    <t>1860200</t>
  </si>
  <si>
    <t>2075520</t>
  </si>
  <si>
    <t>2093454</t>
  </si>
  <si>
    <t>2112700</t>
  </si>
  <si>
    <t>1827400</t>
  </si>
  <si>
    <t>2344600</t>
  </si>
  <si>
    <t>2361944</t>
  </si>
  <si>
    <t>7526016</t>
  </si>
  <si>
    <t>7542720</t>
  </si>
  <si>
    <t>7641250</t>
  </si>
  <si>
    <t>1762000</t>
  </si>
  <si>
    <t>1765518</t>
  </si>
  <si>
    <t>2857701</t>
  </si>
  <si>
    <t>2839320</t>
  </si>
  <si>
    <t>2562021</t>
  </si>
  <si>
    <t>2573112</t>
  </si>
  <si>
    <t>3184104</t>
  </si>
  <si>
    <t>3182760</t>
  </si>
  <si>
    <t>3171000</t>
  </si>
  <si>
    <t>3196368</t>
  </si>
  <si>
    <t>3524000</t>
  </si>
  <si>
    <t>3552192</t>
  </si>
  <si>
    <t>2969967</t>
  </si>
  <si>
    <t>2971680</t>
  </si>
  <si>
    <t>0.973812</t>
  </si>
  <si>
    <t>0.960720</t>
  </si>
  <si>
    <t>0.974920</t>
  </si>
  <si>
    <t>0.962122</t>
  </si>
  <si>
    <t>0.955209</t>
  </si>
  <si>
    <t>0.978950</t>
  </si>
  <si>
    <t>0.964854</t>
  </si>
  <si>
    <t>0.972317</t>
  </si>
  <si>
    <t>0.957723</t>
  </si>
  <si>
    <t>0.960627</t>
  </si>
  <si>
    <t>0.951796</t>
  </si>
  <si>
    <t>0.956946</t>
  </si>
  <si>
    <t>0.953469</t>
  </si>
  <si>
    <t>0.951983</t>
  </si>
  <si>
    <t>0.960126</t>
  </si>
  <si>
    <t>0.951521</t>
  </si>
  <si>
    <t>0.950906</t>
  </si>
  <si>
    <t>0.951042</t>
  </si>
  <si>
    <t>0.960357</t>
  </si>
  <si>
    <t>0.952744</t>
  </si>
  <si>
    <t>0.840807</t>
  </si>
  <si>
    <t>0.719388</t>
  </si>
  <si>
    <t>0.562482</t>
  </si>
  <si>
    <t>0.756048</t>
  </si>
  <si>
    <t>0.637480</t>
  </si>
  <si>
    <t>0.454976</t>
  </si>
  <si>
    <t>0.764167</t>
  </si>
  <si>
    <t>0.636806</t>
  </si>
  <si>
    <t>0.477604</t>
  </si>
  <si>
    <t>0.927914</t>
  </si>
  <si>
    <t>0.875548</t>
  </si>
  <si>
    <t>0.804939</t>
  </si>
  <si>
    <t>0.932836</t>
  </si>
  <si>
    <t>0.855411</t>
  </si>
  <si>
    <t>0.724633</t>
  </si>
  <si>
    <t>0.910547</t>
  </si>
  <si>
    <t>0.865430</t>
  </si>
  <si>
    <t>0.768197</t>
  </si>
  <si>
    <t>0.707800</t>
  </si>
  <si>
    <t>0.560864</t>
  </si>
  <si>
    <t>0.397279</t>
  </si>
  <si>
    <t>0.734744</t>
  </si>
  <si>
    <t>0.596979</t>
  </si>
  <si>
    <t>0.435890</t>
  </si>
  <si>
    <t>0.679655</t>
  </si>
  <si>
    <t>0.523773</t>
  </si>
  <si>
    <t>0.361337</t>
  </si>
  <si>
    <t>0.689062</t>
  </si>
  <si>
    <t>0.540287</t>
  </si>
  <si>
    <t>0.376149</t>
  </si>
  <si>
    <t>0.669748</t>
  </si>
  <si>
    <t>0.516871</t>
  </si>
  <si>
    <t>0.353810</t>
  </si>
  <si>
    <t>0.694736</t>
  </si>
  <si>
    <t>0.549660</t>
  </si>
  <si>
    <t>0.386248</t>
  </si>
  <si>
    <t>38131</t>
  </si>
  <si>
    <t>35407</t>
  </si>
  <si>
    <t>35000</t>
  </si>
  <si>
    <t>174310</t>
  </si>
  <si>
    <t>173404</t>
  </si>
  <si>
    <t>172932</t>
  </si>
  <si>
    <t>38961</t>
  </si>
  <si>
    <t>35714</t>
  </si>
  <si>
    <t>415580</t>
  </si>
  <si>
    <t>412950</t>
  </si>
  <si>
    <t>411694</t>
  </si>
  <si>
    <t>35088</t>
  </si>
  <si>
    <t>275496</t>
  </si>
  <si>
    <t>14290</t>
  </si>
  <si>
    <t>12504</t>
  </si>
  <si>
    <t>218940</t>
  </si>
  <si>
    <t>214734</t>
  </si>
  <si>
    <t>14634</t>
  </si>
  <si>
    <t>10976</t>
  </si>
  <si>
    <t>234128</t>
  </si>
  <si>
    <t>233269</t>
  </si>
  <si>
    <t>233004</t>
  </si>
  <si>
    <t>315</t>
  </si>
  <si>
    <t>4905</t>
  </si>
  <si>
    <t>4868</t>
  </si>
  <si>
    <t>925484</t>
  </si>
  <si>
    <t>893133</t>
  </si>
  <si>
    <t>42173</t>
  </si>
  <si>
    <t>36902</t>
  </si>
  <si>
    <t>575902</t>
  </si>
  <si>
    <t>54404</t>
  </si>
  <si>
    <t>40803</t>
  </si>
  <si>
    <t>736616</t>
  </si>
  <si>
    <t>714690</t>
  </si>
  <si>
    <t>63563</t>
  </si>
  <si>
    <t>47672</t>
  </si>
  <si>
    <t>39727</t>
  </si>
  <si>
    <t>802127</t>
  </si>
  <si>
    <t>44096</t>
  </si>
  <si>
    <t>1112782</t>
  </si>
  <si>
    <t>63653</t>
  </si>
  <si>
    <t>47740</t>
  </si>
  <si>
    <t>39783</t>
  </si>
  <si>
    <t>861642</t>
  </si>
  <si>
    <t>835122</t>
  </si>
  <si>
    <t>5495000</t>
  </si>
  <si>
    <t>11515000</t>
  </si>
  <si>
    <t>8365000</t>
  </si>
  <si>
    <t>5664312</t>
  </si>
  <si>
    <t>6113632</t>
  </si>
  <si>
    <t>124616</t>
  </si>
  <si>
    <t>27930000</t>
  </si>
  <si>
    <t>17885000</t>
  </si>
  <si>
    <t>23310000</t>
  </si>
  <si>
    <t>26136174</t>
  </si>
  <si>
    <t>35921704</t>
  </si>
  <si>
    <t>26101845</t>
  </si>
  <si>
    <t>128-Core</t>
    <phoneticPr fontId="1" type="noConversion"/>
  </si>
  <si>
    <t>98544396</t>
  </si>
  <si>
    <t>152451134</t>
  </si>
  <si>
    <t>101870129</t>
  </si>
  <si>
    <t>91480320</t>
  </si>
  <si>
    <t>55862494</t>
  </si>
  <si>
    <t>102620444</t>
  </si>
  <si>
    <t>184984</t>
  </si>
  <si>
    <t>8848490</t>
  </si>
  <si>
    <t>8370960</t>
  </si>
  <si>
    <t>20662200</t>
  </si>
  <si>
    <t>31650927</t>
  </si>
  <si>
    <t>10187766</t>
  </si>
  <si>
    <t>71828841</t>
  </si>
  <si>
    <t>97341425</t>
  </si>
  <si>
    <t>72551721</t>
  </si>
  <si>
    <t>62679919</t>
  </si>
  <si>
    <t>50058080</t>
  </si>
  <si>
    <t>80268541</t>
  </si>
  <si>
    <t>255438</t>
  </si>
  <si>
    <t>13742693</t>
  </si>
  <si>
    <t>10865920</t>
  </si>
  <si>
    <t>24915208</t>
  </si>
  <si>
    <t>26238672</t>
  </si>
  <si>
    <t>14812474</t>
  </si>
  <si>
    <t>35805</t>
  </si>
  <si>
    <t>38584</t>
  </si>
  <si>
    <t>35754</t>
  </si>
  <si>
    <t>296</t>
  </si>
  <si>
    <t>884659</t>
  </si>
  <si>
    <t>232855</t>
  </si>
  <si>
    <t>214640</t>
  </si>
  <si>
    <t>411051</t>
  </si>
  <si>
    <t>172674</t>
  </si>
  <si>
    <t>2255715</t>
  </si>
  <si>
    <t>2855216</t>
  </si>
  <si>
    <t>2324010</t>
  </si>
  <si>
    <t>1750000</t>
  </si>
  <si>
    <t>6512</t>
  </si>
  <si>
    <t>312600</t>
  </si>
  <si>
    <t>1610000</t>
  </si>
  <si>
    <t>1540000</t>
  </si>
  <si>
    <t>1225000</t>
  </si>
  <si>
    <t>76080674</t>
  </si>
  <si>
    <t>3259970</t>
  </si>
  <si>
    <t>2790320</t>
  </si>
  <si>
    <t>21785703</t>
  </si>
  <si>
    <t>6043590</t>
  </si>
  <si>
    <t>74</t>
  </si>
  <si>
    <t>53</t>
  </si>
  <si>
    <t>50</t>
  </si>
  <si>
    <t>22</t>
  </si>
  <si>
    <t>25</t>
  </si>
  <si>
    <t>46</t>
  </si>
  <si>
    <t>44</t>
  </si>
  <si>
    <t>86</t>
  </si>
  <si>
    <t>2968817</t>
  </si>
  <si>
    <t>3489486</t>
  </si>
  <si>
    <t>3145572</t>
  </si>
  <si>
    <t>2539614</t>
  </si>
  <si>
    <t>1865600</t>
  </si>
  <si>
    <t>7549500</t>
  </si>
  <si>
    <t>1918272</t>
  </si>
  <si>
    <t>2136706</t>
  </si>
  <si>
    <t>1834176</t>
  </si>
  <si>
    <t>3608576</t>
  </si>
  <si>
    <t>3247104</t>
  </si>
  <si>
    <t>2914279</t>
  </si>
  <si>
    <t>1800136</t>
  </si>
  <si>
    <t>7587825</t>
  </si>
  <si>
    <t>2427084</t>
  </si>
  <si>
    <t>2090400</t>
  </si>
  <si>
    <t>1843450</t>
  </si>
  <si>
    <t>(LCTES - Algorithm) / LCTES</t>
    <phoneticPr fontId="1" type="noConversion"/>
  </si>
  <si>
    <t>(BaseLine - Algorithm) / LCTES</t>
    <phoneticPr fontId="1" type="noConversion"/>
  </si>
  <si>
    <t>2970686</t>
  </si>
  <si>
    <t>3504489</t>
  </si>
  <si>
    <t>3159988</t>
  </si>
  <si>
    <t>3155446</t>
  </si>
  <si>
    <t>2555543</t>
  </si>
  <si>
    <t>2840264</t>
  </si>
  <si>
    <t>1868879</t>
  </si>
  <si>
    <t>7496857</t>
  </si>
  <si>
    <t>2405012</t>
  </si>
  <si>
    <t>1878405</t>
  </si>
  <si>
    <t>2114367</t>
  </si>
  <si>
    <t>1799110</t>
  </si>
  <si>
    <t>0.953258</t>
  </si>
  <si>
    <t>0.974016</t>
  </si>
  <si>
    <t>0.971172</t>
  </si>
  <si>
    <t>0.994906</t>
  </si>
  <si>
    <t>0.979016</t>
  </si>
  <si>
    <t>0.954269</t>
  </si>
  <si>
    <t>0.955728</t>
  </si>
  <si>
    <t>0.956955</t>
  </si>
  <si>
    <t>0.950480</t>
  </si>
  <si>
    <t>0.952977</t>
  </si>
  <si>
    <t>0.275807</t>
  </si>
  <si>
    <t>0.371214</t>
  </si>
  <si>
    <t>0.264052</t>
  </si>
  <si>
    <t>0.493127</t>
  </si>
  <si>
    <t>0.399294</t>
  </si>
  <si>
    <t>0.461156</t>
  </si>
  <si>
    <t>0.318272</t>
  </si>
  <si>
    <t>0.315931</t>
  </si>
  <si>
    <t>0.325483</t>
  </si>
  <si>
    <t>0.328536</t>
  </si>
  <si>
    <t>0.339752</t>
  </si>
  <si>
    <t>0.332314</t>
  </si>
  <si>
    <t>0.743474</t>
  </si>
  <si>
    <t>0.845867</t>
  </si>
  <si>
    <t>0.786480</t>
  </si>
  <si>
    <t>0.945972</t>
  </si>
  <si>
    <t>0.897564</t>
  </si>
  <si>
    <t>0.945279</t>
  </si>
  <si>
    <t>0.914689</t>
  </si>
  <si>
    <t>0.884254</t>
  </si>
  <si>
    <t>0.875215</t>
  </si>
  <si>
    <t>0.911987</t>
  </si>
  <si>
    <t>0.920668</t>
  </si>
  <si>
    <t>0.914485</t>
  </si>
  <si>
    <t>0.401009</t>
  </si>
  <si>
    <t>0.307737</t>
  </si>
  <si>
    <t>0.318403</t>
  </si>
  <si>
    <t>0.640104</t>
  </si>
  <si>
    <t>0.620148</t>
  </si>
  <si>
    <t>0.636795</t>
  </si>
  <si>
    <t>0.248949</t>
  </si>
  <si>
    <t>0.283104</t>
  </si>
  <si>
    <t>0.223013</t>
  </si>
  <si>
    <t>0.233983</t>
  </si>
  <si>
    <t>0.216935</t>
  </si>
  <si>
    <t>0.242223</t>
  </si>
  <si>
    <t>LCTES / BaseLine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</si>
</sst>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7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76" fontId="0" fillId="2" borderId="0" xfId="0" applyNumberFormat="1" applyFill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abSelected="1" topLeftCell="K86" zoomScale="117" zoomScaleNormal="140" zoomScalePageLayoutView="140" workbookViewId="0">
      <selection activeCell="M112" sqref="M112"/>
    </sheetView>
  </sheetViews>
  <sheetFormatPr baseColWidth="10" defaultRowHeight="16" x14ac:dyDescent="0.2"/>
  <cols>
    <col min="1" max="1" width="35.1640625" customWidth="1"/>
    <col min="2" max="2" width="9.1640625" customWidth="1"/>
    <col min="3" max="4" width="11.83203125" customWidth="1"/>
    <col min="5" max="5" width="14" customWidth="1"/>
    <col min="6" max="8" width="12.5" customWidth="1"/>
    <col min="13" max="13" width="14.6640625" customWidth="1"/>
    <col min="14" max="15" width="12.6640625" customWidth="1"/>
  </cols>
  <sheetData>
    <row r="1" spans="1:27" x14ac:dyDescent="0.2">
      <c r="A1" t="s">
        <v>16</v>
      </c>
      <c r="B1" t="s">
        <v>18</v>
      </c>
      <c r="C1" t="s">
        <v>19</v>
      </c>
      <c r="D1" t="s">
        <v>21</v>
      </c>
      <c r="E1" t="s">
        <v>20</v>
      </c>
      <c r="F1" t="s">
        <v>22</v>
      </c>
    </row>
    <row r="2" spans="1:27" x14ac:dyDescent="0.2">
      <c r="A2" t="s">
        <v>17</v>
      </c>
      <c r="B2">
        <v>10000</v>
      </c>
      <c r="C2">
        <v>100000</v>
      </c>
      <c r="D2">
        <v>300</v>
      </c>
      <c r="E2">
        <v>20480</v>
      </c>
      <c r="F2">
        <v>6000</v>
      </c>
    </row>
    <row r="3" spans="1:27" x14ac:dyDescent="0.2">
      <c r="A3" t="s">
        <v>11</v>
      </c>
      <c r="D3" s="3" t="s">
        <v>14</v>
      </c>
      <c r="E3" s="3"/>
      <c r="F3" s="3"/>
      <c r="G3" s="3"/>
      <c r="H3" s="3" t="s">
        <v>24</v>
      </c>
      <c r="I3" s="3"/>
      <c r="J3" s="3"/>
      <c r="K3" s="3"/>
      <c r="L3" s="3" t="s">
        <v>15</v>
      </c>
      <c r="M3" s="3"/>
      <c r="N3" s="3"/>
      <c r="O3" s="3"/>
      <c r="P3" s="3" t="s">
        <v>593</v>
      </c>
      <c r="Q3" s="3"/>
      <c r="R3" s="3"/>
      <c r="S3" s="3"/>
      <c r="T3" s="3" t="s">
        <v>594</v>
      </c>
      <c r="U3" s="3"/>
      <c r="V3" s="3"/>
      <c r="W3" s="3"/>
      <c r="X3" s="3" t="s">
        <v>653</v>
      </c>
      <c r="Y3" s="3"/>
      <c r="Z3" s="3"/>
      <c r="AA3" s="3"/>
    </row>
    <row r="4" spans="1:27" x14ac:dyDescent="0.2">
      <c r="A4" t="s">
        <v>0</v>
      </c>
      <c r="B4" t="s">
        <v>9</v>
      </c>
      <c r="C4" t="s">
        <v>10</v>
      </c>
      <c r="D4" t="s">
        <v>162</v>
      </c>
      <c r="E4" t="s">
        <v>23</v>
      </c>
      <c r="F4" t="s">
        <v>1</v>
      </c>
      <c r="G4" t="s">
        <v>520</v>
      </c>
      <c r="H4" t="s">
        <v>162</v>
      </c>
      <c r="I4" t="s">
        <v>23</v>
      </c>
      <c r="J4" t="s">
        <v>1</v>
      </c>
      <c r="K4" t="s">
        <v>520</v>
      </c>
      <c r="L4" t="s">
        <v>162</v>
      </c>
      <c r="M4" t="s">
        <v>23</v>
      </c>
      <c r="N4" t="s">
        <v>1</v>
      </c>
      <c r="O4" t="s">
        <v>520</v>
      </c>
      <c r="P4" t="s">
        <v>162</v>
      </c>
      <c r="Q4" t="s">
        <v>23</v>
      </c>
      <c r="R4" t="s">
        <v>1</v>
      </c>
      <c r="S4" t="s">
        <v>520</v>
      </c>
      <c r="T4" t="s">
        <v>162</v>
      </c>
      <c r="U4" t="s">
        <v>23</v>
      </c>
      <c r="V4" t="s">
        <v>1</v>
      </c>
      <c r="W4" t="s">
        <v>520</v>
      </c>
      <c r="X4" t="s">
        <v>162</v>
      </c>
      <c r="Y4" t="s">
        <v>23</v>
      </c>
      <c r="Z4" t="s">
        <v>1</v>
      </c>
      <c r="AA4" t="s">
        <v>520</v>
      </c>
    </row>
    <row r="5" spans="1:27" x14ac:dyDescent="0.2">
      <c r="A5" t="s">
        <v>26</v>
      </c>
      <c r="B5">
        <v>345</v>
      </c>
      <c r="C5">
        <v>418</v>
      </c>
      <c r="D5" t="s">
        <v>163</v>
      </c>
      <c r="E5" t="s">
        <v>34</v>
      </c>
      <c r="F5" t="s">
        <v>35</v>
      </c>
      <c r="G5" t="s">
        <v>508</v>
      </c>
      <c r="H5" t="s">
        <v>311</v>
      </c>
      <c r="I5" t="s">
        <v>312</v>
      </c>
      <c r="J5" t="s">
        <v>313</v>
      </c>
      <c r="K5" t="s">
        <v>532</v>
      </c>
      <c r="L5" t="s">
        <v>164</v>
      </c>
      <c r="M5" t="s">
        <v>165</v>
      </c>
      <c r="N5" t="s">
        <v>166</v>
      </c>
      <c r="O5" t="s">
        <v>544</v>
      </c>
      <c r="P5" s="2">
        <f>(H5-D5)/H5</f>
        <v>0.12792710168189089</v>
      </c>
      <c r="Q5" s="2">
        <f t="shared" ref="Q5:S16" si="0">(I5-E5)/I5</f>
        <v>0.23000895759292028</v>
      </c>
      <c r="R5" s="2">
        <f t="shared" si="0"/>
        <v>0.35186470211798088</v>
      </c>
      <c r="S5" s="2">
        <f t="shared" si="0"/>
        <v>0.46062758017802924</v>
      </c>
      <c r="T5" s="2">
        <f>(L5-D5)/L5</f>
        <v>0.65018802990151159</v>
      </c>
      <c r="U5" s="2">
        <f t="shared" ref="U5:W16" si="1">(M5-E5)/M5</f>
        <v>0.67431075830802734</v>
      </c>
      <c r="V5" s="2">
        <f t="shared" si="1"/>
        <v>0.67766833869440102</v>
      </c>
      <c r="W5" s="2">
        <f t="shared" si="1"/>
        <v>0.62902888470892848</v>
      </c>
      <c r="X5" s="1">
        <f>H5/L5</f>
        <v>0.40112698235794303</v>
      </c>
      <c r="Y5" s="1">
        <f t="shared" ref="Y5:AA16" si="2">I5/M5</f>
        <v>0.42297796176151731</v>
      </c>
      <c r="Z5" s="1">
        <f t="shared" si="2"/>
        <v>0.49732156597382765</v>
      </c>
      <c r="AA5" s="1">
        <f t="shared" si="2"/>
        <v>0.68778287813365946</v>
      </c>
    </row>
    <row r="6" spans="1:27" x14ac:dyDescent="0.2">
      <c r="A6" t="s">
        <v>161</v>
      </c>
      <c r="B6">
        <v>460</v>
      </c>
      <c r="C6">
        <v>566</v>
      </c>
      <c r="D6" t="s">
        <v>167</v>
      </c>
      <c r="E6" t="s">
        <v>36</v>
      </c>
      <c r="F6" t="s">
        <v>37</v>
      </c>
      <c r="G6" t="s">
        <v>509</v>
      </c>
      <c r="H6" t="s">
        <v>314</v>
      </c>
      <c r="I6" t="s">
        <v>315</v>
      </c>
      <c r="J6" t="s">
        <v>316</v>
      </c>
      <c r="K6" t="s">
        <v>531</v>
      </c>
      <c r="L6" t="s">
        <v>168</v>
      </c>
      <c r="M6" t="s">
        <v>169</v>
      </c>
      <c r="N6" t="s">
        <v>170</v>
      </c>
      <c r="O6" t="s">
        <v>543</v>
      </c>
      <c r="P6" s="2">
        <f t="shared" ref="P6:P16" si="3">(H6-D6)/H6</f>
        <v>0.22617702775289569</v>
      </c>
      <c r="Q6" s="2">
        <f t="shared" si="0"/>
        <v>0.3325517617144933</v>
      </c>
      <c r="R6" s="2">
        <f t="shared" si="0"/>
        <v>0.50786683985977632</v>
      </c>
      <c r="S6" s="2">
        <f t="shared" si="0"/>
        <v>0.6361875909669249</v>
      </c>
      <c r="T6" s="2">
        <f t="shared" ref="T6:T16" si="4">(L6-D6)/L6</f>
        <v>0.55449140300308353</v>
      </c>
      <c r="U6" s="2">
        <f t="shared" si="1"/>
        <v>0.59705060067337679</v>
      </c>
      <c r="V6" s="2">
        <f t="shared" si="1"/>
        <v>0.59586615941280852</v>
      </c>
      <c r="W6" s="2">
        <f t="shared" si="1"/>
        <v>0.56114394813883872</v>
      </c>
      <c r="X6" s="1">
        <f t="shared" ref="X6:X16" si="5">H6/L6</f>
        <v>0.5757241810787862</v>
      </c>
      <c r="Y6" s="1">
        <f t="shared" si="2"/>
        <v>0.6037163276686307</v>
      </c>
      <c r="Z6" s="1">
        <f t="shared" si="2"/>
        <v>0.82118798999856368</v>
      </c>
      <c r="AA6" s="4">
        <f t="shared" si="2"/>
        <v>1.2062701572701546</v>
      </c>
    </row>
    <row r="7" spans="1:27" x14ac:dyDescent="0.2">
      <c r="A7" t="s">
        <v>27</v>
      </c>
      <c r="B7">
        <v>409</v>
      </c>
      <c r="C7">
        <v>506</v>
      </c>
      <c r="D7" t="s">
        <v>171</v>
      </c>
      <c r="E7" t="s">
        <v>38</v>
      </c>
      <c r="F7" t="s">
        <v>39</v>
      </c>
      <c r="G7" t="s">
        <v>510</v>
      </c>
      <c r="H7" t="s">
        <v>317</v>
      </c>
      <c r="I7" t="s">
        <v>318</v>
      </c>
      <c r="J7" t="s">
        <v>319</v>
      </c>
      <c r="K7" t="s">
        <v>530</v>
      </c>
      <c r="L7" t="s">
        <v>172</v>
      </c>
      <c r="M7" t="s">
        <v>173</v>
      </c>
      <c r="N7" t="s">
        <v>174</v>
      </c>
      <c r="O7" t="s">
        <v>542</v>
      </c>
      <c r="P7" s="2">
        <f t="shared" si="3"/>
        <v>0.21850056625141562</v>
      </c>
      <c r="Q7" s="2">
        <f t="shared" si="0"/>
        <v>0.33431599732845485</v>
      </c>
      <c r="R7" s="2">
        <f t="shared" si="0"/>
        <v>0.47908528617475388</v>
      </c>
      <c r="S7" s="2">
        <f t="shared" si="0"/>
        <v>0.59515443660404022</v>
      </c>
      <c r="T7" s="2">
        <f t="shared" si="4"/>
        <v>0.67541674506114768</v>
      </c>
      <c r="U7" s="2">
        <f t="shared" si="1"/>
        <v>0.70153946831110736</v>
      </c>
      <c r="V7" s="2">
        <f t="shared" si="1"/>
        <v>0.70316215322997033</v>
      </c>
      <c r="W7" s="2">
        <f t="shared" si="1"/>
        <v>0.66426128170392962</v>
      </c>
      <c r="X7" s="1">
        <f t="shared" si="5"/>
        <v>0.41533396048918159</v>
      </c>
      <c r="Y7" s="1">
        <f t="shared" si="2"/>
        <v>0.44835166609247162</v>
      </c>
      <c r="Z7" s="1">
        <f t="shared" si="2"/>
        <v>0.56983962804631272</v>
      </c>
      <c r="AA7" s="1">
        <f t="shared" si="2"/>
        <v>0.82930072267508259</v>
      </c>
    </row>
    <row r="8" spans="1:27" x14ac:dyDescent="0.2">
      <c r="A8" t="s">
        <v>2</v>
      </c>
      <c r="B8">
        <v>385</v>
      </c>
      <c r="C8">
        <v>529</v>
      </c>
      <c r="D8" t="s">
        <v>175</v>
      </c>
      <c r="E8" t="s">
        <v>40</v>
      </c>
      <c r="F8" t="s">
        <v>41</v>
      </c>
      <c r="G8" t="s">
        <v>511</v>
      </c>
      <c r="H8" t="s">
        <v>320</v>
      </c>
      <c r="I8" t="s">
        <v>321</v>
      </c>
      <c r="J8" t="s">
        <v>322</v>
      </c>
      <c r="K8" t="s">
        <v>529</v>
      </c>
      <c r="L8" t="s">
        <v>176</v>
      </c>
      <c r="M8" t="s">
        <v>177</v>
      </c>
      <c r="N8" t="s">
        <v>178</v>
      </c>
      <c r="O8" t="s">
        <v>541</v>
      </c>
      <c r="P8" s="2">
        <f t="shared" si="3"/>
        <v>6.5199104517803794E-2</v>
      </c>
      <c r="Q8" s="2">
        <f t="shared" si="0"/>
        <v>0.11153317552078712</v>
      </c>
      <c r="R8" s="2">
        <f t="shared" si="0"/>
        <v>0.17256789119742144</v>
      </c>
      <c r="S8" s="2">
        <f t="shared" si="0"/>
        <v>0.32333782505232372</v>
      </c>
      <c r="T8" s="2">
        <f t="shared" si="4"/>
        <v>0.44443955580256062</v>
      </c>
      <c r="U8" s="2">
        <f t="shared" si="1"/>
        <v>0.45770348056575783</v>
      </c>
      <c r="V8" s="2">
        <f t="shared" si="1"/>
        <v>0.47816022890411897</v>
      </c>
      <c r="W8" s="2">
        <f t="shared" si="1"/>
        <v>0.47870847567440217</v>
      </c>
      <c r="X8" s="1">
        <f t="shared" si="5"/>
        <v>0.59430884895640357</v>
      </c>
      <c r="Y8" s="1">
        <f t="shared" si="2"/>
        <v>0.61037340336496726</v>
      </c>
      <c r="Z8" s="1">
        <f t="shared" si="2"/>
        <v>0.63067382271527195</v>
      </c>
      <c r="AA8" s="1">
        <f t="shared" si="2"/>
        <v>0.77038667687595708</v>
      </c>
    </row>
    <row r="9" spans="1:27" x14ac:dyDescent="0.2">
      <c r="A9" t="s">
        <v>3</v>
      </c>
      <c r="B9">
        <v>1256</v>
      </c>
      <c r="C9">
        <v>1898</v>
      </c>
      <c r="D9" t="s">
        <v>179</v>
      </c>
      <c r="E9" t="s">
        <v>42</v>
      </c>
      <c r="F9" t="s">
        <v>43</v>
      </c>
      <c r="G9" t="s">
        <v>512</v>
      </c>
      <c r="H9" t="s">
        <v>323</v>
      </c>
      <c r="I9" t="s">
        <v>324</v>
      </c>
      <c r="J9" t="s">
        <v>325</v>
      </c>
      <c r="K9" t="s">
        <v>528</v>
      </c>
      <c r="L9" t="s">
        <v>180</v>
      </c>
      <c r="M9" t="s">
        <v>181</v>
      </c>
      <c r="N9" t="s">
        <v>182</v>
      </c>
      <c r="O9" t="s">
        <v>540</v>
      </c>
      <c r="P9" s="2">
        <f t="shared" si="3"/>
        <v>4.9997271552440763E-2</v>
      </c>
      <c r="Q9" s="2">
        <f t="shared" si="0"/>
        <v>0.12010940159215326</v>
      </c>
      <c r="R9" s="2">
        <f t="shared" si="0"/>
        <v>0.23397604266945565</v>
      </c>
      <c r="S9" s="2">
        <f t="shared" si="0"/>
        <v>0.30907623786657384</v>
      </c>
      <c r="T9" s="2">
        <f t="shared" si="4"/>
        <v>0.51770026926960622</v>
      </c>
      <c r="U9" s="2">
        <f t="shared" si="1"/>
        <v>0.55520601352043675</v>
      </c>
      <c r="V9" s="2">
        <f t="shared" si="1"/>
        <v>0.57647658372737987</v>
      </c>
      <c r="W9" s="2">
        <f t="shared" si="1"/>
        <v>0.55513580926242045</v>
      </c>
      <c r="X9" s="1">
        <f t="shared" si="5"/>
        <v>0.50768246899515834</v>
      </c>
      <c r="Y9" s="1">
        <f t="shared" si="2"/>
        <v>0.50551055697653047</v>
      </c>
      <c r="Z9" s="1">
        <f t="shared" si="2"/>
        <v>0.55288534022946634</v>
      </c>
      <c r="AA9" s="1">
        <f t="shared" si="2"/>
        <v>0.64386870899320825</v>
      </c>
    </row>
    <row r="10" spans="1:27" x14ac:dyDescent="0.2">
      <c r="A10" t="s">
        <v>28</v>
      </c>
      <c r="B10">
        <v>268</v>
      </c>
      <c r="C10">
        <v>324</v>
      </c>
      <c r="D10" t="s">
        <v>183</v>
      </c>
      <c r="E10" t="s">
        <v>44</v>
      </c>
      <c r="F10" t="s">
        <v>45</v>
      </c>
      <c r="G10" t="s">
        <v>513</v>
      </c>
      <c r="H10" t="s">
        <v>326</v>
      </c>
      <c r="I10" t="s">
        <v>327</v>
      </c>
      <c r="J10" t="s">
        <v>328</v>
      </c>
      <c r="K10" t="s">
        <v>527</v>
      </c>
      <c r="L10" t="s">
        <v>184</v>
      </c>
      <c r="M10" t="s">
        <v>185</v>
      </c>
      <c r="N10" t="s">
        <v>186</v>
      </c>
      <c r="O10" t="s">
        <v>539</v>
      </c>
      <c r="P10" s="2">
        <f t="shared" si="3"/>
        <v>8.1438323405365456E-2</v>
      </c>
      <c r="Q10" s="2">
        <f t="shared" si="0"/>
        <v>0.121745598809819</v>
      </c>
      <c r="R10" s="2">
        <f t="shared" si="0"/>
        <v>0.21117502054231718</v>
      </c>
      <c r="S10" s="2">
        <f t="shared" si="0"/>
        <v>0.32634173766379793</v>
      </c>
      <c r="T10" s="2">
        <f t="shared" si="4"/>
        <v>0.45626286890871653</v>
      </c>
      <c r="U10" s="2">
        <f t="shared" si="1"/>
        <v>0.50204889224440918</v>
      </c>
      <c r="V10" s="2">
        <f t="shared" si="1"/>
        <v>0.51390842381913016</v>
      </c>
      <c r="W10" s="2">
        <f t="shared" si="1"/>
        <v>0.51214776188350986</v>
      </c>
      <c r="X10" s="1">
        <f t="shared" si="5"/>
        <v>0.59194406314344539</v>
      </c>
      <c r="Y10" s="1">
        <f t="shared" si="2"/>
        <v>0.56697820936710841</v>
      </c>
      <c r="Z10" s="1">
        <f t="shared" si="2"/>
        <v>0.61622234188762348</v>
      </c>
      <c r="AA10" s="1">
        <f t="shared" si="2"/>
        <v>0.72418355921984978</v>
      </c>
    </row>
    <row r="11" spans="1:27" x14ac:dyDescent="0.2">
      <c r="A11" t="s">
        <v>4</v>
      </c>
      <c r="B11">
        <v>518</v>
      </c>
      <c r="C11">
        <v>794</v>
      </c>
      <c r="D11" t="s">
        <v>187</v>
      </c>
      <c r="E11" t="s">
        <v>46</v>
      </c>
      <c r="F11" t="s">
        <v>47</v>
      </c>
      <c r="G11" t="s">
        <v>514</v>
      </c>
      <c r="H11" t="s">
        <v>329</v>
      </c>
      <c r="I11" t="s">
        <v>330</v>
      </c>
      <c r="J11" t="s">
        <v>331</v>
      </c>
      <c r="K11" t="s">
        <v>526</v>
      </c>
      <c r="L11" t="s">
        <v>188</v>
      </c>
      <c r="M11" t="s">
        <v>189</v>
      </c>
      <c r="N11" t="s">
        <v>190</v>
      </c>
      <c r="O11" t="s">
        <v>538</v>
      </c>
      <c r="P11" s="2">
        <f t="shared" si="3"/>
        <v>0.26691165005387618</v>
      </c>
      <c r="Q11" s="2">
        <f t="shared" si="0"/>
        <v>0.41448678251661486</v>
      </c>
      <c r="R11" s="2">
        <f t="shared" si="0"/>
        <v>0.57873015553114715</v>
      </c>
      <c r="S11" s="2">
        <f t="shared" si="0"/>
        <v>0.72783200976990514</v>
      </c>
      <c r="T11" s="2">
        <f t="shared" si="4"/>
        <v>0.60228259129576056</v>
      </c>
      <c r="U11" s="2">
        <f t="shared" si="1"/>
        <v>0.64201806216860369</v>
      </c>
      <c r="V11" s="2">
        <f t="shared" si="1"/>
        <v>0.65491739589941234</v>
      </c>
      <c r="W11" s="2">
        <f t="shared" si="1"/>
        <v>0.65204300897907186</v>
      </c>
      <c r="X11" s="1">
        <f t="shared" si="5"/>
        <v>0.54252316072608231</v>
      </c>
      <c r="Y11" s="1">
        <f t="shared" si="2"/>
        <v>0.61139855966027712</v>
      </c>
      <c r="Z11" s="1">
        <f t="shared" si="2"/>
        <v>0.81914860185560179</v>
      </c>
      <c r="AA11" s="4">
        <f t="shared" si="2"/>
        <v>1.2784640498199662</v>
      </c>
    </row>
    <row r="12" spans="1:27" x14ac:dyDescent="0.2">
      <c r="A12" t="s">
        <v>5</v>
      </c>
      <c r="B12">
        <v>472</v>
      </c>
      <c r="C12">
        <v>695</v>
      </c>
      <c r="D12" t="s">
        <v>191</v>
      </c>
      <c r="E12" t="s">
        <v>48</v>
      </c>
      <c r="F12" t="s">
        <v>49</v>
      </c>
      <c r="G12" t="s">
        <v>515</v>
      </c>
      <c r="H12" t="s">
        <v>332</v>
      </c>
      <c r="I12" t="s">
        <v>333</v>
      </c>
      <c r="J12" t="s">
        <v>334</v>
      </c>
      <c r="K12" t="s">
        <v>525</v>
      </c>
      <c r="L12" t="s">
        <v>192</v>
      </c>
      <c r="M12" t="s">
        <v>193</v>
      </c>
      <c r="N12" t="s">
        <v>194</v>
      </c>
      <c r="O12" t="s">
        <v>537</v>
      </c>
      <c r="P12" s="2">
        <f t="shared" si="3"/>
        <v>0.25521462339101753</v>
      </c>
      <c r="Q12" s="2">
        <f t="shared" si="0"/>
        <v>0.38670316303815577</v>
      </c>
      <c r="R12" s="2">
        <f t="shared" si="0"/>
        <v>0.54027385501490466</v>
      </c>
      <c r="S12" s="2">
        <f t="shared" si="0"/>
        <v>0.67983885574460745</v>
      </c>
      <c r="T12" s="2">
        <f t="shared" si="4"/>
        <v>0.620566874122779</v>
      </c>
      <c r="U12" s="2">
        <f t="shared" si="1"/>
        <v>0.65169127537964877</v>
      </c>
      <c r="V12" s="2">
        <f t="shared" si="1"/>
        <v>0.65963126841821862</v>
      </c>
      <c r="W12" s="2">
        <f t="shared" si="1"/>
        <v>0.6427150222301774</v>
      </c>
      <c r="X12" s="1">
        <f t="shared" si="5"/>
        <v>0.50945297503662734</v>
      </c>
      <c r="Y12" s="1">
        <f t="shared" si="2"/>
        <v>0.56792845426336513</v>
      </c>
      <c r="Z12" s="1">
        <f t="shared" si="2"/>
        <v>0.74037279648912813</v>
      </c>
      <c r="AA12" s="4">
        <f t="shared" si="2"/>
        <v>1.115953588311817</v>
      </c>
    </row>
    <row r="13" spans="1:27" x14ac:dyDescent="0.2">
      <c r="A13" t="s">
        <v>6</v>
      </c>
      <c r="B13">
        <v>586</v>
      </c>
      <c r="C13">
        <v>894</v>
      </c>
      <c r="D13" t="s">
        <v>195</v>
      </c>
      <c r="E13" t="s">
        <v>50</v>
      </c>
      <c r="F13" t="s">
        <v>51</v>
      </c>
      <c r="G13" t="s">
        <v>516</v>
      </c>
      <c r="H13" t="s">
        <v>335</v>
      </c>
      <c r="I13" t="s">
        <v>336</v>
      </c>
      <c r="J13" t="s">
        <v>337</v>
      </c>
      <c r="K13" t="s">
        <v>524</v>
      </c>
      <c r="L13" t="s">
        <v>196</v>
      </c>
      <c r="M13" t="s">
        <v>197</v>
      </c>
      <c r="N13" t="s">
        <v>198</v>
      </c>
      <c r="O13" t="s">
        <v>536</v>
      </c>
      <c r="P13" s="2">
        <f t="shared" si="3"/>
        <v>0.30878318966301277</v>
      </c>
      <c r="Q13" s="2">
        <f t="shared" si="0"/>
        <v>0.46155542385028425</v>
      </c>
      <c r="R13" s="2">
        <f t="shared" si="0"/>
        <v>0.60760184419163055</v>
      </c>
      <c r="S13" s="2">
        <f t="shared" si="0"/>
        <v>0.74519109683918905</v>
      </c>
      <c r="T13" s="2">
        <f t="shared" si="4"/>
        <v>0.60136324599121582</v>
      </c>
      <c r="U13" s="2">
        <f t="shared" si="1"/>
        <v>0.63152728766997268</v>
      </c>
      <c r="V13" s="2">
        <f t="shared" si="1"/>
        <v>0.63593592587323511</v>
      </c>
      <c r="W13" s="2">
        <f t="shared" si="1"/>
        <v>0.62811055961958084</v>
      </c>
      <c r="X13" s="1">
        <f t="shared" si="5"/>
        <v>0.5767173888818441</v>
      </c>
      <c r="Y13" s="1">
        <f t="shared" si="2"/>
        <v>0.68432802307135243</v>
      </c>
      <c r="Z13" s="1">
        <f t="shared" si="2"/>
        <v>0.9277925207797314</v>
      </c>
      <c r="AA13" s="4">
        <f t="shared" si="2"/>
        <v>1.4594836984393678</v>
      </c>
    </row>
    <row r="14" spans="1:27" x14ac:dyDescent="0.2">
      <c r="A14" t="s">
        <v>7</v>
      </c>
      <c r="B14">
        <v>584</v>
      </c>
      <c r="C14">
        <v>892</v>
      </c>
      <c r="D14" t="s">
        <v>199</v>
      </c>
      <c r="E14" t="s">
        <v>52</v>
      </c>
      <c r="F14" t="s">
        <v>53</v>
      </c>
      <c r="G14" t="s">
        <v>517</v>
      </c>
      <c r="H14" t="s">
        <v>338</v>
      </c>
      <c r="I14" t="s">
        <v>339</v>
      </c>
      <c r="J14" t="s">
        <v>340</v>
      </c>
      <c r="K14" t="s">
        <v>523</v>
      </c>
      <c r="L14" t="s">
        <v>200</v>
      </c>
      <c r="M14" t="s">
        <v>201</v>
      </c>
      <c r="N14" t="s">
        <v>202</v>
      </c>
      <c r="O14" t="s">
        <v>535</v>
      </c>
      <c r="P14" s="2">
        <f t="shared" si="3"/>
        <v>0.29921569938968245</v>
      </c>
      <c r="Q14" s="2">
        <f t="shared" si="0"/>
        <v>0.44296021135623842</v>
      </c>
      <c r="R14" s="2">
        <f t="shared" si="0"/>
        <v>0.60378344077683455</v>
      </c>
      <c r="S14" s="2">
        <f t="shared" si="0"/>
        <v>0.74343633156683253</v>
      </c>
      <c r="T14" s="2">
        <f t="shared" si="4"/>
        <v>0.60078423901229205</v>
      </c>
      <c r="U14" s="2">
        <f t="shared" si="1"/>
        <v>0.63711556046116946</v>
      </c>
      <c r="V14" s="2">
        <f t="shared" si="1"/>
        <v>0.6454323669160803</v>
      </c>
      <c r="W14" s="2">
        <f t="shared" si="1"/>
        <v>0.63975804240398382</v>
      </c>
      <c r="X14" s="1">
        <f t="shared" si="5"/>
        <v>0.56966995499189754</v>
      </c>
      <c r="Y14" s="1">
        <f t="shared" si="2"/>
        <v>0.6514515604394332</v>
      </c>
      <c r="Z14" s="1">
        <f t="shared" si="2"/>
        <v>0.89488342884784056</v>
      </c>
      <c r="AA14" s="4">
        <f t="shared" si="2"/>
        <v>1.4041035497972543</v>
      </c>
    </row>
    <row r="15" spans="1:27" x14ac:dyDescent="0.2">
      <c r="A15" t="s">
        <v>29</v>
      </c>
      <c r="B15">
        <v>650</v>
      </c>
      <c r="C15">
        <v>1009</v>
      </c>
      <c r="D15" t="s">
        <v>203</v>
      </c>
      <c r="E15" t="s">
        <v>54</v>
      </c>
      <c r="F15" t="s">
        <v>55</v>
      </c>
      <c r="G15" t="s">
        <v>518</v>
      </c>
      <c r="H15" t="s">
        <v>341</v>
      </c>
      <c r="I15" t="s">
        <v>342</v>
      </c>
      <c r="J15" t="s">
        <v>343</v>
      </c>
      <c r="K15" t="s">
        <v>522</v>
      </c>
      <c r="L15" t="s">
        <v>204</v>
      </c>
      <c r="M15" t="s">
        <v>205</v>
      </c>
      <c r="N15" t="s">
        <v>206</v>
      </c>
      <c r="O15" t="s">
        <v>534</v>
      </c>
      <c r="P15" s="2">
        <f t="shared" si="3"/>
        <v>0.32333037353076333</v>
      </c>
      <c r="Q15" s="2">
        <f t="shared" si="0"/>
        <v>0.47244656615815916</v>
      </c>
      <c r="R15" s="2">
        <f t="shared" si="0"/>
        <v>0.63156502394556213</v>
      </c>
      <c r="S15" s="2">
        <f t="shared" si="0"/>
        <v>0.76437233979512409</v>
      </c>
      <c r="T15" s="2">
        <f t="shared" si="4"/>
        <v>0.58996686110686725</v>
      </c>
      <c r="U15" s="2">
        <f t="shared" si="1"/>
        <v>0.62440460318189794</v>
      </c>
      <c r="V15" s="2">
        <f t="shared" si="1"/>
        <v>0.63875299153462117</v>
      </c>
      <c r="W15" s="2">
        <f t="shared" si="1"/>
        <v>0.63097207586595327</v>
      </c>
      <c r="X15" s="1">
        <f t="shared" si="5"/>
        <v>0.60595765326814766</v>
      </c>
      <c r="Y15" s="1">
        <f t="shared" si="2"/>
        <v>0.71195706960501859</v>
      </c>
      <c r="Z15" s="1">
        <f t="shared" si="2"/>
        <v>0.98049053956267984</v>
      </c>
      <c r="AA15" s="4">
        <f t="shared" si="2"/>
        <v>1.5661485744635442</v>
      </c>
    </row>
    <row r="16" spans="1:27" x14ac:dyDescent="0.2">
      <c r="A16" t="s">
        <v>8</v>
      </c>
      <c r="B16">
        <v>539</v>
      </c>
      <c r="C16">
        <v>830</v>
      </c>
      <c r="D16" t="s">
        <v>207</v>
      </c>
      <c r="E16" t="s">
        <v>56</v>
      </c>
      <c r="F16" t="s">
        <v>57</v>
      </c>
      <c r="G16" t="s">
        <v>519</v>
      </c>
      <c r="H16" t="s">
        <v>344</v>
      </c>
      <c r="I16" t="s">
        <v>345</v>
      </c>
      <c r="J16" t="s">
        <v>346</v>
      </c>
      <c r="K16" t="s">
        <v>521</v>
      </c>
      <c r="L16" t="s">
        <v>208</v>
      </c>
      <c r="M16" t="s">
        <v>209</v>
      </c>
      <c r="N16" t="s">
        <v>210</v>
      </c>
      <c r="O16" t="s">
        <v>533</v>
      </c>
      <c r="P16" s="2">
        <f t="shared" si="3"/>
        <v>0.29368053773309211</v>
      </c>
      <c r="Q16" s="2">
        <f t="shared" si="0"/>
        <v>0.43521782538267556</v>
      </c>
      <c r="R16" s="2">
        <f t="shared" si="0"/>
        <v>0.59508251489004005</v>
      </c>
      <c r="S16" s="2">
        <f t="shared" si="0"/>
        <v>0.73512603395529463</v>
      </c>
      <c r="T16" s="2">
        <f t="shared" si="4"/>
        <v>0.60519322875740433</v>
      </c>
      <c r="U16" s="2">
        <f t="shared" si="1"/>
        <v>0.6385432889671061</v>
      </c>
      <c r="V16" s="2">
        <f t="shared" si="1"/>
        <v>0.64831950498870805</v>
      </c>
      <c r="W16" s="2">
        <f t="shared" si="1"/>
        <v>0.63661052250585526</v>
      </c>
      <c r="X16" s="1">
        <f t="shared" si="5"/>
        <v>0.55896346105978301</v>
      </c>
      <c r="Y16" s="1">
        <f t="shared" si="2"/>
        <v>0.63999312881608506</v>
      </c>
      <c r="Z16" s="1">
        <f t="shared" si="2"/>
        <v>0.86852385472015148</v>
      </c>
      <c r="AA16" s="4">
        <f t="shared" si="2"/>
        <v>1.3719335385071854</v>
      </c>
    </row>
    <row r="17" spans="1:23" x14ac:dyDescent="0.2">
      <c r="P17" s="2">
        <f>AVERAGE(P5:P16)</f>
        <v>0.20969795574360472</v>
      </c>
      <c r="Q17" s="2">
        <f t="shared" ref="Q17:W17" si="6">AVERAGE(Q5:Q16)</f>
        <v>0.32196957207172966</v>
      </c>
      <c r="R17" s="2">
        <f t="shared" si="6"/>
        <v>0.45946438474265205</v>
      </c>
      <c r="S17" s="2">
        <f t="shared" si="6"/>
        <v>0.58721017300022027</v>
      </c>
      <c r="T17" s="2">
        <f t="shared" si="6"/>
        <v>0.57655465935274541</v>
      </c>
      <c r="U17" s="2">
        <f t="shared" si="6"/>
        <v>0.60942994095429281</v>
      </c>
      <c r="V17" s="2">
        <f t="shared" si="6"/>
        <v>0.61901927845150695</v>
      </c>
      <c r="W17" s="2">
        <f t="shared" si="6"/>
        <v>0.60255294941472115</v>
      </c>
    </row>
    <row r="18" spans="1:23" x14ac:dyDescent="0.2">
      <c r="A18" t="s">
        <v>30</v>
      </c>
      <c r="D18" s="3" t="s">
        <v>14</v>
      </c>
      <c r="E18" s="3"/>
      <c r="F18" s="3"/>
      <c r="G18" s="3"/>
      <c r="H18" s="3" t="s">
        <v>24</v>
      </c>
      <c r="I18" s="3"/>
      <c r="J18" s="3"/>
      <c r="K18" s="3"/>
      <c r="L18" s="3" t="s">
        <v>15</v>
      </c>
      <c r="M18" s="3"/>
      <c r="N18" s="3"/>
      <c r="O18" s="3"/>
      <c r="P18" s="3" t="s">
        <v>309</v>
      </c>
      <c r="Q18" s="3"/>
      <c r="R18" s="3"/>
      <c r="S18" s="3"/>
      <c r="T18" s="3" t="s">
        <v>310</v>
      </c>
      <c r="U18" s="3"/>
      <c r="V18" s="3"/>
      <c r="W18" s="3"/>
    </row>
    <row r="19" spans="1:23" x14ac:dyDescent="0.2">
      <c r="A19" t="s">
        <v>0</v>
      </c>
      <c r="B19" t="s">
        <v>9</v>
      </c>
      <c r="C19" t="s">
        <v>10</v>
      </c>
      <c r="D19" t="s">
        <v>162</v>
      </c>
      <c r="E19" t="s">
        <v>23</v>
      </c>
      <c r="F19" t="s">
        <v>1</v>
      </c>
      <c r="G19" t="s">
        <v>520</v>
      </c>
      <c r="H19" t="s">
        <v>162</v>
      </c>
      <c r="I19" t="s">
        <v>23</v>
      </c>
      <c r="J19" t="s">
        <v>1</v>
      </c>
      <c r="K19" t="s">
        <v>520</v>
      </c>
      <c r="L19" t="s">
        <v>162</v>
      </c>
      <c r="M19" t="s">
        <v>23</v>
      </c>
      <c r="N19" t="s">
        <v>1</v>
      </c>
      <c r="O19" t="s">
        <v>520</v>
      </c>
      <c r="P19" t="s">
        <v>162</v>
      </c>
      <c r="Q19" t="s">
        <v>23</v>
      </c>
      <c r="R19" t="s">
        <v>1</v>
      </c>
      <c r="S19" t="s">
        <v>520</v>
      </c>
      <c r="T19" t="s">
        <v>162</v>
      </c>
      <c r="U19" t="s">
        <v>23</v>
      </c>
      <c r="V19" t="s">
        <v>1</v>
      </c>
      <c r="W19" t="s">
        <v>520</v>
      </c>
    </row>
    <row r="20" spans="1:23" x14ac:dyDescent="0.2">
      <c r="A20" t="s">
        <v>26</v>
      </c>
      <c r="B20">
        <v>345</v>
      </c>
      <c r="C20">
        <v>418</v>
      </c>
      <c r="D20" t="s">
        <v>463</v>
      </c>
      <c r="E20" t="s">
        <v>464</v>
      </c>
      <c r="F20" t="s">
        <v>465</v>
      </c>
      <c r="G20" t="s">
        <v>465</v>
      </c>
      <c r="H20" t="s">
        <v>466</v>
      </c>
      <c r="I20" t="s">
        <v>467</v>
      </c>
      <c r="J20" t="s">
        <v>468</v>
      </c>
      <c r="K20" t="s">
        <v>553</v>
      </c>
      <c r="L20" t="s">
        <v>25</v>
      </c>
      <c r="M20" t="s">
        <v>25</v>
      </c>
      <c r="N20" t="s">
        <v>25</v>
      </c>
      <c r="O20" t="s">
        <v>25</v>
      </c>
      <c r="P20" s="1">
        <f>H20/D20</f>
        <v>4.5713461488028111</v>
      </c>
      <c r="Q20" s="1">
        <f t="shared" ref="Q20:S32" si="7">I20/E20</f>
        <v>4.8974496568475159</v>
      </c>
      <c r="R20" s="1">
        <f t="shared" si="7"/>
        <v>4.9409142857142854</v>
      </c>
      <c r="S20" s="1">
        <f t="shared" si="7"/>
        <v>4.9335428571428572</v>
      </c>
      <c r="T20" s="1">
        <f>L20/D20</f>
        <v>0</v>
      </c>
      <c r="U20" s="1">
        <f t="shared" ref="U20:W31" si="8">M20/E20</f>
        <v>0</v>
      </c>
      <c r="V20" s="1">
        <f t="shared" si="8"/>
        <v>0</v>
      </c>
      <c r="W20" s="1">
        <f t="shared" si="8"/>
        <v>0</v>
      </c>
    </row>
    <row r="21" spans="1:23" x14ac:dyDescent="0.2">
      <c r="A21" t="s">
        <v>161</v>
      </c>
      <c r="B21">
        <v>460</v>
      </c>
      <c r="C21">
        <v>566</v>
      </c>
      <c r="D21" t="s">
        <v>469</v>
      </c>
      <c r="E21" t="s">
        <v>469</v>
      </c>
      <c r="F21" t="s">
        <v>470</v>
      </c>
      <c r="G21" t="s">
        <v>465</v>
      </c>
      <c r="H21" t="s">
        <v>471</v>
      </c>
      <c r="I21" t="s">
        <v>472</v>
      </c>
      <c r="J21" t="s">
        <v>473</v>
      </c>
      <c r="K21" t="s">
        <v>552</v>
      </c>
      <c r="L21" t="s">
        <v>25</v>
      </c>
      <c r="M21" t="s">
        <v>25</v>
      </c>
      <c r="N21" t="s">
        <v>25</v>
      </c>
      <c r="O21" t="s">
        <v>25</v>
      </c>
      <c r="P21" s="1">
        <f t="shared" ref="P21:P31" si="9">H21/D21</f>
        <v>10.666563999897333</v>
      </c>
      <c r="Q21" s="1">
        <f t="shared" si="7"/>
        <v>10.5990605990606</v>
      </c>
      <c r="R21" s="1">
        <f t="shared" si="7"/>
        <v>11.527524220193762</v>
      </c>
      <c r="S21" s="1">
        <f t="shared" si="7"/>
        <v>11.744314285714285</v>
      </c>
      <c r="T21" s="1">
        <f t="shared" ref="T21:T31" si="10">L21/D21</f>
        <v>0</v>
      </c>
      <c r="U21" s="1">
        <f t="shared" si="8"/>
        <v>0</v>
      </c>
      <c r="V21" s="1">
        <f t="shared" si="8"/>
        <v>0</v>
      </c>
      <c r="W21" s="1">
        <f t="shared" si="8"/>
        <v>0</v>
      </c>
    </row>
    <row r="22" spans="1:23" x14ac:dyDescent="0.2">
      <c r="A22" t="s">
        <v>27</v>
      </c>
      <c r="B22">
        <v>409</v>
      </c>
      <c r="C22">
        <v>506</v>
      </c>
      <c r="D22" t="s">
        <v>474</v>
      </c>
      <c r="E22" t="s">
        <v>474</v>
      </c>
      <c r="F22" t="s">
        <v>474</v>
      </c>
      <c r="G22" t="s">
        <v>465</v>
      </c>
      <c r="H22" t="s">
        <v>475</v>
      </c>
      <c r="I22" t="s">
        <v>475</v>
      </c>
      <c r="J22" t="s">
        <v>475</v>
      </c>
      <c r="K22" t="s">
        <v>475</v>
      </c>
      <c r="L22" t="s">
        <v>25</v>
      </c>
      <c r="M22" t="s">
        <v>25</v>
      </c>
      <c r="N22" t="s">
        <v>25</v>
      </c>
      <c r="O22" t="s">
        <v>25</v>
      </c>
      <c r="P22" s="1">
        <f t="shared" si="9"/>
        <v>7.8515731874145009</v>
      </c>
      <c r="Q22" s="1">
        <f t="shared" si="7"/>
        <v>7.8515731874145009</v>
      </c>
      <c r="R22" s="1">
        <f t="shared" si="7"/>
        <v>7.8515731874145009</v>
      </c>
      <c r="S22" s="1">
        <f t="shared" si="7"/>
        <v>7.8713142857142859</v>
      </c>
      <c r="T22" s="1">
        <f t="shared" si="10"/>
        <v>0</v>
      </c>
      <c r="U22" s="1">
        <f t="shared" si="8"/>
        <v>0</v>
      </c>
      <c r="V22" s="1">
        <f t="shared" si="8"/>
        <v>0</v>
      </c>
      <c r="W22" s="1">
        <f t="shared" si="8"/>
        <v>0</v>
      </c>
    </row>
    <row r="23" spans="1:23" x14ac:dyDescent="0.2">
      <c r="A23" t="s">
        <v>2</v>
      </c>
      <c r="B23">
        <v>385</v>
      </c>
      <c r="C23">
        <v>529</v>
      </c>
      <c r="D23" t="s">
        <v>476</v>
      </c>
      <c r="E23" t="s">
        <v>476</v>
      </c>
      <c r="F23" t="s">
        <v>477</v>
      </c>
      <c r="G23" t="s">
        <v>477</v>
      </c>
      <c r="H23" t="s">
        <v>478</v>
      </c>
      <c r="I23" t="s">
        <v>479</v>
      </c>
      <c r="J23" t="s">
        <v>479</v>
      </c>
      <c r="K23" t="s">
        <v>551</v>
      </c>
      <c r="L23" t="s">
        <v>25</v>
      </c>
      <c r="M23" t="s">
        <v>25</v>
      </c>
      <c r="N23" t="s">
        <v>25</v>
      </c>
      <c r="O23" t="s">
        <v>25</v>
      </c>
      <c r="P23" s="1">
        <f t="shared" si="9"/>
        <v>15.321203638908328</v>
      </c>
      <c r="Q23" s="1">
        <f t="shared" si="7"/>
        <v>15.026871938418475</v>
      </c>
      <c r="R23" s="1">
        <f t="shared" si="7"/>
        <v>17.173224568138195</v>
      </c>
      <c r="S23" s="1">
        <f t="shared" si="7"/>
        <v>17.165706973768394</v>
      </c>
      <c r="T23" s="1">
        <f t="shared" si="10"/>
        <v>0</v>
      </c>
      <c r="U23" s="1">
        <f t="shared" si="8"/>
        <v>0</v>
      </c>
      <c r="V23" s="1">
        <f t="shared" si="8"/>
        <v>0</v>
      </c>
      <c r="W23" s="1">
        <f t="shared" si="8"/>
        <v>0</v>
      </c>
    </row>
    <row r="24" spans="1:23" x14ac:dyDescent="0.2">
      <c r="A24" t="s">
        <v>3</v>
      </c>
      <c r="B24">
        <v>1256</v>
      </c>
      <c r="C24">
        <v>1898</v>
      </c>
      <c r="D24" t="s">
        <v>480</v>
      </c>
      <c r="E24" t="s">
        <v>481</v>
      </c>
      <c r="F24" t="s">
        <v>481</v>
      </c>
      <c r="G24" t="s">
        <v>481</v>
      </c>
      <c r="H24" t="s">
        <v>482</v>
      </c>
      <c r="I24" t="s">
        <v>483</v>
      </c>
      <c r="J24" t="s">
        <v>484</v>
      </c>
      <c r="K24" t="s">
        <v>550</v>
      </c>
      <c r="L24" t="s">
        <v>25</v>
      </c>
      <c r="M24" t="s">
        <v>25</v>
      </c>
      <c r="N24" t="s">
        <v>25</v>
      </c>
      <c r="O24" t="s">
        <v>25</v>
      </c>
      <c r="P24" s="1">
        <f t="shared" si="9"/>
        <v>15.998906655733224</v>
      </c>
      <c r="Q24" s="1">
        <f t="shared" si="7"/>
        <v>21.252642128279884</v>
      </c>
      <c r="R24" s="1">
        <f t="shared" si="7"/>
        <v>21.228498542274053</v>
      </c>
      <c r="S24" s="1">
        <f t="shared" si="7"/>
        <v>21.214923469387756</v>
      </c>
      <c r="T24" s="1">
        <f t="shared" si="10"/>
        <v>0</v>
      </c>
      <c r="U24" s="1">
        <f t="shared" si="8"/>
        <v>0</v>
      </c>
      <c r="V24" s="1">
        <f t="shared" si="8"/>
        <v>0</v>
      </c>
      <c r="W24" s="1">
        <f t="shared" si="8"/>
        <v>0</v>
      </c>
    </row>
    <row r="25" spans="1:23" x14ac:dyDescent="0.2">
      <c r="A25" t="s">
        <v>28</v>
      </c>
      <c r="B25">
        <v>268</v>
      </c>
      <c r="C25">
        <v>324</v>
      </c>
      <c r="D25" t="s">
        <v>485</v>
      </c>
      <c r="E25" t="s">
        <v>485</v>
      </c>
      <c r="F25" t="s">
        <v>485</v>
      </c>
      <c r="G25" t="s">
        <v>548</v>
      </c>
      <c r="H25" t="s">
        <v>486</v>
      </c>
      <c r="I25" t="s">
        <v>486</v>
      </c>
      <c r="J25" t="s">
        <v>487</v>
      </c>
      <c r="K25" t="s">
        <v>487</v>
      </c>
      <c r="L25" t="s">
        <v>25</v>
      </c>
      <c r="M25" t="s">
        <v>25</v>
      </c>
      <c r="N25" t="s">
        <v>25</v>
      </c>
      <c r="O25" t="s">
        <v>25</v>
      </c>
      <c r="P25" s="1">
        <f t="shared" si="9"/>
        <v>15.571428571428571</v>
      </c>
      <c r="Q25" s="1">
        <f t="shared" si="7"/>
        <v>15.571428571428571</v>
      </c>
      <c r="R25" s="1">
        <f t="shared" si="7"/>
        <v>15.453968253968254</v>
      </c>
      <c r="S25" s="1">
        <f t="shared" si="7"/>
        <v>16.445945945945947</v>
      </c>
      <c r="T25" s="1">
        <f t="shared" si="10"/>
        <v>0</v>
      </c>
      <c r="U25" s="1">
        <f t="shared" si="8"/>
        <v>0</v>
      </c>
      <c r="V25" s="1">
        <f t="shared" si="8"/>
        <v>0</v>
      </c>
      <c r="W25" s="1">
        <f t="shared" si="8"/>
        <v>0</v>
      </c>
    </row>
    <row r="26" spans="1:23" x14ac:dyDescent="0.2">
      <c r="A26" t="s">
        <v>4</v>
      </c>
      <c r="B26">
        <v>518</v>
      </c>
      <c r="C26">
        <v>794</v>
      </c>
      <c r="D26" t="s">
        <v>465</v>
      </c>
      <c r="E26" t="s">
        <v>465</v>
      </c>
      <c r="F26" t="s">
        <v>465</v>
      </c>
      <c r="G26" t="s">
        <v>465</v>
      </c>
      <c r="H26" t="s">
        <v>488</v>
      </c>
      <c r="I26" t="s">
        <v>489</v>
      </c>
      <c r="J26" t="s">
        <v>489</v>
      </c>
      <c r="K26" t="s">
        <v>549</v>
      </c>
      <c r="L26" t="s">
        <v>25</v>
      </c>
      <c r="M26" t="s">
        <v>25</v>
      </c>
      <c r="N26" t="s">
        <v>25</v>
      </c>
      <c r="O26" t="s">
        <v>25</v>
      </c>
      <c r="P26" s="1">
        <f t="shared" si="9"/>
        <v>26.442399999999999</v>
      </c>
      <c r="Q26" s="1">
        <f t="shared" si="7"/>
        <v>25.518085714285714</v>
      </c>
      <c r="R26" s="1">
        <f t="shared" si="7"/>
        <v>25.518085714285714</v>
      </c>
      <c r="S26" s="1">
        <f t="shared" si="7"/>
        <v>25.275971428571427</v>
      </c>
      <c r="T26" s="1">
        <f t="shared" si="10"/>
        <v>0</v>
      </c>
      <c r="U26" s="1">
        <f t="shared" si="8"/>
        <v>0</v>
      </c>
      <c r="V26" s="1">
        <f t="shared" si="8"/>
        <v>0</v>
      </c>
      <c r="W26" s="1">
        <f t="shared" si="8"/>
        <v>0</v>
      </c>
    </row>
    <row r="27" spans="1:23" x14ac:dyDescent="0.2">
      <c r="A27" t="s">
        <v>5</v>
      </c>
      <c r="B27">
        <v>472</v>
      </c>
      <c r="C27">
        <v>695</v>
      </c>
      <c r="D27" t="s">
        <v>490</v>
      </c>
      <c r="E27" t="s">
        <v>490</v>
      </c>
      <c r="F27" t="s">
        <v>491</v>
      </c>
      <c r="G27" t="s">
        <v>465</v>
      </c>
      <c r="H27" t="s">
        <v>492</v>
      </c>
      <c r="I27" t="s">
        <v>492</v>
      </c>
      <c r="J27" t="s">
        <v>492</v>
      </c>
      <c r="K27" t="s">
        <v>492</v>
      </c>
      <c r="L27" t="s">
        <v>25</v>
      </c>
      <c r="M27" t="s">
        <v>25</v>
      </c>
      <c r="N27" t="s">
        <v>25</v>
      </c>
      <c r="O27" t="s">
        <v>25</v>
      </c>
      <c r="P27" s="1">
        <f t="shared" si="9"/>
        <v>13.655703886372798</v>
      </c>
      <c r="Q27" s="1">
        <f t="shared" si="7"/>
        <v>13.655703886372798</v>
      </c>
      <c r="R27" s="1">
        <f t="shared" si="7"/>
        <v>15.606254403555363</v>
      </c>
      <c r="S27" s="1">
        <f t="shared" si="7"/>
        <v>16.454342857142858</v>
      </c>
      <c r="T27" s="1">
        <f t="shared" si="10"/>
        <v>0</v>
      </c>
      <c r="U27" s="1">
        <f t="shared" si="8"/>
        <v>0</v>
      </c>
      <c r="V27" s="1">
        <f t="shared" si="8"/>
        <v>0</v>
      </c>
      <c r="W27" s="1">
        <f t="shared" si="8"/>
        <v>0</v>
      </c>
    </row>
    <row r="28" spans="1:23" x14ac:dyDescent="0.2">
      <c r="A28" t="s">
        <v>6</v>
      </c>
      <c r="B28">
        <v>586</v>
      </c>
      <c r="C28">
        <v>894</v>
      </c>
      <c r="D28" t="s">
        <v>493</v>
      </c>
      <c r="E28" t="s">
        <v>494</v>
      </c>
      <c r="F28" t="s">
        <v>465</v>
      </c>
      <c r="G28" t="s">
        <v>465</v>
      </c>
      <c r="H28" t="s">
        <v>495</v>
      </c>
      <c r="I28" t="s">
        <v>496</v>
      </c>
      <c r="J28" t="s">
        <v>496</v>
      </c>
      <c r="K28" t="s">
        <v>496</v>
      </c>
      <c r="L28" t="s">
        <v>25</v>
      </c>
      <c r="M28" t="s">
        <v>25</v>
      </c>
      <c r="N28" t="s">
        <v>25</v>
      </c>
      <c r="O28" t="s">
        <v>25</v>
      </c>
      <c r="P28" s="1">
        <f t="shared" si="9"/>
        <v>13.539739725020219</v>
      </c>
      <c r="Q28" s="1">
        <f t="shared" si="7"/>
        <v>17.515623851187414</v>
      </c>
      <c r="R28" s="1">
        <f t="shared" si="7"/>
        <v>20.419714285714285</v>
      </c>
      <c r="S28" s="1">
        <f t="shared" si="7"/>
        <v>20.419714285714285</v>
      </c>
      <c r="T28" s="1">
        <f t="shared" si="10"/>
        <v>0</v>
      </c>
      <c r="U28" s="1">
        <f t="shared" si="8"/>
        <v>0</v>
      </c>
      <c r="V28" s="1">
        <f t="shared" si="8"/>
        <v>0</v>
      </c>
      <c r="W28" s="1">
        <f t="shared" si="8"/>
        <v>0</v>
      </c>
    </row>
    <row r="29" spans="1:23" x14ac:dyDescent="0.2">
      <c r="A29" t="s">
        <v>7</v>
      </c>
      <c r="B29">
        <v>584</v>
      </c>
      <c r="C29">
        <v>892</v>
      </c>
      <c r="D29" t="s">
        <v>497</v>
      </c>
      <c r="E29" t="s">
        <v>498</v>
      </c>
      <c r="F29" t="s">
        <v>499</v>
      </c>
      <c r="G29" t="s">
        <v>547</v>
      </c>
      <c r="H29" t="s">
        <v>500</v>
      </c>
      <c r="I29" t="s">
        <v>500</v>
      </c>
      <c r="J29" t="s">
        <v>500</v>
      </c>
      <c r="K29" t="s">
        <v>500</v>
      </c>
      <c r="L29" t="s">
        <v>25</v>
      </c>
      <c r="M29" t="s">
        <v>25</v>
      </c>
      <c r="N29" t="s">
        <v>25</v>
      </c>
      <c r="O29" t="s">
        <v>25</v>
      </c>
      <c r="P29" s="1">
        <f t="shared" si="9"/>
        <v>12.619401223982505</v>
      </c>
      <c r="Q29" s="1">
        <f t="shared" si="7"/>
        <v>16.825956536331599</v>
      </c>
      <c r="R29" s="1">
        <f t="shared" si="7"/>
        <v>20.190978427769526</v>
      </c>
      <c r="S29" s="1">
        <f t="shared" si="7"/>
        <v>22.434608715108798</v>
      </c>
      <c r="T29" s="1">
        <f t="shared" si="10"/>
        <v>0</v>
      </c>
      <c r="U29" s="1">
        <f t="shared" si="8"/>
        <v>0</v>
      </c>
      <c r="V29" s="1">
        <f t="shared" si="8"/>
        <v>0</v>
      </c>
      <c r="W29" s="1">
        <f t="shared" si="8"/>
        <v>0</v>
      </c>
    </row>
    <row r="30" spans="1:23" x14ac:dyDescent="0.2">
      <c r="A30" t="s">
        <v>29</v>
      </c>
      <c r="B30">
        <v>650</v>
      </c>
      <c r="C30">
        <v>1009</v>
      </c>
      <c r="D30" t="s">
        <v>501</v>
      </c>
      <c r="E30" t="s">
        <v>501</v>
      </c>
      <c r="F30" t="s">
        <v>501</v>
      </c>
      <c r="G30" t="s">
        <v>546</v>
      </c>
      <c r="H30" t="s">
        <v>502</v>
      </c>
      <c r="I30" t="s">
        <v>502</v>
      </c>
      <c r="J30" t="s">
        <v>502</v>
      </c>
      <c r="K30" t="s">
        <v>502</v>
      </c>
      <c r="L30" t="s">
        <v>25</v>
      </c>
      <c r="M30" t="s">
        <v>25</v>
      </c>
      <c r="N30" t="s">
        <v>25</v>
      </c>
      <c r="O30" t="s">
        <v>25</v>
      </c>
      <c r="P30" s="1">
        <f t="shared" si="9"/>
        <v>25.235440856313499</v>
      </c>
      <c r="Q30" s="1">
        <f t="shared" si="7"/>
        <v>25.235440856313499</v>
      </c>
      <c r="R30" s="1">
        <f t="shared" si="7"/>
        <v>25.235440856313499</v>
      </c>
      <c r="S30" s="1">
        <f t="shared" si="7"/>
        <v>28.840503835786855</v>
      </c>
      <c r="T30" s="1">
        <f t="shared" si="10"/>
        <v>0</v>
      </c>
      <c r="U30" s="1">
        <f t="shared" si="8"/>
        <v>0</v>
      </c>
      <c r="V30" s="1">
        <f t="shared" si="8"/>
        <v>0</v>
      </c>
      <c r="W30" s="1">
        <f t="shared" si="8"/>
        <v>0</v>
      </c>
    </row>
    <row r="31" spans="1:23" x14ac:dyDescent="0.2">
      <c r="A31" t="s">
        <v>8</v>
      </c>
      <c r="B31">
        <v>539</v>
      </c>
      <c r="C31">
        <v>830</v>
      </c>
      <c r="D31" t="s">
        <v>503</v>
      </c>
      <c r="E31" t="s">
        <v>504</v>
      </c>
      <c r="F31" t="s">
        <v>505</v>
      </c>
      <c r="G31" t="s">
        <v>545</v>
      </c>
      <c r="H31" t="s">
        <v>506</v>
      </c>
      <c r="I31" t="s">
        <v>507</v>
      </c>
      <c r="J31" t="s">
        <v>507</v>
      </c>
      <c r="K31" t="s">
        <v>507</v>
      </c>
      <c r="L31" t="s">
        <v>25</v>
      </c>
      <c r="M31" t="s">
        <v>25</v>
      </c>
      <c r="N31" t="s">
        <v>25</v>
      </c>
      <c r="O31" t="s">
        <v>25</v>
      </c>
      <c r="P31" s="1">
        <f t="shared" si="9"/>
        <v>13.536549730570437</v>
      </c>
      <c r="Q31" s="1">
        <f t="shared" si="7"/>
        <v>17.493129451193969</v>
      </c>
      <c r="R31" s="1">
        <f t="shared" si="7"/>
        <v>20.991931226905965</v>
      </c>
      <c r="S31" s="1">
        <f t="shared" si="7"/>
        <v>23.324172601591957</v>
      </c>
      <c r="T31" s="1">
        <f t="shared" si="10"/>
        <v>0</v>
      </c>
      <c r="U31" s="1">
        <f t="shared" si="8"/>
        <v>0</v>
      </c>
      <c r="V31" s="1">
        <f t="shared" si="8"/>
        <v>0</v>
      </c>
      <c r="W31" s="1">
        <f t="shared" si="8"/>
        <v>0</v>
      </c>
    </row>
    <row r="32" spans="1:23" x14ac:dyDescent="0.2">
      <c r="P32" s="1">
        <f>AVERAGE(P20:P31)</f>
        <v>14.584188135370352</v>
      </c>
      <c r="Q32" s="1">
        <f t="shared" ref="Q32:W32" si="11">AVERAGE(Q20:Q31)</f>
        <v>15.953580531427876</v>
      </c>
      <c r="R32" s="1">
        <f t="shared" si="11"/>
        <v>17.178175664353947</v>
      </c>
      <c r="S32" s="1">
        <f t="shared" si="11"/>
        <v>18.010421795132476</v>
      </c>
      <c r="T32" s="1">
        <f t="shared" si="11"/>
        <v>0</v>
      </c>
      <c r="U32" s="1">
        <f t="shared" si="11"/>
        <v>0</v>
      </c>
      <c r="V32" s="1">
        <f t="shared" si="11"/>
        <v>0</v>
      </c>
      <c r="W32" s="1">
        <f t="shared" si="11"/>
        <v>0</v>
      </c>
    </row>
    <row r="33" spans="1:23" x14ac:dyDescent="0.2">
      <c r="A33" t="s">
        <v>31</v>
      </c>
      <c r="D33" s="3" t="s">
        <v>14</v>
      </c>
      <c r="E33" s="3"/>
      <c r="F33" s="3"/>
      <c r="G33" s="3"/>
      <c r="H33" s="3" t="s">
        <v>24</v>
      </c>
      <c r="I33" s="3"/>
      <c r="J33" s="3"/>
      <c r="K33" s="3"/>
      <c r="L33" s="3" t="s">
        <v>15</v>
      </c>
      <c r="M33" s="3"/>
      <c r="N33" s="3"/>
      <c r="O33" s="3"/>
      <c r="P33" s="3" t="s">
        <v>309</v>
      </c>
      <c r="Q33" s="3"/>
      <c r="R33" s="3"/>
      <c r="S33" s="3"/>
      <c r="T33" s="3" t="s">
        <v>310</v>
      </c>
      <c r="U33" s="3"/>
      <c r="V33" s="3"/>
      <c r="W33" s="3"/>
    </row>
    <row r="34" spans="1:23" x14ac:dyDescent="0.2">
      <c r="A34" t="s">
        <v>0</v>
      </c>
      <c r="B34" t="s">
        <v>9</v>
      </c>
      <c r="C34" t="s">
        <v>10</v>
      </c>
      <c r="D34" t="s">
        <v>162</v>
      </c>
      <c r="E34" t="s">
        <v>23</v>
      </c>
      <c r="F34" t="s">
        <v>1</v>
      </c>
      <c r="G34" t="s">
        <v>520</v>
      </c>
      <c r="H34" t="s">
        <v>162</v>
      </c>
      <c r="I34" t="s">
        <v>23</v>
      </c>
      <c r="J34" t="s">
        <v>1</v>
      </c>
      <c r="K34" t="s">
        <v>520</v>
      </c>
      <c r="L34" t="s">
        <v>162</v>
      </c>
      <c r="M34" t="s">
        <v>23</v>
      </c>
      <c r="N34" t="s">
        <v>1</v>
      </c>
      <c r="O34" t="s">
        <v>520</v>
      </c>
      <c r="P34" t="s">
        <v>162</v>
      </c>
      <c r="Q34" t="s">
        <v>23</v>
      </c>
      <c r="R34" t="s">
        <v>1</v>
      </c>
      <c r="S34" t="s">
        <v>520</v>
      </c>
      <c r="T34" t="s">
        <v>162</v>
      </c>
      <c r="U34" t="s">
        <v>23</v>
      </c>
      <c r="V34" t="s">
        <v>1</v>
      </c>
      <c r="W34" t="s">
        <v>520</v>
      </c>
    </row>
    <row r="35" spans="1:23" x14ac:dyDescent="0.2">
      <c r="A35" t="s">
        <v>26</v>
      </c>
      <c r="B35">
        <v>345</v>
      </c>
      <c r="C35">
        <v>418</v>
      </c>
      <c r="D35" t="s">
        <v>211</v>
      </c>
      <c r="E35" t="s">
        <v>58</v>
      </c>
      <c r="F35" t="s">
        <v>59</v>
      </c>
      <c r="G35" t="s">
        <v>562</v>
      </c>
      <c r="H35" t="s">
        <v>347</v>
      </c>
      <c r="I35" t="s">
        <v>348</v>
      </c>
      <c r="J35" t="s">
        <v>349</v>
      </c>
      <c r="K35" t="s">
        <v>567</v>
      </c>
      <c r="L35" t="s">
        <v>25</v>
      </c>
      <c r="M35" t="s">
        <v>25</v>
      </c>
      <c r="N35" t="s">
        <v>25</v>
      </c>
      <c r="O35" t="s">
        <v>25</v>
      </c>
      <c r="P35" s="1">
        <f>H35/D35</f>
        <v>5.1427644174031624</v>
      </c>
      <c r="Q35" s="1">
        <f t="shared" ref="Q35:S46" si="12">I35/E35</f>
        <v>5.1942647875655474</v>
      </c>
      <c r="R35" s="1">
        <f t="shared" si="12"/>
        <v>5.7644000000000002</v>
      </c>
      <c r="S35" s="1">
        <f t="shared" si="12"/>
        <v>4.9335428571428572</v>
      </c>
      <c r="T35" s="1">
        <f>L35/D35</f>
        <v>0</v>
      </c>
      <c r="U35" s="1">
        <f t="shared" ref="U35:W46" si="13">M35/E35</f>
        <v>0</v>
      </c>
      <c r="V35" s="1">
        <f t="shared" si="13"/>
        <v>0</v>
      </c>
      <c r="W35" s="1">
        <f t="shared" si="13"/>
        <v>0</v>
      </c>
    </row>
    <row r="36" spans="1:23" x14ac:dyDescent="0.2">
      <c r="A36" t="s">
        <v>161</v>
      </c>
      <c r="B36">
        <v>460</v>
      </c>
      <c r="C36">
        <v>566</v>
      </c>
      <c r="D36" t="s">
        <v>60</v>
      </c>
      <c r="E36" t="s">
        <v>60</v>
      </c>
      <c r="F36" t="s">
        <v>61</v>
      </c>
      <c r="G36" t="s">
        <v>561</v>
      </c>
      <c r="H36" t="s">
        <v>350</v>
      </c>
      <c r="I36" t="s">
        <v>351</v>
      </c>
      <c r="J36" t="s">
        <v>352</v>
      </c>
      <c r="K36" t="s">
        <v>566</v>
      </c>
      <c r="L36" t="s">
        <v>25</v>
      </c>
      <c r="M36" t="s">
        <v>25</v>
      </c>
      <c r="N36" t="s">
        <v>25</v>
      </c>
      <c r="O36" t="s">
        <v>25</v>
      </c>
      <c r="P36" s="1">
        <f t="shared" ref="P36:P46" si="14">H36/D36</f>
        <v>13.555425083202861</v>
      </c>
      <c r="Q36" s="1">
        <f t="shared" si="12"/>
        <v>11.482315648982315</v>
      </c>
      <c r="R36" s="1">
        <f t="shared" si="12"/>
        <v>14.089196269125708</v>
      </c>
      <c r="S36" s="1">
        <f t="shared" si="12"/>
        <v>14.146560389610389</v>
      </c>
      <c r="T36" s="1">
        <f t="shared" ref="T36:T46" si="15">L36/D36</f>
        <v>0</v>
      </c>
      <c r="U36" s="1">
        <f t="shared" si="13"/>
        <v>0</v>
      </c>
      <c r="V36" s="1">
        <f t="shared" si="13"/>
        <v>0</v>
      </c>
      <c r="W36" s="1">
        <f t="shared" si="13"/>
        <v>0</v>
      </c>
    </row>
    <row r="37" spans="1:23" x14ac:dyDescent="0.2">
      <c r="A37" t="s">
        <v>27</v>
      </c>
      <c r="B37">
        <v>409</v>
      </c>
      <c r="C37">
        <v>506</v>
      </c>
      <c r="D37" t="s">
        <v>62</v>
      </c>
      <c r="E37" t="s">
        <v>62</v>
      </c>
      <c r="F37" t="s">
        <v>62</v>
      </c>
      <c r="G37" t="s">
        <v>560</v>
      </c>
      <c r="H37" t="s">
        <v>353</v>
      </c>
      <c r="I37" t="s">
        <v>353</v>
      </c>
      <c r="J37" t="s">
        <v>353</v>
      </c>
      <c r="K37" t="s">
        <v>353</v>
      </c>
      <c r="L37" t="s">
        <v>25</v>
      </c>
      <c r="M37" t="s">
        <v>25</v>
      </c>
      <c r="N37" t="s">
        <v>25</v>
      </c>
      <c r="O37" t="s">
        <v>25</v>
      </c>
      <c r="P37" s="1">
        <f t="shared" si="14"/>
        <v>11.440863787375415</v>
      </c>
      <c r="Q37" s="1">
        <f t="shared" si="12"/>
        <v>11.440863787375415</v>
      </c>
      <c r="R37" s="1">
        <f t="shared" si="12"/>
        <v>11.440863787375415</v>
      </c>
      <c r="S37" s="1">
        <f t="shared" si="12"/>
        <v>8.7268919254658393</v>
      </c>
      <c r="T37" s="1">
        <f t="shared" si="15"/>
        <v>0</v>
      </c>
      <c r="U37" s="1">
        <f t="shared" si="13"/>
        <v>0</v>
      </c>
      <c r="V37" s="1">
        <f t="shared" si="13"/>
        <v>0</v>
      </c>
      <c r="W37" s="1">
        <f t="shared" si="13"/>
        <v>0</v>
      </c>
    </row>
    <row r="38" spans="1:23" x14ac:dyDescent="0.2">
      <c r="A38" t="s">
        <v>2</v>
      </c>
      <c r="B38">
        <v>385</v>
      </c>
      <c r="C38">
        <v>529</v>
      </c>
      <c r="D38" t="s">
        <v>63</v>
      </c>
      <c r="E38" t="s">
        <v>63</v>
      </c>
      <c r="F38" t="s">
        <v>64</v>
      </c>
      <c r="G38" t="s">
        <v>559</v>
      </c>
      <c r="H38" t="s">
        <v>354</v>
      </c>
      <c r="I38" t="s">
        <v>355</v>
      </c>
      <c r="J38" t="s">
        <v>355</v>
      </c>
      <c r="K38" t="s">
        <v>565</v>
      </c>
      <c r="L38" t="s">
        <v>25</v>
      </c>
      <c r="M38" t="s">
        <v>25</v>
      </c>
      <c r="N38" t="s">
        <v>25</v>
      </c>
      <c r="O38" t="s">
        <v>25</v>
      </c>
      <c r="P38" s="1">
        <f t="shared" si="14"/>
        <v>7.9936714637782575</v>
      </c>
      <c r="Q38" s="1">
        <f t="shared" si="12"/>
        <v>7.1867648401131836</v>
      </c>
      <c r="R38" s="1">
        <f t="shared" si="12"/>
        <v>7.8710612603966732</v>
      </c>
      <c r="S38" s="1">
        <f t="shared" si="12"/>
        <v>8.9261676263595646</v>
      </c>
      <c r="T38" s="1">
        <f t="shared" si="15"/>
        <v>0</v>
      </c>
      <c r="U38" s="1">
        <f t="shared" si="13"/>
        <v>0</v>
      </c>
      <c r="V38" s="1">
        <f t="shared" si="13"/>
        <v>0</v>
      </c>
      <c r="W38" s="1">
        <f t="shared" si="13"/>
        <v>0</v>
      </c>
    </row>
    <row r="39" spans="1:23" x14ac:dyDescent="0.2">
      <c r="A39" t="s">
        <v>3</v>
      </c>
      <c r="B39">
        <v>1256</v>
      </c>
      <c r="C39">
        <v>1898</v>
      </c>
      <c r="D39" t="s">
        <v>212</v>
      </c>
      <c r="E39" t="s">
        <v>65</v>
      </c>
      <c r="F39" t="s">
        <v>65</v>
      </c>
      <c r="G39" t="s">
        <v>65</v>
      </c>
      <c r="H39" t="s">
        <v>356</v>
      </c>
      <c r="I39" t="s">
        <v>357</v>
      </c>
      <c r="J39" t="s">
        <v>358</v>
      </c>
      <c r="K39" t="s">
        <v>564</v>
      </c>
      <c r="L39" t="s">
        <v>25</v>
      </c>
      <c r="M39" t="s">
        <v>25</v>
      </c>
      <c r="N39" t="s">
        <v>25</v>
      </c>
      <c r="O39" t="s">
        <v>25</v>
      </c>
      <c r="P39" s="1">
        <f t="shared" si="14"/>
        <v>3.999726663933306</v>
      </c>
      <c r="Q39" s="1">
        <f t="shared" si="12"/>
        <v>5.129948099929627</v>
      </c>
      <c r="R39" s="1">
        <f t="shared" si="12"/>
        <v>5.8561375289031865</v>
      </c>
      <c r="S39" s="1">
        <f t="shared" si="12"/>
        <v>5.120843596059113</v>
      </c>
      <c r="T39" s="1">
        <f t="shared" si="15"/>
        <v>0</v>
      </c>
      <c r="U39" s="1">
        <f t="shared" si="13"/>
        <v>0</v>
      </c>
      <c r="V39" s="1">
        <f t="shared" si="13"/>
        <v>0</v>
      </c>
      <c r="W39" s="1">
        <f t="shared" si="13"/>
        <v>0</v>
      </c>
    </row>
    <row r="40" spans="1:23" x14ac:dyDescent="0.2">
      <c r="A40" t="s">
        <v>28</v>
      </c>
      <c r="B40">
        <v>268</v>
      </c>
      <c r="C40">
        <v>324</v>
      </c>
      <c r="D40" t="s">
        <v>66</v>
      </c>
      <c r="E40" t="s">
        <v>66</v>
      </c>
      <c r="F40" t="s">
        <v>66</v>
      </c>
      <c r="G40" t="s">
        <v>558</v>
      </c>
      <c r="H40" t="s">
        <v>359</v>
      </c>
      <c r="I40" t="s">
        <v>359</v>
      </c>
      <c r="J40" t="s">
        <v>360</v>
      </c>
      <c r="K40" t="s">
        <v>360</v>
      </c>
      <c r="L40" t="s">
        <v>25</v>
      </c>
      <c r="M40" t="s">
        <v>25</v>
      </c>
      <c r="N40" t="s">
        <v>25</v>
      </c>
      <c r="O40" t="s">
        <v>25</v>
      </c>
      <c r="P40" s="1">
        <f t="shared" si="14"/>
        <v>9.8345864661654137</v>
      </c>
      <c r="Q40" s="1">
        <f t="shared" si="12"/>
        <v>9.8345864661654137</v>
      </c>
      <c r="R40" s="1">
        <f t="shared" si="12"/>
        <v>10.573767752715121</v>
      </c>
      <c r="S40" s="1">
        <f t="shared" si="12"/>
        <v>9.7180589680589673</v>
      </c>
      <c r="T40" s="1">
        <f t="shared" si="15"/>
        <v>0</v>
      </c>
      <c r="U40" s="1">
        <f t="shared" si="13"/>
        <v>0</v>
      </c>
      <c r="V40" s="1">
        <f t="shared" si="13"/>
        <v>0</v>
      </c>
      <c r="W40" s="1">
        <f t="shared" si="13"/>
        <v>0</v>
      </c>
    </row>
    <row r="41" spans="1:23" x14ac:dyDescent="0.2">
      <c r="A41" t="s">
        <v>4</v>
      </c>
      <c r="B41">
        <v>518</v>
      </c>
      <c r="C41">
        <v>794</v>
      </c>
      <c r="D41" t="s">
        <v>67</v>
      </c>
      <c r="E41" t="s">
        <v>67</v>
      </c>
      <c r="F41" t="s">
        <v>67</v>
      </c>
      <c r="G41" t="s">
        <v>67</v>
      </c>
      <c r="H41" t="s">
        <v>361</v>
      </c>
      <c r="I41" t="s">
        <v>362</v>
      </c>
      <c r="J41" t="s">
        <v>362</v>
      </c>
      <c r="K41" t="s">
        <v>563</v>
      </c>
      <c r="L41" t="s">
        <v>25</v>
      </c>
      <c r="M41" t="s">
        <v>25</v>
      </c>
      <c r="N41" t="s">
        <v>25</v>
      </c>
      <c r="O41" t="s">
        <v>25</v>
      </c>
      <c r="P41" s="1">
        <f t="shared" si="14"/>
        <v>44.250546938775507</v>
      </c>
      <c r="Q41" s="1">
        <f t="shared" si="12"/>
        <v>44.266067055393584</v>
      </c>
      <c r="R41" s="1">
        <f t="shared" si="12"/>
        <v>44.266067055393584</v>
      </c>
      <c r="S41" s="1">
        <f t="shared" si="12"/>
        <v>44.361909037900872</v>
      </c>
      <c r="T41" s="1">
        <f t="shared" si="15"/>
        <v>0</v>
      </c>
      <c r="U41" s="1">
        <f t="shared" si="13"/>
        <v>0</v>
      </c>
      <c r="V41" s="1">
        <f t="shared" si="13"/>
        <v>0</v>
      </c>
      <c r="W41" s="1">
        <f t="shared" si="13"/>
        <v>0</v>
      </c>
    </row>
    <row r="42" spans="1:23" x14ac:dyDescent="0.2">
      <c r="A42" t="s">
        <v>5</v>
      </c>
      <c r="B42">
        <v>472</v>
      </c>
      <c r="C42">
        <v>695</v>
      </c>
      <c r="D42" t="s">
        <v>68</v>
      </c>
      <c r="E42" t="s">
        <v>68</v>
      </c>
      <c r="F42" t="s">
        <v>69</v>
      </c>
      <c r="G42" t="s">
        <v>557</v>
      </c>
      <c r="H42" t="s">
        <v>363</v>
      </c>
      <c r="I42" t="s">
        <v>363</v>
      </c>
      <c r="J42" t="s">
        <v>363</v>
      </c>
      <c r="K42" t="s">
        <v>363</v>
      </c>
      <c r="L42" t="s">
        <v>25</v>
      </c>
      <c r="M42" t="s">
        <v>25</v>
      </c>
      <c r="N42" t="s">
        <v>25</v>
      </c>
      <c r="O42" t="s">
        <v>25</v>
      </c>
      <c r="P42" s="1">
        <f t="shared" si="14"/>
        <v>22.434370670469598</v>
      </c>
      <c r="Q42" s="1">
        <f t="shared" si="12"/>
        <v>22.434370670469598</v>
      </c>
      <c r="R42" s="1">
        <f t="shared" si="12"/>
        <v>22.911309656283404</v>
      </c>
      <c r="S42" s="1">
        <f t="shared" si="12"/>
        <v>22.706993142857144</v>
      </c>
      <c r="T42" s="1">
        <f t="shared" si="15"/>
        <v>0</v>
      </c>
      <c r="U42" s="1">
        <f t="shared" si="13"/>
        <v>0</v>
      </c>
      <c r="V42" s="1">
        <f t="shared" si="13"/>
        <v>0</v>
      </c>
      <c r="W42" s="1">
        <f t="shared" si="13"/>
        <v>0</v>
      </c>
    </row>
    <row r="43" spans="1:23" x14ac:dyDescent="0.2">
      <c r="A43" t="s">
        <v>6</v>
      </c>
      <c r="B43">
        <v>586</v>
      </c>
      <c r="C43">
        <v>894</v>
      </c>
      <c r="D43" t="s">
        <v>213</v>
      </c>
      <c r="E43" t="s">
        <v>70</v>
      </c>
      <c r="F43" t="s">
        <v>71</v>
      </c>
      <c r="G43" t="s">
        <v>71</v>
      </c>
      <c r="H43" t="s">
        <v>364</v>
      </c>
      <c r="I43" t="s">
        <v>365</v>
      </c>
      <c r="J43" t="s">
        <v>365</v>
      </c>
      <c r="K43" t="s">
        <v>365</v>
      </c>
      <c r="L43" t="s">
        <v>25</v>
      </c>
      <c r="M43" t="s">
        <v>25</v>
      </c>
      <c r="N43" t="s">
        <v>25</v>
      </c>
      <c r="O43" t="s">
        <v>25</v>
      </c>
      <c r="P43" s="1">
        <f t="shared" si="14"/>
        <v>24.996442569268098</v>
      </c>
      <c r="Q43" s="1">
        <f t="shared" si="12"/>
        <v>30.421873004693929</v>
      </c>
      <c r="R43" s="1">
        <f t="shared" si="12"/>
        <v>30.172413646055436</v>
      </c>
      <c r="S43" s="1">
        <f t="shared" si="12"/>
        <v>30.172413646055436</v>
      </c>
      <c r="T43" s="1">
        <f t="shared" si="15"/>
        <v>0</v>
      </c>
      <c r="U43" s="1">
        <f t="shared" si="13"/>
        <v>0</v>
      </c>
      <c r="V43" s="1">
        <f t="shared" si="13"/>
        <v>0</v>
      </c>
      <c r="W43" s="1">
        <f t="shared" si="13"/>
        <v>0</v>
      </c>
    </row>
    <row r="44" spans="1:23" x14ac:dyDescent="0.2">
      <c r="A44" t="s">
        <v>7</v>
      </c>
      <c r="B44">
        <v>584</v>
      </c>
      <c r="C44">
        <v>892</v>
      </c>
      <c r="D44" t="s">
        <v>214</v>
      </c>
      <c r="E44" t="s">
        <v>72</v>
      </c>
      <c r="F44" t="s">
        <v>73</v>
      </c>
      <c r="G44" t="s">
        <v>556</v>
      </c>
      <c r="H44" t="s">
        <v>366</v>
      </c>
      <c r="I44" t="s">
        <v>366</v>
      </c>
      <c r="J44" t="s">
        <v>366</v>
      </c>
      <c r="K44" t="s">
        <v>366</v>
      </c>
      <c r="L44" t="s">
        <v>25</v>
      </c>
      <c r="M44" t="s">
        <v>25</v>
      </c>
      <c r="N44" t="s">
        <v>25</v>
      </c>
      <c r="O44" t="s">
        <v>25</v>
      </c>
      <c r="P44" s="1">
        <f t="shared" si="14"/>
        <v>23.297356105813858</v>
      </c>
      <c r="Q44" s="1">
        <f t="shared" si="12"/>
        <v>25.639552817267198</v>
      </c>
      <c r="R44" s="1">
        <f t="shared" si="12"/>
        <v>29.82052198562884</v>
      </c>
      <c r="S44" s="1">
        <f t="shared" si="12"/>
        <v>33.134191333083763</v>
      </c>
      <c r="T44" s="1">
        <f t="shared" si="15"/>
        <v>0</v>
      </c>
      <c r="U44" s="1">
        <f t="shared" si="13"/>
        <v>0</v>
      </c>
      <c r="V44" s="1">
        <f t="shared" si="13"/>
        <v>0</v>
      </c>
      <c r="W44" s="1">
        <f t="shared" si="13"/>
        <v>0</v>
      </c>
    </row>
    <row r="45" spans="1:23" x14ac:dyDescent="0.2">
      <c r="A45" t="s">
        <v>29</v>
      </c>
      <c r="B45">
        <v>650</v>
      </c>
      <c r="C45">
        <v>1009</v>
      </c>
      <c r="D45" t="s">
        <v>74</v>
      </c>
      <c r="E45" t="s">
        <v>74</v>
      </c>
      <c r="F45" t="s">
        <v>74</v>
      </c>
      <c r="G45" t="s">
        <v>555</v>
      </c>
      <c r="H45" t="s">
        <v>367</v>
      </c>
      <c r="I45" t="s">
        <v>367</v>
      </c>
      <c r="J45" t="s">
        <v>367</v>
      </c>
      <c r="K45" t="s">
        <v>367</v>
      </c>
      <c r="L45" t="s">
        <v>25</v>
      </c>
      <c r="M45" t="s">
        <v>25</v>
      </c>
      <c r="N45" t="s">
        <v>25</v>
      </c>
      <c r="O45" t="s">
        <v>25</v>
      </c>
      <c r="P45" s="1">
        <f t="shared" si="14"/>
        <v>42.459630647130645</v>
      </c>
      <c r="Q45" s="1">
        <f t="shared" si="12"/>
        <v>42.459630647130645</v>
      </c>
      <c r="R45" s="1">
        <f t="shared" si="12"/>
        <v>42.459630647130645</v>
      </c>
      <c r="S45" s="1">
        <f t="shared" si="12"/>
        <v>41.312073062073061</v>
      </c>
      <c r="T45" s="1">
        <f t="shared" si="15"/>
        <v>0</v>
      </c>
      <c r="U45" s="1">
        <f t="shared" si="13"/>
        <v>0</v>
      </c>
      <c r="V45" s="1">
        <f t="shared" si="13"/>
        <v>0</v>
      </c>
      <c r="W45" s="1">
        <f t="shared" si="13"/>
        <v>0</v>
      </c>
    </row>
    <row r="46" spans="1:23" x14ac:dyDescent="0.2">
      <c r="A46" t="s">
        <v>8</v>
      </c>
      <c r="B46">
        <v>539</v>
      </c>
      <c r="C46">
        <v>830</v>
      </c>
      <c r="D46" t="s">
        <v>215</v>
      </c>
      <c r="E46" t="s">
        <v>75</v>
      </c>
      <c r="F46" t="s">
        <v>76</v>
      </c>
      <c r="G46" t="s">
        <v>554</v>
      </c>
      <c r="H46" t="s">
        <v>368</v>
      </c>
      <c r="I46" t="s">
        <v>369</v>
      </c>
      <c r="J46" t="s">
        <v>369</v>
      </c>
      <c r="K46" t="s">
        <v>369</v>
      </c>
      <c r="L46" t="s">
        <v>25</v>
      </c>
      <c r="M46" t="s">
        <v>25</v>
      </c>
      <c r="N46" t="s">
        <v>25</v>
      </c>
      <c r="O46" t="s">
        <v>25</v>
      </c>
      <c r="P46" s="1">
        <f t="shared" si="14"/>
        <v>23.622606392564094</v>
      </c>
      <c r="Q46" s="1">
        <f t="shared" si="12"/>
        <v>27.801580734933271</v>
      </c>
      <c r="R46" s="1">
        <f t="shared" si="12"/>
        <v>31.665794562620864</v>
      </c>
      <c r="S46" s="1">
        <f t="shared" si="12"/>
        <v>32.950021611772762</v>
      </c>
      <c r="T46" s="1">
        <f t="shared" si="15"/>
        <v>0</v>
      </c>
      <c r="U46" s="1">
        <f t="shared" si="13"/>
        <v>0</v>
      </c>
      <c r="V46" s="1">
        <f t="shared" si="13"/>
        <v>0</v>
      </c>
      <c r="W46" s="1">
        <f t="shared" si="13"/>
        <v>0</v>
      </c>
    </row>
    <row r="47" spans="1:23" x14ac:dyDescent="0.2">
      <c r="P47" s="1">
        <f>AVERAGE(P35:P46)</f>
        <v>19.418999267156682</v>
      </c>
      <c r="Q47" s="1">
        <f t="shared" ref="Q47:W47" si="16">AVERAGE(Q35:Q46)</f>
        <v>20.274318213334979</v>
      </c>
      <c r="R47" s="1">
        <f t="shared" si="16"/>
        <v>21.407597012635737</v>
      </c>
      <c r="S47" s="1">
        <f t="shared" si="16"/>
        <v>21.35080559970331</v>
      </c>
      <c r="T47" s="1">
        <f t="shared" si="16"/>
        <v>0</v>
      </c>
      <c r="U47" s="1">
        <f t="shared" si="16"/>
        <v>0</v>
      </c>
      <c r="V47" s="1">
        <f t="shared" si="16"/>
        <v>0</v>
      </c>
      <c r="W47" s="1">
        <f t="shared" si="16"/>
        <v>0</v>
      </c>
    </row>
    <row r="48" spans="1:23" x14ac:dyDescent="0.2">
      <c r="A48" t="s">
        <v>32</v>
      </c>
      <c r="D48" s="3" t="s">
        <v>14</v>
      </c>
      <c r="E48" s="3"/>
      <c r="F48" s="3"/>
      <c r="G48" s="3"/>
      <c r="H48" s="3" t="s">
        <v>24</v>
      </c>
      <c r="I48" s="3"/>
      <c r="J48" s="3"/>
      <c r="K48" s="3"/>
      <c r="L48" s="3" t="s">
        <v>15</v>
      </c>
      <c r="M48" s="3"/>
      <c r="N48" s="3"/>
      <c r="O48" s="3"/>
      <c r="P48" s="3" t="s">
        <v>309</v>
      </c>
      <c r="Q48" s="3"/>
      <c r="R48" s="3"/>
      <c r="S48" s="3"/>
      <c r="T48" s="3" t="s">
        <v>310</v>
      </c>
      <c r="U48" s="3"/>
      <c r="V48" s="3"/>
      <c r="W48" s="3"/>
    </row>
    <row r="49" spans="1:23" x14ac:dyDescent="0.2">
      <c r="A49" t="s">
        <v>0</v>
      </c>
      <c r="B49" t="s">
        <v>9</v>
      </c>
      <c r="C49" t="s">
        <v>10</v>
      </c>
      <c r="D49" t="s">
        <v>162</v>
      </c>
      <c r="E49" t="s">
        <v>23</v>
      </c>
      <c r="F49" t="s">
        <v>1</v>
      </c>
      <c r="G49" t="s">
        <v>520</v>
      </c>
      <c r="H49" t="s">
        <v>162</v>
      </c>
      <c r="I49" t="s">
        <v>23</v>
      </c>
      <c r="J49" t="s">
        <v>1</v>
      </c>
      <c r="K49" t="s">
        <v>520</v>
      </c>
      <c r="L49" t="s">
        <v>162</v>
      </c>
      <c r="M49" t="s">
        <v>23</v>
      </c>
      <c r="N49" t="s">
        <v>1</v>
      </c>
      <c r="O49" t="s">
        <v>520</v>
      </c>
      <c r="P49" t="s">
        <v>162</v>
      </c>
      <c r="Q49" t="s">
        <v>23</v>
      </c>
      <c r="R49" t="s">
        <v>1</v>
      </c>
      <c r="S49" t="s">
        <v>520</v>
      </c>
      <c r="T49" t="s">
        <v>162</v>
      </c>
      <c r="U49" t="s">
        <v>23</v>
      </c>
      <c r="V49" t="s">
        <v>1</v>
      </c>
      <c r="W49" t="s">
        <v>520</v>
      </c>
    </row>
    <row r="50" spans="1:23" x14ac:dyDescent="0.2">
      <c r="A50" t="s">
        <v>26</v>
      </c>
      <c r="B50">
        <v>345</v>
      </c>
      <c r="C50">
        <v>418</v>
      </c>
      <c r="D50" t="s">
        <v>216</v>
      </c>
      <c r="E50" t="s">
        <v>77</v>
      </c>
      <c r="F50" t="s">
        <v>78</v>
      </c>
      <c r="G50" t="s">
        <v>79</v>
      </c>
      <c r="H50" t="s">
        <v>370</v>
      </c>
      <c r="I50" t="s">
        <v>79</v>
      </c>
      <c r="J50" t="s">
        <v>79</v>
      </c>
      <c r="K50" t="s">
        <v>79</v>
      </c>
      <c r="L50" t="s">
        <v>25</v>
      </c>
      <c r="M50" t="s">
        <v>25</v>
      </c>
      <c r="N50" t="s">
        <v>25</v>
      </c>
      <c r="O50" t="s">
        <v>25</v>
      </c>
      <c r="P50" s="1">
        <f>H50/D50</f>
        <v>1.125</v>
      </c>
      <c r="Q50" s="1">
        <f t="shared" ref="Q50:S61" si="17">I50/E50</f>
        <v>1.0606060606060606</v>
      </c>
      <c r="R50" s="1">
        <f t="shared" si="17"/>
        <v>1.1666666666666667</v>
      </c>
      <c r="S50" s="1">
        <f t="shared" si="17"/>
        <v>1</v>
      </c>
      <c r="T50" s="1">
        <f>L50/D50</f>
        <v>0</v>
      </c>
      <c r="U50" s="1">
        <f t="shared" ref="U50:W61" si="18">M50/E50</f>
        <v>0</v>
      </c>
      <c r="V50" s="1">
        <f t="shared" si="18"/>
        <v>0</v>
      </c>
      <c r="W50" s="1">
        <f t="shared" si="18"/>
        <v>0</v>
      </c>
    </row>
    <row r="51" spans="1:23" x14ac:dyDescent="0.2">
      <c r="A51" t="s">
        <v>161</v>
      </c>
      <c r="B51">
        <v>460</v>
      </c>
      <c r="C51">
        <v>566</v>
      </c>
      <c r="D51" t="s">
        <v>80</v>
      </c>
      <c r="E51" t="s">
        <v>80</v>
      </c>
      <c r="F51" t="s">
        <v>81</v>
      </c>
      <c r="G51" t="s">
        <v>574</v>
      </c>
      <c r="H51" t="s">
        <v>371</v>
      </c>
      <c r="I51" t="s">
        <v>82</v>
      </c>
      <c r="J51" t="s">
        <v>372</v>
      </c>
      <c r="K51" t="s">
        <v>569</v>
      </c>
      <c r="L51" t="s">
        <v>25</v>
      </c>
      <c r="M51" t="s">
        <v>25</v>
      </c>
      <c r="N51" t="s">
        <v>25</v>
      </c>
      <c r="O51" t="s">
        <v>25</v>
      </c>
      <c r="P51" s="1">
        <f t="shared" ref="P51:P61" si="19">H51/D51</f>
        <v>1.2708333333333333</v>
      </c>
      <c r="Q51" s="1">
        <f t="shared" si="17"/>
        <v>1.0833333333333333</v>
      </c>
      <c r="R51" s="1">
        <f t="shared" si="17"/>
        <v>1.2222222222222223</v>
      </c>
      <c r="S51" s="1">
        <f t="shared" si="17"/>
        <v>1.2045454545454546</v>
      </c>
      <c r="T51" s="1">
        <f t="shared" ref="T51:T61" si="20">L51/D51</f>
        <v>0</v>
      </c>
      <c r="U51" s="1">
        <f t="shared" si="18"/>
        <v>0</v>
      </c>
      <c r="V51" s="1">
        <f t="shared" si="18"/>
        <v>0</v>
      </c>
      <c r="W51" s="1">
        <f t="shared" si="18"/>
        <v>0</v>
      </c>
    </row>
    <row r="52" spans="1:23" x14ac:dyDescent="0.2">
      <c r="A52" t="s">
        <v>27</v>
      </c>
      <c r="B52">
        <v>409</v>
      </c>
      <c r="C52">
        <v>506</v>
      </c>
      <c r="D52" t="s">
        <v>79</v>
      </c>
      <c r="E52" t="s">
        <v>79</v>
      </c>
      <c r="F52" t="s">
        <v>79</v>
      </c>
      <c r="G52" t="s">
        <v>573</v>
      </c>
      <c r="H52" t="s">
        <v>217</v>
      </c>
      <c r="I52" t="s">
        <v>217</v>
      </c>
      <c r="J52" t="s">
        <v>217</v>
      </c>
      <c r="K52" t="s">
        <v>217</v>
      </c>
      <c r="L52" t="s">
        <v>25</v>
      </c>
      <c r="M52" t="s">
        <v>25</v>
      </c>
      <c r="N52" t="s">
        <v>25</v>
      </c>
      <c r="O52" t="s">
        <v>25</v>
      </c>
      <c r="P52" s="1">
        <f t="shared" si="19"/>
        <v>1.4571428571428571</v>
      </c>
      <c r="Q52" s="1">
        <f t="shared" si="17"/>
        <v>1.4571428571428571</v>
      </c>
      <c r="R52" s="1">
        <f t="shared" si="17"/>
        <v>1.4571428571428571</v>
      </c>
      <c r="S52" s="1">
        <f t="shared" si="17"/>
        <v>1.1086956521739131</v>
      </c>
      <c r="T52" s="1">
        <f t="shared" si="20"/>
        <v>0</v>
      </c>
      <c r="U52" s="1">
        <f t="shared" si="18"/>
        <v>0</v>
      </c>
      <c r="V52" s="1">
        <f t="shared" si="18"/>
        <v>0</v>
      </c>
      <c r="W52" s="1">
        <f t="shared" si="18"/>
        <v>0</v>
      </c>
    </row>
    <row r="53" spans="1:23" x14ac:dyDescent="0.2">
      <c r="A53" t="s">
        <v>2</v>
      </c>
      <c r="B53">
        <v>385</v>
      </c>
      <c r="C53">
        <v>529</v>
      </c>
      <c r="D53" t="s">
        <v>83</v>
      </c>
      <c r="E53" t="s">
        <v>83</v>
      </c>
      <c r="F53" t="s">
        <v>84</v>
      </c>
      <c r="G53" t="s">
        <v>572</v>
      </c>
      <c r="H53" t="s">
        <v>373</v>
      </c>
      <c r="I53" t="s">
        <v>374</v>
      </c>
      <c r="J53" t="s">
        <v>374</v>
      </c>
      <c r="K53" t="s">
        <v>85</v>
      </c>
      <c r="L53" t="s">
        <v>25</v>
      </c>
      <c r="M53" t="s">
        <v>25</v>
      </c>
      <c r="N53" t="s">
        <v>25</v>
      </c>
      <c r="O53" t="s">
        <v>25</v>
      </c>
      <c r="P53" s="1">
        <f t="shared" si="19"/>
        <v>0.52173913043478259</v>
      </c>
      <c r="Q53" s="1">
        <f t="shared" si="17"/>
        <v>0.47826086956521741</v>
      </c>
      <c r="R53" s="1">
        <f t="shared" si="17"/>
        <v>0.45833333333333331</v>
      </c>
      <c r="S53" s="1">
        <f t="shared" si="17"/>
        <v>0.52</v>
      </c>
      <c r="T53" s="1">
        <f t="shared" si="20"/>
        <v>0</v>
      </c>
      <c r="U53" s="1">
        <f t="shared" si="18"/>
        <v>0</v>
      </c>
      <c r="V53" s="1">
        <f t="shared" si="18"/>
        <v>0</v>
      </c>
      <c r="W53" s="1">
        <f t="shared" si="18"/>
        <v>0</v>
      </c>
    </row>
    <row r="54" spans="1:23" x14ac:dyDescent="0.2">
      <c r="A54" t="s">
        <v>3</v>
      </c>
      <c r="B54">
        <v>1256</v>
      </c>
      <c r="C54">
        <v>1898</v>
      </c>
      <c r="D54" t="s">
        <v>98</v>
      </c>
      <c r="E54" t="s">
        <v>86</v>
      </c>
      <c r="F54" t="s">
        <v>86</v>
      </c>
      <c r="G54" t="s">
        <v>86</v>
      </c>
      <c r="H54" t="s">
        <v>87</v>
      </c>
      <c r="I54" t="s">
        <v>87</v>
      </c>
      <c r="J54" t="s">
        <v>375</v>
      </c>
      <c r="K54" t="s">
        <v>87</v>
      </c>
      <c r="L54" t="s">
        <v>25</v>
      </c>
      <c r="M54" t="s">
        <v>25</v>
      </c>
      <c r="N54" t="s">
        <v>25</v>
      </c>
      <c r="O54" t="s">
        <v>25</v>
      </c>
      <c r="P54" s="1">
        <f t="shared" si="19"/>
        <v>0.25</v>
      </c>
      <c r="Q54" s="1">
        <f t="shared" si="17"/>
        <v>0.2413793103448276</v>
      </c>
      <c r="R54" s="1">
        <f t="shared" si="17"/>
        <v>0.27586206896551724</v>
      </c>
      <c r="S54" s="1">
        <f t="shared" si="17"/>
        <v>0.2413793103448276</v>
      </c>
      <c r="T54" s="1">
        <f t="shared" si="20"/>
        <v>0</v>
      </c>
      <c r="U54" s="1">
        <f t="shared" si="18"/>
        <v>0</v>
      </c>
      <c r="V54" s="1">
        <f t="shared" si="18"/>
        <v>0</v>
      </c>
      <c r="W54" s="1">
        <f t="shared" si="18"/>
        <v>0</v>
      </c>
    </row>
    <row r="55" spans="1:23" x14ac:dyDescent="0.2">
      <c r="A55" t="s">
        <v>28</v>
      </c>
      <c r="B55">
        <v>268</v>
      </c>
      <c r="C55">
        <v>324</v>
      </c>
      <c r="D55" t="s">
        <v>88</v>
      </c>
      <c r="E55" t="s">
        <v>88</v>
      </c>
      <c r="F55" t="s">
        <v>88</v>
      </c>
      <c r="G55" t="s">
        <v>571</v>
      </c>
      <c r="H55" t="s">
        <v>373</v>
      </c>
      <c r="I55" t="s">
        <v>373</v>
      </c>
      <c r="J55" t="s">
        <v>85</v>
      </c>
      <c r="K55" t="s">
        <v>85</v>
      </c>
      <c r="L55" t="s">
        <v>25</v>
      </c>
      <c r="M55" t="s">
        <v>25</v>
      </c>
      <c r="N55" t="s">
        <v>25</v>
      </c>
      <c r="O55" t="s">
        <v>25</v>
      </c>
      <c r="P55" s="1">
        <f t="shared" si="19"/>
        <v>0.63157894736842102</v>
      </c>
      <c r="Q55" s="1">
        <f t="shared" si="17"/>
        <v>0.63157894736842102</v>
      </c>
      <c r="R55" s="1">
        <f t="shared" si="17"/>
        <v>0.68421052631578949</v>
      </c>
      <c r="S55" s="1">
        <f t="shared" si="17"/>
        <v>0.59090909090909094</v>
      </c>
      <c r="T55" s="1">
        <f t="shared" si="20"/>
        <v>0</v>
      </c>
      <c r="U55" s="1">
        <f t="shared" si="18"/>
        <v>0</v>
      </c>
      <c r="V55" s="1">
        <f t="shared" si="18"/>
        <v>0</v>
      </c>
      <c r="W55" s="1">
        <f t="shared" si="18"/>
        <v>0</v>
      </c>
    </row>
    <row r="56" spans="1:23" x14ac:dyDescent="0.2">
      <c r="A56" t="s">
        <v>4</v>
      </c>
      <c r="B56">
        <v>518</v>
      </c>
      <c r="C56">
        <v>794</v>
      </c>
      <c r="D56" t="s">
        <v>89</v>
      </c>
      <c r="E56" t="s">
        <v>89</v>
      </c>
      <c r="F56" t="s">
        <v>89</v>
      </c>
      <c r="G56" t="s">
        <v>89</v>
      </c>
      <c r="H56" t="s">
        <v>376</v>
      </c>
      <c r="I56" t="s">
        <v>90</v>
      </c>
      <c r="J56" t="s">
        <v>90</v>
      </c>
      <c r="K56" t="s">
        <v>575</v>
      </c>
      <c r="L56" t="s">
        <v>25</v>
      </c>
      <c r="M56" t="s">
        <v>25</v>
      </c>
      <c r="N56" t="s">
        <v>25</v>
      </c>
      <c r="O56" t="s">
        <v>25</v>
      </c>
      <c r="P56" s="1">
        <f t="shared" si="19"/>
        <v>1.6734693877551021</v>
      </c>
      <c r="Q56" s="1">
        <f t="shared" si="17"/>
        <v>1.7346938775510203</v>
      </c>
      <c r="R56" s="1">
        <f t="shared" si="17"/>
        <v>1.7346938775510203</v>
      </c>
      <c r="S56" s="1">
        <f t="shared" si="17"/>
        <v>1.7551020408163265</v>
      </c>
      <c r="T56" s="1">
        <f t="shared" si="20"/>
        <v>0</v>
      </c>
      <c r="U56" s="1">
        <f t="shared" si="18"/>
        <v>0</v>
      </c>
      <c r="V56" s="1">
        <f t="shared" si="18"/>
        <v>0</v>
      </c>
      <c r="W56" s="1">
        <f t="shared" si="18"/>
        <v>0</v>
      </c>
    </row>
    <row r="57" spans="1:23" x14ac:dyDescent="0.2">
      <c r="A57" t="s">
        <v>5</v>
      </c>
      <c r="B57">
        <v>472</v>
      </c>
      <c r="C57">
        <v>695</v>
      </c>
      <c r="D57" t="s">
        <v>91</v>
      </c>
      <c r="E57" t="s">
        <v>91</v>
      </c>
      <c r="F57" t="s">
        <v>92</v>
      </c>
      <c r="G57" t="s">
        <v>570</v>
      </c>
      <c r="H57" t="s">
        <v>377</v>
      </c>
      <c r="I57" t="s">
        <v>377</v>
      </c>
      <c r="J57" t="s">
        <v>377</v>
      </c>
      <c r="K57" t="s">
        <v>377</v>
      </c>
      <c r="L57" t="s">
        <v>25</v>
      </c>
      <c r="M57" t="s">
        <v>25</v>
      </c>
      <c r="N57" t="s">
        <v>25</v>
      </c>
      <c r="O57" t="s">
        <v>25</v>
      </c>
      <c r="P57" s="1">
        <f t="shared" si="19"/>
        <v>1.6428571428571428</v>
      </c>
      <c r="Q57" s="1">
        <f t="shared" si="17"/>
        <v>1.6428571428571428</v>
      </c>
      <c r="R57" s="1">
        <f t="shared" si="17"/>
        <v>1.4680851063829787</v>
      </c>
      <c r="S57" s="1">
        <f t="shared" si="17"/>
        <v>1.38</v>
      </c>
      <c r="T57" s="1">
        <f t="shared" si="20"/>
        <v>0</v>
      </c>
      <c r="U57" s="1">
        <f t="shared" si="18"/>
        <v>0</v>
      </c>
      <c r="V57" s="1">
        <f t="shared" si="18"/>
        <v>0</v>
      </c>
      <c r="W57" s="1">
        <f t="shared" si="18"/>
        <v>0</v>
      </c>
    </row>
    <row r="58" spans="1:23" x14ac:dyDescent="0.2">
      <c r="A58" t="s">
        <v>6</v>
      </c>
      <c r="B58">
        <v>586</v>
      </c>
      <c r="C58">
        <v>894</v>
      </c>
      <c r="D58" t="s">
        <v>82</v>
      </c>
      <c r="E58" t="s">
        <v>93</v>
      </c>
      <c r="F58" t="s">
        <v>94</v>
      </c>
      <c r="G58" t="s">
        <v>94</v>
      </c>
      <c r="H58" t="s">
        <v>97</v>
      </c>
      <c r="I58" t="s">
        <v>378</v>
      </c>
      <c r="J58" t="s">
        <v>378</v>
      </c>
      <c r="K58" t="s">
        <v>378</v>
      </c>
      <c r="L58" t="s">
        <v>25</v>
      </c>
      <c r="M58" t="s">
        <v>25</v>
      </c>
      <c r="N58" t="s">
        <v>25</v>
      </c>
      <c r="O58" t="s">
        <v>25</v>
      </c>
      <c r="P58" s="1">
        <f t="shared" si="19"/>
        <v>1.8461538461538463</v>
      </c>
      <c r="Q58" s="1">
        <f t="shared" si="17"/>
        <v>1.736842105263158</v>
      </c>
      <c r="R58" s="1">
        <f t="shared" si="17"/>
        <v>1.4776119402985075</v>
      </c>
      <c r="S58" s="1">
        <f t="shared" si="17"/>
        <v>1.4776119402985075</v>
      </c>
      <c r="T58" s="1">
        <f t="shared" si="20"/>
        <v>0</v>
      </c>
      <c r="U58" s="1">
        <f t="shared" si="18"/>
        <v>0</v>
      </c>
      <c r="V58" s="1">
        <f t="shared" si="18"/>
        <v>0</v>
      </c>
      <c r="W58" s="1">
        <f t="shared" si="18"/>
        <v>0</v>
      </c>
    </row>
    <row r="59" spans="1:23" x14ac:dyDescent="0.2">
      <c r="A59" t="s">
        <v>7</v>
      </c>
      <c r="B59">
        <v>584</v>
      </c>
      <c r="C59">
        <v>892</v>
      </c>
      <c r="D59" t="s">
        <v>82</v>
      </c>
      <c r="E59" t="s">
        <v>95</v>
      </c>
      <c r="F59" t="s">
        <v>96</v>
      </c>
      <c r="G59" t="s">
        <v>96</v>
      </c>
      <c r="H59" t="s">
        <v>97</v>
      </c>
      <c r="I59" t="s">
        <v>97</v>
      </c>
      <c r="J59" t="s">
        <v>97</v>
      </c>
      <c r="K59" t="s">
        <v>97</v>
      </c>
      <c r="L59" t="s">
        <v>25</v>
      </c>
      <c r="M59" t="s">
        <v>25</v>
      </c>
      <c r="N59" t="s">
        <v>25</v>
      </c>
      <c r="O59" t="s">
        <v>25</v>
      </c>
      <c r="P59" s="1">
        <f t="shared" si="19"/>
        <v>1.8461538461538463</v>
      </c>
      <c r="Q59" s="1">
        <f t="shared" si="17"/>
        <v>1.5238095238095237</v>
      </c>
      <c r="R59" s="1">
        <f t="shared" si="17"/>
        <v>1.476923076923077</v>
      </c>
      <c r="S59" s="1">
        <f t="shared" si="17"/>
        <v>1.476923076923077</v>
      </c>
      <c r="T59" s="1">
        <f t="shared" si="20"/>
        <v>0</v>
      </c>
      <c r="U59" s="1">
        <f t="shared" si="18"/>
        <v>0</v>
      </c>
      <c r="V59" s="1">
        <f t="shared" si="18"/>
        <v>0</v>
      </c>
      <c r="W59" s="1">
        <f t="shared" si="18"/>
        <v>0</v>
      </c>
    </row>
    <row r="60" spans="1:23" x14ac:dyDescent="0.2">
      <c r="A60" t="s">
        <v>29</v>
      </c>
      <c r="B60">
        <v>650</v>
      </c>
      <c r="C60">
        <v>1009</v>
      </c>
      <c r="D60" t="s">
        <v>95</v>
      </c>
      <c r="E60" t="s">
        <v>95</v>
      </c>
      <c r="F60" t="s">
        <v>95</v>
      </c>
      <c r="G60" t="s">
        <v>568</v>
      </c>
      <c r="H60" t="s">
        <v>379</v>
      </c>
      <c r="I60" t="s">
        <v>379</v>
      </c>
      <c r="J60" t="s">
        <v>379</v>
      </c>
      <c r="K60" t="s">
        <v>379</v>
      </c>
      <c r="L60" t="s">
        <v>25</v>
      </c>
      <c r="M60" t="s">
        <v>25</v>
      </c>
      <c r="N60" t="s">
        <v>25</v>
      </c>
      <c r="O60" t="s">
        <v>25</v>
      </c>
      <c r="P60" s="1">
        <f t="shared" si="19"/>
        <v>1.6825396825396826</v>
      </c>
      <c r="Q60" s="1">
        <f t="shared" si="17"/>
        <v>1.6825396825396826</v>
      </c>
      <c r="R60" s="1">
        <f t="shared" si="17"/>
        <v>1.6825396825396826</v>
      </c>
      <c r="S60" s="1">
        <f t="shared" si="17"/>
        <v>1.4324324324324325</v>
      </c>
      <c r="T60" s="1">
        <f t="shared" si="20"/>
        <v>0</v>
      </c>
      <c r="U60" s="1">
        <f t="shared" si="18"/>
        <v>0</v>
      </c>
      <c r="V60" s="1">
        <f t="shared" si="18"/>
        <v>0</v>
      </c>
      <c r="W60" s="1">
        <f t="shared" si="18"/>
        <v>0</v>
      </c>
    </row>
    <row r="61" spans="1:23" x14ac:dyDescent="0.2">
      <c r="A61" t="s">
        <v>8</v>
      </c>
      <c r="B61">
        <v>539</v>
      </c>
      <c r="C61">
        <v>830</v>
      </c>
      <c r="D61" t="s">
        <v>217</v>
      </c>
      <c r="E61" t="s">
        <v>98</v>
      </c>
      <c r="F61" t="s">
        <v>99</v>
      </c>
      <c r="G61" t="s">
        <v>95</v>
      </c>
      <c r="H61" t="s">
        <v>380</v>
      </c>
      <c r="I61" t="s">
        <v>380</v>
      </c>
      <c r="J61" t="s">
        <v>380</v>
      </c>
      <c r="K61" t="s">
        <v>380</v>
      </c>
      <c r="L61" t="s">
        <v>25</v>
      </c>
      <c r="M61" t="s">
        <v>25</v>
      </c>
      <c r="N61" t="s">
        <v>25</v>
      </c>
      <c r="O61" t="s">
        <v>25</v>
      </c>
      <c r="P61" s="1">
        <f t="shared" si="19"/>
        <v>1.7450980392156863</v>
      </c>
      <c r="Q61" s="1">
        <f t="shared" si="17"/>
        <v>1.5892857142857142</v>
      </c>
      <c r="R61" s="1">
        <f t="shared" si="17"/>
        <v>1.5084745762711864</v>
      </c>
      <c r="S61" s="1">
        <f t="shared" si="17"/>
        <v>1.4126984126984128</v>
      </c>
      <c r="T61" s="1">
        <f t="shared" si="20"/>
        <v>0</v>
      </c>
      <c r="U61" s="1">
        <f t="shared" si="18"/>
        <v>0</v>
      </c>
      <c r="V61" s="1">
        <f t="shared" si="18"/>
        <v>0</v>
      </c>
      <c r="W61" s="1">
        <f t="shared" si="18"/>
        <v>0</v>
      </c>
    </row>
    <row r="62" spans="1:23" x14ac:dyDescent="0.2">
      <c r="P62" s="1">
        <f>AVERAGE(P50:P61)</f>
        <v>1.3077138510795583</v>
      </c>
      <c r="Q62" s="1">
        <f t="shared" ref="Q62:W62" si="21">AVERAGE(Q50:Q61)</f>
        <v>1.2385274520555798</v>
      </c>
      <c r="R62" s="1">
        <f t="shared" si="21"/>
        <v>1.2177304945510699</v>
      </c>
      <c r="S62" s="1">
        <f t="shared" si="21"/>
        <v>1.1333581175951701</v>
      </c>
      <c r="T62" s="1">
        <f t="shared" si="21"/>
        <v>0</v>
      </c>
      <c r="U62" s="1">
        <f t="shared" si="21"/>
        <v>0</v>
      </c>
      <c r="V62" s="1">
        <f t="shared" si="21"/>
        <v>0</v>
      </c>
      <c r="W62" s="1">
        <f t="shared" si="21"/>
        <v>0</v>
      </c>
    </row>
    <row r="63" spans="1:23" x14ac:dyDescent="0.2">
      <c r="A63" t="s">
        <v>13</v>
      </c>
      <c r="D63" s="3" t="s">
        <v>14</v>
      </c>
      <c r="E63" s="3"/>
      <c r="F63" s="3"/>
      <c r="G63" s="3"/>
      <c r="H63" s="3" t="s">
        <v>24</v>
      </c>
      <c r="I63" s="3"/>
      <c r="J63" s="3"/>
      <c r="K63" s="3"/>
      <c r="L63" s="3" t="s">
        <v>15</v>
      </c>
      <c r="M63" s="3"/>
      <c r="N63" s="3"/>
      <c r="O63" s="3"/>
      <c r="P63" s="3" t="s">
        <v>309</v>
      </c>
      <c r="Q63" s="3"/>
      <c r="R63" s="3"/>
      <c r="S63" s="3"/>
      <c r="T63" s="3" t="s">
        <v>310</v>
      </c>
      <c r="U63" s="3"/>
      <c r="V63" s="3"/>
      <c r="W63" s="3"/>
    </row>
    <row r="64" spans="1:23" x14ac:dyDescent="0.2">
      <c r="A64" t="s">
        <v>0</v>
      </c>
      <c r="B64" t="s">
        <v>9</v>
      </c>
      <c r="C64" t="s">
        <v>10</v>
      </c>
      <c r="D64" t="s">
        <v>162</v>
      </c>
      <c r="E64" t="s">
        <v>23</v>
      </c>
      <c r="F64" t="s">
        <v>1</v>
      </c>
      <c r="G64" t="s">
        <v>520</v>
      </c>
      <c r="H64" t="s">
        <v>162</v>
      </c>
      <c r="I64" t="s">
        <v>23</v>
      </c>
      <c r="J64" t="s">
        <v>1</v>
      </c>
      <c r="K64" t="s">
        <v>520</v>
      </c>
      <c r="L64" t="s">
        <v>162</v>
      </c>
      <c r="M64" t="s">
        <v>23</v>
      </c>
      <c r="N64" t="s">
        <v>1</v>
      </c>
      <c r="O64" t="s">
        <v>520</v>
      </c>
      <c r="P64" t="s">
        <v>162</v>
      </c>
      <c r="Q64" t="s">
        <v>23</v>
      </c>
      <c r="R64" t="s">
        <v>1</v>
      </c>
      <c r="S64" t="s">
        <v>520</v>
      </c>
      <c r="T64" t="s">
        <v>162</v>
      </c>
      <c r="U64" t="s">
        <v>23</v>
      </c>
      <c r="V64" t="s">
        <v>1</v>
      </c>
      <c r="W64" t="s">
        <v>520</v>
      </c>
    </row>
    <row r="65" spans="1:23" x14ac:dyDescent="0.2">
      <c r="A65" t="s">
        <v>26</v>
      </c>
      <c r="B65">
        <v>345</v>
      </c>
      <c r="C65">
        <v>418</v>
      </c>
      <c r="D65" t="s">
        <v>218</v>
      </c>
      <c r="E65" t="s">
        <v>100</v>
      </c>
      <c r="F65" t="s">
        <v>101</v>
      </c>
      <c r="G65" t="s">
        <v>584</v>
      </c>
      <c r="H65" t="s">
        <v>381</v>
      </c>
      <c r="I65" t="s">
        <v>382</v>
      </c>
      <c r="J65" t="s">
        <v>383</v>
      </c>
      <c r="K65" t="s">
        <v>592</v>
      </c>
      <c r="L65" t="s">
        <v>219</v>
      </c>
      <c r="M65" t="s">
        <v>220</v>
      </c>
      <c r="N65" t="s">
        <v>221</v>
      </c>
      <c r="O65" t="s">
        <v>606</v>
      </c>
      <c r="P65" s="1">
        <f>H65/D65</f>
        <v>1.0035390241190054</v>
      </c>
      <c r="Q65" s="1">
        <f t="shared" ref="Q65:S76" si="22">I65/E65</f>
        <v>0.99840665557113595</v>
      </c>
      <c r="R65" s="1">
        <f t="shared" si="22"/>
        <v>1.0215939545714161</v>
      </c>
      <c r="S65" s="1">
        <f t="shared" si="22"/>
        <v>1.005056221431313</v>
      </c>
      <c r="T65" s="1">
        <f>L65/D65</f>
        <v>0.98059097123643424</v>
      </c>
      <c r="U65" s="1">
        <f t="shared" ref="U65:W76" si="23">M65/E65</f>
        <v>0.98104477090349951</v>
      </c>
      <c r="V65" s="1">
        <f t="shared" si="23"/>
        <v>0.98275119722332061</v>
      </c>
      <c r="W65" s="1">
        <f t="shared" si="23"/>
        <v>0.98088187829303186</v>
      </c>
    </row>
    <row r="66" spans="1:23" x14ac:dyDescent="0.2">
      <c r="A66" t="s">
        <v>161</v>
      </c>
      <c r="B66">
        <v>460</v>
      </c>
      <c r="C66">
        <v>566</v>
      </c>
      <c r="D66" t="s">
        <v>102</v>
      </c>
      <c r="E66" t="s">
        <v>102</v>
      </c>
      <c r="F66" t="s">
        <v>103</v>
      </c>
      <c r="G66" t="s">
        <v>583</v>
      </c>
      <c r="H66" t="s">
        <v>384</v>
      </c>
      <c r="I66" t="s">
        <v>385</v>
      </c>
      <c r="J66" t="s">
        <v>386</v>
      </c>
      <c r="K66" t="s">
        <v>591</v>
      </c>
      <c r="L66" t="s">
        <v>222</v>
      </c>
      <c r="M66" t="s">
        <v>223</v>
      </c>
      <c r="N66" t="s">
        <v>224</v>
      </c>
      <c r="O66" t="s">
        <v>605</v>
      </c>
      <c r="P66" s="1">
        <f t="shared" ref="P66:P76" si="24">H66/D66</f>
        <v>0.97259606373008434</v>
      </c>
      <c r="Q66" s="1">
        <f t="shared" si="22"/>
        <v>0.98099999999999998</v>
      </c>
      <c r="R66" s="1">
        <f t="shared" si="22"/>
        <v>0.98860856397902896</v>
      </c>
      <c r="S66" s="1">
        <f t="shared" si="22"/>
        <v>0.97832832406517323</v>
      </c>
      <c r="T66" s="1">
        <f t="shared" ref="T66:T76" si="25">L66/D66</f>
        <v>0.9936269915651359</v>
      </c>
      <c r="U66" s="1">
        <f t="shared" si="23"/>
        <v>0.99156794751640109</v>
      </c>
      <c r="V66" s="1">
        <f t="shared" si="23"/>
        <v>0.98903719343167473</v>
      </c>
      <c r="W66" s="1">
        <f t="shared" si="23"/>
        <v>0.98954512225827984</v>
      </c>
    </row>
    <row r="67" spans="1:23" x14ac:dyDescent="0.2">
      <c r="A67" t="s">
        <v>27</v>
      </c>
      <c r="B67">
        <v>409</v>
      </c>
      <c r="C67">
        <v>506</v>
      </c>
      <c r="D67" t="s">
        <v>104</v>
      </c>
      <c r="E67" t="s">
        <v>104</v>
      </c>
      <c r="F67" t="s">
        <v>104</v>
      </c>
      <c r="G67" t="s">
        <v>582</v>
      </c>
      <c r="H67" t="s">
        <v>387</v>
      </c>
      <c r="I67" t="s">
        <v>387</v>
      </c>
      <c r="J67" t="s">
        <v>387</v>
      </c>
      <c r="K67" t="s">
        <v>387</v>
      </c>
      <c r="L67" t="s">
        <v>225</v>
      </c>
      <c r="M67" t="s">
        <v>226</v>
      </c>
      <c r="N67" t="s">
        <v>227</v>
      </c>
      <c r="O67" t="s">
        <v>604</v>
      </c>
      <c r="P67" s="1">
        <f t="shared" si="24"/>
        <v>0.95775681341719077</v>
      </c>
      <c r="Q67" s="1">
        <f t="shared" si="22"/>
        <v>0.95775681341719077</v>
      </c>
      <c r="R67" s="1">
        <f t="shared" si="22"/>
        <v>0.95775681341719077</v>
      </c>
      <c r="S67" s="1">
        <f t="shared" si="22"/>
        <v>0.9526281987121743</v>
      </c>
      <c r="T67" s="1">
        <f t="shared" si="25"/>
        <v>0.99308176100628931</v>
      </c>
      <c r="U67" s="1">
        <f t="shared" si="23"/>
        <v>0.99336373165618452</v>
      </c>
      <c r="V67" s="1">
        <f t="shared" si="23"/>
        <v>0.98893081761006285</v>
      </c>
      <c r="W67" s="1">
        <f t="shared" si="23"/>
        <v>0.97921723300970875</v>
      </c>
    </row>
    <row r="68" spans="1:23" x14ac:dyDescent="0.2">
      <c r="A68" t="s">
        <v>2</v>
      </c>
      <c r="B68">
        <v>385</v>
      </c>
      <c r="C68">
        <v>529</v>
      </c>
      <c r="D68" t="s">
        <v>105</v>
      </c>
      <c r="E68" t="s">
        <v>105</v>
      </c>
      <c r="F68" t="s">
        <v>106</v>
      </c>
      <c r="G68" t="s">
        <v>106</v>
      </c>
      <c r="H68" t="s">
        <v>388</v>
      </c>
      <c r="I68" t="s">
        <v>389</v>
      </c>
      <c r="J68" t="s">
        <v>389</v>
      </c>
      <c r="K68" t="s">
        <v>590</v>
      </c>
      <c r="L68" t="s">
        <v>228</v>
      </c>
      <c r="M68" t="s">
        <v>229</v>
      </c>
      <c r="N68" t="s">
        <v>230</v>
      </c>
      <c r="O68" t="s">
        <v>603</v>
      </c>
      <c r="P68" s="1">
        <f t="shared" si="24"/>
        <v>0.97691666666666666</v>
      </c>
      <c r="Q68" s="1">
        <f t="shared" si="22"/>
        <v>0.98414333333333337</v>
      </c>
      <c r="R68" s="1">
        <f t="shared" si="22"/>
        <v>0.98633052126423681</v>
      </c>
      <c r="S68" s="1">
        <f t="shared" si="22"/>
        <v>1.0135325083372377</v>
      </c>
      <c r="T68" s="1">
        <f t="shared" si="25"/>
        <v>1.0015000000000001</v>
      </c>
      <c r="U68" s="1">
        <f t="shared" si="23"/>
        <v>0.99833833333333333</v>
      </c>
      <c r="V68" s="1">
        <f t="shared" si="23"/>
        <v>1.0035319988741702</v>
      </c>
      <c r="W68" s="1">
        <f t="shared" si="23"/>
        <v>1.004315402738907</v>
      </c>
    </row>
    <row r="69" spans="1:23" x14ac:dyDescent="0.2">
      <c r="A69" t="s">
        <v>3</v>
      </c>
      <c r="B69">
        <v>1256</v>
      </c>
      <c r="C69">
        <v>1898</v>
      </c>
      <c r="D69" t="s">
        <v>231</v>
      </c>
      <c r="E69" t="s">
        <v>107</v>
      </c>
      <c r="F69" t="s">
        <v>108</v>
      </c>
      <c r="G69" t="s">
        <v>581</v>
      </c>
      <c r="H69" t="s">
        <v>390</v>
      </c>
      <c r="I69" t="s">
        <v>391</v>
      </c>
      <c r="J69" t="s">
        <v>392</v>
      </c>
      <c r="K69" t="s">
        <v>589</v>
      </c>
      <c r="L69" t="s">
        <v>232</v>
      </c>
      <c r="M69" t="s">
        <v>233</v>
      </c>
      <c r="N69" t="s">
        <v>234</v>
      </c>
      <c r="O69" t="s">
        <v>602</v>
      </c>
      <c r="P69" s="1">
        <f t="shared" si="24"/>
        <v>0.99471530531324348</v>
      </c>
      <c r="Q69" s="1">
        <f t="shared" si="22"/>
        <v>0.99639630118890354</v>
      </c>
      <c r="R69" s="1">
        <f t="shared" si="22"/>
        <v>1.0110148187351151</v>
      </c>
      <c r="S69" s="1">
        <f t="shared" si="22"/>
        <v>1.005076495132128</v>
      </c>
      <c r="T69" s="1">
        <f t="shared" si="25"/>
        <v>0.99270420301348139</v>
      </c>
      <c r="U69" s="1">
        <f t="shared" si="23"/>
        <v>0.99005416116248346</v>
      </c>
      <c r="V69" s="1">
        <f t="shared" si="23"/>
        <v>0.99424397988885949</v>
      </c>
      <c r="W69" s="1">
        <f t="shared" si="23"/>
        <v>0.99302695542751174</v>
      </c>
    </row>
    <row r="70" spans="1:23" x14ac:dyDescent="0.2">
      <c r="A70" t="s">
        <v>28</v>
      </c>
      <c r="B70">
        <v>268</v>
      </c>
      <c r="C70">
        <v>324</v>
      </c>
      <c r="D70" t="s">
        <v>109</v>
      </c>
      <c r="E70" t="s">
        <v>109</v>
      </c>
      <c r="F70" t="s">
        <v>109</v>
      </c>
      <c r="G70" t="s">
        <v>580</v>
      </c>
      <c r="H70" t="s">
        <v>393</v>
      </c>
      <c r="I70" t="s">
        <v>393</v>
      </c>
      <c r="J70" t="s">
        <v>394</v>
      </c>
      <c r="K70" t="s">
        <v>588</v>
      </c>
      <c r="L70" t="s">
        <v>235</v>
      </c>
      <c r="M70" t="s">
        <v>236</v>
      </c>
      <c r="N70" t="s">
        <v>237</v>
      </c>
      <c r="O70" t="s">
        <v>601</v>
      </c>
      <c r="P70" s="1">
        <f t="shared" si="24"/>
        <v>0.96284153005464479</v>
      </c>
      <c r="Q70" s="1">
        <f t="shared" si="22"/>
        <v>0.96284153005464479</v>
      </c>
      <c r="R70" s="1">
        <f t="shared" si="22"/>
        <v>0.96476393442622954</v>
      </c>
      <c r="S70" s="1">
        <f t="shared" si="22"/>
        <v>0.96490994854202405</v>
      </c>
      <c r="T70" s="1">
        <f t="shared" si="25"/>
        <v>1.020983606557377</v>
      </c>
      <c r="U70" s="1">
        <f t="shared" si="23"/>
        <v>1.0229584699453551</v>
      </c>
      <c r="V70" s="1">
        <f t="shared" si="23"/>
        <v>1.0192524590163934</v>
      </c>
      <c r="W70" s="1">
        <f t="shared" si="23"/>
        <v>1.0017576114922813</v>
      </c>
    </row>
    <row r="71" spans="1:23" x14ac:dyDescent="0.2">
      <c r="A71" t="s">
        <v>4</v>
      </c>
      <c r="B71">
        <v>518</v>
      </c>
      <c r="C71">
        <v>794</v>
      </c>
      <c r="D71" t="s">
        <v>110</v>
      </c>
      <c r="E71" t="s">
        <v>110</v>
      </c>
      <c r="F71" t="s">
        <v>110</v>
      </c>
      <c r="G71" t="s">
        <v>110</v>
      </c>
      <c r="H71" t="s">
        <v>395</v>
      </c>
      <c r="I71" t="s">
        <v>396</v>
      </c>
      <c r="J71" t="s">
        <v>396</v>
      </c>
      <c r="K71" t="s">
        <v>587</v>
      </c>
      <c r="L71" t="s">
        <v>238</v>
      </c>
      <c r="M71" t="s">
        <v>239</v>
      </c>
      <c r="N71" t="s">
        <v>240</v>
      </c>
      <c r="O71" t="s">
        <v>600</v>
      </c>
      <c r="P71" s="1">
        <f t="shared" si="24"/>
        <v>1.0286900647948165</v>
      </c>
      <c r="Q71" s="1">
        <f t="shared" si="22"/>
        <v>1.02207343412527</v>
      </c>
      <c r="R71" s="1">
        <f t="shared" si="22"/>
        <v>1.02207343412527</v>
      </c>
      <c r="S71" s="1">
        <f t="shared" si="22"/>
        <v>1.0490565154787617</v>
      </c>
      <c r="T71" s="1">
        <f t="shared" si="25"/>
        <v>1.0241900647948163</v>
      </c>
      <c r="U71" s="1">
        <f t="shared" si="23"/>
        <v>1.0278473722102233</v>
      </c>
      <c r="V71" s="1">
        <f t="shared" si="23"/>
        <v>1.0179524838012959</v>
      </c>
      <c r="W71" s="1">
        <f t="shared" si="23"/>
        <v>1.0224132469402447</v>
      </c>
    </row>
    <row r="72" spans="1:23" x14ac:dyDescent="0.2">
      <c r="A72" t="s">
        <v>5</v>
      </c>
      <c r="B72">
        <v>472</v>
      </c>
      <c r="C72">
        <v>695</v>
      </c>
      <c r="D72" t="s">
        <v>111</v>
      </c>
      <c r="E72" t="s">
        <v>111</v>
      </c>
      <c r="F72" t="s">
        <v>112</v>
      </c>
      <c r="G72" t="s">
        <v>579</v>
      </c>
      <c r="H72" t="s">
        <v>397</v>
      </c>
      <c r="I72" t="s">
        <v>398</v>
      </c>
      <c r="J72" t="s">
        <v>398</v>
      </c>
      <c r="K72" t="s">
        <v>398</v>
      </c>
      <c r="L72" t="s">
        <v>241</v>
      </c>
      <c r="M72" t="s">
        <v>242</v>
      </c>
      <c r="N72" t="s">
        <v>243</v>
      </c>
      <c r="O72" t="s">
        <v>599</v>
      </c>
      <c r="P72" s="1">
        <f t="shared" si="24"/>
        <v>0.9861512702078522</v>
      </c>
      <c r="Q72" s="1">
        <f t="shared" si="22"/>
        <v>0.99042032332563512</v>
      </c>
      <c r="R72" s="1">
        <f t="shared" si="22"/>
        <v>1.0070399714456129</v>
      </c>
      <c r="S72" s="1">
        <f t="shared" si="22"/>
        <v>1.0131901934703462</v>
      </c>
      <c r="T72" s="1">
        <f t="shared" si="25"/>
        <v>0.97690531177829099</v>
      </c>
      <c r="U72" s="1">
        <f t="shared" si="23"/>
        <v>0.98409699769053116</v>
      </c>
      <c r="V72" s="1">
        <f t="shared" si="23"/>
        <v>0.99914055051731343</v>
      </c>
      <c r="W72" s="1">
        <f t="shared" si="23"/>
        <v>1.0062722130213488</v>
      </c>
    </row>
    <row r="73" spans="1:23" x14ac:dyDescent="0.2">
      <c r="A73" t="s">
        <v>6</v>
      </c>
      <c r="B73">
        <v>586</v>
      </c>
      <c r="C73">
        <v>894</v>
      </c>
      <c r="D73" t="s">
        <v>115</v>
      </c>
      <c r="E73" t="s">
        <v>113</v>
      </c>
      <c r="F73" t="s">
        <v>114</v>
      </c>
      <c r="G73" t="s">
        <v>114</v>
      </c>
      <c r="H73" t="s">
        <v>399</v>
      </c>
      <c r="I73" t="s">
        <v>400</v>
      </c>
      <c r="J73" t="s">
        <v>400</v>
      </c>
      <c r="K73" t="s">
        <v>400</v>
      </c>
      <c r="L73" t="s">
        <v>244</v>
      </c>
      <c r="M73" t="s">
        <v>245</v>
      </c>
      <c r="N73" t="s">
        <v>246</v>
      </c>
      <c r="O73" t="s">
        <v>598</v>
      </c>
      <c r="P73" s="1">
        <f t="shared" si="24"/>
        <v>0.99379026217228461</v>
      </c>
      <c r="Q73" s="1">
        <f t="shared" si="22"/>
        <v>0.99275109170305675</v>
      </c>
      <c r="R73" s="1">
        <f t="shared" si="22"/>
        <v>1.0142638623326961</v>
      </c>
      <c r="S73" s="1">
        <f t="shared" si="22"/>
        <v>1.0142638623326961</v>
      </c>
      <c r="T73" s="1">
        <f t="shared" si="25"/>
        <v>0.9887640449438202</v>
      </c>
      <c r="U73" s="1">
        <f t="shared" si="23"/>
        <v>0.98919151590767307</v>
      </c>
      <c r="V73" s="1">
        <f t="shared" si="23"/>
        <v>1.0065570427023582</v>
      </c>
      <c r="W73" s="1">
        <f t="shared" si="23"/>
        <v>1.005559592096877</v>
      </c>
    </row>
    <row r="74" spans="1:23" x14ac:dyDescent="0.2">
      <c r="A74" t="s">
        <v>7</v>
      </c>
      <c r="B74">
        <v>584</v>
      </c>
      <c r="C74">
        <v>892</v>
      </c>
      <c r="D74" t="s">
        <v>247</v>
      </c>
      <c r="E74" t="s">
        <v>115</v>
      </c>
      <c r="F74" t="s">
        <v>116</v>
      </c>
      <c r="G74" t="s">
        <v>578</v>
      </c>
      <c r="H74" t="s">
        <v>401</v>
      </c>
      <c r="I74" t="s">
        <v>401</v>
      </c>
      <c r="J74" t="s">
        <v>402</v>
      </c>
      <c r="K74" t="s">
        <v>586</v>
      </c>
      <c r="L74" t="s">
        <v>248</v>
      </c>
      <c r="M74" t="s">
        <v>249</v>
      </c>
      <c r="N74" t="s">
        <v>250</v>
      </c>
      <c r="O74" t="s">
        <v>597</v>
      </c>
      <c r="P74" s="1">
        <f t="shared" si="24"/>
        <v>0.98785046728971959</v>
      </c>
      <c r="Q74" s="1">
        <f t="shared" si="22"/>
        <v>0.98970037453183524</v>
      </c>
      <c r="R74" s="1">
        <f t="shared" si="22"/>
        <v>1.0162685997710796</v>
      </c>
      <c r="S74" s="1">
        <f t="shared" si="22"/>
        <v>1.0322777542526447</v>
      </c>
      <c r="T74" s="1">
        <f t="shared" si="25"/>
        <v>0.98093457943925233</v>
      </c>
      <c r="U74" s="1">
        <f t="shared" si="23"/>
        <v>0.97546004993757807</v>
      </c>
      <c r="V74" s="1">
        <f t="shared" si="23"/>
        <v>1.0048022383314257</v>
      </c>
      <c r="W74" s="1">
        <f t="shared" si="23"/>
        <v>1.0045829502551524</v>
      </c>
    </row>
    <row r="75" spans="1:23" x14ac:dyDescent="0.2">
      <c r="A75" t="s">
        <v>29</v>
      </c>
      <c r="B75">
        <v>650</v>
      </c>
      <c r="C75">
        <v>1009</v>
      </c>
      <c r="D75" t="s">
        <v>117</v>
      </c>
      <c r="E75" t="s">
        <v>117</v>
      </c>
      <c r="F75" t="s">
        <v>117</v>
      </c>
      <c r="G75" t="s">
        <v>577</v>
      </c>
      <c r="H75" t="s">
        <v>403</v>
      </c>
      <c r="I75" t="s">
        <v>403</v>
      </c>
      <c r="J75" t="s">
        <v>404</v>
      </c>
      <c r="K75" t="s">
        <v>585</v>
      </c>
      <c r="L75" t="s">
        <v>251</v>
      </c>
      <c r="M75" t="s">
        <v>252</v>
      </c>
      <c r="N75" t="s">
        <v>253</v>
      </c>
      <c r="O75" t="s">
        <v>596</v>
      </c>
      <c r="P75" s="1">
        <f t="shared" si="24"/>
        <v>1.0039886039886039</v>
      </c>
      <c r="Q75" s="1">
        <f t="shared" si="22"/>
        <v>1.0039886039886039</v>
      </c>
      <c r="R75" s="1">
        <f t="shared" si="22"/>
        <v>1.0120205128205129</v>
      </c>
      <c r="S75" s="1">
        <f t="shared" si="22"/>
        <v>1.0341282355051717</v>
      </c>
      <c r="T75" s="1">
        <f t="shared" si="25"/>
        <v>0.98598290598290594</v>
      </c>
      <c r="U75" s="1">
        <f t="shared" si="23"/>
        <v>0.9897504273504274</v>
      </c>
      <c r="V75" s="1">
        <f t="shared" si="23"/>
        <v>0.99119772079772084</v>
      </c>
      <c r="W75" s="1">
        <f t="shared" si="23"/>
        <v>1.004299487087783</v>
      </c>
    </row>
    <row r="76" spans="1:23" x14ac:dyDescent="0.2">
      <c r="A76" t="s">
        <v>8</v>
      </c>
      <c r="B76">
        <v>539</v>
      </c>
      <c r="C76">
        <v>830</v>
      </c>
      <c r="D76" t="s">
        <v>254</v>
      </c>
      <c r="E76" t="s">
        <v>118</v>
      </c>
      <c r="F76" t="s">
        <v>119</v>
      </c>
      <c r="G76" t="s">
        <v>576</v>
      </c>
      <c r="H76" t="s">
        <v>405</v>
      </c>
      <c r="I76" t="s">
        <v>406</v>
      </c>
      <c r="J76" t="s">
        <v>406</v>
      </c>
      <c r="K76" t="s">
        <v>406</v>
      </c>
      <c r="L76" t="s">
        <v>255</v>
      </c>
      <c r="M76" t="s">
        <v>256</v>
      </c>
      <c r="N76" t="s">
        <v>257</v>
      </c>
      <c r="O76" t="s">
        <v>595</v>
      </c>
      <c r="P76" s="1">
        <f t="shared" si="24"/>
        <v>0.9840844930417495</v>
      </c>
      <c r="Q76" s="1">
        <f t="shared" si="22"/>
        <v>0.98661354581673311</v>
      </c>
      <c r="R76" s="1">
        <f t="shared" si="22"/>
        <v>1.0091279543602283</v>
      </c>
      <c r="S76" s="1">
        <f t="shared" si="22"/>
        <v>1.0009643571833495</v>
      </c>
      <c r="T76" s="1">
        <f t="shared" si="25"/>
        <v>0.979324055666004</v>
      </c>
      <c r="U76" s="1">
        <f t="shared" si="23"/>
        <v>0.97102124833997339</v>
      </c>
      <c r="V76" s="1">
        <f t="shared" si="23"/>
        <v>1.0017169247487097</v>
      </c>
      <c r="W76" s="1">
        <f t="shared" si="23"/>
        <v>1.0006295436869299</v>
      </c>
    </row>
    <row r="77" spans="1:23" x14ac:dyDescent="0.2">
      <c r="P77" s="1">
        <f>AVERAGE(P65:P76)</f>
        <v>0.98774338039965526</v>
      </c>
      <c r="Q77" s="1">
        <f t="shared" ref="Q77:W77" si="26">AVERAGE(Q65:Q76)</f>
        <v>0.9888410005880286</v>
      </c>
      <c r="R77" s="1">
        <f t="shared" si="26"/>
        <v>1.0009052451040512</v>
      </c>
      <c r="S77" s="1">
        <f t="shared" si="26"/>
        <v>1.0052843845369184</v>
      </c>
      <c r="T77" s="1">
        <f t="shared" si="26"/>
        <v>0.99321570799865055</v>
      </c>
      <c r="U77" s="1">
        <f t="shared" si="26"/>
        <v>0.99289125216280516</v>
      </c>
      <c r="V77" s="1">
        <f t="shared" si="26"/>
        <v>0.99992621724527553</v>
      </c>
      <c r="W77" s="1">
        <f t="shared" si="26"/>
        <v>0.99937510302567134</v>
      </c>
    </row>
    <row r="78" spans="1:23" x14ac:dyDescent="0.2">
      <c r="A78" t="s">
        <v>12</v>
      </c>
      <c r="D78" s="3" t="s">
        <v>14</v>
      </c>
      <c r="E78" s="3"/>
      <c r="F78" s="3"/>
      <c r="G78" s="3"/>
      <c r="H78" s="3" t="s">
        <v>24</v>
      </c>
      <c r="I78" s="3"/>
      <c r="J78" s="3"/>
      <c r="K78" s="3"/>
      <c r="L78" s="3" t="s">
        <v>15</v>
      </c>
      <c r="M78" s="3"/>
      <c r="N78" s="3"/>
      <c r="O78" s="3"/>
      <c r="P78" s="3" t="s">
        <v>309</v>
      </c>
      <c r="Q78" s="3"/>
      <c r="R78" s="3"/>
      <c r="S78" s="3"/>
      <c r="T78" s="3" t="s">
        <v>310</v>
      </c>
      <c r="U78" s="3"/>
      <c r="V78" s="3"/>
      <c r="W78" s="3"/>
    </row>
    <row r="79" spans="1:23" x14ac:dyDescent="0.2">
      <c r="A79" t="s">
        <v>0</v>
      </c>
      <c r="B79" t="s">
        <v>9</v>
      </c>
      <c r="C79" t="s">
        <v>10</v>
      </c>
      <c r="D79" t="s">
        <v>162</v>
      </c>
      <c r="E79" t="s">
        <v>23</v>
      </c>
      <c r="F79" t="s">
        <v>1</v>
      </c>
      <c r="G79" t="s">
        <v>520</v>
      </c>
      <c r="H79" t="s">
        <v>162</v>
      </c>
      <c r="I79" t="s">
        <v>23</v>
      </c>
      <c r="J79" t="s">
        <v>1</v>
      </c>
      <c r="K79" t="s">
        <v>520</v>
      </c>
      <c r="L79" t="s">
        <v>162</v>
      </c>
      <c r="M79" t="s">
        <v>23</v>
      </c>
      <c r="N79" t="s">
        <v>1</v>
      </c>
      <c r="O79" t="s">
        <v>520</v>
      </c>
      <c r="P79" t="s">
        <v>162</v>
      </c>
      <c r="Q79" t="s">
        <v>23</v>
      </c>
      <c r="R79" t="s">
        <v>1</v>
      </c>
      <c r="S79" t="s">
        <v>520</v>
      </c>
      <c r="T79" t="s">
        <v>162</v>
      </c>
      <c r="U79" t="s">
        <v>23</v>
      </c>
      <c r="V79" t="s">
        <v>1</v>
      </c>
      <c r="W79" t="s">
        <v>520</v>
      </c>
    </row>
    <row r="80" spans="1:23" x14ac:dyDescent="0.2">
      <c r="A80" t="s">
        <v>26</v>
      </c>
      <c r="B80">
        <v>345</v>
      </c>
      <c r="C80">
        <v>418</v>
      </c>
      <c r="D80" t="s">
        <v>258</v>
      </c>
      <c r="E80" t="s">
        <v>120</v>
      </c>
      <c r="F80" t="s">
        <v>121</v>
      </c>
      <c r="G80" t="s">
        <v>607</v>
      </c>
      <c r="H80" t="s">
        <v>130</v>
      </c>
      <c r="I80" t="s">
        <v>407</v>
      </c>
      <c r="J80" t="s">
        <v>408</v>
      </c>
      <c r="K80" t="s">
        <v>612</v>
      </c>
      <c r="L80" t="s">
        <v>259</v>
      </c>
      <c r="M80" t="s">
        <v>260</v>
      </c>
      <c r="N80" t="s">
        <v>261</v>
      </c>
      <c r="O80" t="s">
        <v>617</v>
      </c>
      <c r="P80" s="1">
        <f>H80/D80</f>
        <v>1.0000180003240058</v>
      </c>
      <c r="Q80" s="1">
        <f t="shared" ref="Q80:S91" si="27">I80/E80</f>
        <v>0.97381979055832446</v>
      </c>
      <c r="R80" s="1">
        <f t="shared" si="27"/>
        <v>0.98767158213325223</v>
      </c>
      <c r="S80" s="1">
        <f t="shared" si="27"/>
        <v>1.0010605733180313</v>
      </c>
      <c r="T80" s="1">
        <f>L80/D80</f>
        <v>0.33727607096927747</v>
      </c>
      <c r="U80" s="1">
        <f t="shared" ref="U80:W91" si="28">M80/E80</f>
        <v>0.30428743429947441</v>
      </c>
      <c r="V80" s="1">
        <f t="shared" si="28"/>
        <v>0.28758255269802369</v>
      </c>
      <c r="W80" s="1">
        <f t="shared" si="28"/>
        <v>0.2893309051694295</v>
      </c>
    </row>
    <row r="81" spans="1:23" x14ac:dyDescent="0.2">
      <c r="A81" t="s">
        <v>161</v>
      </c>
      <c r="B81">
        <v>460</v>
      </c>
      <c r="C81">
        <v>566</v>
      </c>
      <c r="D81" t="s">
        <v>122</v>
      </c>
      <c r="E81" t="s">
        <v>122</v>
      </c>
      <c r="F81" t="s">
        <v>123</v>
      </c>
      <c r="G81" t="s">
        <v>608</v>
      </c>
      <c r="H81" t="s">
        <v>130</v>
      </c>
      <c r="I81" t="s">
        <v>409</v>
      </c>
      <c r="J81" t="s">
        <v>410</v>
      </c>
      <c r="K81" t="s">
        <v>613</v>
      </c>
      <c r="L81" t="s">
        <v>262</v>
      </c>
      <c r="M81" t="s">
        <v>263</v>
      </c>
      <c r="N81" t="s">
        <v>264</v>
      </c>
      <c r="O81" t="s">
        <v>618</v>
      </c>
      <c r="P81" s="1">
        <f t="shared" ref="P81:P91" si="29">H81/D81</f>
        <v>1.000010000100001</v>
      </c>
      <c r="Q81" s="1">
        <f t="shared" si="27"/>
        <v>0.97492974929749299</v>
      </c>
      <c r="R81" s="1">
        <f t="shared" si="27"/>
        <v>0.96212488637465909</v>
      </c>
      <c r="S81" s="1">
        <f t="shared" si="27"/>
        <v>0.98122412773506806</v>
      </c>
      <c r="T81" s="1">
        <f t="shared" ref="T81:T91" si="30">L81/D81</f>
        <v>0.43527935279352792</v>
      </c>
      <c r="U81" s="1">
        <f t="shared" si="28"/>
        <v>0.38486084860848607</v>
      </c>
      <c r="V81" s="1">
        <f t="shared" si="28"/>
        <v>0.37362112086336258</v>
      </c>
      <c r="W81" s="1">
        <f t="shared" si="28"/>
        <v>0.38111694263749257</v>
      </c>
    </row>
    <row r="82" spans="1:23" x14ac:dyDescent="0.2">
      <c r="A82" t="s">
        <v>27</v>
      </c>
      <c r="B82">
        <v>409</v>
      </c>
      <c r="C82">
        <v>506</v>
      </c>
      <c r="D82" t="s">
        <v>124</v>
      </c>
      <c r="E82" t="s">
        <v>124</v>
      </c>
      <c r="F82" t="s">
        <v>124</v>
      </c>
      <c r="G82" t="s">
        <v>609</v>
      </c>
      <c r="H82" t="s">
        <v>411</v>
      </c>
      <c r="I82" t="s">
        <v>411</v>
      </c>
      <c r="J82" t="s">
        <v>411</v>
      </c>
      <c r="K82" t="s">
        <v>411</v>
      </c>
      <c r="L82" t="s">
        <v>265</v>
      </c>
      <c r="M82" t="s">
        <v>266</v>
      </c>
      <c r="N82" t="s">
        <v>267</v>
      </c>
      <c r="O82" t="s">
        <v>619</v>
      </c>
      <c r="P82" s="1">
        <f t="shared" si="29"/>
        <v>0.95522237311322356</v>
      </c>
      <c r="Q82" s="1">
        <f t="shared" si="27"/>
        <v>0.95522237311322356</v>
      </c>
      <c r="R82" s="1">
        <f t="shared" si="27"/>
        <v>0.95522237311322356</v>
      </c>
      <c r="S82" s="1">
        <f t="shared" si="27"/>
        <v>0.98356315874016131</v>
      </c>
      <c r="T82" s="1">
        <f t="shared" si="30"/>
        <v>0.31738944345220826</v>
      </c>
      <c r="U82" s="1">
        <f t="shared" si="28"/>
        <v>0.28551699723796131</v>
      </c>
      <c r="V82" s="1">
        <f t="shared" si="28"/>
        <v>0.2721618102653437</v>
      </c>
      <c r="W82" s="1">
        <f t="shared" si="28"/>
        <v>0.2718900462533928</v>
      </c>
    </row>
    <row r="83" spans="1:23" x14ac:dyDescent="0.2">
      <c r="A83" t="s">
        <v>2</v>
      </c>
      <c r="B83">
        <v>385</v>
      </c>
      <c r="C83">
        <v>529</v>
      </c>
      <c r="D83" t="s">
        <v>125</v>
      </c>
      <c r="E83" t="s">
        <v>125</v>
      </c>
      <c r="F83" t="s">
        <v>126</v>
      </c>
      <c r="G83" t="s">
        <v>126</v>
      </c>
      <c r="H83" t="s">
        <v>412</v>
      </c>
      <c r="I83" t="s">
        <v>413</v>
      </c>
      <c r="J83" t="s">
        <v>413</v>
      </c>
      <c r="K83" t="s">
        <v>614</v>
      </c>
      <c r="L83" t="s">
        <v>268</v>
      </c>
      <c r="M83" t="s">
        <v>269</v>
      </c>
      <c r="N83" t="s">
        <v>270</v>
      </c>
      <c r="O83" t="s">
        <v>620</v>
      </c>
      <c r="P83" s="1">
        <f t="shared" si="29"/>
        <v>0.9790351760603172</v>
      </c>
      <c r="Q83" s="1">
        <f t="shared" si="27"/>
        <v>0.96493794960161527</v>
      </c>
      <c r="R83" s="1">
        <f t="shared" si="27"/>
        <v>0.9649572504257955</v>
      </c>
      <c r="S83" s="1">
        <f t="shared" si="27"/>
        <v>0.95705740514235016</v>
      </c>
      <c r="T83" s="1">
        <f t="shared" si="30"/>
        <v>0.55151598189042439</v>
      </c>
      <c r="U83" s="1">
        <f t="shared" si="28"/>
        <v>0.53445749780230878</v>
      </c>
      <c r="V83" s="1">
        <f t="shared" si="28"/>
        <v>0.50770832479075267</v>
      </c>
      <c r="W83" s="1">
        <f t="shared" si="28"/>
        <v>0.49317977023541515</v>
      </c>
    </row>
    <row r="84" spans="1:23" x14ac:dyDescent="0.2">
      <c r="A84" t="s">
        <v>3</v>
      </c>
      <c r="B84">
        <v>1256</v>
      </c>
      <c r="C84">
        <v>1898</v>
      </c>
      <c r="D84" t="s">
        <v>271</v>
      </c>
      <c r="E84" t="s">
        <v>127</v>
      </c>
      <c r="F84" t="s">
        <v>127</v>
      </c>
      <c r="G84" t="s">
        <v>127</v>
      </c>
      <c r="H84" t="s">
        <v>130</v>
      </c>
      <c r="I84" t="s">
        <v>414</v>
      </c>
      <c r="J84" t="s">
        <v>415</v>
      </c>
      <c r="K84" t="s">
        <v>615</v>
      </c>
      <c r="L84" t="s">
        <v>272</v>
      </c>
      <c r="M84" t="s">
        <v>273</v>
      </c>
      <c r="N84" t="s">
        <v>274</v>
      </c>
      <c r="O84" t="s">
        <v>621</v>
      </c>
      <c r="P84" s="1">
        <f t="shared" si="29"/>
        <v>1.0000680046243144</v>
      </c>
      <c r="Q84" s="1">
        <f t="shared" si="27"/>
        <v>0.97242785677567234</v>
      </c>
      <c r="R84" s="1">
        <f t="shared" si="27"/>
        <v>0.95783219286998711</v>
      </c>
      <c r="S84" s="1">
        <f t="shared" si="27"/>
        <v>0.95058836707384631</v>
      </c>
      <c r="T84" s="1">
        <f t="shared" si="30"/>
        <v>0.47361620590200132</v>
      </c>
      <c r="U84" s="1">
        <f t="shared" si="28"/>
        <v>0.432468301386358</v>
      </c>
      <c r="V84" s="1">
        <f t="shared" si="28"/>
        <v>0.4006846780532981</v>
      </c>
      <c r="W84" s="1">
        <f t="shared" si="28"/>
        <v>0.39933952470581641</v>
      </c>
    </row>
    <row r="85" spans="1:23" x14ac:dyDescent="0.2">
      <c r="A85" t="s">
        <v>28</v>
      </c>
      <c r="B85">
        <v>268</v>
      </c>
      <c r="C85">
        <v>324</v>
      </c>
      <c r="D85" t="s">
        <v>128</v>
      </c>
      <c r="E85" t="s">
        <v>128</v>
      </c>
      <c r="F85" t="s">
        <v>128</v>
      </c>
      <c r="G85" t="s">
        <v>610</v>
      </c>
      <c r="H85" t="s">
        <v>416</v>
      </c>
      <c r="I85" t="s">
        <v>416</v>
      </c>
      <c r="J85" t="s">
        <v>417</v>
      </c>
      <c r="K85" t="s">
        <v>417</v>
      </c>
      <c r="L85" t="s">
        <v>275</v>
      </c>
      <c r="M85" t="s">
        <v>276</v>
      </c>
      <c r="N85" t="s">
        <v>277</v>
      </c>
      <c r="O85" t="s">
        <v>622</v>
      </c>
      <c r="P85" s="1">
        <f t="shared" si="29"/>
        <v>0.96330305588926035</v>
      </c>
      <c r="Q85" s="1">
        <f t="shared" si="27"/>
        <v>0.96330305588926035</v>
      </c>
      <c r="R85" s="1">
        <f t="shared" si="27"/>
        <v>0.95444745503007344</v>
      </c>
      <c r="S85" s="1">
        <f t="shared" si="27"/>
        <v>0.9566692732780786</v>
      </c>
      <c r="T85" s="1">
        <f t="shared" si="30"/>
        <v>0.54049449370350833</v>
      </c>
      <c r="U85" s="1">
        <f t="shared" si="28"/>
        <v>0.49204690630571724</v>
      </c>
      <c r="V85" s="1">
        <f t="shared" si="28"/>
        <v>0.47469871302478284</v>
      </c>
      <c r="W85" s="1">
        <f t="shared" si="28"/>
        <v>0.4635171563946745</v>
      </c>
    </row>
    <row r="86" spans="1:23" x14ac:dyDescent="0.2">
      <c r="A86" t="s">
        <v>4</v>
      </c>
      <c r="B86">
        <v>518</v>
      </c>
      <c r="C86">
        <v>794</v>
      </c>
      <c r="D86" t="s">
        <v>129</v>
      </c>
      <c r="E86" t="s">
        <v>129</v>
      </c>
      <c r="F86" t="s">
        <v>129</v>
      </c>
      <c r="G86" t="s">
        <v>129</v>
      </c>
      <c r="H86" t="s">
        <v>418</v>
      </c>
      <c r="I86" t="s">
        <v>419</v>
      </c>
      <c r="J86" t="s">
        <v>419</v>
      </c>
      <c r="K86" t="s">
        <v>616</v>
      </c>
      <c r="L86" t="s">
        <v>278</v>
      </c>
      <c r="M86" t="s">
        <v>279</v>
      </c>
      <c r="N86" t="s">
        <v>280</v>
      </c>
      <c r="O86" t="s">
        <v>623</v>
      </c>
      <c r="P86" s="1">
        <f t="shared" si="29"/>
        <v>0.98326909699567111</v>
      </c>
      <c r="Q86" s="1">
        <f t="shared" si="27"/>
        <v>0.97969645376370829</v>
      </c>
      <c r="R86" s="1">
        <f t="shared" si="27"/>
        <v>0.97969645376370829</v>
      </c>
      <c r="S86" s="1">
        <f t="shared" si="27"/>
        <v>0.97919092012260212</v>
      </c>
      <c r="T86" s="1">
        <f t="shared" si="30"/>
        <v>0.39456078682406709</v>
      </c>
      <c r="U86" s="1">
        <f t="shared" si="28"/>
        <v>0.3523446177621094</v>
      </c>
      <c r="V86" s="1">
        <f t="shared" si="28"/>
        <v>0.33438173338443472</v>
      </c>
      <c r="W86" s="1">
        <f t="shared" si="28"/>
        <v>0.32702683541078204</v>
      </c>
    </row>
    <row r="87" spans="1:23" x14ac:dyDescent="0.2">
      <c r="A87" t="s">
        <v>5</v>
      </c>
      <c r="B87">
        <v>472</v>
      </c>
      <c r="C87">
        <v>695</v>
      </c>
      <c r="D87" t="s">
        <v>130</v>
      </c>
      <c r="E87" t="s">
        <v>130</v>
      </c>
      <c r="F87" t="s">
        <v>131</v>
      </c>
      <c r="G87" t="s">
        <v>611</v>
      </c>
      <c r="H87" t="s">
        <v>420</v>
      </c>
      <c r="I87" t="s">
        <v>420</v>
      </c>
      <c r="J87" t="s">
        <v>420</v>
      </c>
      <c r="K87" t="s">
        <v>420</v>
      </c>
      <c r="L87" t="s">
        <v>281</v>
      </c>
      <c r="M87" t="s">
        <v>282</v>
      </c>
      <c r="N87" t="s">
        <v>283</v>
      </c>
      <c r="O87" t="s">
        <v>624</v>
      </c>
      <c r="P87" s="1">
        <f t="shared" si="29"/>
        <v>0.95198300000000002</v>
      </c>
      <c r="Q87" s="1">
        <f t="shared" si="27"/>
        <v>0.95198300000000002</v>
      </c>
      <c r="R87" s="1">
        <f t="shared" si="27"/>
        <v>0.95199918398612782</v>
      </c>
      <c r="S87" s="1">
        <f t="shared" si="27"/>
        <v>0.97238758099969769</v>
      </c>
      <c r="T87" s="1">
        <f t="shared" si="30"/>
        <v>0.37431700000000001</v>
      </c>
      <c r="U87" s="1">
        <f t="shared" si="28"/>
        <v>0.33904200000000001</v>
      </c>
      <c r="V87" s="1">
        <f t="shared" si="28"/>
        <v>0.32272648635026796</v>
      </c>
      <c r="W87" s="1">
        <f t="shared" si="28"/>
        <v>0.32270259117317801</v>
      </c>
    </row>
    <row r="88" spans="1:23" x14ac:dyDescent="0.2">
      <c r="A88" t="s">
        <v>6</v>
      </c>
      <c r="B88">
        <v>586</v>
      </c>
      <c r="C88">
        <v>894</v>
      </c>
      <c r="D88" t="s">
        <v>132</v>
      </c>
      <c r="E88" t="s">
        <v>132</v>
      </c>
      <c r="F88" t="s">
        <v>133</v>
      </c>
      <c r="G88" t="s">
        <v>133</v>
      </c>
      <c r="H88" t="s">
        <v>421</v>
      </c>
      <c r="I88" t="s">
        <v>422</v>
      </c>
      <c r="J88" t="s">
        <v>422</v>
      </c>
      <c r="K88" t="s">
        <v>422</v>
      </c>
      <c r="L88" t="s">
        <v>284</v>
      </c>
      <c r="M88" t="s">
        <v>285</v>
      </c>
      <c r="N88" t="s">
        <v>286</v>
      </c>
      <c r="O88" t="s">
        <v>625</v>
      </c>
      <c r="P88" s="1">
        <f t="shared" si="29"/>
        <v>0.96013656150217652</v>
      </c>
      <c r="Q88" s="1">
        <f t="shared" si="27"/>
        <v>0.95153146684613521</v>
      </c>
      <c r="R88" s="1">
        <f t="shared" si="27"/>
        <v>0.97944598446302522</v>
      </c>
      <c r="S88" s="1">
        <f t="shared" si="27"/>
        <v>0.97944598446302522</v>
      </c>
      <c r="T88" s="1">
        <f t="shared" si="30"/>
        <v>0.3919733117064288</v>
      </c>
      <c r="U88" s="1">
        <f t="shared" si="28"/>
        <v>0.35843594279537072</v>
      </c>
      <c r="V88" s="1">
        <f t="shared" si="28"/>
        <v>0.34508471017170544</v>
      </c>
      <c r="W88" s="1">
        <f t="shared" si="28"/>
        <v>0.3350351882522602</v>
      </c>
    </row>
    <row r="89" spans="1:23" x14ac:dyDescent="0.2">
      <c r="A89" t="s">
        <v>7</v>
      </c>
      <c r="B89">
        <v>584</v>
      </c>
      <c r="C89">
        <v>892</v>
      </c>
      <c r="D89" t="s">
        <v>287</v>
      </c>
      <c r="E89" t="s">
        <v>134</v>
      </c>
      <c r="F89" t="s">
        <v>135</v>
      </c>
      <c r="G89" t="s">
        <v>134</v>
      </c>
      <c r="H89" t="s">
        <v>423</v>
      </c>
      <c r="I89" t="s">
        <v>423</v>
      </c>
      <c r="J89" t="s">
        <v>423</v>
      </c>
      <c r="K89" t="s">
        <v>423</v>
      </c>
      <c r="L89" t="s">
        <v>288</v>
      </c>
      <c r="M89" t="s">
        <v>289</v>
      </c>
      <c r="N89" t="s">
        <v>290</v>
      </c>
      <c r="O89" t="s">
        <v>626</v>
      </c>
      <c r="P89" s="1">
        <f t="shared" si="29"/>
        <v>0.95091741100893212</v>
      </c>
      <c r="Q89" s="1">
        <f t="shared" si="27"/>
        <v>0.95091265638859468</v>
      </c>
      <c r="R89" s="1">
        <f t="shared" si="27"/>
        <v>0.95092026380395711</v>
      </c>
      <c r="S89" s="1">
        <f t="shared" si="27"/>
        <v>0.95091265638859468</v>
      </c>
      <c r="T89" s="1">
        <f t="shared" si="30"/>
        <v>0.39254271051252615</v>
      </c>
      <c r="U89" s="1">
        <f t="shared" si="28"/>
        <v>0.35197346381424666</v>
      </c>
      <c r="V89" s="1">
        <f t="shared" si="28"/>
        <v>0.33661504922573843</v>
      </c>
      <c r="W89" s="1">
        <f t="shared" si="28"/>
        <v>0.32853829976809834</v>
      </c>
    </row>
    <row r="90" spans="1:23" x14ac:dyDescent="0.2">
      <c r="A90" t="s">
        <v>29</v>
      </c>
      <c r="B90">
        <v>650</v>
      </c>
      <c r="C90">
        <v>1009</v>
      </c>
      <c r="D90" t="s">
        <v>136</v>
      </c>
      <c r="E90" t="s">
        <v>136</v>
      </c>
      <c r="F90" t="s">
        <v>136</v>
      </c>
      <c r="G90" t="s">
        <v>136</v>
      </c>
      <c r="H90" t="s">
        <v>424</v>
      </c>
      <c r="I90" t="s">
        <v>424</v>
      </c>
      <c r="J90" t="s">
        <v>424</v>
      </c>
      <c r="K90" t="s">
        <v>424</v>
      </c>
      <c r="L90" t="s">
        <v>291</v>
      </c>
      <c r="M90" t="s">
        <v>292</v>
      </c>
      <c r="N90" t="s">
        <v>293</v>
      </c>
      <c r="O90" t="s">
        <v>627</v>
      </c>
      <c r="P90" s="1">
        <f t="shared" si="29"/>
        <v>0.95104295104295111</v>
      </c>
      <c r="Q90" s="1">
        <f t="shared" si="27"/>
        <v>0.95104295104295111</v>
      </c>
      <c r="R90" s="1">
        <f t="shared" si="27"/>
        <v>0.95104295104295111</v>
      </c>
      <c r="S90" s="1">
        <f t="shared" si="27"/>
        <v>0.95104295104295111</v>
      </c>
      <c r="T90" s="1">
        <f t="shared" si="30"/>
        <v>0.40583940583940586</v>
      </c>
      <c r="U90" s="1">
        <f t="shared" si="28"/>
        <v>0.36799036799036799</v>
      </c>
      <c r="V90" s="1">
        <f t="shared" si="28"/>
        <v>0.34690834690834693</v>
      </c>
      <c r="W90" s="1">
        <f t="shared" si="28"/>
        <v>0.33975233975233976</v>
      </c>
    </row>
    <row r="91" spans="1:23" x14ac:dyDescent="0.2">
      <c r="A91" t="s">
        <v>8</v>
      </c>
      <c r="B91">
        <v>539</v>
      </c>
      <c r="C91">
        <v>830</v>
      </c>
      <c r="D91" t="s">
        <v>294</v>
      </c>
      <c r="E91" t="s">
        <v>132</v>
      </c>
      <c r="F91" t="s">
        <v>123</v>
      </c>
      <c r="G91" t="s">
        <v>132</v>
      </c>
      <c r="H91" t="s">
        <v>425</v>
      </c>
      <c r="I91" t="s">
        <v>426</v>
      </c>
      <c r="J91" t="s">
        <v>426</v>
      </c>
      <c r="K91" t="s">
        <v>426</v>
      </c>
      <c r="L91" t="s">
        <v>295</v>
      </c>
      <c r="M91" t="s">
        <v>296</v>
      </c>
      <c r="N91" t="s">
        <v>297</v>
      </c>
      <c r="O91" t="s">
        <v>628</v>
      </c>
      <c r="P91" s="1">
        <f t="shared" si="29"/>
        <v>0.96036276217657301</v>
      </c>
      <c r="Q91" s="1">
        <f t="shared" si="27"/>
        <v>0.95275448029928334</v>
      </c>
      <c r="R91" s="1">
        <f t="shared" si="27"/>
        <v>0.9527468582405747</v>
      </c>
      <c r="S91" s="1">
        <f t="shared" si="27"/>
        <v>0.95275448029928334</v>
      </c>
      <c r="T91" s="1">
        <f t="shared" si="30"/>
        <v>0.38833433000598</v>
      </c>
      <c r="U91" s="1">
        <f t="shared" si="28"/>
        <v>0.35178286961156574</v>
      </c>
      <c r="V91" s="1">
        <f t="shared" si="28"/>
        <v>0.33546600639801921</v>
      </c>
      <c r="W91" s="1">
        <f t="shared" si="28"/>
        <v>0.33231765549421044</v>
      </c>
    </row>
    <row r="92" spans="1:23" x14ac:dyDescent="0.2">
      <c r="P92" s="1">
        <f>AVERAGE(P80:P91)</f>
        <v>0.97128069940311867</v>
      </c>
      <c r="Q92" s="1">
        <f t="shared" ref="Q92:W92" si="31">AVERAGE(Q80:Q91)</f>
        <v>0.96188014863135496</v>
      </c>
      <c r="R92" s="1">
        <f t="shared" si="31"/>
        <v>0.96234228627061114</v>
      </c>
      <c r="S92" s="1">
        <f t="shared" si="31"/>
        <v>0.96799145655030738</v>
      </c>
      <c r="T92" s="1">
        <f t="shared" si="31"/>
        <v>0.4169282577999463</v>
      </c>
      <c r="U92" s="1">
        <f t="shared" si="31"/>
        <v>0.37960060396783057</v>
      </c>
      <c r="V92" s="1">
        <f t="shared" si="31"/>
        <v>0.36146996101117296</v>
      </c>
      <c r="W92" s="1">
        <f t="shared" si="31"/>
        <v>0.35697893793725749</v>
      </c>
    </row>
    <row r="93" spans="1:23" x14ac:dyDescent="0.2">
      <c r="A93" t="s">
        <v>33</v>
      </c>
      <c r="D93" s="3" t="s">
        <v>14</v>
      </c>
      <c r="E93" s="3"/>
      <c r="F93" s="3"/>
      <c r="G93" s="3"/>
      <c r="H93" s="3" t="s">
        <v>24</v>
      </c>
      <c r="I93" s="3"/>
      <c r="J93" s="3"/>
      <c r="K93" s="3"/>
      <c r="L93" s="3" t="s">
        <v>15</v>
      </c>
      <c r="M93" s="3"/>
      <c r="N93" s="3"/>
      <c r="O93" s="3"/>
      <c r="P93" s="3" t="s">
        <v>309</v>
      </c>
      <c r="Q93" s="3"/>
      <c r="R93" s="3"/>
      <c r="S93" s="3"/>
      <c r="T93" s="3" t="s">
        <v>310</v>
      </c>
      <c r="U93" s="3"/>
      <c r="V93" s="3"/>
      <c r="W93" s="3"/>
    </row>
    <row r="94" spans="1:23" x14ac:dyDescent="0.2">
      <c r="A94" t="s">
        <v>0</v>
      </c>
      <c r="B94" t="s">
        <v>9</v>
      </c>
      <c r="C94" t="s">
        <v>10</v>
      </c>
      <c r="D94" t="s">
        <v>162</v>
      </c>
      <c r="E94" t="s">
        <v>23</v>
      </c>
      <c r="F94" t="s">
        <v>1</v>
      </c>
      <c r="G94" t="s">
        <v>520</v>
      </c>
      <c r="H94" t="s">
        <v>162</v>
      </c>
      <c r="I94" t="s">
        <v>23</v>
      </c>
      <c r="J94" t="s">
        <v>1</v>
      </c>
      <c r="K94" t="s">
        <v>520</v>
      </c>
      <c r="L94" t="s">
        <v>162</v>
      </c>
      <c r="M94" t="s">
        <v>23</v>
      </c>
      <c r="N94" t="s">
        <v>1</v>
      </c>
      <c r="O94" t="s">
        <v>520</v>
      </c>
      <c r="P94" t="s">
        <v>162</v>
      </c>
      <c r="Q94" t="s">
        <v>23</v>
      </c>
      <c r="R94" t="s">
        <v>1</v>
      </c>
      <c r="S94" t="s">
        <v>520</v>
      </c>
      <c r="T94" t="s">
        <v>162</v>
      </c>
      <c r="U94" t="s">
        <v>23</v>
      </c>
      <c r="V94" t="s">
        <v>1</v>
      </c>
      <c r="W94" t="s">
        <v>520</v>
      </c>
    </row>
    <row r="95" spans="1:23" x14ac:dyDescent="0.2">
      <c r="A95" t="s">
        <v>26</v>
      </c>
      <c r="B95">
        <v>345</v>
      </c>
      <c r="C95">
        <v>418</v>
      </c>
      <c r="D95" t="s">
        <v>298</v>
      </c>
      <c r="E95" t="s">
        <v>137</v>
      </c>
      <c r="F95" t="s">
        <v>138</v>
      </c>
      <c r="G95" t="s">
        <v>629</v>
      </c>
      <c r="H95" t="s">
        <v>427</v>
      </c>
      <c r="I95" t="s">
        <v>428</v>
      </c>
      <c r="J95" t="s">
        <v>429</v>
      </c>
      <c r="K95" t="s">
        <v>641</v>
      </c>
      <c r="L95" t="s">
        <v>259</v>
      </c>
      <c r="M95" t="s">
        <v>260</v>
      </c>
      <c r="N95" t="s">
        <v>261</v>
      </c>
      <c r="O95" t="s">
        <v>617</v>
      </c>
      <c r="P95" s="1">
        <f>H95/D95</f>
        <v>0.87207254487900199</v>
      </c>
      <c r="Q95" s="1">
        <f t="shared" ref="Q95:S106" si="32">I95/E95</f>
        <v>0.76999104123919893</v>
      </c>
      <c r="R95" s="1">
        <f t="shared" si="32"/>
        <v>0.6481349823183119</v>
      </c>
      <c r="S95" s="1">
        <f t="shared" si="32"/>
        <v>0.5393719215466849</v>
      </c>
      <c r="T95" s="1">
        <f>L95/D95</f>
        <v>0.3498114397374677</v>
      </c>
      <c r="U95" s="1">
        <f t="shared" ref="U95:W106" si="33">M95/E95</f>
        <v>0.325688952253123</v>
      </c>
      <c r="V95" s="1">
        <f t="shared" si="33"/>
        <v>0.32233216223597017</v>
      </c>
      <c r="W95" s="1">
        <f t="shared" si="33"/>
        <v>0.37097060556253486</v>
      </c>
    </row>
    <row r="96" spans="1:23" x14ac:dyDescent="0.2">
      <c r="A96" t="s">
        <v>161</v>
      </c>
      <c r="B96">
        <v>460</v>
      </c>
      <c r="C96">
        <v>566</v>
      </c>
      <c r="D96" t="s">
        <v>299</v>
      </c>
      <c r="E96" t="s">
        <v>139</v>
      </c>
      <c r="F96" t="s">
        <v>140</v>
      </c>
      <c r="G96" t="s">
        <v>630</v>
      </c>
      <c r="H96" t="s">
        <v>430</v>
      </c>
      <c r="I96" t="s">
        <v>431</v>
      </c>
      <c r="J96" t="s">
        <v>432</v>
      </c>
      <c r="K96" t="s">
        <v>642</v>
      </c>
      <c r="L96" t="s">
        <v>262</v>
      </c>
      <c r="M96" t="s">
        <v>263</v>
      </c>
      <c r="N96" t="s">
        <v>264</v>
      </c>
      <c r="O96" t="s">
        <v>618</v>
      </c>
      <c r="P96" s="1">
        <f t="shared" ref="P96:P106" si="34">H96/D96</f>
        <v>0.77382270759342098</v>
      </c>
      <c r="Q96" s="1">
        <f t="shared" si="32"/>
        <v>0.66744773589390027</v>
      </c>
      <c r="R96" s="1">
        <f t="shared" si="32"/>
        <v>0.49213356019543597</v>
      </c>
      <c r="S96" s="1">
        <f t="shared" si="32"/>
        <v>0.36381251426051608</v>
      </c>
      <c r="T96" s="1">
        <f t="shared" ref="T96:T106" si="35">L96/D96</f>
        <v>0.44550832625405568</v>
      </c>
      <c r="U96" s="1">
        <f t="shared" si="33"/>
        <v>0.40294900748716628</v>
      </c>
      <c r="V96" s="1">
        <f t="shared" si="33"/>
        <v>0.40413327463474735</v>
      </c>
      <c r="W96" s="1">
        <f t="shared" si="33"/>
        <v>0.43885622680634184</v>
      </c>
    </row>
    <row r="97" spans="1:23" x14ac:dyDescent="0.2">
      <c r="A97" t="s">
        <v>27</v>
      </c>
      <c r="B97">
        <v>409</v>
      </c>
      <c r="C97">
        <v>506</v>
      </c>
      <c r="D97" t="s">
        <v>300</v>
      </c>
      <c r="E97" t="s">
        <v>141</v>
      </c>
      <c r="F97" t="s">
        <v>142</v>
      </c>
      <c r="G97" t="s">
        <v>631</v>
      </c>
      <c r="H97" t="s">
        <v>433</v>
      </c>
      <c r="I97" t="s">
        <v>434</v>
      </c>
      <c r="J97" t="s">
        <v>435</v>
      </c>
      <c r="K97" t="s">
        <v>643</v>
      </c>
      <c r="L97" t="s">
        <v>265</v>
      </c>
      <c r="M97" t="s">
        <v>266</v>
      </c>
      <c r="N97" t="s">
        <v>267</v>
      </c>
      <c r="O97" t="s">
        <v>619</v>
      </c>
      <c r="P97" s="1">
        <f t="shared" si="34"/>
        <v>0.78149908674584956</v>
      </c>
      <c r="Q97" s="1">
        <f t="shared" si="32"/>
        <v>0.66568403930927567</v>
      </c>
      <c r="R97" s="1">
        <f t="shared" si="32"/>
        <v>0.52091438468594331</v>
      </c>
      <c r="S97" s="1">
        <f t="shared" si="32"/>
        <v>0.40484564133862272</v>
      </c>
      <c r="T97" s="1">
        <f t="shared" si="35"/>
        <v>0.32458361542284792</v>
      </c>
      <c r="U97" s="1">
        <f t="shared" si="33"/>
        <v>0.29846051562847908</v>
      </c>
      <c r="V97" s="1">
        <f t="shared" si="33"/>
        <v>0.29683800200031196</v>
      </c>
      <c r="W97" s="1">
        <f t="shared" si="33"/>
        <v>0.33573898891262338</v>
      </c>
    </row>
    <row r="98" spans="1:23" x14ac:dyDescent="0.2">
      <c r="A98" t="s">
        <v>2</v>
      </c>
      <c r="B98">
        <v>385</v>
      </c>
      <c r="C98">
        <v>529</v>
      </c>
      <c r="D98" t="s">
        <v>301</v>
      </c>
      <c r="E98" t="s">
        <v>143</v>
      </c>
      <c r="F98" t="s">
        <v>144</v>
      </c>
      <c r="G98" t="s">
        <v>632</v>
      </c>
      <c r="H98" t="s">
        <v>436</v>
      </c>
      <c r="I98" t="s">
        <v>437</v>
      </c>
      <c r="J98" t="s">
        <v>438</v>
      </c>
      <c r="K98" t="s">
        <v>644</v>
      </c>
      <c r="L98" t="s">
        <v>268</v>
      </c>
      <c r="M98" t="s">
        <v>269</v>
      </c>
      <c r="N98" t="s">
        <v>270</v>
      </c>
      <c r="O98" t="s">
        <v>620</v>
      </c>
      <c r="P98" s="1">
        <f t="shared" si="34"/>
        <v>0.93480067658439725</v>
      </c>
      <c r="Q98" s="1">
        <f t="shared" si="32"/>
        <v>0.88846720157814785</v>
      </c>
      <c r="R98" s="1">
        <f t="shared" si="32"/>
        <v>0.82743190901465435</v>
      </c>
      <c r="S98" s="1">
        <f t="shared" si="32"/>
        <v>0.67666273420354939</v>
      </c>
      <c r="T98" s="1">
        <f t="shared" si="35"/>
        <v>0.55556081653541634</v>
      </c>
      <c r="U98" s="1">
        <f t="shared" si="33"/>
        <v>0.54229653389943167</v>
      </c>
      <c r="V98" s="1">
        <f t="shared" si="33"/>
        <v>0.52183969013667542</v>
      </c>
      <c r="W98" s="1">
        <f t="shared" si="33"/>
        <v>0.52129132786171262</v>
      </c>
    </row>
    <row r="99" spans="1:23" x14ac:dyDescent="0.2">
      <c r="A99" t="s">
        <v>3</v>
      </c>
      <c r="B99">
        <v>1256</v>
      </c>
      <c r="C99">
        <v>1898</v>
      </c>
      <c r="D99" t="s">
        <v>302</v>
      </c>
      <c r="E99" t="s">
        <v>145</v>
      </c>
      <c r="F99" t="s">
        <v>146</v>
      </c>
      <c r="G99" t="s">
        <v>633</v>
      </c>
      <c r="H99" t="s">
        <v>439</v>
      </c>
      <c r="I99" t="s">
        <v>440</v>
      </c>
      <c r="J99" t="s">
        <v>441</v>
      </c>
      <c r="K99" t="s">
        <v>645</v>
      </c>
      <c r="L99" t="s">
        <v>272</v>
      </c>
      <c r="M99" t="s">
        <v>273</v>
      </c>
      <c r="N99" t="s">
        <v>274</v>
      </c>
      <c r="O99" t="s">
        <v>621</v>
      </c>
      <c r="P99" s="1">
        <f t="shared" si="34"/>
        <v>0.95000254600633449</v>
      </c>
      <c r="Q99" s="1">
        <f t="shared" si="32"/>
        <v>0.87989043170033499</v>
      </c>
      <c r="R99" s="1">
        <f t="shared" si="32"/>
        <v>0.76602436028356202</v>
      </c>
      <c r="S99" s="1">
        <f t="shared" si="32"/>
        <v>0.69092343275799828</v>
      </c>
      <c r="T99" s="1">
        <f t="shared" si="35"/>
        <v>0.4822991455602742</v>
      </c>
      <c r="U99" s="1">
        <f t="shared" si="33"/>
        <v>0.44479360282417124</v>
      </c>
      <c r="V99" s="1">
        <f t="shared" si="33"/>
        <v>0.42352367844087424</v>
      </c>
      <c r="W99" s="1">
        <f t="shared" si="33"/>
        <v>0.44486409882749306</v>
      </c>
    </row>
    <row r="100" spans="1:23" x14ac:dyDescent="0.2">
      <c r="A100" t="s">
        <v>28</v>
      </c>
      <c r="B100">
        <v>268</v>
      </c>
      <c r="C100">
        <v>324</v>
      </c>
      <c r="D100" t="s">
        <v>303</v>
      </c>
      <c r="E100" t="s">
        <v>147</v>
      </c>
      <c r="F100" t="s">
        <v>148</v>
      </c>
      <c r="G100" t="s">
        <v>634</v>
      </c>
      <c r="H100" t="s">
        <v>442</v>
      </c>
      <c r="I100" t="s">
        <v>443</v>
      </c>
      <c r="J100" t="s">
        <v>444</v>
      </c>
      <c r="K100" t="s">
        <v>646</v>
      </c>
      <c r="L100" t="s">
        <v>275</v>
      </c>
      <c r="M100" t="s">
        <v>276</v>
      </c>
      <c r="N100" t="s">
        <v>277</v>
      </c>
      <c r="O100" t="s">
        <v>622</v>
      </c>
      <c r="P100" s="1">
        <f t="shared" si="34"/>
        <v>0.91856144863937861</v>
      </c>
      <c r="Q100" s="1">
        <f t="shared" si="32"/>
        <v>0.87825516010298399</v>
      </c>
      <c r="R100" s="1">
        <f t="shared" si="32"/>
        <v>0.78882476767469323</v>
      </c>
      <c r="S100" s="1">
        <f t="shared" si="32"/>
        <v>0.67365825327760376</v>
      </c>
      <c r="T100" s="1">
        <f t="shared" si="35"/>
        <v>0.54373710625204918</v>
      </c>
      <c r="U100" s="1">
        <f t="shared" si="33"/>
        <v>0.49795158702533093</v>
      </c>
      <c r="V100" s="1">
        <f t="shared" si="33"/>
        <v>0.48609128715921346</v>
      </c>
      <c r="W100" s="1">
        <f t="shared" si="33"/>
        <v>0.48785173477883254</v>
      </c>
    </row>
    <row r="101" spans="1:23" x14ac:dyDescent="0.2">
      <c r="A101" t="s">
        <v>4</v>
      </c>
      <c r="B101">
        <v>518</v>
      </c>
      <c r="C101">
        <v>794</v>
      </c>
      <c r="D101" t="s">
        <v>304</v>
      </c>
      <c r="E101" t="s">
        <v>149</v>
      </c>
      <c r="F101" t="s">
        <v>150</v>
      </c>
      <c r="G101" t="s">
        <v>635</v>
      </c>
      <c r="H101" t="s">
        <v>445</v>
      </c>
      <c r="I101" t="s">
        <v>446</v>
      </c>
      <c r="J101" t="s">
        <v>447</v>
      </c>
      <c r="K101" t="s">
        <v>647</v>
      </c>
      <c r="L101" t="s">
        <v>278</v>
      </c>
      <c r="M101" t="s">
        <v>279</v>
      </c>
      <c r="N101" t="s">
        <v>280</v>
      </c>
      <c r="O101" t="s">
        <v>623</v>
      </c>
      <c r="P101" s="1">
        <f t="shared" si="34"/>
        <v>0.73308786593544317</v>
      </c>
      <c r="Q101" s="1">
        <f t="shared" si="32"/>
        <v>0.58551292303388025</v>
      </c>
      <c r="R101" s="1">
        <f t="shared" si="32"/>
        <v>0.42126989950702559</v>
      </c>
      <c r="S101" s="1">
        <f t="shared" si="32"/>
        <v>0.27216791718278016</v>
      </c>
      <c r="T101" s="1">
        <f t="shared" si="35"/>
        <v>0.39771725677236269</v>
      </c>
      <c r="U101" s="1">
        <f t="shared" si="33"/>
        <v>0.35798234057346157</v>
      </c>
      <c r="V101" s="1">
        <f t="shared" si="33"/>
        <v>0.34508207933611229</v>
      </c>
      <c r="W101" s="1">
        <f t="shared" si="33"/>
        <v>0.34795651855439391</v>
      </c>
    </row>
    <row r="102" spans="1:23" x14ac:dyDescent="0.2">
      <c r="A102" t="s">
        <v>5</v>
      </c>
      <c r="B102">
        <v>472</v>
      </c>
      <c r="C102">
        <v>695</v>
      </c>
      <c r="D102" t="s">
        <v>305</v>
      </c>
      <c r="E102" t="s">
        <v>151</v>
      </c>
      <c r="F102" t="s">
        <v>152</v>
      </c>
      <c r="G102" t="s">
        <v>636</v>
      </c>
      <c r="H102" t="s">
        <v>448</v>
      </c>
      <c r="I102" t="s">
        <v>449</v>
      </c>
      <c r="J102" t="s">
        <v>450</v>
      </c>
      <c r="K102" t="s">
        <v>648</v>
      </c>
      <c r="L102" t="s">
        <v>281</v>
      </c>
      <c r="M102" t="s">
        <v>282</v>
      </c>
      <c r="N102" t="s">
        <v>283</v>
      </c>
      <c r="O102" t="s">
        <v>624</v>
      </c>
      <c r="P102" s="1">
        <f t="shared" si="34"/>
        <v>0.74478519398530985</v>
      </c>
      <c r="Q102" s="1">
        <f t="shared" si="32"/>
        <v>0.61329636303490676</v>
      </c>
      <c r="R102" s="1">
        <f t="shared" si="32"/>
        <v>0.45972635160433306</v>
      </c>
      <c r="S102" s="1">
        <f t="shared" si="32"/>
        <v>0.32016140158823148</v>
      </c>
      <c r="T102" s="1">
        <f t="shared" si="35"/>
        <v>0.37943250908751791</v>
      </c>
      <c r="U102" s="1">
        <f t="shared" si="33"/>
        <v>0.34830911224026451</v>
      </c>
      <c r="V102" s="1">
        <f t="shared" si="33"/>
        <v>0.3403687809220261</v>
      </c>
      <c r="W102" s="1">
        <f t="shared" si="33"/>
        <v>0.35728535013695162</v>
      </c>
    </row>
    <row r="103" spans="1:23" x14ac:dyDescent="0.2">
      <c r="A103" t="s">
        <v>6</v>
      </c>
      <c r="B103">
        <v>586</v>
      </c>
      <c r="C103">
        <v>894</v>
      </c>
      <c r="D103" t="s">
        <v>306</v>
      </c>
      <c r="E103" t="s">
        <v>153</v>
      </c>
      <c r="F103" t="s">
        <v>154</v>
      </c>
      <c r="G103" t="s">
        <v>637</v>
      </c>
      <c r="H103" t="s">
        <v>451</v>
      </c>
      <c r="I103" t="s">
        <v>452</v>
      </c>
      <c r="J103" t="s">
        <v>453</v>
      </c>
      <c r="K103" t="s">
        <v>649</v>
      </c>
      <c r="L103" t="s">
        <v>284</v>
      </c>
      <c r="M103" t="s">
        <v>285</v>
      </c>
      <c r="N103" t="s">
        <v>286</v>
      </c>
      <c r="O103" t="s">
        <v>625</v>
      </c>
      <c r="P103" s="1">
        <f t="shared" si="34"/>
        <v>0.69121698653375008</v>
      </c>
      <c r="Q103" s="1">
        <f t="shared" si="32"/>
        <v>0.53844509026462073</v>
      </c>
      <c r="R103" s="1">
        <f t="shared" si="32"/>
        <v>0.39239805265392691</v>
      </c>
      <c r="S103" s="1">
        <f t="shared" si="32"/>
        <v>0.25480938969281836</v>
      </c>
      <c r="T103" s="1">
        <f t="shared" si="35"/>
        <v>0.39863700111769573</v>
      </c>
      <c r="U103" s="1">
        <f t="shared" si="33"/>
        <v>0.36847250735285797</v>
      </c>
      <c r="V103" s="1">
        <f t="shared" si="33"/>
        <v>0.36406423244787656</v>
      </c>
      <c r="W103" s="1">
        <f t="shared" si="33"/>
        <v>0.37188919294116307</v>
      </c>
    </row>
    <row r="104" spans="1:23" x14ac:dyDescent="0.2">
      <c r="A104" t="s">
        <v>7</v>
      </c>
      <c r="B104">
        <v>584</v>
      </c>
      <c r="C104">
        <v>892</v>
      </c>
      <c r="D104" t="s">
        <v>306</v>
      </c>
      <c r="E104" t="s">
        <v>155</v>
      </c>
      <c r="F104" t="s">
        <v>156</v>
      </c>
      <c r="G104" t="s">
        <v>638</v>
      </c>
      <c r="H104" t="s">
        <v>454</v>
      </c>
      <c r="I104" t="s">
        <v>455</v>
      </c>
      <c r="J104" t="s">
        <v>456</v>
      </c>
      <c r="K104" t="s">
        <v>650</v>
      </c>
      <c r="L104" t="s">
        <v>288</v>
      </c>
      <c r="M104" t="s">
        <v>289</v>
      </c>
      <c r="N104" t="s">
        <v>290</v>
      </c>
      <c r="O104" t="s">
        <v>626</v>
      </c>
      <c r="P104" s="1">
        <f t="shared" si="34"/>
        <v>0.70078401420561731</v>
      </c>
      <c r="Q104" s="1">
        <f t="shared" si="32"/>
        <v>0.55703940300600252</v>
      </c>
      <c r="R104" s="1">
        <f t="shared" si="32"/>
        <v>0.39621615984781217</v>
      </c>
      <c r="S104" s="1">
        <f t="shared" si="32"/>
        <v>0.25656396417931393</v>
      </c>
      <c r="T104" s="1">
        <f t="shared" si="35"/>
        <v>0.39921568069091701</v>
      </c>
      <c r="U104" s="1">
        <f t="shared" si="33"/>
        <v>0.36288438499431913</v>
      </c>
      <c r="V104" s="1">
        <f t="shared" si="33"/>
        <v>0.35456779511941294</v>
      </c>
      <c r="W104" s="1">
        <f t="shared" si="33"/>
        <v>0.36024197713344597</v>
      </c>
    </row>
    <row r="105" spans="1:23" x14ac:dyDescent="0.2">
      <c r="A105" t="s">
        <v>29</v>
      </c>
      <c r="B105">
        <v>650</v>
      </c>
      <c r="C105">
        <v>1009</v>
      </c>
      <c r="D105" t="s">
        <v>307</v>
      </c>
      <c r="E105" t="s">
        <v>157</v>
      </c>
      <c r="F105" t="s">
        <v>158</v>
      </c>
      <c r="G105" t="s">
        <v>639</v>
      </c>
      <c r="H105" t="s">
        <v>457</v>
      </c>
      <c r="I105" t="s">
        <v>458</v>
      </c>
      <c r="J105" t="s">
        <v>459</v>
      </c>
      <c r="K105" t="s">
        <v>651</v>
      </c>
      <c r="L105" t="s">
        <v>291</v>
      </c>
      <c r="M105" t="s">
        <v>292</v>
      </c>
      <c r="N105" t="s">
        <v>293</v>
      </c>
      <c r="O105" t="s">
        <v>627</v>
      </c>
      <c r="P105" s="1">
        <f t="shared" si="34"/>
        <v>0.67666965388963718</v>
      </c>
      <c r="Q105" s="1">
        <f t="shared" si="32"/>
        <v>0.52755396784894104</v>
      </c>
      <c r="R105" s="1">
        <f t="shared" si="32"/>
        <v>0.36843464479030646</v>
      </c>
      <c r="S105" s="1">
        <f t="shared" si="32"/>
        <v>0.23562782675188013</v>
      </c>
      <c r="T105" s="1">
        <f t="shared" si="35"/>
        <v>0.41003322990873647</v>
      </c>
      <c r="U105" s="1">
        <f t="shared" si="33"/>
        <v>0.3755958152589946</v>
      </c>
      <c r="V105" s="1">
        <f t="shared" si="33"/>
        <v>0.36124735240642047</v>
      </c>
      <c r="W105" s="1">
        <f t="shared" si="33"/>
        <v>0.36902770597001305</v>
      </c>
    </row>
    <row r="106" spans="1:23" x14ac:dyDescent="0.2">
      <c r="A106" t="s">
        <v>8</v>
      </c>
      <c r="B106">
        <v>539</v>
      </c>
      <c r="C106">
        <v>830</v>
      </c>
      <c r="D106" t="s">
        <v>308</v>
      </c>
      <c r="E106" t="s">
        <v>159</v>
      </c>
      <c r="F106" t="s">
        <v>160</v>
      </c>
      <c r="G106" t="s">
        <v>640</v>
      </c>
      <c r="H106" t="s">
        <v>460</v>
      </c>
      <c r="I106" t="s">
        <v>461</v>
      </c>
      <c r="J106" t="s">
        <v>462</v>
      </c>
      <c r="K106" t="s">
        <v>652</v>
      </c>
      <c r="L106" t="s">
        <v>295</v>
      </c>
      <c r="M106" t="s">
        <v>296</v>
      </c>
      <c r="N106" t="s">
        <v>297</v>
      </c>
      <c r="O106" t="s">
        <v>628</v>
      </c>
      <c r="P106" s="1">
        <f t="shared" si="34"/>
        <v>0.7063189240352542</v>
      </c>
      <c r="Q106" s="1">
        <f t="shared" si="32"/>
        <v>0.56478203909681735</v>
      </c>
      <c r="R106" s="1">
        <f t="shared" si="32"/>
        <v>0.40491795716915541</v>
      </c>
      <c r="S106" s="1">
        <f t="shared" si="32"/>
        <v>0.26487367206679169</v>
      </c>
      <c r="T106" s="1">
        <f t="shared" si="35"/>
        <v>0.39480643065633325</v>
      </c>
      <c r="U106" s="1">
        <f t="shared" si="33"/>
        <v>0.36145701148244241</v>
      </c>
      <c r="V106" s="1">
        <f t="shared" si="33"/>
        <v>0.35168027407714925</v>
      </c>
      <c r="W106" s="1">
        <f t="shared" si="33"/>
        <v>0.3633892300037726</v>
      </c>
    </row>
    <row r="107" spans="1:23" x14ac:dyDescent="0.2">
      <c r="P107" s="1">
        <f>AVERAGE(P95:P106)</f>
        <v>0.79030180408611628</v>
      </c>
      <c r="Q107" s="1">
        <f t="shared" ref="Q107:W107" si="36">AVERAGE(Q95:Q106)</f>
        <v>0.67803044967575088</v>
      </c>
      <c r="R107" s="1">
        <f t="shared" si="36"/>
        <v>0.54053558581209671</v>
      </c>
      <c r="S107" s="1">
        <f t="shared" si="36"/>
        <v>0.41278988907056596</v>
      </c>
      <c r="T107" s="1">
        <f t="shared" si="36"/>
        <v>0.42344521316630618</v>
      </c>
      <c r="U107" s="1">
        <f t="shared" si="36"/>
        <v>0.39057011425167021</v>
      </c>
      <c r="V107" s="1">
        <f t="shared" si="36"/>
        <v>0.38098071740973255</v>
      </c>
      <c r="W107" s="1">
        <f t="shared" si="36"/>
        <v>0.39744691312410652</v>
      </c>
    </row>
  </sheetData>
  <mergeCells count="36">
    <mergeCell ref="T93:W93"/>
    <mergeCell ref="X3:AA3"/>
    <mergeCell ref="P33:S33"/>
    <mergeCell ref="T33:W33"/>
    <mergeCell ref="P48:S48"/>
    <mergeCell ref="T48:W48"/>
    <mergeCell ref="L78:O78"/>
    <mergeCell ref="D93:G93"/>
    <mergeCell ref="H93:K93"/>
    <mergeCell ref="L93:O93"/>
    <mergeCell ref="P3:S3"/>
    <mergeCell ref="P18:S18"/>
    <mergeCell ref="P63:S63"/>
    <mergeCell ref="P78:S78"/>
    <mergeCell ref="P93:S93"/>
    <mergeCell ref="D33:G33"/>
    <mergeCell ref="H33:K33"/>
    <mergeCell ref="L33:O33"/>
    <mergeCell ref="D48:G48"/>
    <mergeCell ref="H48:K48"/>
    <mergeCell ref="L48:O48"/>
    <mergeCell ref="D3:G3"/>
    <mergeCell ref="H3:K3"/>
    <mergeCell ref="L3:O3"/>
    <mergeCell ref="D18:G18"/>
    <mergeCell ref="H18:K18"/>
    <mergeCell ref="L18:O18"/>
    <mergeCell ref="D63:G63"/>
    <mergeCell ref="H63:K63"/>
    <mergeCell ref="L63:O63"/>
    <mergeCell ref="D78:G78"/>
    <mergeCell ref="H78:K78"/>
    <mergeCell ref="T3:W3"/>
    <mergeCell ref="T18:W18"/>
    <mergeCell ref="T63:W63"/>
    <mergeCell ref="T78:W78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2018-03-11T01:48:11Z</dcterms:created>
  <dcterms:modified xsi:type="dcterms:W3CDTF">2018-04-17T02:19:36Z</dcterms:modified>
</cp:coreProperties>
</file>