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wsy/Documents/ProgramDoc/MMSForCNN/result/"/>
    </mc:Choice>
  </mc:AlternateContent>
  <bookViews>
    <workbookView xWindow="0" yWindow="460" windowWidth="28800" windowHeight="17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1" i="1" l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P90" i="1"/>
  <c r="Q90" i="1"/>
  <c r="O90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P73" i="1"/>
  <c r="Q73" i="1"/>
  <c r="O73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P56" i="1"/>
  <c r="Q56" i="1"/>
  <c r="O56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P39" i="1"/>
  <c r="Q39" i="1"/>
  <c r="O39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22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5" i="1"/>
</calcChain>
</file>

<file path=xl/sharedStrings.xml><?xml version="1.0" encoding="utf-8"?>
<sst xmlns="http://schemas.openxmlformats.org/spreadsheetml/2006/main" count="247" uniqueCount="42">
  <si>
    <t>图</t>
    <rPh sb="0" eb="1">
      <t>tu</t>
    </rPh>
    <phoneticPr fontId="1" type="noConversion"/>
  </si>
  <si>
    <t>64-Core</t>
    <phoneticPr fontId="1" type="noConversion"/>
  </si>
  <si>
    <t>128-Core</t>
    <phoneticPr fontId="1" type="noConversion"/>
  </si>
  <si>
    <t>256-Core</t>
    <phoneticPr fontId="1" type="noConversion"/>
  </si>
  <si>
    <t>alxnet_mnist</t>
    <phoneticPr fontId="1" type="noConversion"/>
  </si>
  <si>
    <t>alexnet_oxflowers17</t>
  </si>
  <si>
    <t>cnn_sentence_classif</t>
    <phoneticPr fontId="1" type="noConversion"/>
  </si>
  <si>
    <t>convnet_highway_mnist</t>
  </si>
  <si>
    <t>funll_count_dense_model</t>
  </si>
  <si>
    <t>googlenet_oxflowers17</t>
  </si>
  <si>
    <t>LeNet</t>
  </si>
  <si>
    <t>vgg_A-LEN</t>
  </si>
  <si>
    <t>vgg_A</t>
  </si>
  <si>
    <t>vgg_B</t>
  </si>
  <si>
    <t>vgg_C</t>
  </si>
  <si>
    <t>vgg_D</t>
  </si>
  <si>
    <t>vgg_defoult</t>
  </si>
  <si>
    <t>vgg_E</t>
  </si>
  <si>
    <t>节点数</t>
    <rPh sb="0" eb="1">
      <t>jie dian shu</t>
    </rPh>
    <phoneticPr fontId="1" type="noConversion"/>
  </si>
  <si>
    <t>边数</t>
    <rPh sb="0" eb="1">
      <t>bian</t>
    </rPh>
    <rPh sb="1" eb="2">
      <t>shu</t>
    </rPh>
    <phoneticPr fontId="1" type="noConversion"/>
  </si>
  <si>
    <t>时间</t>
    <rPh sb="0" eb="1">
      <t>shi jian</t>
    </rPh>
    <phoneticPr fontId="1" type="noConversion"/>
  </si>
  <si>
    <t>利用率</t>
    <rPh sb="0" eb="1">
      <t>li yong lü</t>
    </rPh>
    <phoneticPr fontId="1" type="noConversion"/>
  </si>
  <si>
    <t>Prelogue</t>
    <phoneticPr fontId="1" type="noConversion"/>
  </si>
  <si>
    <t>Retiming</t>
    <phoneticPr fontId="1" type="noConversion"/>
  </si>
  <si>
    <t>RunOnCache</t>
    <phoneticPr fontId="1" type="noConversion"/>
  </si>
  <si>
    <t>并发度</t>
    <rPh sb="0" eb="1">
      <t>bing fa du</t>
    </rPh>
    <phoneticPr fontId="1" type="noConversion"/>
  </si>
  <si>
    <t>LCTES</t>
    <phoneticPr fontId="1" type="noConversion"/>
  </si>
  <si>
    <t>Algorithm</t>
    <phoneticPr fontId="1" type="noConversion"/>
  </si>
  <si>
    <t>LCTES / Algorithm</t>
    <phoneticPr fontId="1" type="noConversion"/>
  </si>
  <si>
    <t>BaseLine</t>
    <phoneticPr fontId="1" type="noConversion"/>
  </si>
  <si>
    <t>Config</t>
    <phoneticPr fontId="1" type="noConversion"/>
  </si>
  <si>
    <t>Value</t>
    <phoneticPr fontId="1" type="noConversion"/>
  </si>
  <si>
    <t>DRAMSPEED</t>
  </si>
  <si>
    <t>CACHESPEED</t>
  </si>
  <si>
    <t>CACHESIZE</t>
  </si>
  <si>
    <t>UPROUND</t>
  </si>
  <si>
    <t>BaseLine / Algorithm</t>
    <phoneticPr fontId="1" type="noConversion"/>
  </si>
  <si>
    <t>TOTALROUND</t>
    <phoneticPr fontId="1" type="noConversion"/>
  </si>
  <si>
    <t>最大拓扑序</t>
    <rPh sb="0" eb="1">
      <t>zui da</t>
    </rPh>
    <rPh sb="2" eb="3">
      <t>tuo pu</t>
    </rPh>
    <rPh sb="4" eb="5">
      <t>xu li e</t>
    </rPh>
    <phoneticPr fontId="1" type="noConversion"/>
  </si>
  <si>
    <t>利用率（+Prelogue）</t>
    <rPh sb="0" eb="1">
      <t>li yong lü</t>
    </rPh>
    <phoneticPr fontId="1" type="noConversion"/>
  </si>
  <si>
    <t>IMP LCTES</t>
    <phoneticPr fontId="1" type="noConversion"/>
  </si>
  <si>
    <t>IMP BaseLine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</si>
</sst>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_ 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zoomScale="140" zoomScaleNormal="140" zoomScalePageLayoutView="140" workbookViewId="0">
      <selection activeCell="R99" sqref="R99"/>
    </sheetView>
  </sheetViews>
  <sheetFormatPr baseColWidth="10" defaultRowHeight="16" x14ac:dyDescent="0.2"/>
  <cols>
    <col min="1" max="1" width="35.1640625" customWidth="1"/>
    <col min="2" max="2" width="9.1640625" customWidth="1"/>
    <col min="3" max="3" width="11.83203125" customWidth="1"/>
    <col min="4" max="4" width="7.83203125" customWidth="1"/>
    <col min="5" max="5" width="14" customWidth="1"/>
    <col min="6" max="6" width="12.5" customWidth="1"/>
    <col min="12" max="12" width="12.6640625" customWidth="1"/>
  </cols>
  <sheetData>
    <row r="1" spans="1:20" x14ac:dyDescent="0.2">
      <c r="A1" t="s">
        <v>30</v>
      </c>
      <c r="B1" t="s">
        <v>32</v>
      </c>
      <c r="C1" t="s">
        <v>33</v>
      </c>
      <c r="D1" t="s">
        <v>34</v>
      </c>
      <c r="F1" t="s">
        <v>37</v>
      </c>
      <c r="G1" t="s">
        <v>35</v>
      </c>
    </row>
    <row r="2" spans="1:20" x14ac:dyDescent="0.2">
      <c r="A2" t="s">
        <v>31</v>
      </c>
      <c r="B2">
        <v>10000</v>
      </c>
      <c r="C2">
        <v>100000</v>
      </c>
      <c r="D2">
        <v>20480</v>
      </c>
      <c r="F2">
        <v>6000</v>
      </c>
      <c r="G2">
        <v>300</v>
      </c>
    </row>
    <row r="3" spans="1:20" x14ac:dyDescent="0.2">
      <c r="A3" t="s">
        <v>20</v>
      </c>
      <c r="F3" s="1" t="s">
        <v>27</v>
      </c>
      <c r="G3" s="1"/>
      <c r="H3" s="1"/>
      <c r="I3" s="1" t="s">
        <v>26</v>
      </c>
      <c r="J3" s="1"/>
      <c r="K3" s="1"/>
      <c r="L3" s="1" t="s">
        <v>29</v>
      </c>
      <c r="M3" s="1"/>
      <c r="N3" s="1"/>
      <c r="O3" s="1" t="s">
        <v>40</v>
      </c>
      <c r="P3" s="1"/>
      <c r="Q3" s="1"/>
      <c r="R3" s="1" t="s">
        <v>41</v>
      </c>
      <c r="S3" s="1"/>
      <c r="T3" s="1"/>
    </row>
    <row r="4" spans="1:20" x14ac:dyDescent="0.2">
      <c r="A4" t="s">
        <v>0</v>
      </c>
      <c r="B4" t="s">
        <v>18</v>
      </c>
      <c r="C4" t="s">
        <v>19</v>
      </c>
      <c r="D4" t="s">
        <v>25</v>
      </c>
      <c r="E4" t="s">
        <v>38</v>
      </c>
      <c r="F4" t="s">
        <v>1</v>
      </c>
      <c r="G4" t="s">
        <v>2</v>
      </c>
      <c r="H4" t="s">
        <v>3</v>
      </c>
      <c r="I4" t="s">
        <v>1</v>
      </c>
      <c r="J4" t="s">
        <v>2</v>
      </c>
      <c r="K4" t="s">
        <v>3</v>
      </c>
      <c r="L4" t="s">
        <v>1</v>
      </c>
      <c r="M4" t="s">
        <v>2</v>
      </c>
      <c r="N4" t="s">
        <v>3</v>
      </c>
      <c r="O4" t="s">
        <v>1</v>
      </c>
      <c r="P4" t="s">
        <v>2</v>
      </c>
      <c r="Q4" t="s">
        <v>3</v>
      </c>
      <c r="R4" t="s">
        <v>1</v>
      </c>
      <c r="S4" t="s">
        <v>2</v>
      </c>
      <c r="T4" t="s">
        <v>3</v>
      </c>
    </row>
    <row r="5" spans="1:20" x14ac:dyDescent="0.2">
      <c r="A5" t="s">
        <v>4</v>
      </c>
      <c r="B5">
        <v>1425</v>
      </c>
      <c r="C5">
        <v>2466</v>
      </c>
      <c r="D5">
        <v>475</v>
      </c>
      <c r="E5">
        <v>177</v>
      </c>
      <c r="F5">
        <v>29120000</v>
      </c>
      <c r="G5">
        <v>15995000</v>
      </c>
      <c r="H5">
        <v>10080000</v>
      </c>
      <c r="I5">
        <v>49150800</v>
      </c>
      <c r="J5">
        <v>47058000</v>
      </c>
      <c r="K5">
        <v>47023632</v>
      </c>
      <c r="O5" s="2">
        <f>(I5-F5)/I5</f>
        <v>0.40753761891973272</v>
      </c>
      <c r="P5" s="2">
        <f t="shared" ref="P5:Q18" si="0">(J5-G5)/J5</f>
        <v>0.66010030175528067</v>
      </c>
      <c r="Q5" s="2">
        <f t="shared" si="0"/>
        <v>0.78563969707826908</v>
      </c>
    </row>
    <row r="6" spans="1:20" x14ac:dyDescent="0.2">
      <c r="A6" t="s">
        <v>5</v>
      </c>
      <c r="B6">
        <v>1273</v>
      </c>
      <c r="C6">
        <v>2194</v>
      </c>
      <c r="D6">
        <v>433</v>
      </c>
      <c r="E6">
        <v>154</v>
      </c>
      <c r="F6">
        <v>23730000</v>
      </c>
      <c r="G6">
        <v>13230000</v>
      </c>
      <c r="H6">
        <v>7980000</v>
      </c>
      <c r="I6">
        <v>51108000</v>
      </c>
      <c r="J6">
        <v>51102600</v>
      </c>
      <c r="K6">
        <v>51442076</v>
      </c>
      <c r="O6" s="2">
        <f t="shared" ref="O6:O18" si="1">(I6-F6)/I6</f>
        <v>0.53568912890349851</v>
      </c>
      <c r="P6" s="2">
        <f t="shared" si="0"/>
        <v>0.74110906294395984</v>
      </c>
      <c r="Q6" s="2">
        <f t="shared" si="0"/>
        <v>0.84487406767953921</v>
      </c>
    </row>
    <row r="7" spans="1:20" x14ac:dyDescent="0.2">
      <c r="A7" t="s">
        <v>6</v>
      </c>
      <c r="B7">
        <v>1259</v>
      </c>
      <c r="C7">
        <v>2160</v>
      </c>
      <c r="D7">
        <v>421</v>
      </c>
      <c r="E7">
        <v>118</v>
      </c>
      <c r="F7">
        <v>25517700</v>
      </c>
      <c r="G7">
        <v>13889850</v>
      </c>
      <c r="H7">
        <v>8247627</v>
      </c>
      <c r="I7">
        <v>79027200</v>
      </c>
      <c r="J7">
        <v>78986880</v>
      </c>
      <c r="K7">
        <v>78974112</v>
      </c>
      <c r="O7" s="2">
        <f t="shared" si="1"/>
        <v>0.67710231413994171</v>
      </c>
      <c r="P7" s="2">
        <f t="shared" si="0"/>
        <v>0.82414990945331679</v>
      </c>
      <c r="Q7" s="2">
        <f t="shared" si="0"/>
        <v>0.89556543541762146</v>
      </c>
    </row>
    <row r="8" spans="1:20" x14ac:dyDescent="0.2">
      <c r="A8" t="s">
        <v>7</v>
      </c>
      <c r="B8">
        <v>4509</v>
      </c>
      <c r="C8">
        <v>8219</v>
      </c>
      <c r="D8">
        <v>1471</v>
      </c>
      <c r="E8">
        <v>440</v>
      </c>
      <c r="F8">
        <v>30150930</v>
      </c>
      <c r="G8">
        <v>16864680</v>
      </c>
      <c r="H8">
        <v>10221555</v>
      </c>
      <c r="I8">
        <v>190618500</v>
      </c>
      <c r="J8">
        <v>190416500</v>
      </c>
      <c r="K8">
        <v>190325500</v>
      </c>
      <c r="O8" s="2">
        <f t="shared" si="1"/>
        <v>0.84182579340410291</v>
      </c>
      <c r="P8" s="2">
        <f t="shared" si="0"/>
        <v>0.91143267521459537</v>
      </c>
      <c r="Q8" s="2">
        <f t="shared" si="0"/>
        <v>0.94629434836635129</v>
      </c>
    </row>
    <row r="9" spans="1:20" x14ac:dyDescent="0.2">
      <c r="A9" t="s">
        <v>8</v>
      </c>
      <c r="B9">
        <v>727</v>
      </c>
      <c r="C9">
        <v>1221</v>
      </c>
      <c r="D9">
        <v>197</v>
      </c>
      <c r="E9">
        <v>117</v>
      </c>
      <c r="F9">
        <v>754196</v>
      </c>
      <c r="G9">
        <v>403274</v>
      </c>
      <c r="H9">
        <v>233130</v>
      </c>
      <c r="I9">
        <v>14247000</v>
      </c>
      <c r="J9">
        <v>14229000</v>
      </c>
      <c r="K9">
        <v>7122484</v>
      </c>
      <c r="O9" s="2">
        <f t="shared" si="1"/>
        <v>0.94706282024285815</v>
      </c>
      <c r="P9" s="2">
        <f t="shared" si="0"/>
        <v>0.97165830346475512</v>
      </c>
      <c r="Q9" s="2">
        <f t="shared" si="0"/>
        <v>0.96726844174026927</v>
      </c>
    </row>
    <row r="10" spans="1:20" x14ac:dyDescent="0.2">
      <c r="A10" t="s">
        <v>9</v>
      </c>
      <c r="B10">
        <v>6504</v>
      </c>
      <c r="C10">
        <v>11474</v>
      </c>
      <c r="D10">
        <v>2542</v>
      </c>
      <c r="E10">
        <v>235</v>
      </c>
      <c r="F10">
        <v>52413504</v>
      </c>
      <c r="G10">
        <v>28203674</v>
      </c>
      <c r="H10">
        <v>16905000</v>
      </c>
      <c r="I10">
        <v>96700500</v>
      </c>
      <c r="J10">
        <v>92270664</v>
      </c>
      <c r="K10">
        <v>92066512</v>
      </c>
      <c r="O10" s="2">
        <f t="shared" si="1"/>
        <v>0.45798104456543659</v>
      </c>
      <c r="P10" s="2">
        <f t="shared" si="0"/>
        <v>0.69433758491214503</v>
      </c>
      <c r="Q10" s="2">
        <f t="shared" si="0"/>
        <v>0.81638274729035021</v>
      </c>
    </row>
    <row r="11" spans="1:20" x14ac:dyDescent="0.2">
      <c r="A11" t="s">
        <v>10</v>
      </c>
      <c r="B11">
        <v>510</v>
      </c>
      <c r="C11">
        <v>739</v>
      </c>
      <c r="D11">
        <v>89</v>
      </c>
      <c r="E11">
        <v>68</v>
      </c>
      <c r="F11">
        <v>26821144</v>
      </c>
      <c r="G11">
        <v>14601944</v>
      </c>
      <c r="H11">
        <v>8492344</v>
      </c>
      <c r="I11">
        <v>66295704</v>
      </c>
      <c r="J11">
        <v>33703560</v>
      </c>
      <c r="K11">
        <v>22845232</v>
      </c>
      <c r="O11" s="2">
        <f t="shared" si="1"/>
        <v>0.59543164365522083</v>
      </c>
      <c r="P11" s="2">
        <f t="shared" si="0"/>
        <v>0.56675366044417863</v>
      </c>
      <c r="Q11" s="2">
        <f t="shared" si="0"/>
        <v>0.628266239537423</v>
      </c>
    </row>
    <row r="12" spans="1:20" x14ac:dyDescent="0.2">
      <c r="A12" t="s">
        <v>11</v>
      </c>
      <c r="B12">
        <v>2354</v>
      </c>
      <c r="C12">
        <v>4020</v>
      </c>
      <c r="D12">
        <v>909</v>
      </c>
      <c r="E12">
        <v>189</v>
      </c>
      <c r="F12">
        <v>29295000</v>
      </c>
      <c r="G12">
        <v>16170000</v>
      </c>
      <c r="H12">
        <v>10255000</v>
      </c>
      <c r="I12">
        <v>89291792</v>
      </c>
      <c r="J12">
        <v>89263216</v>
      </c>
      <c r="K12">
        <v>89249232</v>
      </c>
      <c r="O12" s="2">
        <f t="shared" si="1"/>
        <v>0.67191833265032919</v>
      </c>
      <c r="P12" s="2">
        <f t="shared" si="0"/>
        <v>0.81885035376722259</v>
      </c>
      <c r="Q12" s="2">
        <f t="shared" si="0"/>
        <v>0.88509705047097775</v>
      </c>
    </row>
    <row r="13" spans="1:20" x14ac:dyDescent="0.2">
      <c r="A13" t="s">
        <v>12</v>
      </c>
      <c r="B13">
        <v>2020</v>
      </c>
      <c r="C13">
        <v>3454</v>
      </c>
      <c r="D13">
        <v>747</v>
      </c>
      <c r="E13">
        <v>190</v>
      </c>
      <c r="F13">
        <v>27745458</v>
      </c>
      <c r="G13">
        <v>15715000</v>
      </c>
      <c r="H13">
        <v>9555000</v>
      </c>
      <c r="I13">
        <v>73170976</v>
      </c>
      <c r="J13">
        <v>72663616</v>
      </c>
      <c r="K13">
        <v>73132976</v>
      </c>
      <c r="O13" s="2">
        <f t="shared" si="1"/>
        <v>0.62081333997786226</v>
      </c>
      <c r="P13" s="2">
        <f t="shared" si="0"/>
        <v>0.78372945271537275</v>
      </c>
      <c r="Q13" s="2">
        <f t="shared" si="0"/>
        <v>0.86934758405018275</v>
      </c>
    </row>
    <row r="14" spans="1:20" x14ac:dyDescent="0.2">
      <c r="A14" t="s">
        <v>13</v>
      </c>
      <c r="B14">
        <v>2274</v>
      </c>
      <c r="C14">
        <v>3890</v>
      </c>
      <c r="D14">
        <v>855</v>
      </c>
      <c r="E14">
        <v>200</v>
      </c>
      <c r="F14">
        <v>33600000</v>
      </c>
      <c r="G14">
        <v>18585000</v>
      </c>
      <c r="H14">
        <v>11095000</v>
      </c>
      <c r="I14">
        <v>93739312</v>
      </c>
      <c r="J14">
        <v>93094520</v>
      </c>
      <c r="K14">
        <v>93697664</v>
      </c>
      <c r="O14" s="2">
        <f t="shared" si="1"/>
        <v>0.64155913582979995</v>
      </c>
      <c r="P14" s="2">
        <f t="shared" si="0"/>
        <v>0.80036418899845019</v>
      </c>
      <c r="Q14" s="2">
        <f t="shared" si="0"/>
        <v>0.8815872293251622</v>
      </c>
    </row>
    <row r="15" spans="1:20" x14ac:dyDescent="0.2">
      <c r="A15" t="s">
        <v>14</v>
      </c>
      <c r="B15">
        <v>2655</v>
      </c>
      <c r="C15">
        <v>4544</v>
      </c>
      <c r="D15">
        <v>1017</v>
      </c>
      <c r="E15">
        <v>215</v>
      </c>
      <c r="F15">
        <v>34700864</v>
      </c>
      <c r="G15">
        <v>20020000</v>
      </c>
      <c r="H15">
        <v>11935000</v>
      </c>
      <c r="I15">
        <v>97975856</v>
      </c>
      <c r="J15">
        <v>97298964</v>
      </c>
      <c r="K15">
        <v>97927824</v>
      </c>
      <c r="O15" s="2">
        <f t="shared" si="1"/>
        <v>0.64582229319843865</v>
      </c>
      <c r="P15" s="2">
        <f t="shared" si="0"/>
        <v>0.79424241351634539</v>
      </c>
      <c r="Q15" s="2">
        <f t="shared" si="0"/>
        <v>0.8781245256710698</v>
      </c>
    </row>
    <row r="16" spans="1:20" x14ac:dyDescent="0.2">
      <c r="A16" t="s">
        <v>15</v>
      </c>
      <c r="B16">
        <v>2655</v>
      </c>
      <c r="C16">
        <v>4544</v>
      </c>
      <c r="D16">
        <v>1017</v>
      </c>
      <c r="E16">
        <v>215</v>
      </c>
      <c r="F16">
        <v>40651530</v>
      </c>
      <c r="G16">
        <v>23065000</v>
      </c>
      <c r="H16">
        <v>13510000</v>
      </c>
      <c r="I16">
        <v>110711328</v>
      </c>
      <c r="J16">
        <v>109950650</v>
      </c>
      <c r="K16">
        <v>110663296</v>
      </c>
      <c r="O16" s="2">
        <f t="shared" si="1"/>
        <v>0.63281508103669393</v>
      </c>
      <c r="P16" s="2">
        <f t="shared" si="0"/>
        <v>0.7902240687071882</v>
      </c>
      <c r="Q16" s="2">
        <f t="shared" si="0"/>
        <v>0.87791796839306147</v>
      </c>
    </row>
    <row r="17" spans="1:20" x14ac:dyDescent="0.2">
      <c r="A17" t="s">
        <v>16</v>
      </c>
      <c r="B17">
        <v>2479</v>
      </c>
      <c r="C17">
        <v>4234</v>
      </c>
      <c r="D17">
        <v>963</v>
      </c>
      <c r="E17">
        <v>230</v>
      </c>
      <c r="F17">
        <v>42394191</v>
      </c>
      <c r="G17">
        <v>22790755</v>
      </c>
      <c r="H17">
        <v>13580000</v>
      </c>
      <c r="I17">
        <v>116183024</v>
      </c>
      <c r="J17">
        <v>116153232</v>
      </c>
      <c r="K17">
        <v>116138640</v>
      </c>
      <c r="O17" s="2">
        <f t="shared" si="1"/>
        <v>0.63510855940537403</v>
      </c>
      <c r="P17" s="2">
        <f t="shared" si="0"/>
        <v>0.80378716452763022</v>
      </c>
      <c r="Q17" s="2">
        <f t="shared" si="0"/>
        <v>0.88307078505482761</v>
      </c>
    </row>
    <row r="18" spans="1:20" x14ac:dyDescent="0.2">
      <c r="A18" t="s">
        <v>17</v>
      </c>
      <c r="B18">
        <v>3036</v>
      </c>
      <c r="C18">
        <v>5198</v>
      </c>
      <c r="D18">
        <v>1179</v>
      </c>
      <c r="E18">
        <v>192</v>
      </c>
      <c r="F18">
        <v>53158942</v>
      </c>
      <c r="G18">
        <v>28445340</v>
      </c>
      <c r="H18">
        <v>16555000</v>
      </c>
      <c r="I18">
        <v>137836336</v>
      </c>
      <c r="J18">
        <v>136893278</v>
      </c>
      <c r="K18">
        <v>137782224</v>
      </c>
      <c r="O18" s="2">
        <f t="shared" si="1"/>
        <v>0.61433288534309272</v>
      </c>
      <c r="P18" s="2">
        <f t="shared" si="0"/>
        <v>0.7922079125024678</v>
      </c>
      <c r="Q18" s="2">
        <f t="shared" si="0"/>
        <v>0.87984661940135322</v>
      </c>
    </row>
    <row r="19" spans="1:20" x14ac:dyDescent="0.2">
      <c r="O19" s="2"/>
    </row>
    <row r="20" spans="1:20" x14ac:dyDescent="0.2">
      <c r="A20" t="s">
        <v>22</v>
      </c>
      <c r="F20" s="1" t="s">
        <v>27</v>
      </c>
      <c r="G20" s="1"/>
      <c r="H20" s="1"/>
      <c r="I20" s="1" t="s">
        <v>26</v>
      </c>
      <c r="J20" s="1"/>
      <c r="K20" s="1"/>
      <c r="L20" s="1" t="s">
        <v>29</v>
      </c>
      <c r="M20" s="1"/>
      <c r="N20" s="1"/>
      <c r="O20" s="1" t="s">
        <v>28</v>
      </c>
      <c r="P20" s="1"/>
      <c r="Q20" s="1"/>
      <c r="R20" s="1" t="s">
        <v>36</v>
      </c>
      <c r="S20" s="1"/>
      <c r="T20" s="1"/>
    </row>
    <row r="21" spans="1:20" x14ac:dyDescent="0.2">
      <c r="A21" t="s">
        <v>0</v>
      </c>
      <c r="B21" t="s">
        <v>18</v>
      </c>
      <c r="C21" t="s">
        <v>19</v>
      </c>
      <c r="D21" t="s">
        <v>25</v>
      </c>
      <c r="E21" t="s">
        <v>38</v>
      </c>
      <c r="F21" t="s">
        <v>1</v>
      </c>
      <c r="G21" t="s">
        <v>2</v>
      </c>
      <c r="H21" t="s">
        <v>3</v>
      </c>
      <c r="I21" t="s">
        <v>1</v>
      </c>
      <c r="J21" t="s">
        <v>2</v>
      </c>
      <c r="K21" t="s">
        <v>3</v>
      </c>
      <c r="L21" t="s">
        <v>1</v>
      </c>
      <c r="M21" t="s">
        <v>2</v>
      </c>
      <c r="N21" t="s">
        <v>3</v>
      </c>
      <c r="O21" t="s">
        <v>1</v>
      </c>
      <c r="P21" t="s">
        <v>2</v>
      </c>
      <c r="Q21" t="s">
        <v>3</v>
      </c>
      <c r="R21" t="s">
        <v>1</v>
      </c>
      <c r="S21" t="s">
        <v>2</v>
      </c>
      <c r="T21" t="s">
        <v>3</v>
      </c>
    </row>
    <row r="22" spans="1:20" x14ac:dyDescent="0.2">
      <c r="A22" t="s">
        <v>4</v>
      </c>
      <c r="B22">
        <v>1425</v>
      </c>
      <c r="C22">
        <v>2466</v>
      </c>
      <c r="D22">
        <v>475</v>
      </c>
      <c r="E22">
        <v>177</v>
      </c>
      <c r="F22">
        <v>2905000</v>
      </c>
      <c r="G22">
        <v>2905000</v>
      </c>
      <c r="H22">
        <v>3325000</v>
      </c>
      <c r="I22">
        <v>327672</v>
      </c>
      <c r="J22">
        <v>313720</v>
      </c>
      <c r="K22">
        <v>928098</v>
      </c>
      <c r="O22" s="3">
        <f>I22/F22</f>
        <v>0.11279586919104992</v>
      </c>
      <c r="P22" s="3">
        <f t="shared" ref="P22:Q35" si="2">J22/G22</f>
        <v>0.10799311531841653</v>
      </c>
      <c r="Q22" s="3">
        <f t="shared" si="2"/>
        <v>0.27912721804511276</v>
      </c>
    </row>
    <row r="23" spans="1:20" x14ac:dyDescent="0.2">
      <c r="A23" t="s">
        <v>5</v>
      </c>
      <c r="B23">
        <v>1273</v>
      </c>
      <c r="C23">
        <v>2194</v>
      </c>
      <c r="D23">
        <v>433</v>
      </c>
      <c r="E23">
        <v>154</v>
      </c>
      <c r="F23">
        <v>2765000</v>
      </c>
      <c r="G23">
        <v>2765000</v>
      </c>
      <c r="H23">
        <v>2765000</v>
      </c>
      <c r="I23">
        <v>340720</v>
      </c>
      <c r="J23">
        <v>340684</v>
      </c>
      <c r="K23">
        <v>681352</v>
      </c>
      <c r="O23" s="3">
        <f t="shared" ref="O23:O35" si="3">I23/F23</f>
        <v>0.12322603978300181</v>
      </c>
      <c r="P23" s="3">
        <f t="shared" si="2"/>
        <v>0.12321301989150091</v>
      </c>
      <c r="Q23" s="3">
        <f t="shared" si="2"/>
        <v>0.24642025316455696</v>
      </c>
    </row>
    <row r="24" spans="1:20" x14ac:dyDescent="0.2">
      <c r="A24" t="s">
        <v>6</v>
      </c>
      <c r="B24">
        <v>1259</v>
      </c>
      <c r="C24">
        <v>2160</v>
      </c>
      <c r="D24">
        <v>421</v>
      </c>
      <c r="E24">
        <v>118</v>
      </c>
      <c r="F24">
        <v>2141100</v>
      </c>
      <c r="G24">
        <v>2221050</v>
      </c>
      <c r="H24">
        <v>2252364</v>
      </c>
      <c r="I24">
        <v>705600</v>
      </c>
      <c r="J24">
        <v>705240</v>
      </c>
      <c r="K24">
        <v>705126</v>
      </c>
      <c r="O24" s="3">
        <f t="shared" si="3"/>
        <v>0.32955023118957544</v>
      </c>
      <c r="P24" s="3">
        <f t="shared" si="2"/>
        <v>0.31752549469845343</v>
      </c>
      <c r="Q24" s="3">
        <f t="shared" si="2"/>
        <v>0.31306041119463818</v>
      </c>
    </row>
    <row r="25" spans="1:20" x14ac:dyDescent="0.2">
      <c r="A25" t="s">
        <v>7</v>
      </c>
      <c r="B25">
        <v>4509</v>
      </c>
      <c r="C25">
        <v>8219</v>
      </c>
      <c r="D25">
        <v>1471</v>
      </c>
      <c r="E25">
        <v>440</v>
      </c>
      <c r="F25">
        <v>3596145</v>
      </c>
      <c r="G25">
        <v>3596145</v>
      </c>
      <c r="H25">
        <v>3596145</v>
      </c>
      <c r="I25">
        <v>381237</v>
      </c>
      <c r="J25">
        <v>380833</v>
      </c>
      <c r="K25">
        <v>380651</v>
      </c>
      <c r="O25" s="3">
        <f t="shared" si="3"/>
        <v>0.10601268858736231</v>
      </c>
      <c r="P25" s="3">
        <f t="shared" si="2"/>
        <v>0.10590034606502241</v>
      </c>
      <c r="Q25" s="3">
        <f t="shared" si="2"/>
        <v>0.10584973631485939</v>
      </c>
    </row>
    <row r="26" spans="1:20" x14ac:dyDescent="0.2">
      <c r="A26" t="s">
        <v>8</v>
      </c>
      <c r="B26">
        <v>727</v>
      </c>
      <c r="C26">
        <v>1221</v>
      </c>
      <c r="D26">
        <v>197</v>
      </c>
      <c r="E26">
        <v>117</v>
      </c>
      <c r="F26">
        <v>53170</v>
      </c>
      <c r="G26">
        <v>53170</v>
      </c>
      <c r="H26">
        <v>55624</v>
      </c>
      <c r="I26">
        <v>9498</v>
      </c>
      <c r="J26">
        <v>9486</v>
      </c>
      <c r="K26">
        <v>9484</v>
      </c>
      <c r="O26" s="3">
        <f t="shared" si="3"/>
        <v>0.17863456836561972</v>
      </c>
      <c r="P26" s="3">
        <f t="shared" si="2"/>
        <v>0.17840887718638329</v>
      </c>
      <c r="Q26" s="3">
        <f t="shared" si="2"/>
        <v>0.17050194160793902</v>
      </c>
    </row>
    <row r="27" spans="1:20" x14ac:dyDescent="0.2">
      <c r="A27" t="s">
        <v>9</v>
      </c>
      <c r="B27">
        <v>6504</v>
      </c>
      <c r="C27">
        <v>11474</v>
      </c>
      <c r="D27">
        <v>2542</v>
      </c>
      <c r="E27">
        <v>235</v>
      </c>
      <c r="F27">
        <v>5091372</v>
      </c>
      <c r="G27">
        <v>4546688</v>
      </c>
      <c r="H27">
        <v>4585000</v>
      </c>
      <c r="I27">
        <v>644670</v>
      </c>
      <c r="J27">
        <v>1222128</v>
      </c>
      <c r="K27">
        <v>1219424</v>
      </c>
      <c r="O27" s="3">
        <f t="shared" si="3"/>
        <v>0.12662009375861752</v>
      </c>
      <c r="P27" s="3">
        <f t="shared" si="2"/>
        <v>0.26879521972917431</v>
      </c>
      <c r="Q27" s="3">
        <f t="shared" si="2"/>
        <v>0.26595943293347873</v>
      </c>
    </row>
    <row r="28" spans="1:20" x14ac:dyDescent="0.2">
      <c r="A28" t="s">
        <v>10</v>
      </c>
      <c r="B28">
        <v>510</v>
      </c>
      <c r="C28">
        <v>739</v>
      </c>
      <c r="D28">
        <v>89</v>
      </c>
      <c r="E28">
        <v>68</v>
      </c>
      <c r="F28">
        <v>2443840</v>
      </c>
      <c r="G28">
        <v>2443840</v>
      </c>
      <c r="H28">
        <v>2443840</v>
      </c>
      <c r="I28">
        <v>374552</v>
      </c>
      <c r="J28">
        <v>1123452</v>
      </c>
      <c r="K28">
        <v>1123452</v>
      </c>
      <c r="O28" s="3">
        <f t="shared" si="3"/>
        <v>0.15326371611889486</v>
      </c>
      <c r="P28" s="3">
        <f t="shared" si="2"/>
        <v>0.45970767317009298</v>
      </c>
      <c r="Q28" s="3">
        <f t="shared" si="2"/>
        <v>0.45970767317009298</v>
      </c>
    </row>
    <row r="29" spans="1:20" x14ac:dyDescent="0.2">
      <c r="A29" t="s">
        <v>11</v>
      </c>
      <c r="B29">
        <v>2354</v>
      </c>
      <c r="C29">
        <v>4020</v>
      </c>
      <c r="D29">
        <v>909</v>
      </c>
      <c r="E29">
        <v>189</v>
      </c>
      <c r="F29">
        <v>3080000</v>
      </c>
      <c r="G29">
        <v>3080000</v>
      </c>
      <c r="H29">
        <v>3500000</v>
      </c>
      <c r="I29">
        <v>1762338</v>
      </c>
      <c r="J29">
        <v>1761774</v>
      </c>
      <c r="K29">
        <v>1761498</v>
      </c>
      <c r="O29" s="3">
        <f t="shared" si="3"/>
        <v>0.57218766233766238</v>
      </c>
      <c r="P29" s="3">
        <f t="shared" si="2"/>
        <v>0.57200454545454549</v>
      </c>
      <c r="Q29" s="3">
        <f t="shared" si="2"/>
        <v>0.50328514285714288</v>
      </c>
    </row>
    <row r="30" spans="1:20" x14ac:dyDescent="0.2">
      <c r="A30" t="s">
        <v>12</v>
      </c>
      <c r="B30">
        <v>2020</v>
      </c>
      <c r="C30">
        <v>3454</v>
      </c>
      <c r="D30">
        <v>747</v>
      </c>
      <c r="E30">
        <v>190</v>
      </c>
      <c r="F30">
        <v>3653574</v>
      </c>
      <c r="G30">
        <v>3395000</v>
      </c>
      <c r="H30">
        <v>3395000</v>
      </c>
      <c r="I30">
        <v>1444164</v>
      </c>
      <c r="J30">
        <v>962432</v>
      </c>
      <c r="K30">
        <v>1443414</v>
      </c>
      <c r="O30" s="3">
        <f t="shared" si="3"/>
        <v>0.39527432590663281</v>
      </c>
      <c r="P30" s="3">
        <f t="shared" si="2"/>
        <v>0.28348512518409424</v>
      </c>
      <c r="Q30" s="3">
        <f t="shared" si="2"/>
        <v>0.42515876288659793</v>
      </c>
    </row>
    <row r="31" spans="1:20" x14ac:dyDescent="0.2">
      <c r="A31" t="s">
        <v>13</v>
      </c>
      <c r="B31">
        <v>2274</v>
      </c>
      <c r="C31">
        <v>3890</v>
      </c>
      <c r="D31">
        <v>855</v>
      </c>
      <c r="E31">
        <v>200</v>
      </c>
      <c r="F31">
        <v>3605000</v>
      </c>
      <c r="G31">
        <v>3605000</v>
      </c>
      <c r="H31">
        <v>3605000</v>
      </c>
      <c r="I31">
        <v>1850118</v>
      </c>
      <c r="J31">
        <v>1233040</v>
      </c>
      <c r="K31">
        <v>1849296</v>
      </c>
      <c r="O31" s="3">
        <f t="shared" si="3"/>
        <v>0.51320887656033287</v>
      </c>
      <c r="P31" s="3">
        <f t="shared" si="2"/>
        <v>0.34203606102635231</v>
      </c>
      <c r="Q31" s="3">
        <f t="shared" si="2"/>
        <v>0.51298085991678222</v>
      </c>
    </row>
    <row r="32" spans="1:20" x14ac:dyDescent="0.2">
      <c r="A32" t="s">
        <v>14</v>
      </c>
      <c r="B32">
        <v>2655</v>
      </c>
      <c r="C32">
        <v>4544</v>
      </c>
      <c r="D32">
        <v>1017</v>
      </c>
      <c r="E32">
        <v>215</v>
      </c>
      <c r="F32">
        <v>3979128</v>
      </c>
      <c r="G32">
        <v>3885000</v>
      </c>
      <c r="H32">
        <v>3885000</v>
      </c>
      <c r="I32">
        <v>1933734</v>
      </c>
      <c r="J32">
        <v>1288728</v>
      </c>
      <c r="K32">
        <v>1932786</v>
      </c>
      <c r="O32" s="3">
        <f t="shared" si="3"/>
        <v>0.48596928774344528</v>
      </c>
      <c r="P32" s="3">
        <f t="shared" si="2"/>
        <v>0.33171891891891891</v>
      </c>
      <c r="Q32" s="3">
        <f t="shared" si="2"/>
        <v>0.49749961389961389</v>
      </c>
    </row>
    <row r="33" spans="1:20" x14ac:dyDescent="0.2">
      <c r="A33" t="s">
        <v>15</v>
      </c>
      <c r="B33">
        <v>2655</v>
      </c>
      <c r="C33">
        <v>4544</v>
      </c>
      <c r="D33">
        <v>1017</v>
      </c>
      <c r="E33">
        <v>215</v>
      </c>
      <c r="F33">
        <v>4065153</v>
      </c>
      <c r="G33">
        <v>3990000</v>
      </c>
      <c r="H33">
        <v>3990000</v>
      </c>
      <c r="I33">
        <v>2185092</v>
      </c>
      <c r="J33">
        <v>1456300</v>
      </c>
      <c r="K33">
        <v>2184144</v>
      </c>
      <c r="O33" s="3">
        <f t="shared" si="3"/>
        <v>0.53751777608370455</v>
      </c>
      <c r="P33" s="3">
        <f t="shared" si="2"/>
        <v>0.36498746867167919</v>
      </c>
      <c r="Q33" s="3">
        <f t="shared" si="2"/>
        <v>0.54740451127819545</v>
      </c>
    </row>
    <row r="34" spans="1:20" x14ac:dyDescent="0.2">
      <c r="A34" t="s">
        <v>16</v>
      </c>
      <c r="B34">
        <v>2479</v>
      </c>
      <c r="C34">
        <v>4234</v>
      </c>
      <c r="D34">
        <v>963</v>
      </c>
      <c r="E34">
        <v>230</v>
      </c>
      <c r="F34">
        <v>3645978</v>
      </c>
      <c r="G34">
        <v>3413280</v>
      </c>
      <c r="H34">
        <v>3605000</v>
      </c>
      <c r="I34">
        <v>2293086</v>
      </c>
      <c r="J34">
        <v>2292498</v>
      </c>
      <c r="K34">
        <v>2292210</v>
      </c>
      <c r="O34" s="3">
        <f t="shared" si="3"/>
        <v>0.62893577525700928</v>
      </c>
      <c r="P34" s="3">
        <f t="shared" si="2"/>
        <v>0.67164076782449722</v>
      </c>
      <c r="Q34" s="3">
        <f t="shared" si="2"/>
        <v>0.63584188626907079</v>
      </c>
    </row>
    <row r="35" spans="1:20" x14ac:dyDescent="0.2">
      <c r="A35" t="s">
        <v>17</v>
      </c>
      <c r="B35">
        <v>3036</v>
      </c>
      <c r="C35">
        <v>5198</v>
      </c>
      <c r="D35">
        <v>1179</v>
      </c>
      <c r="E35">
        <v>192</v>
      </c>
      <c r="F35">
        <v>4945953</v>
      </c>
      <c r="G35">
        <v>4342800</v>
      </c>
      <c r="H35">
        <v>4235000</v>
      </c>
      <c r="I35">
        <v>2720454</v>
      </c>
      <c r="J35">
        <v>1813156</v>
      </c>
      <c r="K35">
        <v>2719386</v>
      </c>
      <c r="O35" s="3">
        <f t="shared" si="3"/>
        <v>0.55003636306289205</v>
      </c>
      <c r="P35" s="3">
        <f t="shared" si="2"/>
        <v>0.41750851984894538</v>
      </c>
      <c r="Q35" s="3">
        <f t="shared" si="2"/>
        <v>0.6421218417945691</v>
      </c>
    </row>
    <row r="37" spans="1:20" x14ac:dyDescent="0.2">
      <c r="A37" t="s">
        <v>23</v>
      </c>
      <c r="F37" s="1" t="s">
        <v>27</v>
      </c>
      <c r="G37" s="1"/>
      <c r="H37" s="1"/>
      <c r="I37" s="1" t="s">
        <v>26</v>
      </c>
      <c r="J37" s="1"/>
      <c r="K37" s="1"/>
      <c r="L37" s="1" t="s">
        <v>29</v>
      </c>
      <c r="M37" s="1"/>
      <c r="N37" s="1"/>
      <c r="O37" s="1" t="s">
        <v>28</v>
      </c>
      <c r="P37" s="1"/>
      <c r="Q37" s="1"/>
      <c r="R37" s="1" t="s">
        <v>36</v>
      </c>
      <c r="S37" s="1"/>
      <c r="T37" s="1"/>
    </row>
    <row r="38" spans="1:20" x14ac:dyDescent="0.2">
      <c r="A38" t="s">
        <v>0</v>
      </c>
      <c r="B38" t="s">
        <v>18</v>
      </c>
      <c r="C38" t="s">
        <v>19</v>
      </c>
      <c r="D38" t="s">
        <v>25</v>
      </c>
      <c r="E38" t="s">
        <v>38</v>
      </c>
      <c r="F38" t="s">
        <v>1</v>
      </c>
      <c r="G38" t="s">
        <v>2</v>
      </c>
      <c r="H38" t="s">
        <v>3</v>
      </c>
      <c r="I38" t="s">
        <v>1</v>
      </c>
      <c r="J38" t="s">
        <v>2</v>
      </c>
      <c r="K38" t="s">
        <v>3</v>
      </c>
      <c r="L38" t="s">
        <v>1</v>
      </c>
      <c r="M38" t="s">
        <v>2</v>
      </c>
      <c r="N38" t="s">
        <v>3</v>
      </c>
      <c r="O38" t="s">
        <v>1</v>
      </c>
      <c r="P38" t="s">
        <v>2</v>
      </c>
      <c r="Q38" t="s">
        <v>3</v>
      </c>
      <c r="R38" t="s">
        <v>1</v>
      </c>
      <c r="S38" t="s">
        <v>2</v>
      </c>
      <c r="T38" t="s">
        <v>3</v>
      </c>
    </row>
    <row r="39" spans="1:20" x14ac:dyDescent="0.2">
      <c r="A39" t="s">
        <v>4</v>
      </c>
      <c r="B39">
        <v>1425</v>
      </c>
      <c r="C39">
        <v>2466</v>
      </c>
      <c r="D39">
        <v>475</v>
      </c>
      <c r="E39">
        <v>177</v>
      </c>
      <c r="F39">
        <v>83</v>
      </c>
      <c r="G39">
        <v>83</v>
      </c>
      <c r="H39">
        <v>95</v>
      </c>
      <c r="I39">
        <v>1</v>
      </c>
      <c r="J39">
        <v>1</v>
      </c>
      <c r="K39">
        <v>3</v>
      </c>
      <c r="O39" s="3">
        <f>I39/F39</f>
        <v>1.2048192771084338E-2</v>
      </c>
      <c r="P39" s="3">
        <f t="shared" ref="P39:Q39" si="4">J39/G39</f>
        <v>1.2048192771084338E-2</v>
      </c>
      <c r="Q39" s="3">
        <f t="shared" si="4"/>
        <v>3.1578947368421054E-2</v>
      </c>
    </row>
    <row r="40" spans="1:20" x14ac:dyDescent="0.2">
      <c r="A40" t="s">
        <v>5</v>
      </c>
      <c r="B40">
        <v>1273</v>
      </c>
      <c r="C40">
        <v>2194</v>
      </c>
      <c r="D40">
        <v>433</v>
      </c>
      <c r="E40">
        <v>154</v>
      </c>
      <c r="F40">
        <v>79</v>
      </c>
      <c r="G40">
        <v>79</v>
      </c>
      <c r="H40">
        <v>79</v>
      </c>
      <c r="I40">
        <v>1</v>
      </c>
      <c r="J40">
        <v>1</v>
      </c>
      <c r="K40">
        <v>2</v>
      </c>
      <c r="O40" s="3">
        <f t="shared" ref="O40:O52" si="5">I40/F40</f>
        <v>1.2658227848101266E-2</v>
      </c>
      <c r="P40" s="3">
        <f t="shared" ref="P40:P52" si="6">J40/G40</f>
        <v>1.2658227848101266E-2</v>
      </c>
      <c r="Q40" s="3">
        <f t="shared" ref="Q40:Q52" si="7">K40/H40</f>
        <v>2.5316455696202531E-2</v>
      </c>
    </row>
    <row r="41" spans="1:20" x14ac:dyDescent="0.2">
      <c r="A41" t="s">
        <v>6</v>
      </c>
      <c r="B41">
        <v>1259</v>
      </c>
      <c r="C41">
        <v>2160</v>
      </c>
      <c r="D41">
        <v>421</v>
      </c>
      <c r="E41">
        <v>118</v>
      </c>
      <c r="F41">
        <v>61</v>
      </c>
      <c r="G41">
        <v>67</v>
      </c>
      <c r="H41">
        <v>68</v>
      </c>
      <c r="I41">
        <v>3</v>
      </c>
      <c r="J41">
        <v>3</v>
      </c>
      <c r="K41">
        <v>3</v>
      </c>
      <c r="O41" s="3">
        <f t="shared" si="5"/>
        <v>4.9180327868852458E-2</v>
      </c>
      <c r="P41" s="3">
        <f t="shared" si="6"/>
        <v>4.4776119402985072E-2</v>
      </c>
      <c r="Q41" s="3">
        <f t="shared" si="7"/>
        <v>4.4117647058823532E-2</v>
      </c>
    </row>
    <row r="42" spans="1:20" x14ac:dyDescent="0.2">
      <c r="A42" t="s">
        <v>7</v>
      </c>
      <c r="B42">
        <v>4509</v>
      </c>
      <c r="C42">
        <v>8219</v>
      </c>
      <c r="D42">
        <v>1471</v>
      </c>
      <c r="E42">
        <v>440</v>
      </c>
      <c r="F42">
        <v>203</v>
      </c>
      <c r="G42">
        <v>203</v>
      </c>
      <c r="H42">
        <v>203</v>
      </c>
      <c r="I42">
        <v>1</v>
      </c>
      <c r="J42">
        <v>1</v>
      </c>
      <c r="K42">
        <v>1</v>
      </c>
      <c r="O42" s="3">
        <f t="shared" si="5"/>
        <v>4.9261083743842365E-3</v>
      </c>
      <c r="P42" s="3">
        <f t="shared" si="6"/>
        <v>4.9261083743842365E-3</v>
      </c>
      <c r="Q42" s="3">
        <f t="shared" si="7"/>
        <v>4.9261083743842365E-3</v>
      </c>
    </row>
    <row r="43" spans="1:20" x14ac:dyDescent="0.2">
      <c r="A43" t="s">
        <v>8</v>
      </c>
      <c r="B43">
        <v>727</v>
      </c>
      <c r="C43">
        <v>1221</v>
      </c>
      <c r="D43">
        <v>197</v>
      </c>
      <c r="E43">
        <v>117</v>
      </c>
      <c r="F43">
        <v>65</v>
      </c>
      <c r="G43">
        <v>65</v>
      </c>
      <c r="H43">
        <v>68</v>
      </c>
      <c r="I43">
        <v>1</v>
      </c>
      <c r="J43">
        <v>1</v>
      </c>
      <c r="K43">
        <v>1</v>
      </c>
      <c r="O43" s="3">
        <f t="shared" si="5"/>
        <v>1.5384615384615385E-2</v>
      </c>
      <c r="P43" s="3">
        <f t="shared" si="6"/>
        <v>1.5384615384615385E-2</v>
      </c>
      <c r="Q43" s="3">
        <f t="shared" si="7"/>
        <v>1.4705882352941176E-2</v>
      </c>
    </row>
    <row r="44" spans="1:20" x14ac:dyDescent="0.2">
      <c r="A44" t="s">
        <v>9</v>
      </c>
      <c r="B44">
        <v>6504</v>
      </c>
      <c r="C44">
        <v>11474</v>
      </c>
      <c r="D44">
        <v>2542</v>
      </c>
      <c r="E44">
        <v>235</v>
      </c>
      <c r="F44">
        <v>129</v>
      </c>
      <c r="G44">
        <v>128</v>
      </c>
      <c r="H44">
        <v>131</v>
      </c>
      <c r="I44">
        <v>1</v>
      </c>
      <c r="J44">
        <v>2</v>
      </c>
      <c r="K44">
        <v>2</v>
      </c>
      <c r="O44" s="3">
        <f t="shared" si="5"/>
        <v>7.7519379844961239E-3</v>
      </c>
      <c r="P44" s="3">
        <f t="shared" si="6"/>
        <v>1.5625E-2</v>
      </c>
      <c r="Q44" s="3">
        <f t="shared" si="7"/>
        <v>1.5267175572519083E-2</v>
      </c>
    </row>
    <row r="45" spans="1:20" x14ac:dyDescent="0.2">
      <c r="A45" t="s">
        <v>10</v>
      </c>
      <c r="B45">
        <v>510</v>
      </c>
      <c r="C45">
        <v>739</v>
      </c>
      <c r="D45">
        <v>89</v>
      </c>
      <c r="E45">
        <v>68</v>
      </c>
      <c r="F45">
        <v>40</v>
      </c>
      <c r="G45">
        <v>40</v>
      </c>
      <c r="H45">
        <v>40</v>
      </c>
      <c r="I45">
        <v>1</v>
      </c>
      <c r="J45">
        <v>3</v>
      </c>
      <c r="K45">
        <v>3</v>
      </c>
      <c r="O45" s="3">
        <f t="shared" si="5"/>
        <v>2.5000000000000001E-2</v>
      </c>
      <c r="P45" s="3">
        <f t="shared" si="6"/>
        <v>7.4999999999999997E-2</v>
      </c>
      <c r="Q45" s="3">
        <f t="shared" si="7"/>
        <v>7.4999999999999997E-2</v>
      </c>
    </row>
    <row r="46" spans="1:20" x14ac:dyDescent="0.2">
      <c r="A46" t="s">
        <v>11</v>
      </c>
      <c r="B46">
        <v>2354</v>
      </c>
      <c r="C46">
        <v>4020</v>
      </c>
      <c r="D46">
        <v>909</v>
      </c>
      <c r="E46">
        <v>189</v>
      </c>
      <c r="F46">
        <v>88</v>
      </c>
      <c r="G46">
        <v>88</v>
      </c>
      <c r="H46">
        <v>100</v>
      </c>
      <c r="I46">
        <v>3</v>
      </c>
      <c r="J46">
        <v>3</v>
      </c>
      <c r="K46">
        <v>3</v>
      </c>
      <c r="O46" s="3">
        <f t="shared" si="5"/>
        <v>3.4090909090909088E-2</v>
      </c>
      <c r="P46" s="3">
        <f t="shared" si="6"/>
        <v>3.4090909090909088E-2</v>
      </c>
      <c r="Q46" s="3">
        <f t="shared" si="7"/>
        <v>0.03</v>
      </c>
    </row>
    <row r="47" spans="1:20" x14ac:dyDescent="0.2">
      <c r="A47" t="s">
        <v>12</v>
      </c>
      <c r="B47">
        <v>2020</v>
      </c>
      <c r="C47">
        <v>3454</v>
      </c>
      <c r="D47">
        <v>747</v>
      </c>
      <c r="E47">
        <v>190</v>
      </c>
      <c r="F47">
        <v>101</v>
      </c>
      <c r="G47">
        <v>97</v>
      </c>
      <c r="H47">
        <v>97</v>
      </c>
      <c r="I47">
        <v>3</v>
      </c>
      <c r="J47">
        <v>2</v>
      </c>
      <c r="K47">
        <v>3</v>
      </c>
      <c r="O47" s="3">
        <f t="shared" si="5"/>
        <v>2.9702970297029702E-2</v>
      </c>
      <c r="P47" s="3">
        <f t="shared" si="6"/>
        <v>2.0618556701030927E-2</v>
      </c>
      <c r="Q47" s="3">
        <f t="shared" si="7"/>
        <v>3.0927835051546393E-2</v>
      </c>
    </row>
    <row r="48" spans="1:20" x14ac:dyDescent="0.2">
      <c r="A48" t="s">
        <v>13</v>
      </c>
      <c r="B48">
        <v>2274</v>
      </c>
      <c r="C48">
        <v>3890</v>
      </c>
      <c r="D48">
        <v>855</v>
      </c>
      <c r="E48">
        <v>200</v>
      </c>
      <c r="F48">
        <v>103</v>
      </c>
      <c r="G48">
        <v>103</v>
      </c>
      <c r="H48">
        <v>103</v>
      </c>
      <c r="I48">
        <v>3</v>
      </c>
      <c r="J48">
        <v>2</v>
      </c>
      <c r="K48">
        <v>3</v>
      </c>
      <c r="O48" s="3">
        <f t="shared" si="5"/>
        <v>2.9126213592233011E-2</v>
      </c>
      <c r="P48" s="3">
        <f t="shared" si="6"/>
        <v>1.9417475728155338E-2</v>
      </c>
      <c r="Q48" s="3">
        <f t="shared" si="7"/>
        <v>2.9126213592233011E-2</v>
      </c>
    </row>
    <row r="49" spans="1:20" x14ac:dyDescent="0.2">
      <c r="A49" t="s">
        <v>14</v>
      </c>
      <c r="B49">
        <v>2655</v>
      </c>
      <c r="C49">
        <v>4544</v>
      </c>
      <c r="D49">
        <v>1017</v>
      </c>
      <c r="E49">
        <v>215</v>
      </c>
      <c r="F49">
        <v>111</v>
      </c>
      <c r="G49">
        <v>111</v>
      </c>
      <c r="H49">
        <v>111</v>
      </c>
      <c r="I49">
        <v>3</v>
      </c>
      <c r="J49">
        <v>2</v>
      </c>
      <c r="K49">
        <v>3</v>
      </c>
      <c r="O49" s="3">
        <f t="shared" si="5"/>
        <v>2.7027027027027029E-2</v>
      </c>
      <c r="P49" s="3">
        <f t="shared" si="6"/>
        <v>1.8018018018018018E-2</v>
      </c>
      <c r="Q49" s="3">
        <f t="shared" si="7"/>
        <v>2.7027027027027029E-2</v>
      </c>
    </row>
    <row r="50" spans="1:20" x14ac:dyDescent="0.2">
      <c r="A50" t="s">
        <v>15</v>
      </c>
      <c r="B50">
        <v>2655</v>
      </c>
      <c r="C50">
        <v>4544</v>
      </c>
      <c r="D50">
        <v>1017</v>
      </c>
      <c r="E50">
        <v>215</v>
      </c>
      <c r="F50">
        <v>111</v>
      </c>
      <c r="G50">
        <v>114</v>
      </c>
      <c r="H50">
        <v>114</v>
      </c>
      <c r="I50">
        <v>3</v>
      </c>
      <c r="J50">
        <v>2</v>
      </c>
      <c r="K50">
        <v>3</v>
      </c>
      <c r="O50" s="3">
        <f t="shared" si="5"/>
        <v>2.7027027027027029E-2</v>
      </c>
      <c r="P50" s="3">
        <f t="shared" si="6"/>
        <v>1.7543859649122806E-2</v>
      </c>
      <c r="Q50" s="3">
        <f t="shared" si="7"/>
        <v>2.6315789473684209E-2</v>
      </c>
    </row>
    <row r="51" spans="1:20" x14ac:dyDescent="0.2">
      <c r="A51" t="s">
        <v>16</v>
      </c>
      <c r="B51">
        <v>2479</v>
      </c>
      <c r="C51">
        <v>4234</v>
      </c>
      <c r="D51">
        <v>963</v>
      </c>
      <c r="E51">
        <v>230</v>
      </c>
      <c r="F51">
        <v>94</v>
      </c>
      <c r="G51">
        <v>96</v>
      </c>
      <c r="H51">
        <v>103</v>
      </c>
      <c r="I51">
        <v>3</v>
      </c>
      <c r="J51">
        <v>3</v>
      </c>
      <c r="K51">
        <v>3</v>
      </c>
      <c r="O51" s="3">
        <f t="shared" si="5"/>
        <v>3.1914893617021274E-2</v>
      </c>
      <c r="P51" s="3">
        <f t="shared" si="6"/>
        <v>3.125E-2</v>
      </c>
      <c r="Q51" s="3">
        <f t="shared" si="7"/>
        <v>2.9126213592233011E-2</v>
      </c>
    </row>
    <row r="52" spans="1:20" x14ac:dyDescent="0.2">
      <c r="A52" t="s">
        <v>17</v>
      </c>
      <c r="B52">
        <v>3036</v>
      </c>
      <c r="C52">
        <v>5198</v>
      </c>
      <c r="D52">
        <v>1179</v>
      </c>
      <c r="E52">
        <v>192</v>
      </c>
      <c r="F52">
        <v>123</v>
      </c>
      <c r="G52">
        <v>120</v>
      </c>
      <c r="H52">
        <v>121</v>
      </c>
      <c r="I52">
        <v>3</v>
      </c>
      <c r="J52">
        <v>2</v>
      </c>
      <c r="K52">
        <v>3</v>
      </c>
      <c r="O52" s="3">
        <f t="shared" si="5"/>
        <v>2.4390243902439025E-2</v>
      </c>
      <c r="P52" s="3">
        <f t="shared" si="6"/>
        <v>1.6666666666666666E-2</v>
      </c>
      <c r="Q52" s="3">
        <f t="shared" si="7"/>
        <v>2.4793388429752067E-2</v>
      </c>
    </row>
    <row r="54" spans="1:20" x14ac:dyDescent="0.2">
      <c r="A54" t="s">
        <v>24</v>
      </c>
      <c r="F54" s="1" t="s">
        <v>27</v>
      </c>
      <c r="G54" s="1"/>
      <c r="H54" s="1"/>
      <c r="I54" s="1" t="s">
        <v>26</v>
      </c>
      <c r="J54" s="1"/>
      <c r="K54" s="1"/>
      <c r="L54" s="1" t="s">
        <v>29</v>
      </c>
      <c r="M54" s="1"/>
      <c r="N54" s="1"/>
      <c r="O54" s="1" t="s">
        <v>28</v>
      </c>
      <c r="P54" s="1"/>
      <c r="Q54" s="1"/>
      <c r="R54" s="1" t="s">
        <v>36</v>
      </c>
      <c r="S54" s="1"/>
      <c r="T54" s="1"/>
    </row>
    <row r="55" spans="1:20" x14ac:dyDescent="0.2">
      <c r="A55" t="s">
        <v>0</v>
      </c>
      <c r="B55" t="s">
        <v>18</v>
      </c>
      <c r="C55" t="s">
        <v>19</v>
      </c>
      <c r="D55" t="s">
        <v>25</v>
      </c>
      <c r="E55" t="s">
        <v>38</v>
      </c>
      <c r="F55" t="s">
        <v>1</v>
      </c>
      <c r="G55" t="s">
        <v>2</v>
      </c>
      <c r="H55" t="s">
        <v>3</v>
      </c>
      <c r="I55" t="s">
        <v>1</v>
      </c>
      <c r="J55" t="s">
        <v>2</v>
      </c>
      <c r="K55" t="s">
        <v>3</v>
      </c>
      <c r="L55" t="s">
        <v>1</v>
      </c>
      <c r="M55" t="s">
        <v>2</v>
      </c>
      <c r="N55" t="s">
        <v>3</v>
      </c>
      <c r="O55" t="s">
        <v>1</v>
      </c>
      <c r="P55" t="s">
        <v>2</v>
      </c>
      <c r="Q55" t="s">
        <v>3</v>
      </c>
      <c r="R55" t="s">
        <v>1</v>
      </c>
      <c r="S55" t="s">
        <v>2</v>
      </c>
      <c r="T55" t="s">
        <v>3</v>
      </c>
    </row>
    <row r="56" spans="1:20" x14ac:dyDescent="0.2">
      <c r="A56" t="s">
        <v>4</v>
      </c>
      <c r="B56">
        <v>1425</v>
      </c>
      <c r="C56">
        <v>2466</v>
      </c>
      <c r="D56">
        <v>475</v>
      </c>
      <c r="E56">
        <v>177</v>
      </c>
      <c r="F56">
        <v>14022000</v>
      </c>
      <c r="G56">
        <v>14022000</v>
      </c>
      <c r="H56">
        <v>14202740</v>
      </c>
      <c r="I56">
        <v>18155400</v>
      </c>
      <c r="J56">
        <v>18807600</v>
      </c>
      <c r="K56">
        <v>18868200</v>
      </c>
      <c r="O56" s="3">
        <f>I56/F56</f>
        <v>1.2947796320068463</v>
      </c>
      <c r="P56" s="3">
        <f t="shared" ref="P56:Q56" si="8">J56/G56</f>
        <v>1.3412922550278135</v>
      </c>
      <c r="Q56" s="3">
        <f t="shared" si="8"/>
        <v>1.3284901364102983</v>
      </c>
    </row>
    <row r="57" spans="1:20" x14ac:dyDescent="0.2">
      <c r="A57" t="s">
        <v>5</v>
      </c>
      <c r="B57">
        <v>1273</v>
      </c>
      <c r="C57">
        <v>2194</v>
      </c>
      <c r="D57">
        <v>433</v>
      </c>
      <c r="E57">
        <v>154</v>
      </c>
      <c r="F57">
        <v>12879600</v>
      </c>
      <c r="G57">
        <v>12879600</v>
      </c>
      <c r="H57">
        <v>12879600</v>
      </c>
      <c r="I57">
        <v>16204800</v>
      </c>
      <c r="J57">
        <v>16738200</v>
      </c>
      <c r="K57">
        <v>16909800</v>
      </c>
      <c r="O57" s="3">
        <f t="shared" ref="O57:O69" si="9">I57/F57</f>
        <v>1.2581757197428491</v>
      </c>
      <c r="P57" s="3">
        <f t="shared" ref="P57:P69" si="10">J57/G57</f>
        <v>1.2995900493804156</v>
      </c>
      <c r="Q57" s="3">
        <f t="shared" ref="Q57:Q69" si="11">K57/H57</f>
        <v>1.3129134445169104</v>
      </c>
    </row>
    <row r="58" spans="1:20" x14ac:dyDescent="0.2">
      <c r="A58" t="s">
        <v>6</v>
      </c>
      <c r="B58">
        <v>1259</v>
      </c>
      <c r="C58">
        <v>2160</v>
      </c>
      <c r="D58">
        <v>421</v>
      </c>
      <c r="E58">
        <v>118</v>
      </c>
      <c r="F58">
        <v>12776385</v>
      </c>
      <c r="G58">
        <v>12681878</v>
      </c>
      <c r="H58">
        <v>12775672</v>
      </c>
      <c r="I58">
        <v>16106148</v>
      </c>
      <c r="J58">
        <v>16278826</v>
      </c>
      <c r="K58">
        <v>16690648</v>
      </c>
      <c r="O58" s="3">
        <f t="shared" si="9"/>
        <v>1.2606185552486091</v>
      </c>
      <c r="P58" s="3">
        <f t="shared" si="10"/>
        <v>1.2836289704095876</v>
      </c>
      <c r="Q58" s="3">
        <f t="shared" si="11"/>
        <v>1.30643992738699</v>
      </c>
    </row>
    <row r="59" spans="1:20" x14ac:dyDescent="0.2">
      <c r="A59" t="s">
        <v>7</v>
      </c>
      <c r="B59">
        <v>4509</v>
      </c>
      <c r="C59">
        <v>8219</v>
      </c>
      <c r="D59">
        <v>1471</v>
      </c>
      <c r="E59">
        <v>440</v>
      </c>
      <c r="F59">
        <v>49188000</v>
      </c>
      <c r="G59">
        <v>49188000</v>
      </c>
      <c r="H59">
        <v>49188000</v>
      </c>
      <c r="I59">
        <v>64633000</v>
      </c>
      <c r="J59">
        <v>65572000</v>
      </c>
      <c r="K59">
        <v>64226000</v>
      </c>
      <c r="O59" s="3">
        <f t="shared" si="9"/>
        <v>1.3139993494348214</v>
      </c>
      <c r="P59" s="3">
        <f t="shared" si="10"/>
        <v>1.3330893713913963</v>
      </c>
      <c r="Q59" s="3">
        <f t="shared" si="11"/>
        <v>1.3057249735707896</v>
      </c>
    </row>
    <row r="60" spans="1:20" x14ac:dyDescent="0.2">
      <c r="A60" t="s">
        <v>8</v>
      </c>
      <c r="B60">
        <v>727</v>
      </c>
      <c r="C60">
        <v>1221</v>
      </c>
      <c r="D60">
        <v>197</v>
      </c>
      <c r="E60">
        <v>117</v>
      </c>
      <c r="F60">
        <v>7311018</v>
      </c>
      <c r="G60">
        <v>7311018</v>
      </c>
      <c r="H60">
        <v>7302641</v>
      </c>
      <c r="I60">
        <v>9867000</v>
      </c>
      <c r="J60">
        <v>10149000</v>
      </c>
      <c r="K60">
        <v>9985778</v>
      </c>
      <c r="O60" s="3">
        <f t="shared" si="9"/>
        <v>1.3496068536556742</v>
      </c>
      <c r="P60" s="3">
        <f t="shared" si="10"/>
        <v>1.3881787734621909</v>
      </c>
      <c r="Q60" s="3">
        <f t="shared" si="11"/>
        <v>1.3674200881571474</v>
      </c>
    </row>
    <row r="61" spans="1:20" x14ac:dyDescent="0.2">
      <c r="A61" t="s">
        <v>9</v>
      </c>
      <c r="B61">
        <v>6504</v>
      </c>
      <c r="C61">
        <v>11474</v>
      </c>
      <c r="D61">
        <v>2542</v>
      </c>
      <c r="E61">
        <v>235</v>
      </c>
      <c r="F61">
        <v>62880000</v>
      </c>
      <c r="G61">
        <v>64558930</v>
      </c>
      <c r="H61">
        <v>66306108</v>
      </c>
      <c r="I61">
        <v>84848400</v>
      </c>
      <c r="J61">
        <v>87228000</v>
      </c>
      <c r="K61">
        <v>87875400</v>
      </c>
      <c r="O61" s="3">
        <f t="shared" si="9"/>
        <v>1.3493702290076335</v>
      </c>
      <c r="P61" s="3">
        <f t="shared" si="10"/>
        <v>1.3511376350258593</v>
      </c>
      <c r="Q61" s="3">
        <f t="shared" si="11"/>
        <v>1.3252987190863321</v>
      </c>
    </row>
    <row r="62" spans="1:20" x14ac:dyDescent="0.2">
      <c r="A62" t="s">
        <v>10</v>
      </c>
      <c r="B62">
        <v>510</v>
      </c>
      <c r="C62">
        <v>739</v>
      </c>
      <c r="D62">
        <v>89</v>
      </c>
      <c r="E62">
        <v>68</v>
      </c>
      <c r="F62">
        <v>4139200</v>
      </c>
      <c r="G62">
        <v>4226056</v>
      </c>
      <c r="H62">
        <v>4234330</v>
      </c>
      <c r="I62">
        <v>5373543</v>
      </c>
      <c r="J62">
        <v>5299771</v>
      </c>
      <c r="K62">
        <v>5524347</v>
      </c>
      <c r="O62" s="3">
        <f t="shared" si="9"/>
        <v>1.298208107846927</v>
      </c>
      <c r="P62" s="3">
        <f t="shared" si="10"/>
        <v>1.25407022528807</v>
      </c>
      <c r="Q62" s="3">
        <f t="shared" si="11"/>
        <v>1.3046566989346602</v>
      </c>
    </row>
    <row r="63" spans="1:20" x14ac:dyDescent="0.2">
      <c r="A63" t="s">
        <v>11</v>
      </c>
      <c r="B63">
        <v>2354</v>
      </c>
      <c r="C63">
        <v>4020</v>
      </c>
      <c r="D63">
        <v>909</v>
      </c>
      <c r="E63">
        <v>189</v>
      </c>
      <c r="F63">
        <v>23094000</v>
      </c>
      <c r="G63">
        <v>23094000</v>
      </c>
      <c r="H63">
        <v>23787698</v>
      </c>
      <c r="I63">
        <v>28914600</v>
      </c>
      <c r="J63">
        <v>30617400</v>
      </c>
      <c r="K63">
        <v>29916600</v>
      </c>
      <c r="O63" s="3">
        <f t="shared" si="9"/>
        <v>1.2520394907768251</v>
      </c>
      <c r="P63" s="3">
        <f t="shared" si="10"/>
        <v>1.3257729280332553</v>
      </c>
      <c r="Q63" s="3">
        <f t="shared" si="11"/>
        <v>1.2576500676946547</v>
      </c>
    </row>
    <row r="64" spans="1:20" x14ac:dyDescent="0.2">
      <c r="A64" t="s">
        <v>12</v>
      </c>
      <c r="B64">
        <v>2020</v>
      </c>
      <c r="C64">
        <v>3454</v>
      </c>
      <c r="D64">
        <v>747</v>
      </c>
      <c r="E64">
        <v>190</v>
      </c>
      <c r="F64">
        <v>20019338</v>
      </c>
      <c r="G64">
        <v>20420344</v>
      </c>
      <c r="H64">
        <v>20478192</v>
      </c>
      <c r="I64">
        <v>25359000</v>
      </c>
      <c r="J64">
        <v>26887800</v>
      </c>
      <c r="K64">
        <v>25185000</v>
      </c>
      <c r="O64" s="3">
        <f t="shared" si="9"/>
        <v>1.2667252034008318</v>
      </c>
      <c r="P64" s="3">
        <f t="shared" si="10"/>
        <v>1.3167163099700965</v>
      </c>
      <c r="Q64" s="3">
        <f t="shared" si="11"/>
        <v>1.2298449003701108</v>
      </c>
    </row>
    <row r="65" spans="1:20" x14ac:dyDescent="0.2">
      <c r="A65" t="s">
        <v>13</v>
      </c>
      <c r="B65">
        <v>2274</v>
      </c>
      <c r="C65">
        <v>3890</v>
      </c>
      <c r="D65">
        <v>855</v>
      </c>
      <c r="E65">
        <v>200</v>
      </c>
      <c r="F65">
        <v>22876854</v>
      </c>
      <c r="G65">
        <v>22876854</v>
      </c>
      <c r="H65">
        <v>22930180</v>
      </c>
      <c r="I65">
        <v>28418400</v>
      </c>
      <c r="J65">
        <v>29710800</v>
      </c>
      <c r="K65">
        <v>28620600</v>
      </c>
      <c r="O65" s="3">
        <f t="shared" si="9"/>
        <v>1.2422337442027649</v>
      </c>
      <c r="P65" s="3">
        <f t="shared" si="10"/>
        <v>1.2987275260837876</v>
      </c>
      <c r="Q65" s="3">
        <f t="shared" si="11"/>
        <v>1.2481629014687194</v>
      </c>
    </row>
    <row r="66" spans="1:20" x14ac:dyDescent="0.2">
      <c r="A66" t="s">
        <v>14</v>
      </c>
      <c r="B66">
        <v>2655</v>
      </c>
      <c r="C66">
        <v>4544</v>
      </c>
      <c r="D66">
        <v>1017</v>
      </c>
      <c r="E66">
        <v>215</v>
      </c>
      <c r="F66">
        <v>26193882</v>
      </c>
      <c r="G66">
        <v>26888400</v>
      </c>
      <c r="H66">
        <v>26887476</v>
      </c>
      <c r="I66">
        <v>32819400</v>
      </c>
      <c r="J66">
        <v>34914600</v>
      </c>
      <c r="K66">
        <v>35985000</v>
      </c>
      <c r="O66" s="3">
        <f t="shared" si="9"/>
        <v>1.2529414311326592</v>
      </c>
      <c r="P66" s="3">
        <f t="shared" si="10"/>
        <v>1.2985004686035615</v>
      </c>
      <c r="Q66" s="3">
        <f t="shared" si="11"/>
        <v>1.338355448462325</v>
      </c>
    </row>
    <row r="67" spans="1:20" x14ac:dyDescent="0.2">
      <c r="A67" t="s">
        <v>15</v>
      </c>
      <c r="B67">
        <v>2655</v>
      </c>
      <c r="C67">
        <v>4544</v>
      </c>
      <c r="D67">
        <v>1017</v>
      </c>
      <c r="E67">
        <v>215</v>
      </c>
      <c r="F67">
        <v>25360000</v>
      </c>
      <c r="G67">
        <v>26499564</v>
      </c>
      <c r="H67">
        <v>26499564</v>
      </c>
      <c r="I67">
        <v>32641800</v>
      </c>
      <c r="J67">
        <v>34147800</v>
      </c>
      <c r="K67">
        <v>33622200</v>
      </c>
      <c r="O67" s="3">
        <f t="shared" si="9"/>
        <v>1.2871372239747634</v>
      </c>
      <c r="P67" s="3">
        <f t="shared" si="10"/>
        <v>1.2886174278188125</v>
      </c>
      <c r="Q67" s="3">
        <f t="shared" si="11"/>
        <v>1.2687831392244793</v>
      </c>
    </row>
    <row r="68" spans="1:20" x14ac:dyDescent="0.2">
      <c r="A68" t="s">
        <v>16</v>
      </c>
      <c r="B68">
        <v>2479</v>
      </c>
      <c r="C68">
        <v>4234</v>
      </c>
      <c r="D68">
        <v>963</v>
      </c>
      <c r="E68">
        <v>230</v>
      </c>
      <c r="F68">
        <v>23656000</v>
      </c>
      <c r="G68">
        <v>24315564</v>
      </c>
      <c r="H68">
        <v>24562252</v>
      </c>
      <c r="I68">
        <v>30824400</v>
      </c>
      <c r="J68">
        <v>31810800</v>
      </c>
      <c r="K68">
        <v>33671400</v>
      </c>
      <c r="O68" s="3">
        <f t="shared" si="9"/>
        <v>1.3030267162664864</v>
      </c>
      <c r="P68" s="3">
        <f t="shared" si="10"/>
        <v>1.3082484946678596</v>
      </c>
      <c r="Q68" s="3">
        <f t="shared" si="11"/>
        <v>1.3708596426744584</v>
      </c>
    </row>
    <row r="69" spans="1:20" x14ac:dyDescent="0.2">
      <c r="A69" t="s">
        <v>17</v>
      </c>
      <c r="B69">
        <v>3036</v>
      </c>
      <c r="C69">
        <v>5198</v>
      </c>
      <c r="D69">
        <v>1179</v>
      </c>
      <c r="E69">
        <v>192</v>
      </c>
      <c r="F69">
        <v>29749200</v>
      </c>
      <c r="G69">
        <v>29130558</v>
      </c>
      <c r="H69">
        <v>29901218</v>
      </c>
      <c r="I69">
        <v>37382400</v>
      </c>
      <c r="J69">
        <v>39082200</v>
      </c>
      <c r="K69">
        <v>36964800</v>
      </c>
      <c r="O69" s="3">
        <f t="shared" si="9"/>
        <v>1.2565850510265821</v>
      </c>
      <c r="P69" s="3">
        <f t="shared" si="10"/>
        <v>1.3416220863328467</v>
      </c>
      <c r="Q69" s="3">
        <f t="shared" si="11"/>
        <v>1.2362305776306504</v>
      </c>
    </row>
    <row r="71" spans="1:20" x14ac:dyDescent="0.2">
      <c r="A71" t="s">
        <v>21</v>
      </c>
      <c r="F71" s="1" t="s">
        <v>27</v>
      </c>
      <c r="G71" s="1"/>
      <c r="H71" s="1"/>
      <c r="I71" s="1" t="s">
        <v>26</v>
      </c>
      <c r="J71" s="1"/>
      <c r="K71" s="1"/>
      <c r="L71" s="1" t="s">
        <v>29</v>
      </c>
      <c r="M71" s="1"/>
      <c r="N71" s="1"/>
      <c r="O71" s="1" t="s">
        <v>28</v>
      </c>
      <c r="P71" s="1"/>
      <c r="Q71" s="1"/>
      <c r="R71" s="1" t="s">
        <v>36</v>
      </c>
      <c r="S71" s="1"/>
      <c r="T71" s="1"/>
    </row>
    <row r="72" spans="1:20" x14ac:dyDescent="0.2">
      <c r="A72" t="s">
        <v>0</v>
      </c>
      <c r="B72" t="s">
        <v>18</v>
      </c>
      <c r="C72" t="s">
        <v>19</v>
      </c>
      <c r="D72" t="s">
        <v>25</v>
      </c>
      <c r="E72" t="s">
        <v>38</v>
      </c>
      <c r="F72" t="s">
        <v>1</v>
      </c>
      <c r="G72" t="s">
        <v>2</v>
      </c>
      <c r="H72" t="s">
        <v>3</v>
      </c>
      <c r="I72" t="s">
        <v>1</v>
      </c>
      <c r="J72" t="s">
        <v>2</v>
      </c>
      <c r="K72" t="s">
        <v>3</v>
      </c>
      <c r="L72" t="s">
        <v>1</v>
      </c>
      <c r="M72" t="s">
        <v>2</v>
      </c>
      <c r="N72" t="s">
        <v>3</v>
      </c>
      <c r="O72" t="s">
        <v>1</v>
      </c>
      <c r="P72" t="s">
        <v>2</v>
      </c>
      <c r="Q72" t="s">
        <v>3</v>
      </c>
      <c r="R72" t="s">
        <v>1</v>
      </c>
      <c r="S72" t="s">
        <v>2</v>
      </c>
      <c r="T72" t="s">
        <v>3</v>
      </c>
    </row>
    <row r="73" spans="1:20" x14ac:dyDescent="0.2">
      <c r="A73" t="s">
        <v>4</v>
      </c>
      <c r="B73">
        <v>1425</v>
      </c>
      <c r="C73">
        <v>2466</v>
      </c>
      <c r="D73">
        <v>475</v>
      </c>
      <c r="E73">
        <v>177</v>
      </c>
      <c r="F73">
        <v>0.99837900000000002</v>
      </c>
      <c r="G73">
        <v>0.99837900000000002</v>
      </c>
      <c r="H73">
        <v>0.96717900000000001</v>
      </c>
      <c r="I73">
        <v>0.53320500000000004</v>
      </c>
      <c r="J73">
        <v>0.27845900000000001</v>
      </c>
      <c r="K73">
        <v>0.14118900000000001</v>
      </c>
      <c r="O73" s="3">
        <f>I73/F73</f>
        <v>0.53407072865114358</v>
      </c>
      <c r="P73" s="3">
        <f t="shared" ref="P73:Q73" si="12">J73/G73</f>
        <v>0.27891111491728093</v>
      </c>
      <c r="Q73" s="3">
        <f t="shared" si="12"/>
        <v>0.14598021669204977</v>
      </c>
    </row>
    <row r="74" spans="1:20" x14ac:dyDescent="0.2">
      <c r="A74" t="s">
        <v>5</v>
      </c>
      <c r="B74">
        <v>1273</v>
      </c>
      <c r="C74">
        <v>2194</v>
      </c>
      <c r="D74">
        <v>433</v>
      </c>
      <c r="E74">
        <v>154</v>
      </c>
      <c r="F74">
        <v>0.96645099999999995</v>
      </c>
      <c r="G74">
        <v>0.96645099999999995</v>
      </c>
      <c r="H74">
        <v>0.96645099999999995</v>
      </c>
      <c r="I74">
        <v>0.39710899999999999</v>
      </c>
      <c r="J74">
        <v>0.198576</v>
      </c>
      <c r="K74">
        <v>9.9290000000000003E-2</v>
      </c>
      <c r="O74" s="3">
        <f t="shared" ref="O74:O86" si="13">I74/F74</f>
        <v>0.41089408568049496</v>
      </c>
      <c r="P74" s="3">
        <f t="shared" ref="P74:P86" si="14">J74/G74</f>
        <v>0.20546928918279356</v>
      </c>
      <c r="Q74" s="3">
        <f t="shared" ref="Q74:Q86" si="15">K74/H74</f>
        <v>0.10273671401861037</v>
      </c>
    </row>
    <row r="75" spans="1:20" x14ac:dyDescent="0.2">
      <c r="A75" t="s">
        <v>6</v>
      </c>
      <c r="B75">
        <v>1259</v>
      </c>
      <c r="C75">
        <v>2160</v>
      </c>
      <c r="D75">
        <v>421</v>
      </c>
      <c r="E75">
        <v>118</v>
      </c>
      <c r="F75">
        <v>0.99997999999999998</v>
      </c>
      <c r="G75">
        <v>0.99997999999999998</v>
      </c>
      <c r="H75">
        <v>0.97136</v>
      </c>
      <c r="I75">
        <v>0.29846299999999998</v>
      </c>
      <c r="J75">
        <v>0.149308</v>
      </c>
      <c r="K75">
        <v>7.4665999999999996E-2</v>
      </c>
      <c r="O75" s="3">
        <f t="shared" si="13"/>
        <v>0.29846896937938755</v>
      </c>
      <c r="P75" s="3">
        <f t="shared" si="14"/>
        <v>0.14931098621972438</v>
      </c>
      <c r="Q75" s="3">
        <f t="shared" si="15"/>
        <v>7.6867484763630367E-2</v>
      </c>
    </row>
    <row r="76" spans="1:20" x14ac:dyDescent="0.2">
      <c r="A76" t="s">
        <v>7</v>
      </c>
      <c r="B76">
        <v>4509</v>
      </c>
      <c r="C76">
        <v>8219</v>
      </c>
      <c r="D76">
        <v>1471</v>
      </c>
      <c r="E76">
        <v>440</v>
      </c>
      <c r="F76">
        <v>0.97819599999999995</v>
      </c>
      <c r="G76">
        <v>0.97819599999999995</v>
      </c>
      <c r="H76">
        <v>0.97819599999999995</v>
      </c>
      <c r="I76">
        <v>0.13636200000000001</v>
      </c>
      <c r="J76">
        <v>6.8252999999999994E-2</v>
      </c>
      <c r="K76">
        <v>3.4143E-2</v>
      </c>
      <c r="O76" s="3">
        <f t="shared" si="13"/>
        <v>0.13940151053572086</v>
      </c>
      <c r="P76" s="3">
        <f t="shared" si="14"/>
        <v>6.9774360148681852E-2</v>
      </c>
      <c r="Q76" s="3">
        <f t="shared" si="15"/>
        <v>3.4904047859529178E-2</v>
      </c>
    </row>
    <row r="77" spans="1:20" x14ac:dyDescent="0.2">
      <c r="A77" t="s">
        <v>8</v>
      </c>
      <c r="B77">
        <v>727</v>
      </c>
      <c r="C77">
        <v>1221</v>
      </c>
      <c r="D77">
        <v>197</v>
      </c>
      <c r="E77">
        <v>117</v>
      </c>
      <c r="F77">
        <v>0.98170100000000005</v>
      </c>
      <c r="G77">
        <v>0.98170100000000005</v>
      </c>
      <c r="H77">
        <v>0.97786799999999996</v>
      </c>
      <c r="I77">
        <v>4.8313000000000002E-2</v>
      </c>
      <c r="J77">
        <v>2.4187E-2</v>
      </c>
      <c r="K77">
        <v>3.4063000000000003E-2</v>
      </c>
      <c r="O77" s="3">
        <f t="shared" si="13"/>
        <v>4.9213558914577862E-2</v>
      </c>
      <c r="P77" s="3">
        <f t="shared" si="14"/>
        <v>2.4637847980189486E-2</v>
      </c>
      <c r="Q77" s="3">
        <f t="shared" si="15"/>
        <v>3.4833944867814472E-2</v>
      </c>
    </row>
    <row r="78" spans="1:20" x14ac:dyDescent="0.2">
      <c r="A78" t="s">
        <v>9</v>
      </c>
      <c r="B78">
        <v>6504</v>
      </c>
      <c r="C78">
        <v>11474</v>
      </c>
      <c r="D78">
        <v>2542</v>
      </c>
      <c r="E78">
        <v>235</v>
      </c>
      <c r="F78">
        <v>0.99998100000000001</v>
      </c>
      <c r="G78">
        <v>0.99998699999999996</v>
      </c>
      <c r="H78">
        <v>0.95849099999999998</v>
      </c>
      <c r="I78">
        <v>0.48976700000000001</v>
      </c>
      <c r="J78">
        <v>0.258351</v>
      </c>
      <c r="K78">
        <v>0.12946199999999999</v>
      </c>
      <c r="O78" s="3">
        <f t="shared" si="13"/>
        <v>0.48977630574980924</v>
      </c>
      <c r="P78" s="3">
        <f t="shared" si="14"/>
        <v>0.25835435860666189</v>
      </c>
      <c r="Q78" s="3">
        <f t="shared" si="15"/>
        <v>0.1350685608941555</v>
      </c>
    </row>
    <row r="79" spans="1:20" x14ac:dyDescent="0.2">
      <c r="A79" t="s">
        <v>10</v>
      </c>
      <c r="B79">
        <v>510</v>
      </c>
      <c r="C79">
        <v>739</v>
      </c>
      <c r="D79">
        <v>89</v>
      </c>
      <c r="E79">
        <v>68</v>
      </c>
      <c r="F79">
        <v>0.96916400000000003</v>
      </c>
      <c r="G79">
        <v>0.96497599999999994</v>
      </c>
      <c r="H79">
        <v>0.96497599999999994</v>
      </c>
      <c r="I79">
        <v>0.35833199999999998</v>
      </c>
      <c r="J79">
        <v>0.422736</v>
      </c>
      <c r="K79">
        <v>0.27588600000000002</v>
      </c>
      <c r="O79" s="3">
        <f t="shared" si="13"/>
        <v>0.36973308954934353</v>
      </c>
      <c r="P79" s="3">
        <f t="shared" si="14"/>
        <v>0.438079289018587</v>
      </c>
      <c r="Q79" s="3">
        <f t="shared" si="15"/>
        <v>0.28589933842914234</v>
      </c>
    </row>
    <row r="80" spans="1:20" x14ac:dyDescent="0.2">
      <c r="A80" t="s">
        <v>11</v>
      </c>
      <c r="B80">
        <v>2354</v>
      </c>
      <c r="C80">
        <v>4020</v>
      </c>
      <c r="D80">
        <v>909</v>
      </c>
      <c r="E80">
        <v>189</v>
      </c>
      <c r="F80">
        <v>0.99384600000000001</v>
      </c>
      <c r="G80">
        <v>0.99384600000000001</v>
      </c>
      <c r="H80">
        <v>0.96278900000000001</v>
      </c>
      <c r="I80">
        <v>0.29606700000000002</v>
      </c>
      <c r="J80">
        <v>0.14808099999999999</v>
      </c>
      <c r="K80">
        <v>7.4052000000000007E-2</v>
      </c>
      <c r="O80" s="3">
        <f t="shared" si="13"/>
        <v>0.29790027831273658</v>
      </c>
      <c r="P80" s="3">
        <f t="shared" si="14"/>
        <v>0.14899793328141381</v>
      </c>
      <c r="Q80" s="3">
        <f t="shared" si="15"/>
        <v>7.6914048664868423E-2</v>
      </c>
    </row>
    <row r="81" spans="1:20" x14ac:dyDescent="0.2">
      <c r="A81" t="s">
        <v>12</v>
      </c>
      <c r="B81">
        <v>2020</v>
      </c>
      <c r="C81">
        <v>3454</v>
      </c>
      <c r="D81">
        <v>747</v>
      </c>
      <c r="E81">
        <v>190</v>
      </c>
      <c r="F81">
        <v>0.99998299999999996</v>
      </c>
      <c r="G81">
        <v>0.97610699999999995</v>
      </c>
      <c r="H81">
        <v>0.97610699999999995</v>
      </c>
      <c r="I81">
        <v>0.33397300000000002</v>
      </c>
      <c r="J81">
        <v>0.167046</v>
      </c>
      <c r="K81">
        <v>8.3537E-2</v>
      </c>
      <c r="O81" s="3">
        <f t="shared" si="13"/>
        <v>0.33397867763751987</v>
      </c>
      <c r="P81" s="3">
        <f t="shared" si="14"/>
        <v>0.17113492680618006</v>
      </c>
      <c r="Q81" s="3">
        <f t="shared" si="15"/>
        <v>8.5581806092979565E-2</v>
      </c>
    </row>
    <row r="82" spans="1:20" x14ac:dyDescent="0.2">
      <c r="A82" t="s">
        <v>13</v>
      </c>
      <c r="B82">
        <v>2274</v>
      </c>
      <c r="C82">
        <v>3890</v>
      </c>
      <c r="D82">
        <v>855</v>
      </c>
      <c r="E82">
        <v>200</v>
      </c>
      <c r="F82">
        <v>0.98175000000000001</v>
      </c>
      <c r="G82">
        <v>0.98175000000000001</v>
      </c>
      <c r="H82">
        <v>0.98175000000000001</v>
      </c>
      <c r="I82">
        <v>0.31838499999999997</v>
      </c>
      <c r="J82">
        <v>0.15924099999999999</v>
      </c>
      <c r="K82">
        <v>7.9631999999999994E-2</v>
      </c>
      <c r="O82" s="3">
        <f t="shared" si="13"/>
        <v>0.32430353959765723</v>
      </c>
      <c r="P82" s="3">
        <f t="shared" si="14"/>
        <v>0.16220117137764195</v>
      </c>
      <c r="Q82" s="3">
        <f t="shared" si="15"/>
        <v>8.1112299465240636E-2</v>
      </c>
    </row>
    <row r="83" spans="1:20" x14ac:dyDescent="0.2">
      <c r="A83" t="s">
        <v>14</v>
      </c>
      <c r="B83">
        <v>2655</v>
      </c>
      <c r="C83">
        <v>4544</v>
      </c>
      <c r="D83">
        <v>1017</v>
      </c>
      <c r="E83">
        <v>215</v>
      </c>
      <c r="F83">
        <v>0.99999300000000002</v>
      </c>
      <c r="G83">
        <v>0.95106299999999999</v>
      </c>
      <c r="H83">
        <v>0.95106299999999999</v>
      </c>
      <c r="I83">
        <v>0.31779600000000002</v>
      </c>
      <c r="J83">
        <v>0.15895100000000001</v>
      </c>
      <c r="K83">
        <v>7.9488000000000003E-2</v>
      </c>
      <c r="O83" s="3">
        <f t="shared" si="13"/>
        <v>0.31779822458757212</v>
      </c>
      <c r="P83" s="3">
        <f t="shared" si="14"/>
        <v>0.16712983261886963</v>
      </c>
      <c r="Q83" s="3">
        <f t="shared" si="15"/>
        <v>8.3578059497635804E-2</v>
      </c>
    </row>
    <row r="84" spans="1:20" x14ac:dyDescent="0.2">
      <c r="A84" t="s">
        <v>15</v>
      </c>
      <c r="B84">
        <v>2655</v>
      </c>
      <c r="C84">
        <v>4544</v>
      </c>
      <c r="D84">
        <v>1017</v>
      </c>
      <c r="E84">
        <v>215</v>
      </c>
      <c r="F84">
        <v>0.99998399999999998</v>
      </c>
      <c r="G84">
        <v>0.95915799999999996</v>
      </c>
      <c r="H84">
        <v>0.95915799999999996</v>
      </c>
      <c r="I84">
        <v>0.335202</v>
      </c>
      <c r="J84">
        <v>0.16764999999999999</v>
      </c>
      <c r="K84">
        <v>8.3836999999999995E-2</v>
      </c>
      <c r="O84" s="3">
        <f t="shared" si="13"/>
        <v>0.33520736331781309</v>
      </c>
      <c r="P84" s="3">
        <f t="shared" si="14"/>
        <v>0.17478872094065837</v>
      </c>
      <c r="Q84" s="3">
        <f t="shared" si="15"/>
        <v>8.7406871443495238E-2</v>
      </c>
    </row>
    <row r="85" spans="1:20" x14ac:dyDescent="0.2">
      <c r="A85" t="s">
        <v>16</v>
      </c>
      <c r="B85">
        <v>2479</v>
      </c>
      <c r="C85">
        <v>4234</v>
      </c>
      <c r="D85">
        <v>963</v>
      </c>
      <c r="E85">
        <v>230</v>
      </c>
      <c r="F85">
        <v>0.99999800000000005</v>
      </c>
      <c r="G85">
        <v>0.99999099999999996</v>
      </c>
      <c r="H85">
        <v>0.96967300000000001</v>
      </c>
      <c r="I85">
        <v>0.33829399999999998</v>
      </c>
      <c r="J85">
        <v>0.16919100000000001</v>
      </c>
      <c r="K85">
        <v>8.4606000000000001E-2</v>
      </c>
      <c r="O85" s="3">
        <f t="shared" si="13"/>
        <v>0.33829467658935314</v>
      </c>
      <c r="P85" s="3">
        <f t="shared" si="14"/>
        <v>0.1691925227327046</v>
      </c>
      <c r="Q85" s="3">
        <f t="shared" si="15"/>
        <v>8.7252094262705054E-2</v>
      </c>
    </row>
    <row r="86" spans="1:20" x14ac:dyDescent="0.2">
      <c r="A86" t="s">
        <v>17</v>
      </c>
      <c r="B86">
        <v>3036</v>
      </c>
      <c r="C86">
        <v>5198</v>
      </c>
      <c r="D86">
        <v>1179</v>
      </c>
      <c r="E86">
        <v>192</v>
      </c>
      <c r="F86">
        <v>0.99998100000000001</v>
      </c>
      <c r="G86">
        <v>0.99997800000000003</v>
      </c>
      <c r="H86">
        <v>0.97653400000000001</v>
      </c>
      <c r="I86">
        <v>0.35473700000000002</v>
      </c>
      <c r="J86">
        <v>0.17741499999999999</v>
      </c>
      <c r="K86">
        <v>8.8719000000000006E-2</v>
      </c>
      <c r="O86" s="3">
        <f t="shared" si="13"/>
        <v>0.35474374013106252</v>
      </c>
      <c r="P86" s="3">
        <f t="shared" si="14"/>
        <v>0.17741890321587073</v>
      </c>
      <c r="Q86" s="3">
        <f t="shared" si="15"/>
        <v>9.0850907392881361E-2</v>
      </c>
    </row>
    <row r="88" spans="1:20" x14ac:dyDescent="0.2">
      <c r="A88" t="s">
        <v>39</v>
      </c>
      <c r="F88" s="1" t="s">
        <v>27</v>
      </c>
      <c r="G88" s="1"/>
      <c r="H88" s="1"/>
      <c r="I88" s="1" t="s">
        <v>26</v>
      </c>
      <c r="J88" s="1"/>
      <c r="K88" s="1"/>
      <c r="L88" s="1" t="s">
        <v>29</v>
      </c>
      <c r="M88" s="1"/>
      <c r="N88" s="1"/>
      <c r="O88" s="1" t="s">
        <v>28</v>
      </c>
      <c r="P88" s="1"/>
      <c r="Q88" s="1"/>
      <c r="R88" s="1" t="s">
        <v>36</v>
      </c>
      <c r="S88" s="1"/>
      <c r="T88" s="1"/>
    </row>
    <row r="89" spans="1:20" x14ac:dyDescent="0.2">
      <c r="A89" t="s">
        <v>0</v>
      </c>
      <c r="B89" t="s">
        <v>18</v>
      </c>
      <c r="C89" t="s">
        <v>19</v>
      </c>
      <c r="D89" t="s">
        <v>25</v>
      </c>
      <c r="E89" t="s">
        <v>38</v>
      </c>
      <c r="F89" t="s">
        <v>1</v>
      </c>
      <c r="G89" t="s">
        <v>2</v>
      </c>
      <c r="H89" t="s">
        <v>3</v>
      </c>
      <c r="I89" t="s">
        <v>1</v>
      </c>
      <c r="J89" t="s">
        <v>2</v>
      </c>
      <c r="K89" t="s">
        <v>3</v>
      </c>
      <c r="L89" t="s">
        <v>1</v>
      </c>
      <c r="M89" t="s">
        <v>2</v>
      </c>
      <c r="N89" t="s">
        <v>3</v>
      </c>
      <c r="O89" t="s">
        <v>1</v>
      </c>
      <c r="P89" t="s">
        <v>2</v>
      </c>
      <c r="Q89" t="s">
        <v>3</v>
      </c>
      <c r="R89" t="s">
        <v>1</v>
      </c>
      <c r="S89" t="s">
        <v>2</v>
      </c>
      <c r="T89" t="s">
        <v>3</v>
      </c>
    </row>
    <row r="90" spans="1:20" x14ac:dyDescent="0.2">
      <c r="A90" t="s">
        <v>4</v>
      </c>
      <c r="B90">
        <v>1425</v>
      </c>
      <c r="C90">
        <v>2466</v>
      </c>
      <c r="D90">
        <v>475</v>
      </c>
      <c r="E90">
        <v>177</v>
      </c>
      <c r="F90">
        <v>0.89998100000000003</v>
      </c>
      <c r="G90">
        <v>0.81923800000000002</v>
      </c>
      <c r="H90">
        <v>0.64998599999999995</v>
      </c>
      <c r="I90">
        <v>0.53320500000000004</v>
      </c>
      <c r="J90">
        <v>0.27845900000000001</v>
      </c>
      <c r="K90">
        <v>0.13933100000000001</v>
      </c>
      <c r="O90" s="3">
        <f>I90/F90</f>
        <v>0.59246250754182594</v>
      </c>
      <c r="P90" s="3">
        <f t="shared" ref="P90:Q90" si="16">J90/G90</f>
        <v>0.33990000463845671</v>
      </c>
      <c r="Q90" s="3">
        <f t="shared" si="16"/>
        <v>0.21436000160003449</v>
      </c>
    </row>
    <row r="91" spans="1:20" x14ac:dyDescent="0.2">
      <c r="A91" t="s">
        <v>5</v>
      </c>
      <c r="B91">
        <v>1273</v>
      </c>
      <c r="C91">
        <v>2194</v>
      </c>
      <c r="D91">
        <v>433</v>
      </c>
      <c r="E91">
        <v>154</v>
      </c>
      <c r="F91">
        <v>0.85526599999999997</v>
      </c>
      <c r="G91">
        <v>0.76702499999999996</v>
      </c>
      <c r="H91">
        <v>0.63582300000000003</v>
      </c>
      <c r="I91">
        <v>0.39710899999999999</v>
      </c>
      <c r="J91">
        <v>0.198576</v>
      </c>
      <c r="K91">
        <v>9.8632999999999998E-2</v>
      </c>
      <c r="O91" s="3">
        <f t="shared" ref="O91:O103" si="17">I91/F91</f>
        <v>0.46431051859889205</v>
      </c>
      <c r="P91" s="3">
        <f t="shared" ref="P91:P103" si="18">J91/G91</f>
        <v>0.25889117043121151</v>
      </c>
      <c r="Q91" s="3">
        <f t="shared" ref="Q91:Q103" si="19">K91/H91</f>
        <v>0.15512650533245886</v>
      </c>
    </row>
    <row r="92" spans="1:20" x14ac:dyDescent="0.2">
      <c r="A92" t="s">
        <v>6</v>
      </c>
      <c r="B92">
        <v>1259</v>
      </c>
      <c r="C92">
        <v>2160</v>
      </c>
      <c r="D92">
        <v>421</v>
      </c>
      <c r="E92">
        <v>118</v>
      </c>
      <c r="F92">
        <v>0.91699200000000003</v>
      </c>
      <c r="G92">
        <v>0.84232499999999999</v>
      </c>
      <c r="H92">
        <v>0.70928100000000005</v>
      </c>
      <c r="I92">
        <v>0.296095</v>
      </c>
      <c r="J92">
        <v>0.148123</v>
      </c>
      <c r="K92">
        <v>7.4073E-2</v>
      </c>
      <c r="O92" s="3">
        <f t="shared" si="17"/>
        <v>0.32289812779173643</v>
      </c>
      <c r="P92" s="3">
        <f t="shared" si="18"/>
        <v>0.17585017659454485</v>
      </c>
      <c r="Q92" s="3">
        <f t="shared" si="19"/>
        <v>0.10443392675117477</v>
      </c>
    </row>
    <row r="93" spans="1:20" x14ac:dyDescent="0.2">
      <c r="A93" t="s">
        <v>7</v>
      </c>
      <c r="B93">
        <v>4509</v>
      </c>
      <c r="C93">
        <v>8219</v>
      </c>
      <c r="D93">
        <v>1471</v>
      </c>
      <c r="E93">
        <v>440</v>
      </c>
      <c r="F93">
        <v>0.86209999999999998</v>
      </c>
      <c r="G93">
        <v>0.77063800000000005</v>
      </c>
      <c r="H93">
        <v>0.63574299999999995</v>
      </c>
      <c r="I93">
        <v>0.13636200000000001</v>
      </c>
      <c r="J93">
        <v>6.8252999999999994E-2</v>
      </c>
      <c r="K93">
        <v>3.4143E-2</v>
      </c>
      <c r="O93" s="3">
        <f t="shared" si="17"/>
        <v>0.15817422572787382</v>
      </c>
      <c r="P93" s="3">
        <f t="shared" si="18"/>
        <v>8.8566875757489241E-2</v>
      </c>
      <c r="Q93" s="3">
        <f t="shared" si="19"/>
        <v>5.3705664081240383E-2</v>
      </c>
    </row>
    <row r="94" spans="1:20" x14ac:dyDescent="0.2">
      <c r="A94" t="s">
        <v>8</v>
      </c>
      <c r="B94">
        <v>727</v>
      </c>
      <c r="C94">
        <v>1221</v>
      </c>
      <c r="D94">
        <v>197</v>
      </c>
      <c r="E94">
        <v>117</v>
      </c>
      <c r="F94">
        <v>0.91264400000000001</v>
      </c>
      <c r="G94">
        <v>0.853406</v>
      </c>
      <c r="H94">
        <v>0.73812100000000003</v>
      </c>
      <c r="I94">
        <v>4.8313000000000002E-2</v>
      </c>
      <c r="J94">
        <v>2.4187E-2</v>
      </c>
      <c r="K94">
        <v>2.4160000000000001E-2</v>
      </c>
      <c r="O94" s="3">
        <f t="shared" si="17"/>
        <v>5.2937399467919581E-2</v>
      </c>
      <c r="P94" s="3">
        <f t="shared" si="18"/>
        <v>2.8341727149797401E-2</v>
      </c>
      <c r="Q94" s="3">
        <f t="shared" si="19"/>
        <v>3.2731760781768843E-2</v>
      </c>
    </row>
    <row r="95" spans="1:20" x14ac:dyDescent="0.2">
      <c r="A95" t="s">
        <v>9</v>
      </c>
      <c r="B95">
        <v>6504</v>
      </c>
      <c r="C95">
        <v>11474</v>
      </c>
      <c r="D95">
        <v>2542</v>
      </c>
      <c r="E95">
        <v>235</v>
      </c>
      <c r="F95">
        <v>0.90359800000000001</v>
      </c>
      <c r="G95">
        <v>0.83962000000000003</v>
      </c>
      <c r="H95">
        <v>0.70039499999999999</v>
      </c>
      <c r="I95">
        <v>0.48976700000000001</v>
      </c>
      <c r="J95">
        <v>0.25663999999999998</v>
      </c>
      <c r="K95">
        <v>0.128605</v>
      </c>
      <c r="O95" s="3">
        <f t="shared" si="17"/>
        <v>0.5420186853003216</v>
      </c>
      <c r="P95" s="3">
        <f t="shared" si="18"/>
        <v>0.30566208522903215</v>
      </c>
      <c r="Q95" s="3">
        <f t="shared" si="19"/>
        <v>0.18361781566116261</v>
      </c>
    </row>
    <row r="96" spans="1:20" x14ac:dyDescent="0.2">
      <c r="A96" t="s">
        <v>10</v>
      </c>
      <c r="B96">
        <v>510</v>
      </c>
      <c r="C96">
        <v>739</v>
      </c>
      <c r="D96">
        <v>89</v>
      </c>
      <c r="E96">
        <v>68</v>
      </c>
      <c r="F96">
        <v>0.88306499999999999</v>
      </c>
      <c r="G96">
        <v>0.81101599999999996</v>
      </c>
      <c r="H96">
        <v>0.69723999999999997</v>
      </c>
      <c r="I96">
        <v>0.35726000000000002</v>
      </c>
      <c r="J96">
        <v>0.35137000000000002</v>
      </c>
      <c r="K96">
        <v>0.25918799999999997</v>
      </c>
      <c r="O96" s="3">
        <f t="shared" si="17"/>
        <v>0.40456818014528945</v>
      </c>
      <c r="P96" s="3">
        <f t="shared" si="18"/>
        <v>0.43324669303688218</v>
      </c>
      <c r="Q96" s="3">
        <f t="shared" si="19"/>
        <v>0.37173426653663011</v>
      </c>
    </row>
    <row r="97" spans="1:17" x14ac:dyDescent="0.2">
      <c r="A97" t="s">
        <v>11</v>
      </c>
      <c r="B97">
        <v>2354</v>
      </c>
      <c r="C97">
        <v>4020</v>
      </c>
      <c r="D97">
        <v>909</v>
      </c>
      <c r="E97">
        <v>189</v>
      </c>
      <c r="F97">
        <v>0.89054299999999997</v>
      </c>
      <c r="G97">
        <v>0.80669400000000002</v>
      </c>
      <c r="H97">
        <v>0.63599399999999995</v>
      </c>
      <c r="I97">
        <v>0.29217100000000001</v>
      </c>
      <c r="J97">
        <v>0.14613200000000001</v>
      </c>
      <c r="K97">
        <v>7.3078000000000004E-2</v>
      </c>
      <c r="O97" s="3">
        <f t="shared" si="17"/>
        <v>0.32808185567681741</v>
      </c>
      <c r="P97" s="3">
        <f t="shared" si="18"/>
        <v>0.18114923378629319</v>
      </c>
      <c r="Q97" s="3">
        <f t="shared" si="19"/>
        <v>0.11490359971949422</v>
      </c>
    </row>
    <row r="98" spans="1:17" x14ac:dyDescent="0.2">
      <c r="A98" t="s">
        <v>12</v>
      </c>
      <c r="B98">
        <v>2020</v>
      </c>
      <c r="C98">
        <v>3454</v>
      </c>
      <c r="D98">
        <v>747</v>
      </c>
      <c r="E98">
        <v>190</v>
      </c>
      <c r="F98">
        <v>0.86917299999999997</v>
      </c>
      <c r="G98">
        <v>0.76727900000000004</v>
      </c>
      <c r="H98">
        <v>0.63096799999999997</v>
      </c>
      <c r="I98">
        <v>0.32957900000000001</v>
      </c>
      <c r="J98">
        <v>0.16594</v>
      </c>
      <c r="K98">
        <v>8.2436999999999996E-2</v>
      </c>
      <c r="O98" s="3">
        <f t="shared" si="17"/>
        <v>0.37918688224323582</v>
      </c>
      <c r="P98" s="3">
        <f t="shared" si="18"/>
        <v>0.21627074375813751</v>
      </c>
      <c r="Q98" s="3">
        <f t="shared" si="19"/>
        <v>0.13065163368031343</v>
      </c>
    </row>
    <row r="99" spans="1:17" x14ac:dyDescent="0.2">
      <c r="A99" t="s">
        <v>13</v>
      </c>
      <c r="B99">
        <v>2274</v>
      </c>
      <c r="C99">
        <v>3890</v>
      </c>
      <c r="D99">
        <v>855</v>
      </c>
      <c r="E99">
        <v>200</v>
      </c>
      <c r="F99">
        <v>0.87656299999999998</v>
      </c>
      <c r="G99">
        <v>0.79237299999999999</v>
      </c>
      <c r="H99">
        <v>0.66364400000000001</v>
      </c>
      <c r="I99">
        <v>0.31419599999999998</v>
      </c>
      <c r="J99">
        <v>0.15818599999999999</v>
      </c>
      <c r="K99">
        <v>7.8584000000000001E-2</v>
      </c>
      <c r="O99" s="3">
        <f t="shared" si="17"/>
        <v>0.35844086506046913</v>
      </c>
      <c r="P99" s="3">
        <f t="shared" si="18"/>
        <v>0.19963577759464293</v>
      </c>
      <c r="Q99" s="3">
        <f t="shared" si="19"/>
        <v>0.11841288401612914</v>
      </c>
    </row>
    <row r="100" spans="1:17" x14ac:dyDescent="0.2">
      <c r="A100" t="s">
        <v>14</v>
      </c>
      <c r="B100">
        <v>2655</v>
      </c>
      <c r="C100">
        <v>4544</v>
      </c>
      <c r="D100">
        <v>1017</v>
      </c>
      <c r="E100">
        <v>215</v>
      </c>
      <c r="F100">
        <v>0.88547200000000004</v>
      </c>
      <c r="G100">
        <v>0.76739900000000005</v>
      </c>
      <c r="H100">
        <v>0.643625</v>
      </c>
      <c r="I100">
        <v>0.31361499999999998</v>
      </c>
      <c r="J100">
        <v>0.15789800000000001</v>
      </c>
      <c r="K100">
        <v>7.8441999999999998E-2</v>
      </c>
      <c r="O100" s="3">
        <f t="shared" si="17"/>
        <v>0.35417833652560438</v>
      </c>
      <c r="P100" s="3">
        <f t="shared" si="18"/>
        <v>0.20575737002524111</v>
      </c>
      <c r="Q100" s="3">
        <f t="shared" si="19"/>
        <v>0.12187531559526121</v>
      </c>
    </row>
    <row r="101" spans="1:17" x14ac:dyDescent="0.2">
      <c r="A101" t="s">
        <v>15</v>
      </c>
      <c r="B101">
        <v>2655</v>
      </c>
      <c r="C101">
        <v>4544</v>
      </c>
      <c r="D101">
        <v>1017</v>
      </c>
      <c r="E101">
        <v>215</v>
      </c>
      <c r="F101">
        <v>0.90088599999999996</v>
      </c>
      <c r="G101">
        <v>0.79389600000000005</v>
      </c>
      <c r="H101">
        <v>0.67769100000000004</v>
      </c>
      <c r="I101">
        <v>0.33079199999999997</v>
      </c>
      <c r="J101">
        <v>0.16653999999999999</v>
      </c>
      <c r="K101">
        <v>8.2734000000000002E-2</v>
      </c>
      <c r="O101" s="3">
        <f t="shared" si="17"/>
        <v>0.36718519324309623</v>
      </c>
      <c r="P101" s="3">
        <f t="shared" si="18"/>
        <v>0.20977558773441354</v>
      </c>
      <c r="Q101" s="3">
        <f t="shared" si="19"/>
        <v>0.12208218789979504</v>
      </c>
    </row>
    <row r="102" spans="1:17" x14ac:dyDescent="0.2">
      <c r="A102" t="s">
        <v>16</v>
      </c>
      <c r="B102">
        <v>2479</v>
      </c>
      <c r="C102">
        <v>4234</v>
      </c>
      <c r="D102">
        <v>963</v>
      </c>
      <c r="E102">
        <v>230</v>
      </c>
      <c r="F102">
        <v>0.91491100000000003</v>
      </c>
      <c r="G102">
        <v>0.850935</v>
      </c>
      <c r="H102">
        <v>0.71404500000000004</v>
      </c>
      <c r="I102">
        <v>0.333843</v>
      </c>
      <c r="J102">
        <v>0.166964</v>
      </c>
      <c r="K102">
        <v>8.3492999999999998E-2</v>
      </c>
      <c r="O102" s="3">
        <f t="shared" si="17"/>
        <v>0.36489122985733036</v>
      </c>
      <c r="P102" s="3">
        <f t="shared" si="18"/>
        <v>0.19621240165230011</v>
      </c>
      <c r="Q102" s="3">
        <f t="shared" si="19"/>
        <v>0.11692960527697834</v>
      </c>
    </row>
    <row r="103" spans="1:17" x14ac:dyDescent="0.2">
      <c r="A103" t="s">
        <v>17</v>
      </c>
      <c r="B103">
        <v>3036</v>
      </c>
      <c r="C103">
        <v>5198</v>
      </c>
      <c r="D103">
        <v>1179</v>
      </c>
      <c r="E103">
        <v>192</v>
      </c>
      <c r="F103">
        <v>0.907698</v>
      </c>
      <c r="G103">
        <v>0.84815799999999997</v>
      </c>
      <c r="H103">
        <v>0.72866600000000004</v>
      </c>
      <c r="I103">
        <v>0.35006900000000002</v>
      </c>
      <c r="J103">
        <v>0.17624100000000001</v>
      </c>
      <c r="K103">
        <v>8.7552000000000005E-2</v>
      </c>
      <c r="O103" s="3">
        <f t="shared" si="17"/>
        <v>0.38566681869961156</v>
      </c>
      <c r="P103" s="3">
        <f t="shared" si="18"/>
        <v>0.20779265184081269</v>
      </c>
      <c r="Q103" s="3">
        <f t="shared" si="19"/>
        <v>0.12015381532828484</v>
      </c>
    </row>
  </sheetData>
  <mergeCells count="30">
    <mergeCell ref="F71:H71"/>
    <mergeCell ref="I71:K71"/>
    <mergeCell ref="O71:Q71"/>
    <mergeCell ref="F54:H54"/>
    <mergeCell ref="I54:K54"/>
    <mergeCell ref="O54:Q54"/>
    <mergeCell ref="L54:N54"/>
    <mergeCell ref="L71:N71"/>
    <mergeCell ref="L3:N3"/>
    <mergeCell ref="L20:N20"/>
    <mergeCell ref="F37:H37"/>
    <mergeCell ref="I37:K37"/>
    <mergeCell ref="O37:Q37"/>
    <mergeCell ref="L37:N37"/>
    <mergeCell ref="I3:K3"/>
    <mergeCell ref="F3:H3"/>
    <mergeCell ref="O3:Q3"/>
    <mergeCell ref="F20:H20"/>
    <mergeCell ref="I20:K20"/>
    <mergeCell ref="O20:Q20"/>
    <mergeCell ref="R3:T3"/>
    <mergeCell ref="R20:T20"/>
    <mergeCell ref="R37:T37"/>
    <mergeCell ref="R54:T54"/>
    <mergeCell ref="R71:T71"/>
    <mergeCell ref="F88:H88"/>
    <mergeCell ref="I88:K88"/>
    <mergeCell ref="L88:N88"/>
    <mergeCell ref="O88:Q88"/>
    <mergeCell ref="R88:T8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2018-03-11T01:48:11Z</dcterms:created>
  <dcterms:modified xsi:type="dcterms:W3CDTF">2018-03-30T09:14:39Z</dcterms:modified>
</cp:coreProperties>
</file>