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4" i="1" l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R73" i="1"/>
  <c r="S73" i="1"/>
  <c r="Q73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R56" i="1"/>
  <c r="S56" i="1"/>
  <c r="Q56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R39" i="1"/>
  <c r="S39" i="1"/>
  <c r="Q39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R22" i="1"/>
  <c r="S22" i="1"/>
  <c r="Q22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R5" i="1"/>
  <c r="S5" i="1"/>
  <c r="Q5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O73" i="1"/>
  <c r="P73" i="1"/>
  <c r="N73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O56" i="1"/>
  <c r="P56" i="1"/>
  <c r="N56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O39" i="1"/>
  <c r="P39" i="1"/>
  <c r="N39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2" i="1"/>
  <c r="O11" i="1"/>
  <c r="N5" i="1"/>
  <c r="O5" i="1"/>
  <c r="P5" i="1"/>
  <c r="O6" i="1"/>
  <c r="P6" i="1"/>
  <c r="O7" i="1"/>
  <c r="P7" i="1"/>
  <c r="O8" i="1"/>
  <c r="P8" i="1"/>
  <c r="O9" i="1"/>
  <c r="P9" i="1"/>
  <c r="O10" i="1"/>
  <c r="P10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<sst xmlns="http://schemas.openxmlformats.org/spreadsheetml/2006/main" count="202" uniqueCount="38">
  <si>
    <t>图</t>
    <rPh sb="0" eb="1">
      <t>tu</t>
    </rPh>
    <phoneticPr fontId="1" type="noConversion"/>
  </si>
  <si>
    <t>64-Core</t>
    <phoneticPr fontId="1" type="noConversion"/>
  </si>
  <si>
    <t>128-Core</t>
    <phoneticPr fontId="1" type="noConversion"/>
  </si>
  <si>
    <t>256-Core</t>
    <phoneticPr fontId="1" type="noConversion"/>
  </si>
  <si>
    <t>alxnet_mnist</t>
    <phoneticPr fontId="1" type="noConversion"/>
  </si>
  <si>
    <t>alexnet_oxflowers17</t>
  </si>
  <si>
    <t>cnn_sentence_classif</t>
    <phoneticPr fontId="1" type="noConversion"/>
  </si>
  <si>
    <t>convnet_highway_mnist</t>
  </si>
  <si>
    <t>funll_count_dense_model</t>
  </si>
  <si>
    <t>googlenet_oxflowers17</t>
  </si>
  <si>
    <t>LeNet</t>
  </si>
  <si>
    <t>vgg_A-LEN</t>
  </si>
  <si>
    <t>vgg_A</t>
  </si>
  <si>
    <t>vgg_B</t>
  </si>
  <si>
    <t>vgg_C</t>
  </si>
  <si>
    <t>vgg_D</t>
  </si>
  <si>
    <t>vgg_defoult</t>
  </si>
  <si>
    <t>vgg_E</t>
  </si>
  <si>
    <t>节点数</t>
    <rPh sb="0" eb="1">
      <t>jie dian shu</t>
    </rPh>
    <phoneticPr fontId="1" type="noConversion"/>
  </si>
  <si>
    <t>边数</t>
    <rPh sb="0" eb="1">
      <t>bian</t>
    </rPh>
    <rPh sb="1" eb="2">
      <t>shu</t>
    </rPh>
    <phoneticPr fontId="1" type="noConversion"/>
  </si>
  <si>
    <t>时间</t>
    <rPh sb="0" eb="1">
      <t>shi jian</t>
    </rPh>
    <phoneticPr fontId="1" type="noConversion"/>
  </si>
  <si>
    <t>利用率</t>
    <rPh sb="0" eb="1">
      <t>li yong lü</t>
    </rPh>
    <phoneticPr fontId="1" type="noConversion"/>
  </si>
  <si>
    <t>Prelogue</t>
    <phoneticPr fontId="1" type="noConversion"/>
  </si>
  <si>
    <t>Retiming</t>
    <phoneticPr fontId="1" type="noConversion"/>
  </si>
  <si>
    <t>RunOnCache</t>
    <phoneticPr fontId="1" type="noConversion"/>
  </si>
  <si>
    <t>并发度</t>
    <rPh sb="0" eb="1">
      <t>bing fa du</t>
    </rPh>
    <phoneticPr fontId="1" type="noConversion"/>
  </si>
  <si>
    <t>LCTES</t>
    <phoneticPr fontId="1" type="noConversion"/>
  </si>
  <si>
    <t>Algorithm</t>
    <phoneticPr fontId="1" type="noConversion"/>
  </si>
  <si>
    <t>LCTES / Algorithm</t>
    <phoneticPr fontId="1" type="noConversion"/>
  </si>
  <si>
    <t>BaseLine</t>
    <phoneticPr fontId="1" type="noConversion"/>
  </si>
  <si>
    <t>Config</t>
    <phoneticPr fontId="1" type="noConversion"/>
  </si>
  <si>
    <t>Value</t>
    <phoneticPr fontId="1" type="noConversion"/>
  </si>
  <si>
    <t>DRAMSPEED</t>
  </si>
  <si>
    <t>CACHESPEED</t>
  </si>
  <si>
    <t>CACHESIZE</t>
  </si>
  <si>
    <t>UPROUND</t>
  </si>
  <si>
    <t>BaseLine / Algorithm</t>
    <phoneticPr fontId="1" type="noConversion"/>
  </si>
  <si>
    <t>TOTALROUND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</si>
</sst>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zoomScale="140" zoomScaleNormal="140" zoomScalePageLayoutView="140" workbookViewId="0">
      <selection activeCell="H3" sqref="H3:J3"/>
    </sheetView>
  </sheetViews>
  <sheetFormatPr baseColWidth="10" defaultRowHeight="16" x14ac:dyDescent="0.2"/>
  <cols>
    <col min="1" max="1" width="35.1640625" customWidth="1"/>
    <col min="2" max="2" width="9.1640625" customWidth="1"/>
    <col min="3" max="4" width="7.83203125" customWidth="1"/>
    <col min="5" max="5" width="12.5" customWidth="1"/>
    <col min="11" max="11" width="12.6640625" customWidth="1"/>
  </cols>
  <sheetData>
    <row r="1" spans="1:19" x14ac:dyDescent="0.2">
      <c r="A1" t="s">
        <v>30</v>
      </c>
      <c r="B1" t="s">
        <v>32</v>
      </c>
      <c r="C1" t="s">
        <v>33</v>
      </c>
      <c r="D1" t="s">
        <v>34</v>
      </c>
      <c r="E1" t="s">
        <v>37</v>
      </c>
      <c r="F1" t="s">
        <v>35</v>
      </c>
    </row>
    <row r="2" spans="1:19" x14ac:dyDescent="0.2">
      <c r="A2" t="s">
        <v>31</v>
      </c>
      <c r="B2">
        <v>10000</v>
      </c>
      <c r="C2">
        <v>100000</v>
      </c>
      <c r="D2">
        <v>20480</v>
      </c>
      <c r="E2">
        <v>1000</v>
      </c>
      <c r="F2">
        <v>300</v>
      </c>
    </row>
    <row r="3" spans="1:19" x14ac:dyDescent="0.2">
      <c r="A3" t="s">
        <v>20</v>
      </c>
      <c r="E3" s="1" t="s">
        <v>27</v>
      </c>
      <c r="F3" s="1"/>
      <c r="G3" s="1"/>
      <c r="H3" s="1" t="s">
        <v>26</v>
      </c>
      <c r="I3" s="1"/>
      <c r="J3" s="1"/>
      <c r="K3" s="1" t="s">
        <v>29</v>
      </c>
      <c r="L3" s="1"/>
      <c r="M3" s="1"/>
      <c r="N3" s="1" t="s">
        <v>28</v>
      </c>
      <c r="O3" s="1"/>
      <c r="P3" s="1"/>
      <c r="Q3" s="1" t="s">
        <v>36</v>
      </c>
      <c r="R3" s="1"/>
      <c r="S3" s="1"/>
    </row>
    <row r="4" spans="1:19" x14ac:dyDescent="0.2">
      <c r="A4" t="s">
        <v>0</v>
      </c>
      <c r="B4" t="s">
        <v>18</v>
      </c>
      <c r="C4" t="s">
        <v>19</v>
      </c>
      <c r="D4" t="s">
        <v>25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</row>
    <row r="5" spans="1:19" x14ac:dyDescent="0.2">
      <c r="A5" t="s">
        <v>4</v>
      </c>
      <c r="B5">
        <v>1425</v>
      </c>
      <c r="C5">
        <v>2466</v>
      </c>
      <c r="D5">
        <v>475</v>
      </c>
      <c r="E5">
        <v>7455000</v>
      </c>
      <c r="F5">
        <v>5005000</v>
      </c>
      <c r="G5">
        <v>4095000</v>
      </c>
      <c r="H5">
        <v>43748300</v>
      </c>
      <c r="I5">
        <v>10255400</v>
      </c>
      <c r="J5">
        <v>10454550</v>
      </c>
      <c r="K5">
        <v>286387184</v>
      </c>
      <c r="L5">
        <v>286309888</v>
      </c>
      <c r="M5">
        <v>286275328</v>
      </c>
      <c r="N5">
        <f t="shared" ref="N5:N18" si="0">H5 / E5</f>
        <v>5.8683165660630445</v>
      </c>
      <c r="O5">
        <f t="shared" ref="O5:O18" si="1">I5 / F5</f>
        <v>2.0490309690309689</v>
      </c>
      <c r="P5">
        <f t="shared" ref="P5:P18" si="2">J5 / G5</f>
        <v>2.553003663003663</v>
      </c>
      <c r="Q5">
        <f>K5/E5</f>
        <v>38.415450570087188</v>
      </c>
      <c r="R5">
        <f t="shared" ref="R5:S5" si="3">L5/F5</f>
        <v>57.204772827172825</v>
      </c>
      <c r="S5">
        <f t="shared" si="3"/>
        <v>69.908505006105003</v>
      </c>
    </row>
    <row r="6" spans="1:19" x14ac:dyDescent="0.2">
      <c r="A6" t="s">
        <v>5</v>
      </c>
      <c r="B6">
        <v>1273</v>
      </c>
      <c r="C6">
        <v>2194</v>
      </c>
      <c r="D6">
        <v>433</v>
      </c>
      <c r="E6">
        <v>5915000</v>
      </c>
      <c r="F6">
        <v>4445000</v>
      </c>
      <c r="G6">
        <v>3780000</v>
      </c>
      <c r="H6">
        <v>22001825</v>
      </c>
      <c r="I6">
        <v>21964175</v>
      </c>
      <c r="J6">
        <v>15748650</v>
      </c>
      <c r="K6">
        <v>222525776</v>
      </c>
      <c r="L6">
        <v>221952312</v>
      </c>
      <c r="M6">
        <v>221808996</v>
      </c>
      <c r="N6">
        <f t="shared" si="0"/>
        <v>3.7196661031276417</v>
      </c>
      <c r="O6">
        <f t="shared" si="1"/>
        <v>4.9413217097862763</v>
      </c>
      <c r="P6">
        <f t="shared" si="2"/>
        <v>4.1663095238095238</v>
      </c>
      <c r="Q6">
        <f t="shared" ref="Q6:Q18" si="4">K6/E6</f>
        <v>37.620587658495353</v>
      </c>
      <c r="R6">
        <f t="shared" ref="R6:R18" si="5">L6/F6</f>
        <v>49.933028571428572</v>
      </c>
      <c r="S6">
        <f t="shared" ref="S6:S18" si="6">M6/G6</f>
        <v>58.679628571428573</v>
      </c>
    </row>
    <row r="7" spans="1:19" x14ac:dyDescent="0.2">
      <c r="A7" t="s">
        <v>6</v>
      </c>
      <c r="B7">
        <v>1259</v>
      </c>
      <c r="C7">
        <v>2160</v>
      </c>
      <c r="D7">
        <v>421</v>
      </c>
      <c r="E7">
        <v>5796525</v>
      </c>
      <c r="F7">
        <v>3908514</v>
      </c>
      <c r="G7">
        <v>2815455</v>
      </c>
      <c r="H7">
        <v>15824256</v>
      </c>
      <c r="I7">
        <v>15218672</v>
      </c>
      <c r="J7">
        <v>7895888</v>
      </c>
      <c r="K7">
        <v>255591024</v>
      </c>
      <c r="L7">
        <v>255585312</v>
      </c>
      <c r="M7">
        <v>255585280</v>
      </c>
      <c r="N7">
        <f t="shared" si="0"/>
        <v>2.7299556199619599</v>
      </c>
      <c r="O7">
        <f t="shared" si="1"/>
        <v>3.8937232922793674</v>
      </c>
      <c r="P7">
        <f t="shared" si="2"/>
        <v>2.8044802705068985</v>
      </c>
      <c r="Q7">
        <f t="shared" si="4"/>
        <v>44.093836220839208</v>
      </c>
      <c r="R7">
        <f t="shared" si="5"/>
        <v>65.391939749991934</v>
      </c>
      <c r="S7">
        <f t="shared" si="6"/>
        <v>90.779387345917442</v>
      </c>
    </row>
    <row r="8" spans="1:19" x14ac:dyDescent="0.2">
      <c r="A8" t="s">
        <v>7</v>
      </c>
      <c r="B8">
        <v>4509</v>
      </c>
      <c r="C8">
        <v>8219</v>
      </c>
      <c r="D8">
        <v>1471</v>
      </c>
      <c r="E8">
        <v>7706025</v>
      </c>
      <c r="F8">
        <v>5314500</v>
      </c>
      <c r="G8">
        <v>4216170</v>
      </c>
      <c r="H8">
        <v>35311668</v>
      </c>
      <c r="I8">
        <v>35263284</v>
      </c>
      <c r="J8">
        <v>35236908</v>
      </c>
      <c r="K8">
        <v>283923456</v>
      </c>
      <c r="L8">
        <v>283915800</v>
      </c>
      <c r="M8">
        <v>283914508</v>
      </c>
      <c r="N8">
        <f t="shared" si="0"/>
        <v>4.5823453726142853</v>
      </c>
      <c r="O8">
        <f t="shared" si="1"/>
        <v>6.6352966412644649</v>
      </c>
      <c r="P8">
        <f t="shared" si="2"/>
        <v>8.3575633809832155</v>
      </c>
      <c r="Q8">
        <f t="shared" si="4"/>
        <v>36.844346598927466</v>
      </c>
      <c r="R8">
        <f t="shared" si="5"/>
        <v>53.422861981371717</v>
      </c>
      <c r="S8">
        <f t="shared" si="6"/>
        <v>67.339435554069212</v>
      </c>
    </row>
    <row r="9" spans="1:19" x14ac:dyDescent="0.2">
      <c r="A9" t="s">
        <v>8</v>
      </c>
      <c r="B9">
        <v>727</v>
      </c>
      <c r="C9">
        <v>1221</v>
      </c>
      <c r="D9">
        <v>197</v>
      </c>
      <c r="E9">
        <v>157874</v>
      </c>
      <c r="F9">
        <v>103886</v>
      </c>
      <c r="G9">
        <v>70348</v>
      </c>
      <c r="H9">
        <v>3330500</v>
      </c>
      <c r="I9">
        <v>2316500</v>
      </c>
      <c r="J9">
        <v>1158250</v>
      </c>
      <c r="K9">
        <v>7518208</v>
      </c>
      <c r="L9">
        <v>7518208</v>
      </c>
      <c r="M9">
        <v>4339122</v>
      </c>
      <c r="N9">
        <f t="shared" si="0"/>
        <v>21.095937266427658</v>
      </c>
      <c r="O9">
        <f t="shared" si="1"/>
        <v>22.298481027279902</v>
      </c>
      <c r="P9">
        <f t="shared" si="2"/>
        <v>16.46457610735202</v>
      </c>
      <c r="Q9">
        <f t="shared" si="4"/>
        <v>47.621571633074474</v>
      </c>
      <c r="R9">
        <f t="shared" si="5"/>
        <v>72.36978996207381</v>
      </c>
      <c r="S9">
        <f t="shared" si="6"/>
        <v>61.680815374992889</v>
      </c>
    </row>
    <row r="10" spans="1:19" x14ac:dyDescent="0.2">
      <c r="A10" t="s">
        <v>9</v>
      </c>
      <c r="B10">
        <v>6504</v>
      </c>
      <c r="C10">
        <v>11474</v>
      </c>
      <c r="D10">
        <v>2542</v>
      </c>
      <c r="E10">
        <v>13475000</v>
      </c>
      <c r="F10">
        <v>9170000</v>
      </c>
      <c r="G10">
        <v>7070000</v>
      </c>
      <c r="H10">
        <v>44757500</v>
      </c>
      <c r="I10">
        <v>43126525</v>
      </c>
      <c r="J10">
        <v>42965600</v>
      </c>
      <c r="K10">
        <v>518509984</v>
      </c>
      <c r="L10">
        <v>517611304</v>
      </c>
      <c r="M10">
        <v>517446988</v>
      </c>
      <c r="N10">
        <f t="shared" si="0"/>
        <v>3.3215213358070499</v>
      </c>
      <c r="O10">
        <f t="shared" si="1"/>
        <v>4.7030016357688114</v>
      </c>
      <c r="P10">
        <f t="shared" si="2"/>
        <v>6.0771711456859974</v>
      </c>
      <c r="Q10">
        <f t="shared" si="4"/>
        <v>38.47940512059369</v>
      </c>
      <c r="R10">
        <f t="shared" si="5"/>
        <v>56.446161832061065</v>
      </c>
      <c r="S10">
        <f t="shared" si="6"/>
        <v>73.189107213578495</v>
      </c>
    </row>
    <row r="11" spans="1:19" x14ac:dyDescent="0.2">
      <c r="A11" t="s">
        <v>10</v>
      </c>
      <c r="B11">
        <v>510</v>
      </c>
      <c r="C11">
        <v>739</v>
      </c>
      <c r="D11">
        <v>89</v>
      </c>
      <c r="E11">
        <v>6170696</v>
      </c>
      <c r="F11">
        <v>3849048</v>
      </c>
      <c r="G11">
        <v>3360280</v>
      </c>
      <c r="H11">
        <v>12527820</v>
      </c>
      <c r="I11">
        <v>6263910</v>
      </c>
      <c r="J11">
        <v>3340752</v>
      </c>
      <c r="K11">
        <v>258705136</v>
      </c>
      <c r="L11">
        <v>134908692</v>
      </c>
      <c r="M11">
        <v>134908692</v>
      </c>
      <c r="N11">
        <f t="shared" si="0"/>
        <v>2.030211826996501</v>
      </c>
      <c r="O11">
        <f t="shared" si="1"/>
        <v>1.6273920200527507</v>
      </c>
      <c r="P11">
        <f t="shared" si="2"/>
        <v>0.994188579523135</v>
      </c>
      <c r="Q11">
        <f t="shared" si="4"/>
        <v>41.924790331593066</v>
      </c>
      <c r="R11">
        <f t="shared" si="5"/>
        <v>35.049885582097183</v>
      </c>
      <c r="S11">
        <f t="shared" si="6"/>
        <v>40.148050757674959</v>
      </c>
    </row>
    <row r="12" spans="1:19" x14ac:dyDescent="0.2">
      <c r="A12" t="s">
        <v>11</v>
      </c>
      <c r="B12">
        <v>2354</v>
      </c>
      <c r="C12">
        <v>4020</v>
      </c>
      <c r="D12">
        <v>909</v>
      </c>
      <c r="E12">
        <v>8155000</v>
      </c>
      <c r="F12">
        <v>6125000</v>
      </c>
      <c r="G12">
        <v>4935000</v>
      </c>
      <c r="H12">
        <v>52649375</v>
      </c>
      <c r="I12">
        <v>51636500</v>
      </c>
      <c r="J12">
        <v>51582125</v>
      </c>
      <c r="K12">
        <v>292218416</v>
      </c>
      <c r="L12">
        <v>287584944</v>
      </c>
      <c r="M12">
        <v>285668580</v>
      </c>
      <c r="N12">
        <f t="shared" si="0"/>
        <v>6.4560852237890867</v>
      </c>
      <c r="O12">
        <f t="shared" si="1"/>
        <v>8.4304489795918371</v>
      </c>
      <c r="P12">
        <f t="shared" si="2"/>
        <v>10.452304964539007</v>
      </c>
      <c r="Q12">
        <f t="shared" si="4"/>
        <v>35.833036909871247</v>
      </c>
      <c r="R12">
        <f t="shared" si="5"/>
        <v>46.95264391836735</v>
      </c>
      <c r="S12">
        <f t="shared" si="6"/>
        <v>57.88623708206687</v>
      </c>
    </row>
    <row r="13" spans="1:19" x14ac:dyDescent="0.2">
      <c r="A13" t="s">
        <v>12</v>
      </c>
      <c r="B13">
        <v>2020</v>
      </c>
      <c r="C13">
        <v>3454</v>
      </c>
      <c r="D13">
        <v>747</v>
      </c>
      <c r="E13">
        <v>7560000</v>
      </c>
      <c r="F13">
        <v>5670000</v>
      </c>
      <c r="G13">
        <v>4620000</v>
      </c>
      <c r="H13">
        <v>39774600</v>
      </c>
      <c r="I13">
        <v>38760500</v>
      </c>
      <c r="J13">
        <v>38700425</v>
      </c>
      <c r="K13">
        <v>268041520</v>
      </c>
      <c r="L13">
        <v>264778712</v>
      </c>
      <c r="M13">
        <v>263880944</v>
      </c>
      <c r="N13">
        <f t="shared" si="0"/>
        <v>5.2611904761904764</v>
      </c>
      <c r="O13">
        <f t="shared" si="1"/>
        <v>6.8360670194003523</v>
      </c>
      <c r="P13">
        <f t="shared" si="2"/>
        <v>8.3767153679653674</v>
      </c>
      <c r="Q13">
        <f t="shared" si="4"/>
        <v>35.455227513227513</v>
      </c>
      <c r="R13">
        <f t="shared" si="5"/>
        <v>46.698185537918874</v>
      </c>
      <c r="S13">
        <f t="shared" si="6"/>
        <v>57.117087445887449</v>
      </c>
    </row>
    <row r="14" spans="1:19" x14ac:dyDescent="0.2">
      <c r="A14" t="s">
        <v>13</v>
      </c>
      <c r="B14">
        <v>2274</v>
      </c>
      <c r="C14">
        <v>3890</v>
      </c>
      <c r="D14">
        <v>855</v>
      </c>
      <c r="E14">
        <v>8925000</v>
      </c>
      <c r="F14">
        <v>6650000</v>
      </c>
      <c r="G14">
        <v>5425000</v>
      </c>
      <c r="H14">
        <v>54699175</v>
      </c>
      <c r="I14">
        <v>54647775</v>
      </c>
      <c r="J14">
        <v>54592600</v>
      </c>
      <c r="K14">
        <v>328390240</v>
      </c>
      <c r="L14">
        <v>323925536</v>
      </c>
      <c r="M14">
        <v>322170136</v>
      </c>
      <c r="N14">
        <f t="shared" si="0"/>
        <v>6.1287591036414568</v>
      </c>
      <c r="O14">
        <f t="shared" si="1"/>
        <v>8.2177105263157895</v>
      </c>
      <c r="P14">
        <f t="shared" si="2"/>
        <v>10.063152073732718</v>
      </c>
      <c r="Q14">
        <f t="shared" si="4"/>
        <v>36.794424649859941</v>
      </c>
      <c r="R14">
        <f t="shared" si="5"/>
        <v>48.710606917293234</v>
      </c>
      <c r="S14">
        <f t="shared" si="6"/>
        <v>59.386200184331798</v>
      </c>
    </row>
    <row r="15" spans="1:19" x14ac:dyDescent="0.2">
      <c r="A15" t="s">
        <v>14</v>
      </c>
      <c r="B15">
        <v>2655</v>
      </c>
      <c r="C15">
        <v>4544</v>
      </c>
      <c r="D15">
        <v>1017</v>
      </c>
      <c r="E15">
        <v>9535568</v>
      </c>
      <c r="F15">
        <v>7000000</v>
      </c>
      <c r="G15">
        <v>5915000</v>
      </c>
      <c r="H15">
        <v>60125075</v>
      </c>
      <c r="I15">
        <v>59107525</v>
      </c>
      <c r="J15">
        <v>59059850</v>
      </c>
      <c r="K15">
        <v>342002272</v>
      </c>
      <c r="L15">
        <v>337645088</v>
      </c>
      <c r="M15">
        <v>335944400</v>
      </c>
      <c r="N15">
        <f t="shared" si="0"/>
        <v>6.305348040095776</v>
      </c>
      <c r="O15">
        <f t="shared" si="1"/>
        <v>8.4439321428571432</v>
      </c>
      <c r="P15">
        <f t="shared" si="2"/>
        <v>9.9847590870667791</v>
      </c>
      <c r="Q15">
        <f t="shared" si="4"/>
        <v>35.86595701483121</v>
      </c>
      <c r="R15">
        <f t="shared" si="5"/>
        <v>48.23501257142857</v>
      </c>
      <c r="S15">
        <f t="shared" si="6"/>
        <v>56.795333896872357</v>
      </c>
    </row>
    <row r="16" spans="1:19" x14ac:dyDescent="0.2">
      <c r="A16" t="s">
        <v>15</v>
      </c>
      <c r="B16">
        <v>2655</v>
      </c>
      <c r="C16">
        <v>4544</v>
      </c>
      <c r="D16">
        <v>1017</v>
      </c>
      <c r="E16">
        <v>10510801</v>
      </c>
      <c r="F16">
        <v>7490000</v>
      </c>
      <c r="G16">
        <v>6195000</v>
      </c>
      <c r="H16">
        <v>60689600</v>
      </c>
      <c r="I16">
        <v>60524475</v>
      </c>
      <c r="J16">
        <v>60477825</v>
      </c>
      <c r="K16">
        <v>407178304</v>
      </c>
      <c r="L16">
        <v>402547232</v>
      </c>
      <c r="M16">
        <v>400480804</v>
      </c>
      <c r="N16">
        <f t="shared" si="0"/>
        <v>5.7740223604271455</v>
      </c>
      <c r="O16">
        <f t="shared" si="1"/>
        <v>8.0807042723631515</v>
      </c>
      <c r="P16">
        <f t="shared" si="2"/>
        <v>9.7623607748184025</v>
      </c>
      <c r="Q16">
        <f t="shared" si="4"/>
        <v>38.739036539650975</v>
      </c>
      <c r="R16">
        <f t="shared" si="5"/>
        <v>53.74462376502003</v>
      </c>
      <c r="S16">
        <f t="shared" si="6"/>
        <v>64.64581178369653</v>
      </c>
    </row>
    <row r="17" spans="1:19" x14ac:dyDescent="0.2">
      <c r="A17" t="s">
        <v>16</v>
      </c>
      <c r="B17">
        <v>2479</v>
      </c>
      <c r="C17">
        <v>4234</v>
      </c>
      <c r="D17">
        <v>963</v>
      </c>
      <c r="E17">
        <v>10570000</v>
      </c>
      <c r="F17">
        <v>7315000</v>
      </c>
      <c r="G17">
        <v>5775000</v>
      </c>
      <c r="H17">
        <v>62195775</v>
      </c>
      <c r="I17">
        <v>62187350</v>
      </c>
      <c r="J17">
        <v>61126925</v>
      </c>
      <c r="K17">
        <v>430632176</v>
      </c>
      <c r="L17">
        <v>425953552</v>
      </c>
      <c r="M17">
        <v>424120560</v>
      </c>
      <c r="N17">
        <f t="shared" si="0"/>
        <v>5.8841792809839166</v>
      </c>
      <c r="O17">
        <f t="shared" si="1"/>
        <v>8.5013465481886534</v>
      </c>
      <c r="P17">
        <f t="shared" si="2"/>
        <v>10.584748917748918</v>
      </c>
      <c r="Q17">
        <f t="shared" si="4"/>
        <v>40.7409816461684</v>
      </c>
      <c r="R17">
        <f t="shared" si="5"/>
        <v>58.230150649350648</v>
      </c>
      <c r="S17">
        <f t="shared" si="6"/>
        <v>73.440789610389615</v>
      </c>
    </row>
    <row r="18" spans="1:19" x14ac:dyDescent="0.2">
      <c r="A18" t="s">
        <v>17</v>
      </c>
      <c r="B18">
        <v>3036</v>
      </c>
      <c r="C18">
        <v>5198</v>
      </c>
      <c r="D18">
        <v>1179</v>
      </c>
      <c r="E18">
        <v>13510000</v>
      </c>
      <c r="F18">
        <v>8785000</v>
      </c>
      <c r="G18">
        <v>6650000</v>
      </c>
      <c r="H18">
        <v>68973375</v>
      </c>
      <c r="I18">
        <v>68933300</v>
      </c>
      <c r="J18">
        <v>68930425</v>
      </c>
      <c r="K18">
        <v>534199392</v>
      </c>
      <c r="L18">
        <v>529343200</v>
      </c>
      <c r="M18">
        <v>527501632</v>
      </c>
      <c r="N18">
        <f t="shared" si="0"/>
        <v>5.1053571428571427</v>
      </c>
      <c r="O18">
        <f t="shared" si="1"/>
        <v>7.8467046101309048</v>
      </c>
      <c r="P18">
        <f t="shared" si="2"/>
        <v>10.365477443609022</v>
      </c>
      <c r="Q18">
        <f t="shared" si="4"/>
        <v>39.541035677276092</v>
      </c>
      <c r="R18">
        <f t="shared" si="5"/>
        <v>60.255344336937959</v>
      </c>
      <c r="S18">
        <f t="shared" si="6"/>
        <v>79.323553684210523</v>
      </c>
    </row>
    <row r="20" spans="1:19" x14ac:dyDescent="0.2">
      <c r="A20" t="s">
        <v>22</v>
      </c>
      <c r="E20" s="1" t="s">
        <v>27</v>
      </c>
      <c r="F20" s="1"/>
      <c r="G20" s="1"/>
      <c r="H20" s="1" t="s">
        <v>26</v>
      </c>
      <c r="I20" s="1"/>
      <c r="J20" s="1"/>
      <c r="K20" s="1" t="s">
        <v>29</v>
      </c>
      <c r="L20" s="1"/>
      <c r="M20" s="1"/>
      <c r="N20" s="1" t="s">
        <v>28</v>
      </c>
      <c r="O20" s="1"/>
      <c r="P20" s="1"/>
      <c r="Q20" s="1" t="s">
        <v>36</v>
      </c>
      <c r="R20" s="1"/>
      <c r="S20" s="1"/>
    </row>
    <row r="21" spans="1:19" x14ac:dyDescent="0.2">
      <c r="A21" t="s">
        <v>0</v>
      </c>
      <c r="B21" t="s">
        <v>18</v>
      </c>
      <c r="C21" t="s">
        <v>19</v>
      </c>
      <c r="D21" t="s">
        <v>25</v>
      </c>
      <c r="E21" t="s">
        <v>1</v>
      </c>
      <c r="F21" t="s">
        <v>2</v>
      </c>
      <c r="G21" t="s">
        <v>3</v>
      </c>
      <c r="H21" t="s">
        <v>1</v>
      </c>
      <c r="I21" t="s">
        <v>2</v>
      </c>
      <c r="J21" t="s">
        <v>3</v>
      </c>
      <c r="K21" t="s">
        <v>1</v>
      </c>
      <c r="L21" t="s">
        <v>2</v>
      </c>
      <c r="M21" t="s">
        <v>3</v>
      </c>
      <c r="N21" t="s">
        <v>1</v>
      </c>
      <c r="O21" t="s">
        <v>2</v>
      </c>
      <c r="P21" t="s">
        <v>3</v>
      </c>
      <c r="Q21" t="s">
        <v>1</v>
      </c>
      <c r="R21" t="s">
        <v>2</v>
      </c>
      <c r="S21" t="s">
        <v>3</v>
      </c>
    </row>
    <row r="22" spans="1:19" x14ac:dyDescent="0.2">
      <c r="A22" t="s">
        <v>4</v>
      </c>
      <c r="B22">
        <v>1425</v>
      </c>
      <c r="C22">
        <v>2466</v>
      </c>
      <c r="D22">
        <v>475</v>
      </c>
      <c r="E22">
        <v>3115000</v>
      </c>
      <c r="F22">
        <v>2695000</v>
      </c>
      <c r="G22">
        <v>2905000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>H22/E22</f>
        <v>0</v>
      </c>
      <c r="O22">
        <f t="shared" ref="O22:P35" si="7">I22/F22</f>
        <v>0</v>
      </c>
      <c r="P22">
        <f t="shared" si="7"/>
        <v>0</v>
      </c>
      <c r="Q22">
        <f>K22/E22</f>
        <v>0</v>
      </c>
      <c r="R22">
        <f t="shared" ref="R22:S22" si="8">L22/F22</f>
        <v>0</v>
      </c>
      <c r="S22">
        <f t="shared" si="8"/>
        <v>0</v>
      </c>
    </row>
    <row r="23" spans="1:19" x14ac:dyDescent="0.2">
      <c r="A23" t="s">
        <v>5</v>
      </c>
      <c r="B23">
        <v>1273</v>
      </c>
      <c r="C23">
        <v>2194</v>
      </c>
      <c r="D23">
        <v>433</v>
      </c>
      <c r="E23">
        <v>2450000</v>
      </c>
      <c r="F23">
        <v>2625000</v>
      </c>
      <c r="G23">
        <v>2870000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ref="N23:N35" si="9">H23/E23</f>
        <v>0</v>
      </c>
      <c r="O23">
        <f t="shared" si="7"/>
        <v>0</v>
      </c>
      <c r="P23">
        <f t="shared" si="7"/>
        <v>0</v>
      </c>
      <c r="Q23">
        <f t="shared" ref="Q23:Q35" si="10">K23/E23</f>
        <v>0</v>
      </c>
      <c r="R23">
        <f t="shared" ref="R23:R35" si="11">L23/F23</f>
        <v>0</v>
      </c>
      <c r="S23">
        <f t="shared" ref="S23:S35" si="12">M23/G23</f>
        <v>0</v>
      </c>
    </row>
    <row r="24" spans="1:19" x14ac:dyDescent="0.2">
      <c r="A24" t="s">
        <v>6</v>
      </c>
      <c r="B24">
        <v>1259</v>
      </c>
      <c r="C24">
        <v>2160</v>
      </c>
      <c r="D24">
        <v>421</v>
      </c>
      <c r="E24">
        <v>1689273</v>
      </c>
      <c r="F24">
        <v>1854888</v>
      </c>
      <c r="G24">
        <v>1755519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9"/>
        <v>0</v>
      </c>
      <c r="O24">
        <f t="shared" si="7"/>
        <v>0</v>
      </c>
      <c r="P24">
        <f t="shared" si="7"/>
        <v>0</v>
      </c>
      <c r="Q24">
        <f t="shared" si="10"/>
        <v>0</v>
      </c>
      <c r="R24">
        <f t="shared" si="11"/>
        <v>0</v>
      </c>
      <c r="S24">
        <f t="shared" si="12"/>
        <v>0</v>
      </c>
    </row>
    <row r="25" spans="1:19" x14ac:dyDescent="0.2">
      <c r="A25" t="s">
        <v>7</v>
      </c>
      <c r="B25">
        <v>4509</v>
      </c>
      <c r="C25">
        <v>8219</v>
      </c>
      <c r="D25">
        <v>1471</v>
      </c>
      <c r="E25">
        <v>3294990</v>
      </c>
      <c r="F25">
        <v>3117840</v>
      </c>
      <c r="G25">
        <v>3046980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9"/>
        <v>0</v>
      </c>
      <c r="O25">
        <f t="shared" si="7"/>
        <v>0</v>
      </c>
      <c r="P25">
        <f t="shared" si="7"/>
        <v>0</v>
      </c>
      <c r="Q25">
        <f t="shared" si="10"/>
        <v>0</v>
      </c>
      <c r="R25">
        <f t="shared" si="11"/>
        <v>0</v>
      </c>
      <c r="S25">
        <f t="shared" si="12"/>
        <v>0</v>
      </c>
    </row>
    <row r="26" spans="1:19" x14ac:dyDescent="0.2">
      <c r="A26" t="s">
        <v>8</v>
      </c>
      <c r="B26">
        <v>727</v>
      </c>
      <c r="C26">
        <v>1221</v>
      </c>
      <c r="D26">
        <v>197</v>
      </c>
      <c r="E26">
        <v>41718</v>
      </c>
      <c r="F26">
        <v>41718</v>
      </c>
      <c r="G26">
        <v>38446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9"/>
        <v>0</v>
      </c>
      <c r="O26">
        <f t="shared" si="7"/>
        <v>0</v>
      </c>
      <c r="P26">
        <f t="shared" si="7"/>
        <v>0</v>
      </c>
      <c r="Q26">
        <f t="shared" si="10"/>
        <v>0</v>
      </c>
      <c r="R26">
        <f t="shared" si="11"/>
        <v>0</v>
      </c>
      <c r="S26">
        <f t="shared" si="12"/>
        <v>0</v>
      </c>
    </row>
    <row r="27" spans="1:19" x14ac:dyDescent="0.2">
      <c r="A27" t="s">
        <v>9</v>
      </c>
      <c r="B27">
        <v>6504</v>
      </c>
      <c r="C27">
        <v>11474</v>
      </c>
      <c r="D27">
        <v>2542</v>
      </c>
      <c r="E27">
        <v>4760000</v>
      </c>
      <c r="F27">
        <v>4830000</v>
      </c>
      <c r="G27">
        <v>4900000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9"/>
        <v>0</v>
      </c>
      <c r="O27">
        <f t="shared" si="7"/>
        <v>0</v>
      </c>
      <c r="P27">
        <f t="shared" si="7"/>
        <v>0</v>
      </c>
      <c r="Q27">
        <f t="shared" si="10"/>
        <v>0</v>
      </c>
      <c r="R27">
        <f t="shared" si="11"/>
        <v>0</v>
      </c>
      <c r="S27">
        <f t="shared" si="12"/>
        <v>0</v>
      </c>
    </row>
    <row r="28" spans="1:19" x14ac:dyDescent="0.2">
      <c r="A28" t="s">
        <v>10</v>
      </c>
      <c r="B28">
        <v>510</v>
      </c>
      <c r="C28">
        <v>739</v>
      </c>
      <c r="D28">
        <v>89</v>
      </c>
      <c r="E28">
        <v>1832880</v>
      </c>
      <c r="F28">
        <v>1771784</v>
      </c>
      <c r="G28">
        <v>1771784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9"/>
        <v>0</v>
      </c>
      <c r="O28">
        <f t="shared" si="7"/>
        <v>0</v>
      </c>
      <c r="P28">
        <f t="shared" si="7"/>
        <v>0</v>
      </c>
      <c r="Q28">
        <f t="shared" si="10"/>
        <v>0</v>
      </c>
      <c r="R28">
        <f t="shared" si="11"/>
        <v>0</v>
      </c>
      <c r="S28">
        <f t="shared" si="12"/>
        <v>0</v>
      </c>
    </row>
    <row r="29" spans="1:19" x14ac:dyDescent="0.2">
      <c r="A29" t="s">
        <v>11</v>
      </c>
      <c r="B29">
        <v>2354</v>
      </c>
      <c r="C29">
        <v>4020</v>
      </c>
      <c r="D29">
        <v>909</v>
      </c>
      <c r="E29">
        <v>3815000</v>
      </c>
      <c r="F29">
        <v>3815000</v>
      </c>
      <c r="G29">
        <v>3745000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9"/>
        <v>0</v>
      </c>
      <c r="O29">
        <f t="shared" si="7"/>
        <v>0</v>
      </c>
      <c r="P29">
        <f t="shared" si="7"/>
        <v>0</v>
      </c>
      <c r="Q29">
        <f t="shared" si="10"/>
        <v>0</v>
      </c>
      <c r="R29">
        <f t="shared" si="11"/>
        <v>0</v>
      </c>
      <c r="S29">
        <f t="shared" si="12"/>
        <v>0</v>
      </c>
    </row>
    <row r="30" spans="1:19" x14ac:dyDescent="0.2">
      <c r="A30" t="s">
        <v>12</v>
      </c>
      <c r="B30">
        <v>2020</v>
      </c>
      <c r="C30">
        <v>3454</v>
      </c>
      <c r="D30">
        <v>747</v>
      </c>
      <c r="E30">
        <v>3220000</v>
      </c>
      <c r="F30">
        <v>3500000</v>
      </c>
      <c r="G30">
        <v>3535000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9"/>
        <v>0</v>
      </c>
      <c r="O30">
        <f t="shared" si="7"/>
        <v>0</v>
      </c>
      <c r="P30">
        <f t="shared" si="7"/>
        <v>0</v>
      </c>
      <c r="Q30">
        <f t="shared" si="10"/>
        <v>0</v>
      </c>
      <c r="R30">
        <f t="shared" si="11"/>
        <v>0</v>
      </c>
      <c r="S30">
        <f t="shared" si="12"/>
        <v>0</v>
      </c>
    </row>
    <row r="31" spans="1:19" x14ac:dyDescent="0.2">
      <c r="A31" t="s">
        <v>13</v>
      </c>
      <c r="B31">
        <v>2274</v>
      </c>
      <c r="C31">
        <v>3890</v>
      </c>
      <c r="D31">
        <v>855</v>
      </c>
      <c r="E31">
        <v>3955000</v>
      </c>
      <c r="F31">
        <v>3990000</v>
      </c>
      <c r="G31">
        <v>4095000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9"/>
        <v>0</v>
      </c>
      <c r="O31">
        <f t="shared" si="7"/>
        <v>0</v>
      </c>
      <c r="P31">
        <f t="shared" si="7"/>
        <v>0</v>
      </c>
      <c r="Q31">
        <f t="shared" si="10"/>
        <v>0</v>
      </c>
      <c r="R31">
        <f t="shared" si="11"/>
        <v>0</v>
      </c>
      <c r="S31">
        <f t="shared" si="12"/>
        <v>0</v>
      </c>
    </row>
    <row r="32" spans="1:19" x14ac:dyDescent="0.2">
      <c r="A32" t="s">
        <v>14</v>
      </c>
      <c r="B32">
        <v>2655</v>
      </c>
      <c r="C32">
        <v>4544</v>
      </c>
      <c r="D32">
        <v>1017</v>
      </c>
      <c r="E32">
        <v>4445152</v>
      </c>
      <c r="F32">
        <v>4340000</v>
      </c>
      <c r="G32">
        <v>4550000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9"/>
        <v>0</v>
      </c>
      <c r="O32">
        <f t="shared" si="7"/>
        <v>0</v>
      </c>
      <c r="P32">
        <f t="shared" si="7"/>
        <v>0</v>
      </c>
      <c r="Q32">
        <f t="shared" si="10"/>
        <v>0</v>
      </c>
      <c r="R32">
        <f t="shared" si="11"/>
        <v>0</v>
      </c>
      <c r="S32">
        <f t="shared" si="12"/>
        <v>0</v>
      </c>
    </row>
    <row r="33" spans="1:19" x14ac:dyDescent="0.2">
      <c r="A33" t="s">
        <v>15</v>
      </c>
      <c r="B33">
        <v>2655</v>
      </c>
      <c r="C33">
        <v>4544</v>
      </c>
      <c r="D33">
        <v>1017</v>
      </c>
      <c r="E33">
        <v>4431383</v>
      </c>
      <c r="F33">
        <v>4340000</v>
      </c>
      <c r="G33">
        <v>4550000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9"/>
        <v>0</v>
      </c>
      <c r="O33">
        <f t="shared" si="7"/>
        <v>0</v>
      </c>
      <c r="P33">
        <f t="shared" si="7"/>
        <v>0</v>
      </c>
      <c r="Q33">
        <f t="shared" si="10"/>
        <v>0</v>
      </c>
      <c r="R33">
        <f t="shared" si="11"/>
        <v>0</v>
      </c>
      <c r="S33">
        <f t="shared" si="12"/>
        <v>0</v>
      </c>
    </row>
    <row r="34" spans="1:19" x14ac:dyDescent="0.2">
      <c r="A34" t="s">
        <v>16</v>
      </c>
      <c r="B34">
        <v>2479</v>
      </c>
      <c r="C34">
        <v>4234</v>
      </c>
      <c r="D34">
        <v>963</v>
      </c>
      <c r="E34">
        <v>3605000</v>
      </c>
      <c r="F34">
        <v>3850000</v>
      </c>
      <c r="G34">
        <v>4060000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9"/>
        <v>0</v>
      </c>
      <c r="O34">
        <f t="shared" si="7"/>
        <v>0</v>
      </c>
      <c r="P34">
        <f t="shared" si="7"/>
        <v>0</v>
      </c>
      <c r="Q34">
        <f t="shared" si="10"/>
        <v>0</v>
      </c>
      <c r="R34">
        <f t="shared" si="11"/>
        <v>0</v>
      </c>
      <c r="S34">
        <f t="shared" si="12"/>
        <v>0</v>
      </c>
    </row>
    <row r="35" spans="1:19" x14ac:dyDescent="0.2">
      <c r="A35" t="s">
        <v>17</v>
      </c>
      <c r="B35">
        <v>3036</v>
      </c>
      <c r="C35">
        <v>5198</v>
      </c>
      <c r="D35">
        <v>1179</v>
      </c>
      <c r="E35">
        <v>4795000</v>
      </c>
      <c r="F35">
        <v>4445000</v>
      </c>
      <c r="G35">
        <v>4480000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9"/>
        <v>0</v>
      </c>
      <c r="O35">
        <f t="shared" si="7"/>
        <v>0</v>
      </c>
      <c r="P35">
        <f t="shared" si="7"/>
        <v>0</v>
      </c>
      <c r="Q35">
        <f t="shared" si="10"/>
        <v>0</v>
      </c>
      <c r="R35">
        <f t="shared" si="11"/>
        <v>0</v>
      </c>
      <c r="S35">
        <f t="shared" si="12"/>
        <v>0</v>
      </c>
    </row>
    <row r="37" spans="1:19" x14ac:dyDescent="0.2">
      <c r="A37" t="s">
        <v>23</v>
      </c>
      <c r="E37" s="1" t="s">
        <v>27</v>
      </c>
      <c r="F37" s="1"/>
      <c r="G37" s="1"/>
      <c r="H37" s="1" t="s">
        <v>26</v>
      </c>
      <c r="I37" s="1"/>
      <c r="J37" s="1"/>
      <c r="K37" s="1" t="s">
        <v>29</v>
      </c>
      <c r="L37" s="1"/>
      <c r="M37" s="1"/>
      <c r="N37" s="1" t="s">
        <v>28</v>
      </c>
      <c r="O37" s="1"/>
      <c r="P37" s="1"/>
      <c r="Q37" s="1" t="s">
        <v>36</v>
      </c>
      <c r="R37" s="1"/>
      <c r="S37" s="1"/>
    </row>
    <row r="38" spans="1:19" x14ac:dyDescent="0.2">
      <c r="A38" t="s">
        <v>0</v>
      </c>
      <c r="B38" t="s">
        <v>18</v>
      </c>
      <c r="C38" t="s">
        <v>19</v>
      </c>
      <c r="D38" t="s">
        <v>25</v>
      </c>
      <c r="E38" t="s">
        <v>1</v>
      </c>
      <c r="F38" t="s">
        <v>2</v>
      </c>
      <c r="G38" t="s">
        <v>3</v>
      </c>
      <c r="H38" t="s">
        <v>1</v>
      </c>
      <c r="I38" t="s">
        <v>2</v>
      </c>
      <c r="J38" t="s">
        <v>3</v>
      </c>
      <c r="K38" t="s">
        <v>1</v>
      </c>
      <c r="L38" t="s">
        <v>2</v>
      </c>
      <c r="M38" t="s">
        <v>3</v>
      </c>
      <c r="N38" t="s">
        <v>1</v>
      </c>
      <c r="O38" t="s">
        <v>2</v>
      </c>
      <c r="P38" t="s">
        <v>3</v>
      </c>
      <c r="Q38" t="s">
        <v>1</v>
      </c>
      <c r="R38" t="s">
        <v>2</v>
      </c>
      <c r="S38" t="s">
        <v>3</v>
      </c>
    </row>
    <row r="39" spans="1:19" x14ac:dyDescent="0.2">
      <c r="A39" t="s">
        <v>4</v>
      </c>
      <c r="B39">
        <v>1425</v>
      </c>
      <c r="C39">
        <v>2466</v>
      </c>
      <c r="D39">
        <v>475</v>
      </c>
      <c r="E39">
        <v>89</v>
      </c>
      <c r="F39">
        <v>77</v>
      </c>
      <c r="G39">
        <v>83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>H39/E39</f>
        <v>0</v>
      </c>
      <c r="O39">
        <f t="shared" ref="O39:P39" si="13">I39/F39</f>
        <v>0</v>
      </c>
      <c r="P39">
        <f t="shared" si="13"/>
        <v>0</v>
      </c>
      <c r="Q39">
        <f>K39/E39</f>
        <v>0</v>
      </c>
      <c r="R39">
        <f t="shared" ref="R39:S39" si="14">L39/F39</f>
        <v>0</v>
      </c>
      <c r="S39">
        <f t="shared" si="14"/>
        <v>0</v>
      </c>
    </row>
    <row r="40" spans="1:19" x14ac:dyDescent="0.2">
      <c r="A40" t="s">
        <v>5</v>
      </c>
      <c r="B40">
        <v>1273</v>
      </c>
      <c r="C40">
        <v>2194</v>
      </c>
      <c r="D40">
        <v>433</v>
      </c>
      <c r="E40">
        <v>70</v>
      </c>
      <c r="F40">
        <v>75</v>
      </c>
      <c r="G40">
        <v>82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ref="N40:N52" si="15">H40/E40</f>
        <v>0</v>
      </c>
      <c r="O40">
        <f t="shared" ref="O40:O52" si="16">I40/F40</f>
        <v>0</v>
      </c>
      <c r="P40">
        <f t="shared" ref="P40:P52" si="17">J40/G40</f>
        <v>0</v>
      </c>
      <c r="Q40">
        <f t="shared" ref="Q40:Q52" si="18">K40/E40</f>
        <v>0</v>
      </c>
      <c r="R40">
        <f t="shared" ref="R40:R52" si="19">L40/F40</f>
        <v>0</v>
      </c>
      <c r="S40">
        <f t="shared" ref="S40:S52" si="20">M40/G40</f>
        <v>0</v>
      </c>
    </row>
    <row r="41" spans="1:19" x14ac:dyDescent="0.2">
      <c r="A41" t="s">
        <v>6</v>
      </c>
      <c r="B41">
        <v>1259</v>
      </c>
      <c r="C41">
        <v>2160</v>
      </c>
      <c r="D41">
        <v>421</v>
      </c>
      <c r="E41">
        <v>51</v>
      </c>
      <c r="F41">
        <v>56</v>
      </c>
      <c r="G41">
        <v>53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15"/>
        <v>0</v>
      </c>
      <c r="O41">
        <f t="shared" si="16"/>
        <v>0</v>
      </c>
      <c r="P41">
        <f t="shared" si="17"/>
        <v>0</v>
      </c>
      <c r="Q41">
        <f t="shared" si="18"/>
        <v>0</v>
      </c>
      <c r="R41">
        <f t="shared" si="19"/>
        <v>0</v>
      </c>
      <c r="S41">
        <f t="shared" si="20"/>
        <v>0</v>
      </c>
    </row>
    <row r="42" spans="1:19" x14ac:dyDescent="0.2">
      <c r="A42" t="s">
        <v>7</v>
      </c>
      <c r="B42">
        <v>4509</v>
      </c>
      <c r="C42">
        <v>8219</v>
      </c>
      <c r="D42">
        <v>1471</v>
      </c>
      <c r="E42">
        <v>186</v>
      </c>
      <c r="F42">
        <v>176</v>
      </c>
      <c r="G42">
        <v>172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15"/>
        <v>0</v>
      </c>
      <c r="O42">
        <f t="shared" si="16"/>
        <v>0</v>
      </c>
      <c r="P42">
        <f t="shared" si="17"/>
        <v>0</v>
      </c>
      <c r="Q42">
        <f t="shared" si="18"/>
        <v>0</v>
      </c>
      <c r="R42">
        <f t="shared" si="19"/>
        <v>0</v>
      </c>
      <c r="S42">
        <f t="shared" si="20"/>
        <v>0</v>
      </c>
    </row>
    <row r="43" spans="1:19" x14ac:dyDescent="0.2">
      <c r="A43" t="s">
        <v>8</v>
      </c>
      <c r="B43">
        <v>727</v>
      </c>
      <c r="C43">
        <v>1221</v>
      </c>
      <c r="D43">
        <v>197</v>
      </c>
      <c r="E43">
        <v>51</v>
      </c>
      <c r="F43">
        <v>51</v>
      </c>
      <c r="G43">
        <v>47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15"/>
        <v>0</v>
      </c>
      <c r="O43">
        <f t="shared" si="16"/>
        <v>0</v>
      </c>
      <c r="P43">
        <f t="shared" si="17"/>
        <v>0</v>
      </c>
      <c r="Q43">
        <f t="shared" si="18"/>
        <v>0</v>
      </c>
      <c r="R43">
        <f t="shared" si="19"/>
        <v>0</v>
      </c>
      <c r="S43">
        <f t="shared" si="20"/>
        <v>0</v>
      </c>
    </row>
    <row r="44" spans="1:19" x14ac:dyDescent="0.2">
      <c r="A44" t="s">
        <v>9</v>
      </c>
      <c r="B44">
        <v>6504</v>
      </c>
      <c r="C44">
        <v>11474</v>
      </c>
      <c r="D44">
        <v>2542</v>
      </c>
      <c r="E44">
        <v>136</v>
      </c>
      <c r="F44">
        <v>138</v>
      </c>
      <c r="G44">
        <v>140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15"/>
        <v>0</v>
      </c>
      <c r="O44">
        <f t="shared" si="16"/>
        <v>0</v>
      </c>
      <c r="P44">
        <f t="shared" si="17"/>
        <v>0</v>
      </c>
      <c r="Q44">
        <f t="shared" si="18"/>
        <v>0</v>
      </c>
      <c r="R44">
        <f t="shared" si="19"/>
        <v>0</v>
      </c>
      <c r="S44">
        <f t="shared" si="20"/>
        <v>0</v>
      </c>
    </row>
    <row r="45" spans="1:19" x14ac:dyDescent="0.2">
      <c r="A45" t="s">
        <v>10</v>
      </c>
      <c r="B45">
        <v>510</v>
      </c>
      <c r="C45">
        <v>739</v>
      </c>
      <c r="D45">
        <v>89</v>
      </c>
      <c r="E45">
        <v>30</v>
      </c>
      <c r="F45">
        <v>29</v>
      </c>
      <c r="G45">
        <v>29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15"/>
        <v>0</v>
      </c>
      <c r="O45">
        <f t="shared" si="16"/>
        <v>0</v>
      </c>
      <c r="P45">
        <f t="shared" si="17"/>
        <v>0</v>
      </c>
      <c r="Q45">
        <f t="shared" si="18"/>
        <v>0</v>
      </c>
      <c r="R45">
        <f t="shared" si="19"/>
        <v>0</v>
      </c>
      <c r="S45">
        <f t="shared" si="20"/>
        <v>0</v>
      </c>
    </row>
    <row r="46" spans="1:19" x14ac:dyDescent="0.2">
      <c r="A46" t="s">
        <v>11</v>
      </c>
      <c r="B46">
        <v>2354</v>
      </c>
      <c r="C46">
        <v>4020</v>
      </c>
      <c r="D46">
        <v>909</v>
      </c>
      <c r="E46">
        <v>109</v>
      </c>
      <c r="F46">
        <v>109</v>
      </c>
      <c r="G46">
        <v>107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15"/>
        <v>0</v>
      </c>
      <c r="O46">
        <f t="shared" si="16"/>
        <v>0</v>
      </c>
      <c r="P46">
        <f t="shared" si="17"/>
        <v>0</v>
      </c>
      <c r="Q46">
        <f t="shared" si="18"/>
        <v>0</v>
      </c>
      <c r="R46">
        <f t="shared" si="19"/>
        <v>0</v>
      </c>
      <c r="S46">
        <f t="shared" si="20"/>
        <v>0</v>
      </c>
    </row>
    <row r="47" spans="1:19" x14ac:dyDescent="0.2">
      <c r="A47" t="s">
        <v>12</v>
      </c>
      <c r="B47">
        <v>2020</v>
      </c>
      <c r="C47">
        <v>3454</v>
      </c>
      <c r="D47">
        <v>747</v>
      </c>
      <c r="E47">
        <v>92</v>
      </c>
      <c r="F47">
        <v>100</v>
      </c>
      <c r="G47">
        <v>101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15"/>
        <v>0</v>
      </c>
      <c r="O47">
        <f t="shared" si="16"/>
        <v>0</v>
      </c>
      <c r="P47">
        <f t="shared" si="17"/>
        <v>0</v>
      </c>
      <c r="Q47">
        <f t="shared" si="18"/>
        <v>0</v>
      </c>
      <c r="R47">
        <f t="shared" si="19"/>
        <v>0</v>
      </c>
      <c r="S47">
        <f t="shared" si="20"/>
        <v>0</v>
      </c>
    </row>
    <row r="48" spans="1:19" x14ac:dyDescent="0.2">
      <c r="A48" t="s">
        <v>13</v>
      </c>
      <c r="B48">
        <v>2274</v>
      </c>
      <c r="C48">
        <v>3890</v>
      </c>
      <c r="D48">
        <v>855</v>
      </c>
      <c r="E48">
        <v>113</v>
      </c>
      <c r="F48">
        <v>114</v>
      </c>
      <c r="G48">
        <v>117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15"/>
        <v>0</v>
      </c>
      <c r="O48">
        <f t="shared" si="16"/>
        <v>0</v>
      </c>
      <c r="P48">
        <f t="shared" si="17"/>
        <v>0</v>
      </c>
      <c r="Q48">
        <f t="shared" si="18"/>
        <v>0</v>
      </c>
      <c r="R48">
        <f t="shared" si="19"/>
        <v>0</v>
      </c>
      <c r="S48">
        <f t="shared" si="20"/>
        <v>0</v>
      </c>
    </row>
    <row r="49" spans="1:19" x14ac:dyDescent="0.2">
      <c r="A49" t="s">
        <v>14</v>
      </c>
      <c r="B49">
        <v>2655</v>
      </c>
      <c r="C49">
        <v>4544</v>
      </c>
      <c r="D49">
        <v>1017</v>
      </c>
      <c r="E49">
        <v>124</v>
      </c>
      <c r="F49">
        <v>124</v>
      </c>
      <c r="G49">
        <v>130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15"/>
        <v>0</v>
      </c>
      <c r="O49">
        <f t="shared" si="16"/>
        <v>0</v>
      </c>
      <c r="P49">
        <f t="shared" si="17"/>
        <v>0</v>
      </c>
      <c r="Q49">
        <f t="shared" si="18"/>
        <v>0</v>
      </c>
      <c r="R49">
        <f t="shared" si="19"/>
        <v>0</v>
      </c>
      <c r="S49">
        <f t="shared" si="20"/>
        <v>0</v>
      </c>
    </row>
    <row r="50" spans="1:19" x14ac:dyDescent="0.2">
      <c r="A50" t="s">
        <v>15</v>
      </c>
      <c r="B50">
        <v>2655</v>
      </c>
      <c r="C50">
        <v>4544</v>
      </c>
      <c r="D50">
        <v>1017</v>
      </c>
      <c r="E50">
        <v>121</v>
      </c>
      <c r="F50">
        <v>124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15"/>
        <v>0</v>
      </c>
      <c r="O50">
        <f t="shared" si="16"/>
        <v>0</v>
      </c>
      <c r="P50">
        <f t="shared" si="17"/>
        <v>0</v>
      </c>
      <c r="Q50">
        <f t="shared" si="18"/>
        <v>0</v>
      </c>
      <c r="R50">
        <f t="shared" si="19"/>
        <v>0</v>
      </c>
      <c r="S50">
        <f t="shared" si="20"/>
        <v>0</v>
      </c>
    </row>
    <row r="51" spans="1:19" x14ac:dyDescent="0.2">
      <c r="A51" t="s">
        <v>16</v>
      </c>
      <c r="B51">
        <v>2479</v>
      </c>
      <c r="C51">
        <v>4234</v>
      </c>
      <c r="D51">
        <v>963</v>
      </c>
      <c r="E51">
        <v>103</v>
      </c>
      <c r="F51">
        <v>110</v>
      </c>
      <c r="G51">
        <v>116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15"/>
        <v>0</v>
      </c>
      <c r="O51">
        <f t="shared" si="16"/>
        <v>0</v>
      </c>
      <c r="P51">
        <f t="shared" si="17"/>
        <v>0</v>
      </c>
      <c r="Q51">
        <f t="shared" si="18"/>
        <v>0</v>
      </c>
      <c r="R51">
        <f t="shared" si="19"/>
        <v>0</v>
      </c>
      <c r="S51">
        <f t="shared" si="20"/>
        <v>0</v>
      </c>
    </row>
    <row r="52" spans="1:19" x14ac:dyDescent="0.2">
      <c r="A52" t="s">
        <v>17</v>
      </c>
      <c r="B52">
        <v>3036</v>
      </c>
      <c r="C52">
        <v>5198</v>
      </c>
      <c r="D52">
        <v>1179</v>
      </c>
      <c r="E52">
        <v>137</v>
      </c>
      <c r="F52">
        <v>127</v>
      </c>
      <c r="G52">
        <v>128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15"/>
        <v>0</v>
      </c>
      <c r="O52">
        <f t="shared" si="16"/>
        <v>0</v>
      </c>
      <c r="P52">
        <f t="shared" si="17"/>
        <v>0</v>
      </c>
      <c r="Q52">
        <f t="shared" si="18"/>
        <v>0</v>
      </c>
      <c r="R52">
        <f t="shared" si="19"/>
        <v>0</v>
      </c>
      <c r="S52">
        <f t="shared" si="20"/>
        <v>0</v>
      </c>
    </row>
    <row r="54" spans="1:19" x14ac:dyDescent="0.2">
      <c r="A54" t="s">
        <v>24</v>
      </c>
      <c r="E54" s="1" t="s">
        <v>27</v>
      </c>
      <c r="F54" s="1"/>
      <c r="G54" s="1"/>
      <c r="H54" s="1" t="s">
        <v>26</v>
      </c>
      <c r="I54" s="1"/>
      <c r="J54" s="1"/>
      <c r="K54" s="1" t="s">
        <v>29</v>
      </c>
      <c r="L54" s="1"/>
      <c r="M54" s="1"/>
      <c r="N54" s="1" t="s">
        <v>28</v>
      </c>
      <c r="O54" s="1"/>
      <c r="P54" s="1"/>
      <c r="Q54" s="1" t="s">
        <v>36</v>
      </c>
      <c r="R54" s="1"/>
      <c r="S54" s="1"/>
    </row>
    <row r="55" spans="1:19" x14ac:dyDescent="0.2">
      <c r="A55" t="s">
        <v>0</v>
      </c>
      <c r="B55" t="s">
        <v>18</v>
      </c>
      <c r="C55" t="s">
        <v>19</v>
      </c>
      <c r="D55" t="s">
        <v>25</v>
      </c>
      <c r="E55" t="s">
        <v>1</v>
      </c>
      <c r="F55" t="s">
        <v>2</v>
      </c>
      <c r="G55" t="s">
        <v>3</v>
      </c>
      <c r="H55" t="s">
        <v>1</v>
      </c>
      <c r="I55" t="s">
        <v>2</v>
      </c>
      <c r="J55" t="s">
        <v>3</v>
      </c>
      <c r="K55" t="s">
        <v>1</v>
      </c>
      <c r="L55" t="s">
        <v>2</v>
      </c>
      <c r="M55" t="s">
        <v>3</v>
      </c>
      <c r="N55" t="s">
        <v>1</v>
      </c>
      <c r="O55" t="s">
        <v>2</v>
      </c>
      <c r="P55" t="s">
        <v>3</v>
      </c>
      <c r="Q55" t="s">
        <v>1</v>
      </c>
      <c r="R55" t="s">
        <v>2</v>
      </c>
      <c r="S55" t="s">
        <v>3</v>
      </c>
    </row>
    <row r="56" spans="1:19" x14ac:dyDescent="0.2">
      <c r="A56" t="s">
        <v>4</v>
      </c>
      <c r="B56">
        <v>1425</v>
      </c>
      <c r="C56">
        <v>2466</v>
      </c>
      <c r="D56">
        <v>475</v>
      </c>
      <c r="E56">
        <v>1364</v>
      </c>
      <c r="F56">
        <v>528</v>
      </c>
      <c r="G56">
        <v>442</v>
      </c>
      <c r="H56">
        <v>1968000</v>
      </c>
      <c r="I56">
        <v>1968000</v>
      </c>
      <c r="J56">
        <v>1968000</v>
      </c>
      <c r="K56">
        <v>0</v>
      </c>
      <c r="L56">
        <v>0</v>
      </c>
      <c r="M56">
        <v>0</v>
      </c>
      <c r="N56">
        <f>H56/E56</f>
        <v>1442.8152492668621</v>
      </c>
      <c r="O56">
        <f t="shared" ref="O56:P56" si="21">I56/F56</f>
        <v>3727.2727272727275</v>
      </c>
      <c r="P56">
        <f t="shared" si="21"/>
        <v>4452.4886877828058</v>
      </c>
      <c r="Q56">
        <f>K56/E56</f>
        <v>0</v>
      </c>
      <c r="R56">
        <f t="shared" ref="R56:S56" si="22">L56/F56</f>
        <v>0</v>
      </c>
      <c r="S56">
        <f t="shared" si="22"/>
        <v>0</v>
      </c>
    </row>
    <row r="57" spans="1:19" x14ac:dyDescent="0.2">
      <c r="A57" t="s">
        <v>5</v>
      </c>
      <c r="B57">
        <v>1273</v>
      </c>
      <c r="C57">
        <v>2194</v>
      </c>
      <c r="D57">
        <v>433</v>
      </c>
      <c r="E57">
        <v>396</v>
      </c>
      <c r="F57">
        <v>520</v>
      </c>
      <c r="G57">
        <v>806</v>
      </c>
      <c r="H57">
        <v>1751000</v>
      </c>
      <c r="I57">
        <v>1751000</v>
      </c>
      <c r="J57">
        <v>1751000</v>
      </c>
      <c r="K57">
        <v>0</v>
      </c>
      <c r="L57">
        <v>0</v>
      </c>
      <c r="M57">
        <v>0</v>
      </c>
      <c r="N57">
        <f t="shared" ref="N57:N69" si="23">H57/E57</f>
        <v>4421.7171717171714</v>
      </c>
      <c r="O57">
        <f t="shared" ref="O57:O69" si="24">I57/F57</f>
        <v>3367.3076923076924</v>
      </c>
      <c r="P57">
        <f t="shared" ref="P57:P69" si="25">J57/G57</f>
        <v>2172.4565756823822</v>
      </c>
      <c r="Q57">
        <f t="shared" ref="Q57:Q69" si="26">K57/E57</f>
        <v>0</v>
      </c>
      <c r="R57">
        <f t="shared" ref="R57:R69" si="27">L57/F57</f>
        <v>0</v>
      </c>
      <c r="S57">
        <f t="shared" ref="S57:S69" si="28">M57/G57</f>
        <v>0</v>
      </c>
    </row>
    <row r="58" spans="1:19" x14ac:dyDescent="0.2">
      <c r="A58" t="s">
        <v>6</v>
      </c>
      <c r="B58">
        <v>1259</v>
      </c>
      <c r="C58">
        <v>2160</v>
      </c>
      <c r="D58">
        <v>421</v>
      </c>
      <c r="E58">
        <v>4216</v>
      </c>
      <c r="F58">
        <v>5208</v>
      </c>
      <c r="G58">
        <v>3840</v>
      </c>
      <c r="H58">
        <v>1923264</v>
      </c>
      <c r="I58">
        <v>254016</v>
      </c>
      <c r="J58">
        <v>254016</v>
      </c>
      <c r="K58">
        <v>0</v>
      </c>
      <c r="L58">
        <v>0</v>
      </c>
      <c r="M58">
        <v>0</v>
      </c>
      <c r="N58">
        <f t="shared" si="23"/>
        <v>456.18216318785579</v>
      </c>
      <c r="O58">
        <f t="shared" si="24"/>
        <v>48.774193548387096</v>
      </c>
      <c r="P58">
        <f t="shared" si="25"/>
        <v>66.150000000000006</v>
      </c>
      <c r="Q58">
        <f t="shared" si="26"/>
        <v>0</v>
      </c>
      <c r="R58">
        <f t="shared" si="27"/>
        <v>0</v>
      </c>
      <c r="S58">
        <f t="shared" si="28"/>
        <v>0</v>
      </c>
    </row>
    <row r="59" spans="1:19" x14ac:dyDescent="0.2">
      <c r="A59" t="s">
        <v>7</v>
      </c>
      <c r="B59">
        <v>4509</v>
      </c>
      <c r="C59">
        <v>8219</v>
      </c>
      <c r="D59">
        <v>1471</v>
      </c>
      <c r="E59">
        <v>1494</v>
      </c>
      <c r="F59">
        <v>1984</v>
      </c>
      <c r="G59">
        <v>1848</v>
      </c>
      <c r="H59">
        <v>7064064</v>
      </c>
      <c r="I59">
        <v>1220688</v>
      </c>
      <c r="J59">
        <v>1220688</v>
      </c>
      <c r="K59">
        <v>0</v>
      </c>
      <c r="L59">
        <v>0</v>
      </c>
      <c r="M59">
        <v>0</v>
      </c>
      <c r="N59">
        <f t="shared" si="23"/>
        <v>4728.2891566265062</v>
      </c>
      <c r="O59">
        <f t="shared" si="24"/>
        <v>615.26612903225805</v>
      </c>
      <c r="P59">
        <f t="shared" si="25"/>
        <v>660.5454545454545</v>
      </c>
      <c r="Q59">
        <f t="shared" si="26"/>
        <v>0</v>
      </c>
      <c r="R59">
        <f t="shared" si="27"/>
        <v>0</v>
      </c>
      <c r="S59">
        <f t="shared" si="28"/>
        <v>0</v>
      </c>
    </row>
    <row r="60" spans="1:19" x14ac:dyDescent="0.2">
      <c r="A60" t="s">
        <v>8</v>
      </c>
      <c r="B60">
        <v>727</v>
      </c>
      <c r="C60">
        <v>1221</v>
      </c>
      <c r="D60">
        <v>197</v>
      </c>
      <c r="E60">
        <v>12212</v>
      </c>
      <c r="F60">
        <v>11932</v>
      </c>
      <c r="G60">
        <v>12184</v>
      </c>
      <c r="H60">
        <v>1186000</v>
      </c>
      <c r="I60">
        <v>35000</v>
      </c>
      <c r="J60">
        <v>35000</v>
      </c>
      <c r="K60">
        <v>0</v>
      </c>
      <c r="L60">
        <v>0</v>
      </c>
      <c r="M60">
        <v>0</v>
      </c>
      <c r="N60">
        <f t="shared" si="23"/>
        <v>97.117589256469046</v>
      </c>
      <c r="O60">
        <f t="shared" si="24"/>
        <v>2.9332886356017434</v>
      </c>
      <c r="P60">
        <f t="shared" si="25"/>
        <v>2.8726198292843073</v>
      </c>
      <c r="Q60">
        <f t="shared" si="26"/>
        <v>0</v>
      </c>
      <c r="R60">
        <f t="shared" si="27"/>
        <v>0</v>
      </c>
      <c r="S60">
        <f t="shared" si="28"/>
        <v>0</v>
      </c>
    </row>
    <row r="61" spans="1:19" x14ac:dyDescent="0.2">
      <c r="A61" t="s">
        <v>9</v>
      </c>
      <c r="B61">
        <v>6504</v>
      </c>
      <c r="C61">
        <v>11474</v>
      </c>
      <c r="D61">
        <v>2542</v>
      </c>
      <c r="E61">
        <v>249</v>
      </c>
      <c r="F61">
        <v>248</v>
      </c>
      <c r="G61">
        <v>248</v>
      </c>
      <c r="H61">
        <v>8706000</v>
      </c>
      <c r="I61">
        <v>8706000</v>
      </c>
      <c r="J61">
        <v>8706000</v>
      </c>
      <c r="K61">
        <v>0</v>
      </c>
      <c r="L61">
        <v>0</v>
      </c>
      <c r="M61">
        <v>0</v>
      </c>
      <c r="N61">
        <f t="shared" si="23"/>
        <v>34963.855421686749</v>
      </c>
      <c r="O61">
        <f t="shared" si="24"/>
        <v>35104.838709677417</v>
      </c>
      <c r="P61">
        <f t="shared" si="25"/>
        <v>35104.838709677417</v>
      </c>
      <c r="Q61">
        <f t="shared" si="26"/>
        <v>0</v>
      </c>
      <c r="R61">
        <f t="shared" si="27"/>
        <v>0</v>
      </c>
      <c r="S61">
        <f t="shared" si="28"/>
        <v>0</v>
      </c>
    </row>
    <row r="62" spans="1:19" x14ac:dyDescent="0.2">
      <c r="A62" t="s">
        <v>10</v>
      </c>
      <c r="B62">
        <v>510</v>
      </c>
      <c r="C62">
        <v>739</v>
      </c>
      <c r="D62">
        <v>89</v>
      </c>
      <c r="E62">
        <v>355</v>
      </c>
      <c r="F62">
        <v>541</v>
      </c>
      <c r="G62">
        <v>1027</v>
      </c>
      <c r="H62">
        <v>604860</v>
      </c>
      <c r="I62">
        <v>604860</v>
      </c>
      <c r="J62">
        <v>645184</v>
      </c>
      <c r="K62">
        <v>0</v>
      </c>
      <c r="L62">
        <v>0</v>
      </c>
      <c r="M62">
        <v>0</v>
      </c>
      <c r="N62">
        <f t="shared" si="23"/>
        <v>1703.8309859154929</v>
      </c>
      <c r="O62">
        <f t="shared" si="24"/>
        <v>1118.0406654343808</v>
      </c>
      <c r="P62">
        <f t="shared" si="25"/>
        <v>628.22200584225902</v>
      </c>
      <c r="Q62">
        <f t="shared" si="26"/>
        <v>0</v>
      </c>
      <c r="R62">
        <f t="shared" si="27"/>
        <v>0</v>
      </c>
      <c r="S62">
        <f t="shared" si="28"/>
        <v>0</v>
      </c>
    </row>
    <row r="63" spans="1:19" x14ac:dyDescent="0.2">
      <c r="A63" t="s">
        <v>11</v>
      </c>
      <c r="B63">
        <v>2354</v>
      </c>
      <c r="C63">
        <v>4020</v>
      </c>
      <c r="D63">
        <v>909</v>
      </c>
      <c r="E63">
        <v>496</v>
      </c>
      <c r="F63">
        <v>792</v>
      </c>
      <c r="G63">
        <v>646</v>
      </c>
      <c r="H63">
        <v>3114000</v>
      </c>
      <c r="I63">
        <v>3114000</v>
      </c>
      <c r="J63">
        <v>3114000</v>
      </c>
      <c r="K63">
        <v>0</v>
      </c>
      <c r="L63">
        <v>0</v>
      </c>
      <c r="M63">
        <v>0</v>
      </c>
      <c r="N63">
        <f t="shared" si="23"/>
        <v>6278.2258064516127</v>
      </c>
      <c r="O63">
        <f t="shared" si="24"/>
        <v>3931.818181818182</v>
      </c>
      <c r="P63">
        <f t="shared" si="25"/>
        <v>4820.4334365325076</v>
      </c>
      <c r="Q63">
        <f t="shared" si="26"/>
        <v>0</v>
      </c>
      <c r="R63">
        <f t="shared" si="27"/>
        <v>0</v>
      </c>
      <c r="S63">
        <f t="shared" si="28"/>
        <v>0</v>
      </c>
    </row>
    <row r="64" spans="1:19" x14ac:dyDescent="0.2">
      <c r="A64" t="s">
        <v>12</v>
      </c>
      <c r="B64">
        <v>2020</v>
      </c>
      <c r="C64">
        <v>3454</v>
      </c>
      <c r="D64">
        <v>747</v>
      </c>
      <c r="E64">
        <v>248</v>
      </c>
      <c r="F64">
        <v>434</v>
      </c>
      <c r="G64">
        <v>1333</v>
      </c>
      <c r="H64">
        <v>2694000</v>
      </c>
      <c r="I64">
        <v>2694000</v>
      </c>
      <c r="J64">
        <v>2694000</v>
      </c>
      <c r="K64">
        <v>0</v>
      </c>
      <c r="L64">
        <v>0</v>
      </c>
      <c r="M64">
        <v>0</v>
      </c>
      <c r="N64">
        <f t="shared" si="23"/>
        <v>10862.903225806451</v>
      </c>
      <c r="O64">
        <f t="shared" si="24"/>
        <v>6207.3732718894007</v>
      </c>
      <c r="P64">
        <f t="shared" si="25"/>
        <v>2021.0052513128282</v>
      </c>
      <c r="Q64">
        <f t="shared" si="26"/>
        <v>0</v>
      </c>
      <c r="R64">
        <f t="shared" si="27"/>
        <v>0</v>
      </c>
      <c r="S64">
        <f t="shared" si="28"/>
        <v>0</v>
      </c>
    </row>
    <row r="65" spans="1:19" x14ac:dyDescent="0.2">
      <c r="A65" t="s">
        <v>13</v>
      </c>
      <c r="B65">
        <v>2274</v>
      </c>
      <c r="C65">
        <v>3890</v>
      </c>
      <c r="D65">
        <v>855</v>
      </c>
      <c r="E65">
        <v>142</v>
      </c>
      <c r="F65">
        <v>684</v>
      </c>
      <c r="G65">
        <v>1102</v>
      </c>
      <c r="H65">
        <v>3013000</v>
      </c>
      <c r="I65">
        <v>3013000</v>
      </c>
      <c r="J65">
        <v>3013000</v>
      </c>
      <c r="K65">
        <v>0</v>
      </c>
      <c r="L65">
        <v>0</v>
      </c>
      <c r="M65">
        <v>0</v>
      </c>
      <c r="N65">
        <f t="shared" si="23"/>
        <v>21218.309859154928</v>
      </c>
      <c r="O65">
        <f t="shared" si="24"/>
        <v>4404.9707602339186</v>
      </c>
      <c r="P65">
        <f t="shared" si="25"/>
        <v>2734.1197822141562</v>
      </c>
      <c r="Q65">
        <f t="shared" si="26"/>
        <v>0</v>
      </c>
      <c r="R65">
        <f t="shared" si="27"/>
        <v>0</v>
      </c>
      <c r="S65">
        <f t="shared" si="28"/>
        <v>0</v>
      </c>
    </row>
    <row r="66" spans="1:19" x14ac:dyDescent="0.2">
      <c r="A66" t="s">
        <v>14</v>
      </c>
      <c r="B66">
        <v>2655</v>
      </c>
      <c r="C66">
        <v>4544</v>
      </c>
      <c r="D66">
        <v>1017</v>
      </c>
      <c r="E66">
        <v>426</v>
      </c>
      <c r="F66">
        <v>912</v>
      </c>
      <c r="G66">
        <v>819</v>
      </c>
      <c r="H66">
        <v>3496000</v>
      </c>
      <c r="I66">
        <v>3496000</v>
      </c>
      <c r="J66">
        <v>3496000</v>
      </c>
      <c r="K66">
        <v>0</v>
      </c>
      <c r="L66">
        <v>0</v>
      </c>
      <c r="M66">
        <v>0</v>
      </c>
      <c r="N66">
        <f t="shared" si="23"/>
        <v>8206.5727699530507</v>
      </c>
      <c r="O66">
        <f t="shared" si="24"/>
        <v>3833.3333333333335</v>
      </c>
      <c r="P66">
        <f t="shared" si="25"/>
        <v>4268.6202686202687</v>
      </c>
      <c r="Q66">
        <f t="shared" si="26"/>
        <v>0</v>
      </c>
      <c r="R66">
        <f t="shared" si="27"/>
        <v>0</v>
      </c>
      <c r="S66">
        <f t="shared" si="28"/>
        <v>0</v>
      </c>
    </row>
    <row r="67" spans="1:19" x14ac:dyDescent="0.2">
      <c r="A67" t="s">
        <v>15</v>
      </c>
      <c r="B67">
        <v>2655</v>
      </c>
      <c r="C67">
        <v>4544</v>
      </c>
      <c r="D67">
        <v>1017</v>
      </c>
      <c r="E67">
        <v>332</v>
      </c>
      <c r="F67">
        <v>270</v>
      </c>
      <c r="G67">
        <v>1175</v>
      </c>
      <c r="H67">
        <v>3496000</v>
      </c>
      <c r="I67">
        <v>3496000</v>
      </c>
      <c r="J67">
        <v>3496000</v>
      </c>
      <c r="K67">
        <v>0</v>
      </c>
      <c r="L67">
        <v>0</v>
      </c>
      <c r="M67">
        <v>0</v>
      </c>
      <c r="N67">
        <f t="shared" si="23"/>
        <v>10530.12048192771</v>
      </c>
      <c r="O67">
        <f t="shared" si="24"/>
        <v>12948.148148148148</v>
      </c>
      <c r="P67">
        <f t="shared" si="25"/>
        <v>2975.3191489361702</v>
      </c>
      <c r="Q67">
        <f t="shared" si="26"/>
        <v>0</v>
      </c>
      <c r="R67">
        <f t="shared" si="27"/>
        <v>0</v>
      </c>
      <c r="S67">
        <f t="shared" si="28"/>
        <v>0</v>
      </c>
    </row>
    <row r="68" spans="1:19" x14ac:dyDescent="0.2">
      <c r="A68" t="s">
        <v>16</v>
      </c>
      <c r="B68">
        <v>2479</v>
      </c>
      <c r="C68">
        <v>4234</v>
      </c>
      <c r="D68">
        <v>963</v>
      </c>
      <c r="E68">
        <v>597</v>
      </c>
      <c r="F68">
        <v>792</v>
      </c>
      <c r="G68">
        <v>1519</v>
      </c>
      <c r="H68">
        <v>3272000</v>
      </c>
      <c r="I68">
        <v>3272000</v>
      </c>
      <c r="J68">
        <v>3272000</v>
      </c>
      <c r="K68">
        <v>0</v>
      </c>
      <c r="L68">
        <v>0</v>
      </c>
      <c r="M68">
        <v>0</v>
      </c>
      <c r="N68">
        <f t="shared" si="23"/>
        <v>5480.7370184254605</v>
      </c>
      <c r="O68">
        <f t="shared" si="24"/>
        <v>4131.3131313131316</v>
      </c>
      <c r="P68">
        <f t="shared" si="25"/>
        <v>2154.0487162606978</v>
      </c>
      <c r="Q68">
        <f t="shared" si="26"/>
        <v>0</v>
      </c>
      <c r="R68">
        <f t="shared" si="27"/>
        <v>0</v>
      </c>
      <c r="S68">
        <f t="shared" si="28"/>
        <v>0</v>
      </c>
    </row>
    <row r="69" spans="1:19" x14ac:dyDescent="0.2">
      <c r="A69" t="s">
        <v>17</v>
      </c>
      <c r="B69">
        <v>3036</v>
      </c>
      <c r="C69">
        <v>5198</v>
      </c>
      <c r="D69">
        <v>1179</v>
      </c>
      <c r="E69">
        <v>498</v>
      </c>
      <c r="F69">
        <v>372</v>
      </c>
      <c r="G69">
        <v>1178</v>
      </c>
      <c r="H69">
        <v>3979000</v>
      </c>
      <c r="I69">
        <v>3979000</v>
      </c>
      <c r="J69">
        <v>3979000</v>
      </c>
      <c r="K69">
        <v>0</v>
      </c>
      <c r="L69">
        <v>0</v>
      </c>
      <c r="M69">
        <v>0</v>
      </c>
      <c r="N69">
        <f t="shared" si="23"/>
        <v>7989.9598393574297</v>
      </c>
      <c r="O69">
        <f t="shared" si="24"/>
        <v>10696.236559139785</v>
      </c>
      <c r="P69">
        <f t="shared" si="25"/>
        <v>3377.7589134125637</v>
      </c>
      <c r="Q69">
        <f t="shared" si="26"/>
        <v>0</v>
      </c>
      <c r="R69">
        <f t="shared" si="27"/>
        <v>0</v>
      </c>
      <c r="S69">
        <f t="shared" si="28"/>
        <v>0</v>
      </c>
    </row>
    <row r="71" spans="1:19" x14ac:dyDescent="0.2">
      <c r="A71" t="s">
        <v>21</v>
      </c>
      <c r="E71" s="1" t="s">
        <v>27</v>
      </c>
      <c r="F71" s="1"/>
      <c r="G71" s="1"/>
      <c r="H71" s="1" t="s">
        <v>26</v>
      </c>
      <c r="I71" s="1"/>
      <c r="J71" s="1"/>
      <c r="K71" s="1" t="s">
        <v>29</v>
      </c>
      <c r="L71" s="1"/>
      <c r="M71" s="1"/>
      <c r="N71" s="1" t="s">
        <v>28</v>
      </c>
      <c r="O71" s="1"/>
      <c r="P71" s="1"/>
      <c r="Q71" s="1" t="s">
        <v>36</v>
      </c>
      <c r="R71" s="1"/>
      <c r="S71" s="1"/>
    </row>
    <row r="72" spans="1:19" x14ac:dyDescent="0.2">
      <c r="A72" t="s">
        <v>0</v>
      </c>
      <c r="B72" t="s">
        <v>18</v>
      </c>
      <c r="C72" t="s">
        <v>19</v>
      </c>
      <c r="D72" t="s">
        <v>25</v>
      </c>
      <c r="E72" t="s">
        <v>1</v>
      </c>
      <c r="F72" t="s">
        <v>2</v>
      </c>
      <c r="G72" t="s">
        <v>3</v>
      </c>
      <c r="H72" t="s">
        <v>1</v>
      </c>
      <c r="I72" t="s">
        <v>2</v>
      </c>
      <c r="J72" t="s">
        <v>3</v>
      </c>
      <c r="K72" t="s">
        <v>1</v>
      </c>
      <c r="L72" t="s">
        <v>2</v>
      </c>
      <c r="M72" t="s">
        <v>3</v>
      </c>
      <c r="N72" t="s">
        <v>1</v>
      </c>
      <c r="O72" t="s">
        <v>2</v>
      </c>
      <c r="P72" t="s">
        <v>3</v>
      </c>
      <c r="Q72" t="s">
        <v>1</v>
      </c>
      <c r="R72" t="s">
        <v>2</v>
      </c>
      <c r="S72" t="s">
        <v>3</v>
      </c>
    </row>
    <row r="73" spans="1:19" x14ac:dyDescent="0.2">
      <c r="A73" t="s">
        <v>4</v>
      </c>
      <c r="B73">
        <v>1425</v>
      </c>
      <c r="C73">
        <v>2466</v>
      </c>
      <c r="D73">
        <v>475</v>
      </c>
      <c r="E73">
        <v>0.58590299999999995</v>
      </c>
      <c r="F73">
        <v>0.43635400000000002</v>
      </c>
      <c r="G73">
        <v>0.26666099999999998</v>
      </c>
      <c r="H73">
        <v>9.9842E-2</v>
      </c>
      <c r="I73">
        <v>0.21295600000000001</v>
      </c>
      <c r="J73">
        <v>0.10445</v>
      </c>
      <c r="K73">
        <v>1.5252E-2</v>
      </c>
      <c r="L73">
        <v>7.6280000000000002E-3</v>
      </c>
      <c r="M73">
        <v>3.8140000000000001E-3</v>
      </c>
      <c r="N73">
        <f>H73/E73</f>
        <v>0.17040704690025482</v>
      </c>
      <c r="O73">
        <f t="shared" ref="O73:P73" si="29">I73/F73</f>
        <v>0.48803494410501563</v>
      </c>
      <c r="P73">
        <f t="shared" si="29"/>
        <v>0.39169582353625015</v>
      </c>
      <c r="Q73">
        <f>K73/E73</f>
        <v>2.6031612741358214E-2</v>
      </c>
      <c r="R73">
        <f t="shared" ref="R73:S73" si="30">L73/F73</f>
        <v>1.7481219376927908E-2</v>
      </c>
      <c r="S73">
        <f t="shared" si="30"/>
        <v>1.4302803934583611E-2</v>
      </c>
    </row>
    <row r="74" spans="1:19" x14ac:dyDescent="0.2">
      <c r="A74" t="s">
        <v>5</v>
      </c>
      <c r="B74">
        <v>1273</v>
      </c>
      <c r="C74">
        <v>2194</v>
      </c>
      <c r="D74">
        <v>433</v>
      </c>
      <c r="E74">
        <v>0.57186400000000004</v>
      </c>
      <c r="F74">
        <v>0.380492</v>
      </c>
      <c r="G74">
        <v>0.223715</v>
      </c>
      <c r="H74">
        <v>0.15374099999999999</v>
      </c>
      <c r="I74">
        <v>7.7002000000000001E-2</v>
      </c>
      <c r="J74">
        <v>5.3696000000000001E-2</v>
      </c>
      <c r="K74">
        <v>1.5200999999999999E-2</v>
      </c>
      <c r="L74">
        <v>7.62E-3</v>
      </c>
      <c r="M74">
        <v>3.8119999999999999E-3</v>
      </c>
      <c r="N74">
        <f t="shared" ref="N74:N86" si="31">H74/E74</f>
        <v>0.26884189247793178</v>
      </c>
      <c r="O74">
        <f t="shared" ref="O74:O86" si="32">I74/F74</f>
        <v>0.20237481996993367</v>
      </c>
      <c r="P74">
        <f t="shared" ref="P74:P86" si="33">J74/G74</f>
        <v>0.24001966788100931</v>
      </c>
      <c r="Q74">
        <f t="shared" ref="Q74:Q86" si="34">K74/E74</f>
        <v>2.6581494900885523E-2</v>
      </c>
      <c r="R74">
        <f t="shared" ref="R74:R86" si="35">L74/F74</f>
        <v>2.0026702269692925E-2</v>
      </c>
      <c r="S74">
        <f t="shared" ref="S74:S86" si="36">M74/G74</f>
        <v>1.7039536910801689E-2</v>
      </c>
    </row>
    <row r="75" spans="1:19" x14ac:dyDescent="0.2">
      <c r="A75" t="s">
        <v>6</v>
      </c>
      <c r="B75">
        <v>1259</v>
      </c>
      <c r="C75">
        <v>2160</v>
      </c>
      <c r="D75">
        <v>421</v>
      </c>
      <c r="E75">
        <v>0.67280300000000004</v>
      </c>
      <c r="F75">
        <v>0.49890099999999998</v>
      </c>
      <c r="G75">
        <v>0.34629599999999999</v>
      </c>
      <c r="H75">
        <v>0.246452</v>
      </c>
      <c r="I75">
        <v>0.12812999999999999</v>
      </c>
      <c r="J75">
        <v>0.12348000000000001</v>
      </c>
      <c r="K75">
        <v>1.5258000000000001E-2</v>
      </c>
      <c r="L75">
        <v>7.6290000000000004E-3</v>
      </c>
      <c r="M75">
        <v>3.8149999999999998E-3</v>
      </c>
      <c r="N75">
        <f t="shared" si="31"/>
        <v>0.36630633335463725</v>
      </c>
      <c r="O75">
        <f t="shared" si="32"/>
        <v>0.2568245002515529</v>
      </c>
      <c r="P75">
        <f t="shared" si="33"/>
        <v>0.35657356712176869</v>
      </c>
      <c r="Q75">
        <f t="shared" si="34"/>
        <v>2.2678257974473953E-2</v>
      </c>
      <c r="R75">
        <f t="shared" si="35"/>
        <v>1.5291610960892042E-2</v>
      </c>
      <c r="S75">
        <f t="shared" si="36"/>
        <v>1.1016586966063713E-2</v>
      </c>
    </row>
    <row r="76" spans="1:19" x14ac:dyDescent="0.2">
      <c r="A76" t="s">
        <v>7</v>
      </c>
      <c r="B76">
        <v>4509</v>
      </c>
      <c r="C76">
        <v>8219</v>
      </c>
      <c r="D76">
        <v>1471</v>
      </c>
      <c r="E76">
        <v>0.56218199999999996</v>
      </c>
      <c r="F76">
        <v>0.407582</v>
      </c>
      <c r="G76">
        <v>0.25687900000000002</v>
      </c>
      <c r="H76">
        <v>0.122684</v>
      </c>
      <c r="I76">
        <v>6.1426000000000001E-2</v>
      </c>
      <c r="J76">
        <v>3.0735999999999999E-2</v>
      </c>
      <c r="K76">
        <v>1.5258000000000001E-2</v>
      </c>
      <c r="L76">
        <v>7.6290000000000004E-3</v>
      </c>
      <c r="M76">
        <v>3.8149999999999998E-3</v>
      </c>
      <c r="N76">
        <f t="shared" si="31"/>
        <v>0.21822826059888081</v>
      </c>
      <c r="O76">
        <f t="shared" si="32"/>
        <v>0.1507083237238151</v>
      </c>
      <c r="P76">
        <f t="shared" si="33"/>
        <v>0.11965166479159448</v>
      </c>
      <c r="Q76">
        <f t="shared" si="34"/>
        <v>2.7140676862653024E-2</v>
      </c>
      <c r="R76">
        <f t="shared" si="35"/>
        <v>1.871770588495076E-2</v>
      </c>
      <c r="S76">
        <f t="shared" si="36"/>
        <v>1.4851350246614162E-2</v>
      </c>
    </row>
    <row r="77" spans="1:19" x14ac:dyDescent="0.2">
      <c r="A77" t="s">
        <v>8</v>
      </c>
      <c r="B77">
        <v>727</v>
      </c>
      <c r="C77">
        <v>1221</v>
      </c>
      <c r="D77">
        <v>197</v>
      </c>
      <c r="E77">
        <v>0.72664799999999996</v>
      </c>
      <c r="F77">
        <v>0.55213800000000002</v>
      </c>
      <c r="G77">
        <v>0.40768300000000002</v>
      </c>
      <c r="H77">
        <v>3.4445000000000003E-2</v>
      </c>
      <c r="I77">
        <v>2.4760999999999998E-2</v>
      </c>
      <c r="J77">
        <v>2.4760999999999998E-2</v>
      </c>
      <c r="K77">
        <v>1.5259E-2</v>
      </c>
      <c r="L77">
        <v>7.6290000000000004E-3</v>
      </c>
      <c r="M77">
        <v>6.6100000000000004E-3</v>
      </c>
      <c r="N77">
        <f t="shared" si="31"/>
        <v>4.7402593828098347E-2</v>
      </c>
      <c r="O77">
        <f t="shared" si="32"/>
        <v>4.4845672639811054E-2</v>
      </c>
      <c r="P77">
        <f t="shared" si="33"/>
        <v>6.0735914914283887E-2</v>
      </c>
      <c r="Q77">
        <f t="shared" si="34"/>
        <v>2.0999163281258601E-2</v>
      </c>
      <c r="R77">
        <f t="shared" si="35"/>
        <v>1.3817197874444433E-2</v>
      </c>
      <c r="S77">
        <f t="shared" si="36"/>
        <v>1.6213577706208009E-2</v>
      </c>
    </row>
    <row r="78" spans="1:19" x14ac:dyDescent="0.2">
      <c r="A78" t="s">
        <v>9</v>
      </c>
      <c r="B78">
        <v>6504</v>
      </c>
      <c r="C78">
        <v>11474</v>
      </c>
      <c r="D78">
        <v>2542</v>
      </c>
      <c r="E78">
        <v>0.585785</v>
      </c>
      <c r="F78">
        <v>0.43039500000000003</v>
      </c>
      <c r="G78">
        <v>0.27911799999999998</v>
      </c>
      <c r="H78">
        <v>0.17635999999999999</v>
      </c>
      <c r="I78">
        <v>9.1514999999999999E-2</v>
      </c>
      <c r="J78">
        <v>4.5928999999999998E-2</v>
      </c>
      <c r="K78">
        <v>1.5223E-2</v>
      </c>
      <c r="L78">
        <v>7.6249999999999998E-3</v>
      </c>
      <c r="M78">
        <v>3.8140000000000001E-3</v>
      </c>
      <c r="N78">
        <f t="shared" si="31"/>
        <v>0.30106609080123253</v>
      </c>
      <c r="O78">
        <f t="shared" si="32"/>
        <v>0.21263025825114137</v>
      </c>
      <c r="P78">
        <f t="shared" si="33"/>
        <v>0.16455047685924951</v>
      </c>
      <c r="Q78">
        <f t="shared" si="34"/>
        <v>2.5987350307706752E-2</v>
      </c>
      <c r="R78">
        <f t="shared" si="35"/>
        <v>1.7716283878762531E-2</v>
      </c>
      <c r="S78">
        <f t="shared" si="36"/>
        <v>1.3664471657148592E-2</v>
      </c>
    </row>
    <row r="79" spans="1:19" x14ac:dyDescent="0.2">
      <c r="A79" t="s">
        <v>10</v>
      </c>
      <c r="B79">
        <v>510</v>
      </c>
      <c r="C79">
        <v>739</v>
      </c>
      <c r="D79">
        <v>89</v>
      </c>
      <c r="E79">
        <v>0.63971199999999995</v>
      </c>
      <c r="F79">
        <v>0.51278500000000005</v>
      </c>
      <c r="G79">
        <v>0.293686</v>
      </c>
      <c r="H79">
        <v>0.31509599999999999</v>
      </c>
      <c r="I79">
        <v>0.31509599999999999</v>
      </c>
      <c r="J79">
        <v>0.29540300000000003</v>
      </c>
      <c r="K79">
        <v>1.5259E-2</v>
      </c>
      <c r="L79">
        <v>1.4630000000000001E-2</v>
      </c>
      <c r="M79">
        <v>7.3150000000000003E-3</v>
      </c>
      <c r="N79">
        <f t="shared" si="31"/>
        <v>0.49255915161822822</v>
      </c>
      <c r="O79">
        <f t="shared" si="32"/>
        <v>0.61447975272287603</v>
      </c>
      <c r="P79">
        <f t="shared" si="33"/>
        <v>1.0058463801475046</v>
      </c>
      <c r="Q79">
        <f t="shared" si="34"/>
        <v>2.3852921314591567E-2</v>
      </c>
      <c r="R79">
        <f t="shared" si="35"/>
        <v>2.8530475735444677E-2</v>
      </c>
      <c r="S79">
        <f t="shared" si="36"/>
        <v>2.4907554326729909E-2</v>
      </c>
    </row>
    <row r="80" spans="1:19" x14ac:dyDescent="0.2">
      <c r="A80" t="s">
        <v>11</v>
      </c>
      <c r="B80">
        <v>2354</v>
      </c>
      <c r="C80">
        <v>4020</v>
      </c>
      <c r="D80">
        <v>909</v>
      </c>
      <c r="E80">
        <v>0.53317899999999996</v>
      </c>
      <c r="F80">
        <v>0.35494500000000001</v>
      </c>
      <c r="G80">
        <v>0.22026699999999999</v>
      </c>
      <c r="H80">
        <v>8.2586000000000007E-2</v>
      </c>
      <c r="I80">
        <v>4.2103000000000002E-2</v>
      </c>
      <c r="J80">
        <v>2.1073999999999999E-2</v>
      </c>
      <c r="K80">
        <v>1.4880000000000001E-2</v>
      </c>
      <c r="L80">
        <v>7.5599999999999999E-3</v>
      </c>
      <c r="M80">
        <v>3.8049999999999998E-3</v>
      </c>
      <c r="N80">
        <f t="shared" si="31"/>
        <v>0.15489357232749229</v>
      </c>
      <c r="O80">
        <f t="shared" si="32"/>
        <v>0.11861837749510487</v>
      </c>
      <c r="P80">
        <f t="shared" si="33"/>
        <v>9.5674794681000791E-2</v>
      </c>
      <c r="Q80">
        <f t="shared" si="34"/>
        <v>2.7908075899463411E-2</v>
      </c>
      <c r="R80">
        <f t="shared" si="35"/>
        <v>2.1299074504500696E-2</v>
      </c>
      <c r="S80">
        <f t="shared" si="36"/>
        <v>1.7274489596716711E-2</v>
      </c>
    </row>
    <row r="81" spans="1:19" x14ac:dyDescent="0.2">
      <c r="A81" t="s">
        <v>12</v>
      </c>
      <c r="B81">
        <v>2020</v>
      </c>
      <c r="C81">
        <v>3454</v>
      </c>
      <c r="D81">
        <v>747</v>
      </c>
      <c r="E81">
        <v>0.53164900000000004</v>
      </c>
      <c r="F81">
        <v>0.354433</v>
      </c>
      <c r="G81">
        <v>0.21749299999999999</v>
      </c>
      <c r="H81">
        <v>0.101051</v>
      </c>
      <c r="I81">
        <v>5.1846999999999997E-2</v>
      </c>
      <c r="J81">
        <v>2.5964000000000001E-2</v>
      </c>
      <c r="K81">
        <v>1.4995E-2</v>
      </c>
      <c r="L81">
        <v>7.5900000000000004E-3</v>
      </c>
      <c r="M81">
        <v>3.8080000000000002E-3</v>
      </c>
      <c r="N81">
        <f t="shared" si="31"/>
        <v>0.19007089263781177</v>
      </c>
      <c r="O81">
        <f t="shared" si="32"/>
        <v>0.14628152570443495</v>
      </c>
      <c r="P81">
        <f t="shared" si="33"/>
        <v>0.11937855471210569</v>
      </c>
      <c r="Q81">
        <f t="shared" si="34"/>
        <v>2.8204698964918579E-2</v>
      </c>
      <c r="R81">
        <f t="shared" si="35"/>
        <v>2.1414484542917844E-2</v>
      </c>
      <c r="S81">
        <f t="shared" si="36"/>
        <v>1.7508609472488772E-2</v>
      </c>
    </row>
    <row r="82" spans="1:19" x14ac:dyDescent="0.2">
      <c r="A82" t="s">
        <v>13</v>
      </c>
      <c r="B82">
        <v>2274</v>
      </c>
      <c r="C82">
        <v>3890</v>
      </c>
      <c r="D82">
        <v>855</v>
      </c>
      <c r="E82">
        <v>0.55000000000000004</v>
      </c>
      <c r="F82">
        <v>0.36907899999999999</v>
      </c>
      <c r="G82">
        <v>0.22620999999999999</v>
      </c>
      <c r="H82">
        <v>8.9741000000000001E-2</v>
      </c>
      <c r="I82">
        <v>4.4913000000000002E-2</v>
      </c>
      <c r="J82">
        <v>2.2478999999999999E-2</v>
      </c>
      <c r="K82">
        <v>1.4947999999999999E-2</v>
      </c>
      <c r="L82">
        <v>7.5770000000000004E-3</v>
      </c>
      <c r="M82">
        <v>3.8089999999999999E-3</v>
      </c>
      <c r="N82">
        <f t="shared" si="31"/>
        <v>0.16316545454545453</v>
      </c>
      <c r="O82">
        <f t="shared" si="32"/>
        <v>0.12168939441149457</v>
      </c>
      <c r="P82">
        <f t="shared" si="33"/>
        <v>9.9372264709782943E-2</v>
      </c>
      <c r="Q82">
        <f t="shared" si="34"/>
        <v>2.7178181818181817E-2</v>
      </c>
      <c r="R82">
        <f t="shared" si="35"/>
        <v>2.0529480138398556E-2</v>
      </c>
      <c r="S82">
        <f t="shared" si="36"/>
        <v>1.683833605941382E-2</v>
      </c>
    </row>
    <row r="83" spans="1:19" x14ac:dyDescent="0.2">
      <c r="A83" t="s">
        <v>14</v>
      </c>
      <c r="B83">
        <v>2655</v>
      </c>
      <c r="C83">
        <v>4544</v>
      </c>
      <c r="D83">
        <v>1017</v>
      </c>
      <c r="E83">
        <v>0.537053</v>
      </c>
      <c r="F83">
        <v>0.36579400000000001</v>
      </c>
      <c r="G83">
        <v>0.216446</v>
      </c>
      <c r="H83">
        <v>8.5174E-2</v>
      </c>
      <c r="I83">
        <v>4.3319999999999997E-2</v>
      </c>
      <c r="J83">
        <v>2.1677999999999999E-2</v>
      </c>
      <c r="K83">
        <v>1.4973999999999999E-2</v>
      </c>
      <c r="L83">
        <v>7.5839999999999996E-3</v>
      </c>
      <c r="M83">
        <v>3.8110000000000002E-3</v>
      </c>
      <c r="N83">
        <f t="shared" si="31"/>
        <v>0.15859514796491223</v>
      </c>
      <c r="O83">
        <f t="shared" si="32"/>
        <v>0.11842731154693624</v>
      </c>
      <c r="P83">
        <f t="shared" si="33"/>
        <v>0.10015431100597839</v>
      </c>
      <c r="Q83">
        <f t="shared" si="34"/>
        <v>2.7881791927426156E-2</v>
      </c>
      <c r="R83">
        <f t="shared" si="35"/>
        <v>2.0732980858078589E-2</v>
      </c>
      <c r="S83">
        <f t="shared" si="36"/>
        <v>1.7607162987534997E-2</v>
      </c>
    </row>
    <row r="84" spans="1:19" x14ac:dyDescent="0.2">
      <c r="A84" t="s">
        <v>15</v>
      </c>
      <c r="B84">
        <v>2655</v>
      </c>
      <c r="C84">
        <v>4544</v>
      </c>
      <c r="D84">
        <v>1017</v>
      </c>
      <c r="E84">
        <v>0.58071099999999998</v>
      </c>
      <c r="F84">
        <v>0.40745900000000002</v>
      </c>
      <c r="G84">
        <v>0.24631700000000001</v>
      </c>
      <c r="H84">
        <v>0.100573</v>
      </c>
      <c r="I84">
        <v>5.0423999999999997E-2</v>
      </c>
      <c r="J84">
        <v>2.5231E-2</v>
      </c>
      <c r="K84">
        <v>1.499E-2</v>
      </c>
      <c r="L84">
        <v>7.5810000000000001E-3</v>
      </c>
      <c r="M84">
        <v>3.81E-3</v>
      </c>
      <c r="N84">
        <f t="shared" si="31"/>
        <v>0.17318941779990391</v>
      </c>
      <c r="O84">
        <f t="shared" si="32"/>
        <v>0.1237523284551329</v>
      </c>
      <c r="P84">
        <f t="shared" si="33"/>
        <v>0.10243304359829</v>
      </c>
      <c r="Q84">
        <f t="shared" si="34"/>
        <v>2.5813184182837935E-2</v>
      </c>
      <c r="R84">
        <f t="shared" si="35"/>
        <v>1.860555295133989E-2</v>
      </c>
      <c r="S84">
        <f t="shared" si="36"/>
        <v>1.5467872700625615E-2</v>
      </c>
    </row>
    <row r="85" spans="1:19" x14ac:dyDescent="0.2">
      <c r="A85" t="s">
        <v>16</v>
      </c>
      <c r="B85">
        <v>2479</v>
      </c>
      <c r="C85">
        <v>4234</v>
      </c>
      <c r="D85">
        <v>963</v>
      </c>
      <c r="E85">
        <v>0.61158800000000002</v>
      </c>
      <c r="F85">
        <v>0.44186500000000001</v>
      </c>
      <c r="G85">
        <v>0.27984799999999999</v>
      </c>
      <c r="H85">
        <v>0.103938</v>
      </c>
      <c r="I85">
        <v>5.1976000000000001E-2</v>
      </c>
      <c r="J85">
        <v>2.6439000000000001E-2</v>
      </c>
      <c r="K85">
        <v>1.5011999999999999E-2</v>
      </c>
      <c r="L85">
        <v>7.5880000000000001E-3</v>
      </c>
      <c r="M85">
        <v>3.8110000000000002E-3</v>
      </c>
      <c r="N85">
        <f t="shared" si="31"/>
        <v>0.16994774259795811</v>
      </c>
      <c r="O85">
        <f t="shared" si="32"/>
        <v>0.1176286874950494</v>
      </c>
      <c r="P85">
        <f t="shared" si="33"/>
        <v>9.4476287127297678E-2</v>
      </c>
      <c r="Q85">
        <f t="shared" si="34"/>
        <v>2.4545936153096526E-2</v>
      </c>
      <c r="R85">
        <f t="shared" si="35"/>
        <v>1.7172665859481968E-2</v>
      </c>
      <c r="S85">
        <f t="shared" si="36"/>
        <v>1.3618106972356424E-2</v>
      </c>
    </row>
    <row r="86" spans="1:19" x14ac:dyDescent="0.2">
      <c r="A86" t="s">
        <v>17</v>
      </c>
      <c r="B86">
        <v>3036</v>
      </c>
      <c r="C86">
        <v>5198</v>
      </c>
      <c r="D86">
        <v>1179</v>
      </c>
      <c r="E86">
        <v>0.59526599999999996</v>
      </c>
      <c r="F86">
        <v>0.45771499999999998</v>
      </c>
      <c r="G86">
        <v>0.30233300000000002</v>
      </c>
      <c r="H86">
        <v>0.11659600000000001</v>
      </c>
      <c r="I86">
        <v>5.8332000000000002E-2</v>
      </c>
      <c r="J86">
        <v>2.9166999999999998E-2</v>
      </c>
      <c r="K86">
        <v>1.5054E-2</v>
      </c>
      <c r="L86">
        <v>7.5960000000000003E-3</v>
      </c>
      <c r="M86">
        <v>3.8110000000000002E-3</v>
      </c>
      <c r="N86">
        <f t="shared" si="31"/>
        <v>0.19587209751606846</v>
      </c>
      <c r="O86">
        <f t="shared" si="32"/>
        <v>0.12744174868640967</v>
      </c>
      <c r="P86">
        <f t="shared" si="33"/>
        <v>9.6473094237149087E-2</v>
      </c>
      <c r="Q86">
        <f t="shared" si="34"/>
        <v>2.5289534426626081E-2</v>
      </c>
      <c r="R86">
        <f t="shared" si="35"/>
        <v>1.6595479719913049E-2</v>
      </c>
      <c r="S86">
        <f t="shared" si="36"/>
        <v>1.260530606979721E-2</v>
      </c>
    </row>
  </sheetData>
  <mergeCells count="25">
    <mergeCell ref="Q3:S3"/>
    <mergeCell ref="Q20:S20"/>
    <mergeCell ref="Q37:S37"/>
    <mergeCell ref="Q54:S54"/>
    <mergeCell ref="Q71:S71"/>
    <mergeCell ref="K3:M3"/>
    <mergeCell ref="K20:M20"/>
    <mergeCell ref="E37:G37"/>
    <mergeCell ref="H37:J37"/>
    <mergeCell ref="N37:P37"/>
    <mergeCell ref="K37:M37"/>
    <mergeCell ref="H3:J3"/>
    <mergeCell ref="E3:G3"/>
    <mergeCell ref="N3:P3"/>
    <mergeCell ref="E20:G20"/>
    <mergeCell ref="H20:J20"/>
    <mergeCell ref="N20:P20"/>
    <mergeCell ref="E71:G71"/>
    <mergeCell ref="H71:J71"/>
    <mergeCell ref="N71:P71"/>
    <mergeCell ref="E54:G54"/>
    <mergeCell ref="H54:J54"/>
    <mergeCell ref="N54:P54"/>
    <mergeCell ref="K54:M54"/>
    <mergeCell ref="K71:M7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2018-03-20T11:10:18Z</dcterms:modified>
</cp:coreProperties>
</file>