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python\mba amel\"/>
    </mc:Choice>
  </mc:AlternateContent>
  <xr:revisionPtr revIDLastSave="0" documentId="13_ncr:1_{02B8154D-3EC6-4FEE-A3A7-9948BD0E6EF2}" xr6:coauthVersionLast="41" xr6:coauthVersionMax="41" xr10:uidLastSave="{00000000-0000-0000-0000-000000000000}"/>
  <bookViews>
    <workbookView xWindow="-120" yWindow="-120" windowWidth="21840" windowHeight="13140" xr2:uid="{00000000-000D-0000-FFFF-FFFF00000000}"/>
  </bookViews>
  <sheets>
    <sheet name="TF-IDF" sheetId="1" r:id="rId1"/>
    <sheet name="MNB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04" i="2" l="1"/>
  <c r="S104" i="2"/>
  <c r="Q104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9" i="2"/>
  <c r="Q19" i="2"/>
  <c r="L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B104" i="2"/>
  <c r="E19" i="2"/>
  <c r="F19" i="2"/>
  <c r="G19" i="2"/>
  <c r="H19" i="2"/>
  <c r="I19" i="2"/>
  <c r="J19" i="2"/>
  <c r="E20" i="2"/>
  <c r="F20" i="2"/>
  <c r="G20" i="2"/>
  <c r="H20" i="2"/>
  <c r="I20" i="2"/>
  <c r="J20" i="2"/>
  <c r="E21" i="2"/>
  <c r="F21" i="2"/>
  <c r="G21" i="2"/>
  <c r="H21" i="2"/>
  <c r="I21" i="2"/>
  <c r="J21" i="2"/>
  <c r="E22" i="2"/>
  <c r="F22" i="2"/>
  <c r="G22" i="2"/>
  <c r="H22" i="2"/>
  <c r="I22" i="2"/>
  <c r="J22" i="2"/>
  <c r="E23" i="2"/>
  <c r="F23" i="2"/>
  <c r="G23" i="2"/>
  <c r="H23" i="2"/>
  <c r="I23" i="2"/>
  <c r="J23" i="2"/>
  <c r="E24" i="2"/>
  <c r="F24" i="2"/>
  <c r="G24" i="2"/>
  <c r="H24" i="2"/>
  <c r="I24" i="2"/>
  <c r="J24" i="2"/>
  <c r="E25" i="2"/>
  <c r="F25" i="2"/>
  <c r="G25" i="2"/>
  <c r="H25" i="2"/>
  <c r="I25" i="2"/>
  <c r="J25" i="2"/>
  <c r="E26" i="2"/>
  <c r="F26" i="2"/>
  <c r="G26" i="2"/>
  <c r="H26" i="2"/>
  <c r="I26" i="2"/>
  <c r="J26" i="2"/>
  <c r="E27" i="2"/>
  <c r="F27" i="2"/>
  <c r="G27" i="2"/>
  <c r="H27" i="2"/>
  <c r="I27" i="2"/>
  <c r="J27" i="2"/>
  <c r="E28" i="2"/>
  <c r="F28" i="2"/>
  <c r="G28" i="2"/>
  <c r="H28" i="2"/>
  <c r="I28" i="2"/>
  <c r="J28" i="2"/>
  <c r="E29" i="2"/>
  <c r="F29" i="2"/>
  <c r="G29" i="2"/>
  <c r="H29" i="2"/>
  <c r="I29" i="2"/>
  <c r="J29" i="2"/>
  <c r="E30" i="2"/>
  <c r="F30" i="2"/>
  <c r="G30" i="2"/>
  <c r="H30" i="2"/>
  <c r="I30" i="2"/>
  <c r="J30" i="2"/>
  <c r="E31" i="2"/>
  <c r="F31" i="2"/>
  <c r="G31" i="2"/>
  <c r="H31" i="2"/>
  <c r="I31" i="2"/>
  <c r="J31" i="2"/>
  <c r="E32" i="2"/>
  <c r="F32" i="2"/>
  <c r="G32" i="2"/>
  <c r="H32" i="2"/>
  <c r="I32" i="2"/>
  <c r="J32" i="2"/>
  <c r="E33" i="2"/>
  <c r="F33" i="2"/>
  <c r="G33" i="2"/>
  <c r="H33" i="2"/>
  <c r="I33" i="2"/>
  <c r="J33" i="2"/>
  <c r="E34" i="2"/>
  <c r="F34" i="2"/>
  <c r="G34" i="2"/>
  <c r="H34" i="2"/>
  <c r="I34" i="2"/>
  <c r="J34" i="2"/>
  <c r="E35" i="2"/>
  <c r="F35" i="2"/>
  <c r="G35" i="2"/>
  <c r="H35" i="2"/>
  <c r="I35" i="2"/>
  <c r="J35" i="2"/>
  <c r="E36" i="2"/>
  <c r="F36" i="2"/>
  <c r="G36" i="2"/>
  <c r="H36" i="2"/>
  <c r="I36" i="2"/>
  <c r="J36" i="2"/>
  <c r="E37" i="2"/>
  <c r="F37" i="2"/>
  <c r="G37" i="2"/>
  <c r="H37" i="2"/>
  <c r="I37" i="2"/>
  <c r="J37" i="2"/>
  <c r="E38" i="2"/>
  <c r="F38" i="2"/>
  <c r="G38" i="2"/>
  <c r="H38" i="2"/>
  <c r="I38" i="2"/>
  <c r="J38" i="2"/>
  <c r="E39" i="2"/>
  <c r="F39" i="2"/>
  <c r="G39" i="2"/>
  <c r="H39" i="2"/>
  <c r="I39" i="2"/>
  <c r="J39" i="2"/>
  <c r="E40" i="2"/>
  <c r="F40" i="2"/>
  <c r="G40" i="2"/>
  <c r="H40" i="2"/>
  <c r="I40" i="2"/>
  <c r="J40" i="2"/>
  <c r="E41" i="2"/>
  <c r="F41" i="2"/>
  <c r="G41" i="2"/>
  <c r="H41" i="2"/>
  <c r="I41" i="2"/>
  <c r="J41" i="2"/>
  <c r="E42" i="2"/>
  <c r="F42" i="2"/>
  <c r="G42" i="2"/>
  <c r="H42" i="2"/>
  <c r="I42" i="2"/>
  <c r="J42" i="2"/>
  <c r="E43" i="2"/>
  <c r="F43" i="2"/>
  <c r="G43" i="2"/>
  <c r="H43" i="2"/>
  <c r="I43" i="2"/>
  <c r="J43" i="2"/>
  <c r="E44" i="2"/>
  <c r="F44" i="2"/>
  <c r="G44" i="2"/>
  <c r="H44" i="2"/>
  <c r="I44" i="2"/>
  <c r="J44" i="2"/>
  <c r="E45" i="2"/>
  <c r="F45" i="2"/>
  <c r="G45" i="2"/>
  <c r="H45" i="2"/>
  <c r="I45" i="2"/>
  <c r="J45" i="2"/>
  <c r="E46" i="2"/>
  <c r="F46" i="2"/>
  <c r="G46" i="2"/>
  <c r="H46" i="2"/>
  <c r="I46" i="2"/>
  <c r="J46" i="2"/>
  <c r="E47" i="2"/>
  <c r="F47" i="2"/>
  <c r="G47" i="2"/>
  <c r="H47" i="2"/>
  <c r="I47" i="2"/>
  <c r="J47" i="2"/>
  <c r="E48" i="2"/>
  <c r="F48" i="2"/>
  <c r="G48" i="2"/>
  <c r="H48" i="2"/>
  <c r="I48" i="2"/>
  <c r="J48" i="2"/>
  <c r="E49" i="2"/>
  <c r="F49" i="2"/>
  <c r="G49" i="2"/>
  <c r="H49" i="2"/>
  <c r="I49" i="2"/>
  <c r="J49" i="2"/>
  <c r="E50" i="2"/>
  <c r="F50" i="2"/>
  <c r="G50" i="2"/>
  <c r="H50" i="2"/>
  <c r="I50" i="2"/>
  <c r="J50" i="2"/>
  <c r="E51" i="2"/>
  <c r="F51" i="2"/>
  <c r="G51" i="2"/>
  <c r="H51" i="2"/>
  <c r="I51" i="2"/>
  <c r="J51" i="2"/>
  <c r="E52" i="2"/>
  <c r="F52" i="2"/>
  <c r="G52" i="2"/>
  <c r="H52" i="2"/>
  <c r="I52" i="2"/>
  <c r="J52" i="2"/>
  <c r="E53" i="2"/>
  <c r="F53" i="2"/>
  <c r="G53" i="2"/>
  <c r="H53" i="2"/>
  <c r="I53" i="2"/>
  <c r="J53" i="2"/>
  <c r="E54" i="2"/>
  <c r="F54" i="2"/>
  <c r="G54" i="2"/>
  <c r="H54" i="2"/>
  <c r="I54" i="2"/>
  <c r="J54" i="2"/>
  <c r="E55" i="2"/>
  <c r="F55" i="2"/>
  <c r="G55" i="2"/>
  <c r="H55" i="2"/>
  <c r="I55" i="2"/>
  <c r="J55" i="2"/>
  <c r="E56" i="2"/>
  <c r="F56" i="2"/>
  <c r="G56" i="2"/>
  <c r="H56" i="2"/>
  <c r="I56" i="2"/>
  <c r="J56" i="2"/>
  <c r="E57" i="2"/>
  <c r="F57" i="2"/>
  <c r="G57" i="2"/>
  <c r="H57" i="2"/>
  <c r="I57" i="2"/>
  <c r="J57" i="2"/>
  <c r="E58" i="2"/>
  <c r="F58" i="2"/>
  <c r="G58" i="2"/>
  <c r="H58" i="2"/>
  <c r="I58" i="2"/>
  <c r="J58" i="2"/>
  <c r="E59" i="2"/>
  <c r="F59" i="2"/>
  <c r="G59" i="2"/>
  <c r="H59" i="2"/>
  <c r="I59" i="2"/>
  <c r="J59" i="2"/>
  <c r="E60" i="2"/>
  <c r="F60" i="2"/>
  <c r="G60" i="2"/>
  <c r="H60" i="2"/>
  <c r="I60" i="2"/>
  <c r="J60" i="2"/>
  <c r="E61" i="2"/>
  <c r="F61" i="2"/>
  <c r="G61" i="2"/>
  <c r="H61" i="2"/>
  <c r="I61" i="2"/>
  <c r="J61" i="2"/>
  <c r="E62" i="2"/>
  <c r="F62" i="2"/>
  <c r="G62" i="2"/>
  <c r="H62" i="2"/>
  <c r="I62" i="2"/>
  <c r="J62" i="2"/>
  <c r="E63" i="2"/>
  <c r="F63" i="2"/>
  <c r="G63" i="2"/>
  <c r="H63" i="2"/>
  <c r="I63" i="2"/>
  <c r="J63" i="2"/>
  <c r="E64" i="2"/>
  <c r="F64" i="2"/>
  <c r="G64" i="2"/>
  <c r="H64" i="2"/>
  <c r="I64" i="2"/>
  <c r="J64" i="2"/>
  <c r="E65" i="2"/>
  <c r="F65" i="2"/>
  <c r="G65" i="2"/>
  <c r="H65" i="2"/>
  <c r="I65" i="2"/>
  <c r="J65" i="2"/>
  <c r="E66" i="2"/>
  <c r="F66" i="2"/>
  <c r="G66" i="2"/>
  <c r="H66" i="2"/>
  <c r="I66" i="2"/>
  <c r="J66" i="2"/>
  <c r="E67" i="2"/>
  <c r="F67" i="2"/>
  <c r="G67" i="2"/>
  <c r="H67" i="2"/>
  <c r="I67" i="2"/>
  <c r="J67" i="2"/>
  <c r="E68" i="2"/>
  <c r="F68" i="2"/>
  <c r="G68" i="2"/>
  <c r="H68" i="2"/>
  <c r="I68" i="2"/>
  <c r="J68" i="2"/>
  <c r="E69" i="2"/>
  <c r="F69" i="2"/>
  <c r="G69" i="2"/>
  <c r="H69" i="2"/>
  <c r="I69" i="2"/>
  <c r="J69" i="2"/>
  <c r="E70" i="2"/>
  <c r="F70" i="2"/>
  <c r="G70" i="2"/>
  <c r="H70" i="2"/>
  <c r="I70" i="2"/>
  <c r="J70" i="2"/>
  <c r="E71" i="2"/>
  <c r="F71" i="2"/>
  <c r="G71" i="2"/>
  <c r="H71" i="2"/>
  <c r="I71" i="2"/>
  <c r="J71" i="2"/>
  <c r="E72" i="2"/>
  <c r="F72" i="2"/>
  <c r="G72" i="2"/>
  <c r="H72" i="2"/>
  <c r="I72" i="2"/>
  <c r="J72" i="2"/>
  <c r="E73" i="2"/>
  <c r="F73" i="2"/>
  <c r="G73" i="2"/>
  <c r="H73" i="2"/>
  <c r="I73" i="2"/>
  <c r="J73" i="2"/>
  <c r="E74" i="2"/>
  <c r="F74" i="2"/>
  <c r="G74" i="2"/>
  <c r="H74" i="2"/>
  <c r="I74" i="2"/>
  <c r="J74" i="2"/>
  <c r="E75" i="2"/>
  <c r="F75" i="2"/>
  <c r="G75" i="2"/>
  <c r="H75" i="2"/>
  <c r="I75" i="2"/>
  <c r="J75" i="2"/>
  <c r="E76" i="2"/>
  <c r="F76" i="2"/>
  <c r="G76" i="2"/>
  <c r="H76" i="2"/>
  <c r="I76" i="2"/>
  <c r="J76" i="2"/>
  <c r="E77" i="2"/>
  <c r="F77" i="2"/>
  <c r="G77" i="2"/>
  <c r="H77" i="2"/>
  <c r="I77" i="2"/>
  <c r="J77" i="2"/>
  <c r="E78" i="2"/>
  <c r="F78" i="2"/>
  <c r="G78" i="2"/>
  <c r="H78" i="2"/>
  <c r="I78" i="2"/>
  <c r="J78" i="2"/>
  <c r="E79" i="2"/>
  <c r="F79" i="2"/>
  <c r="G79" i="2"/>
  <c r="H79" i="2"/>
  <c r="I79" i="2"/>
  <c r="J79" i="2"/>
  <c r="E80" i="2"/>
  <c r="F80" i="2"/>
  <c r="G80" i="2"/>
  <c r="H80" i="2"/>
  <c r="I80" i="2"/>
  <c r="J80" i="2"/>
  <c r="E81" i="2"/>
  <c r="F81" i="2"/>
  <c r="G81" i="2"/>
  <c r="H81" i="2"/>
  <c r="I81" i="2"/>
  <c r="J81" i="2"/>
  <c r="E82" i="2"/>
  <c r="F82" i="2"/>
  <c r="G82" i="2"/>
  <c r="H82" i="2"/>
  <c r="I82" i="2"/>
  <c r="J82" i="2"/>
  <c r="E83" i="2"/>
  <c r="F83" i="2"/>
  <c r="G83" i="2"/>
  <c r="H83" i="2"/>
  <c r="I83" i="2"/>
  <c r="J83" i="2"/>
  <c r="E84" i="2"/>
  <c r="F84" i="2"/>
  <c r="G84" i="2"/>
  <c r="H84" i="2"/>
  <c r="I84" i="2"/>
  <c r="J84" i="2"/>
  <c r="E85" i="2"/>
  <c r="F85" i="2"/>
  <c r="G85" i="2"/>
  <c r="H85" i="2"/>
  <c r="I85" i="2"/>
  <c r="J85" i="2"/>
  <c r="E86" i="2"/>
  <c r="F86" i="2"/>
  <c r="G86" i="2"/>
  <c r="H86" i="2"/>
  <c r="I86" i="2"/>
  <c r="J86" i="2"/>
  <c r="E87" i="2"/>
  <c r="F87" i="2"/>
  <c r="G87" i="2"/>
  <c r="H87" i="2"/>
  <c r="I87" i="2"/>
  <c r="J87" i="2"/>
  <c r="E88" i="2"/>
  <c r="F88" i="2"/>
  <c r="G88" i="2"/>
  <c r="H88" i="2"/>
  <c r="I88" i="2"/>
  <c r="J88" i="2"/>
  <c r="E89" i="2"/>
  <c r="F89" i="2"/>
  <c r="G89" i="2"/>
  <c r="H89" i="2"/>
  <c r="I89" i="2"/>
  <c r="J89" i="2"/>
  <c r="E90" i="2"/>
  <c r="F90" i="2"/>
  <c r="G90" i="2"/>
  <c r="H90" i="2"/>
  <c r="I90" i="2"/>
  <c r="J90" i="2"/>
  <c r="E91" i="2"/>
  <c r="F91" i="2"/>
  <c r="G91" i="2"/>
  <c r="H91" i="2"/>
  <c r="I91" i="2"/>
  <c r="J91" i="2"/>
  <c r="E92" i="2"/>
  <c r="F92" i="2"/>
  <c r="G92" i="2"/>
  <c r="H92" i="2"/>
  <c r="I92" i="2"/>
  <c r="J92" i="2"/>
  <c r="E93" i="2"/>
  <c r="F93" i="2"/>
  <c r="G93" i="2"/>
  <c r="H93" i="2"/>
  <c r="I93" i="2"/>
  <c r="J93" i="2"/>
  <c r="E94" i="2"/>
  <c r="F94" i="2"/>
  <c r="G94" i="2"/>
  <c r="H94" i="2"/>
  <c r="I94" i="2"/>
  <c r="J94" i="2"/>
  <c r="E95" i="2"/>
  <c r="F95" i="2"/>
  <c r="G95" i="2"/>
  <c r="H95" i="2"/>
  <c r="I95" i="2"/>
  <c r="J95" i="2"/>
  <c r="E96" i="2"/>
  <c r="F96" i="2"/>
  <c r="G96" i="2"/>
  <c r="H96" i="2"/>
  <c r="I96" i="2"/>
  <c r="J96" i="2"/>
  <c r="E97" i="2"/>
  <c r="F97" i="2"/>
  <c r="G97" i="2"/>
  <c r="H97" i="2"/>
  <c r="I97" i="2"/>
  <c r="J97" i="2"/>
  <c r="E98" i="2"/>
  <c r="F98" i="2"/>
  <c r="G98" i="2"/>
  <c r="H98" i="2"/>
  <c r="I98" i="2"/>
  <c r="J98" i="2"/>
  <c r="E99" i="2"/>
  <c r="F99" i="2"/>
  <c r="G99" i="2"/>
  <c r="H99" i="2"/>
  <c r="I99" i="2"/>
  <c r="J99" i="2"/>
  <c r="E100" i="2"/>
  <c r="F100" i="2"/>
  <c r="G100" i="2"/>
  <c r="H100" i="2"/>
  <c r="I100" i="2"/>
  <c r="J100" i="2"/>
  <c r="E101" i="2"/>
  <c r="F101" i="2"/>
  <c r="G101" i="2"/>
  <c r="H101" i="2"/>
  <c r="I101" i="2"/>
  <c r="J101" i="2"/>
  <c r="E102" i="2"/>
  <c r="F102" i="2"/>
  <c r="G102" i="2"/>
  <c r="H102" i="2"/>
  <c r="I102" i="2"/>
  <c r="J102" i="2"/>
  <c r="E103" i="2"/>
  <c r="F103" i="2"/>
  <c r="G103" i="2"/>
  <c r="H103" i="2"/>
  <c r="I103" i="2"/>
  <c r="J103" i="2"/>
  <c r="I18" i="2"/>
  <c r="J18" i="2"/>
  <c r="F18" i="2"/>
  <c r="G18" i="2"/>
  <c r="H18" i="2"/>
  <c r="E18" i="2"/>
  <c r="G14" i="2"/>
  <c r="G15" i="2"/>
  <c r="G13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8" i="2"/>
  <c r="M4" i="1"/>
  <c r="N4" i="1"/>
  <c r="O4" i="1"/>
  <c r="P4" i="1"/>
  <c r="Q4" i="1"/>
  <c r="R4" i="1"/>
  <c r="M5" i="1"/>
  <c r="N5" i="1"/>
  <c r="O5" i="1"/>
  <c r="P5" i="1"/>
  <c r="Q5" i="1"/>
  <c r="R5" i="1"/>
  <c r="M6" i="1"/>
  <c r="N6" i="1"/>
  <c r="O6" i="1"/>
  <c r="P6" i="1"/>
  <c r="Q6" i="1"/>
  <c r="R6" i="1"/>
  <c r="M7" i="1"/>
  <c r="N7" i="1"/>
  <c r="O7" i="1"/>
  <c r="P7" i="1"/>
  <c r="Q7" i="1"/>
  <c r="R7" i="1"/>
  <c r="M8" i="1"/>
  <c r="N8" i="1"/>
  <c r="O8" i="1"/>
  <c r="P8" i="1"/>
  <c r="Q8" i="1"/>
  <c r="R8" i="1"/>
  <c r="M9" i="1"/>
  <c r="N9" i="1"/>
  <c r="O9" i="1"/>
  <c r="P9" i="1"/>
  <c r="Q9" i="1"/>
  <c r="R9" i="1"/>
  <c r="M10" i="1"/>
  <c r="N10" i="1"/>
  <c r="O10" i="1"/>
  <c r="P10" i="1"/>
  <c r="Q10" i="1"/>
  <c r="R10" i="1"/>
  <c r="M11" i="1"/>
  <c r="N11" i="1"/>
  <c r="O11" i="1"/>
  <c r="P11" i="1"/>
  <c r="Q11" i="1"/>
  <c r="R11" i="1"/>
  <c r="M12" i="1"/>
  <c r="N12" i="1"/>
  <c r="O12" i="1"/>
  <c r="P12" i="1"/>
  <c r="Q12" i="1"/>
  <c r="R12" i="1"/>
  <c r="M13" i="1"/>
  <c r="N13" i="1"/>
  <c r="O13" i="1"/>
  <c r="P13" i="1"/>
  <c r="Q13" i="1"/>
  <c r="R13" i="1"/>
  <c r="M14" i="1"/>
  <c r="N14" i="1"/>
  <c r="O14" i="1"/>
  <c r="P14" i="1"/>
  <c r="Q14" i="1"/>
  <c r="R14" i="1"/>
  <c r="M15" i="1"/>
  <c r="N15" i="1"/>
  <c r="O15" i="1"/>
  <c r="P15" i="1"/>
  <c r="Q15" i="1"/>
  <c r="R15" i="1"/>
  <c r="M16" i="1"/>
  <c r="N16" i="1"/>
  <c r="O16" i="1"/>
  <c r="P16" i="1"/>
  <c r="Q16" i="1"/>
  <c r="R16" i="1"/>
  <c r="M17" i="1"/>
  <c r="N17" i="1"/>
  <c r="O17" i="1"/>
  <c r="P17" i="1"/>
  <c r="Q17" i="1"/>
  <c r="R17" i="1"/>
  <c r="M18" i="1"/>
  <c r="N18" i="1"/>
  <c r="O18" i="1"/>
  <c r="P18" i="1"/>
  <c r="Q18" i="1"/>
  <c r="R18" i="1"/>
  <c r="M19" i="1"/>
  <c r="N19" i="1"/>
  <c r="O19" i="1"/>
  <c r="P19" i="1"/>
  <c r="Q19" i="1"/>
  <c r="R19" i="1"/>
  <c r="M20" i="1"/>
  <c r="N20" i="1"/>
  <c r="O20" i="1"/>
  <c r="P20" i="1"/>
  <c r="Q20" i="1"/>
  <c r="R20" i="1"/>
  <c r="M21" i="1"/>
  <c r="N21" i="1"/>
  <c r="O21" i="1"/>
  <c r="P21" i="1"/>
  <c r="Q21" i="1"/>
  <c r="R21" i="1"/>
  <c r="M22" i="1"/>
  <c r="N22" i="1"/>
  <c r="O22" i="1"/>
  <c r="P22" i="1"/>
  <c r="Q22" i="1"/>
  <c r="R22" i="1"/>
  <c r="M23" i="1"/>
  <c r="N23" i="1"/>
  <c r="O23" i="1"/>
  <c r="P23" i="1"/>
  <c r="Q23" i="1"/>
  <c r="R23" i="1"/>
  <c r="M24" i="1"/>
  <c r="N24" i="1"/>
  <c r="O24" i="1"/>
  <c r="P24" i="1"/>
  <c r="Q24" i="1"/>
  <c r="R24" i="1"/>
  <c r="M25" i="1"/>
  <c r="N25" i="1"/>
  <c r="O25" i="1"/>
  <c r="P25" i="1"/>
  <c r="Q25" i="1"/>
  <c r="R25" i="1"/>
  <c r="M26" i="1"/>
  <c r="N26" i="1"/>
  <c r="O26" i="1"/>
  <c r="P26" i="1"/>
  <c r="Q26" i="1"/>
  <c r="R26" i="1"/>
  <c r="M27" i="1"/>
  <c r="N27" i="1"/>
  <c r="O27" i="1"/>
  <c r="P27" i="1"/>
  <c r="Q27" i="1"/>
  <c r="R27" i="1"/>
  <c r="M28" i="1"/>
  <c r="N28" i="1"/>
  <c r="O28" i="1"/>
  <c r="P28" i="1"/>
  <c r="Q28" i="1"/>
  <c r="R28" i="1"/>
  <c r="M29" i="1"/>
  <c r="N29" i="1"/>
  <c r="O29" i="1"/>
  <c r="P29" i="1"/>
  <c r="Q29" i="1"/>
  <c r="R29" i="1"/>
  <c r="M30" i="1"/>
  <c r="N30" i="1"/>
  <c r="O30" i="1"/>
  <c r="P30" i="1"/>
  <c r="Q30" i="1"/>
  <c r="R30" i="1"/>
  <c r="M31" i="1"/>
  <c r="N31" i="1"/>
  <c r="O31" i="1"/>
  <c r="P31" i="1"/>
  <c r="Q31" i="1"/>
  <c r="R31" i="1"/>
  <c r="M32" i="1"/>
  <c r="N32" i="1"/>
  <c r="O32" i="1"/>
  <c r="P32" i="1"/>
  <c r="Q32" i="1"/>
  <c r="R32" i="1"/>
  <c r="M33" i="1"/>
  <c r="N33" i="1"/>
  <c r="O33" i="1"/>
  <c r="P33" i="1"/>
  <c r="Q33" i="1"/>
  <c r="R33" i="1"/>
  <c r="M34" i="1"/>
  <c r="N34" i="1"/>
  <c r="O34" i="1"/>
  <c r="P34" i="1"/>
  <c r="Q34" i="1"/>
  <c r="R34" i="1"/>
  <c r="M35" i="1"/>
  <c r="N35" i="1"/>
  <c r="O35" i="1"/>
  <c r="P35" i="1"/>
  <c r="Q35" i="1"/>
  <c r="R35" i="1"/>
  <c r="M36" i="1"/>
  <c r="N36" i="1"/>
  <c r="O36" i="1"/>
  <c r="P36" i="1"/>
  <c r="Q36" i="1"/>
  <c r="R36" i="1"/>
  <c r="M37" i="1"/>
  <c r="N37" i="1"/>
  <c r="O37" i="1"/>
  <c r="P37" i="1"/>
  <c r="Q37" i="1"/>
  <c r="R37" i="1"/>
  <c r="M38" i="1"/>
  <c r="N38" i="1"/>
  <c r="O38" i="1"/>
  <c r="P38" i="1"/>
  <c r="Q38" i="1"/>
  <c r="R38" i="1"/>
  <c r="M39" i="1"/>
  <c r="N39" i="1"/>
  <c r="O39" i="1"/>
  <c r="P39" i="1"/>
  <c r="Q39" i="1"/>
  <c r="R39" i="1"/>
  <c r="M40" i="1"/>
  <c r="N40" i="1"/>
  <c r="O40" i="1"/>
  <c r="P40" i="1"/>
  <c r="Q40" i="1"/>
  <c r="R40" i="1"/>
  <c r="M41" i="1"/>
  <c r="N41" i="1"/>
  <c r="O41" i="1"/>
  <c r="P41" i="1"/>
  <c r="Q41" i="1"/>
  <c r="R41" i="1"/>
  <c r="M42" i="1"/>
  <c r="N42" i="1"/>
  <c r="O42" i="1"/>
  <c r="P42" i="1"/>
  <c r="Q42" i="1"/>
  <c r="R42" i="1"/>
  <c r="M43" i="1"/>
  <c r="N43" i="1"/>
  <c r="O43" i="1"/>
  <c r="P43" i="1"/>
  <c r="Q43" i="1"/>
  <c r="R43" i="1"/>
  <c r="M44" i="1"/>
  <c r="N44" i="1"/>
  <c r="O44" i="1"/>
  <c r="P44" i="1"/>
  <c r="Q44" i="1"/>
  <c r="R44" i="1"/>
  <c r="M45" i="1"/>
  <c r="N45" i="1"/>
  <c r="O45" i="1"/>
  <c r="P45" i="1"/>
  <c r="Q45" i="1"/>
  <c r="R45" i="1"/>
  <c r="M46" i="1"/>
  <c r="N46" i="1"/>
  <c r="O46" i="1"/>
  <c r="P46" i="1"/>
  <c r="Q46" i="1"/>
  <c r="R46" i="1"/>
  <c r="M47" i="1"/>
  <c r="N47" i="1"/>
  <c r="O47" i="1"/>
  <c r="P47" i="1"/>
  <c r="Q47" i="1"/>
  <c r="R47" i="1"/>
  <c r="M48" i="1"/>
  <c r="N48" i="1"/>
  <c r="O48" i="1"/>
  <c r="P48" i="1"/>
  <c r="Q48" i="1"/>
  <c r="R48" i="1"/>
  <c r="M49" i="1"/>
  <c r="N49" i="1"/>
  <c r="O49" i="1"/>
  <c r="P49" i="1"/>
  <c r="Q49" i="1"/>
  <c r="R49" i="1"/>
  <c r="M50" i="1"/>
  <c r="N50" i="1"/>
  <c r="O50" i="1"/>
  <c r="P50" i="1"/>
  <c r="Q50" i="1"/>
  <c r="R50" i="1"/>
  <c r="M51" i="1"/>
  <c r="N51" i="1"/>
  <c r="O51" i="1"/>
  <c r="P51" i="1"/>
  <c r="Q51" i="1"/>
  <c r="R51" i="1"/>
  <c r="M52" i="1"/>
  <c r="N52" i="1"/>
  <c r="O52" i="1"/>
  <c r="P52" i="1"/>
  <c r="Q52" i="1"/>
  <c r="R52" i="1"/>
  <c r="M53" i="1"/>
  <c r="N53" i="1"/>
  <c r="O53" i="1"/>
  <c r="P53" i="1"/>
  <c r="Q53" i="1"/>
  <c r="R53" i="1"/>
  <c r="M54" i="1"/>
  <c r="N54" i="1"/>
  <c r="O54" i="1"/>
  <c r="P54" i="1"/>
  <c r="Q54" i="1"/>
  <c r="R54" i="1"/>
  <c r="M55" i="1"/>
  <c r="N55" i="1"/>
  <c r="O55" i="1"/>
  <c r="P55" i="1"/>
  <c r="Q55" i="1"/>
  <c r="R55" i="1"/>
  <c r="M56" i="1"/>
  <c r="N56" i="1"/>
  <c r="O56" i="1"/>
  <c r="P56" i="1"/>
  <c r="Q56" i="1"/>
  <c r="R56" i="1"/>
  <c r="M57" i="1"/>
  <c r="N57" i="1"/>
  <c r="O57" i="1"/>
  <c r="P57" i="1"/>
  <c r="Q57" i="1"/>
  <c r="R57" i="1"/>
  <c r="M58" i="1"/>
  <c r="N58" i="1"/>
  <c r="O58" i="1"/>
  <c r="P58" i="1"/>
  <c r="Q58" i="1"/>
  <c r="R58" i="1"/>
  <c r="M59" i="1"/>
  <c r="N59" i="1"/>
  <c r="O59" i="1"/>
  <c r="P59" i="1"/>
  <c r="Q59" i="1"/>
  <c r="R59" i="1"/>
  <c r="M60" i="1"/>
  <c r="N60" i="1"/>
  <c r="O60" i="1"/>
  <c r="P60" i="1"/>
  <c r="Q60" i="1"/>
  <c r="R60" i="1"/>
  <c r="M61" i="1"/>
  <c r="N61" i="1"/>
  <c r="O61" i="1"/>
  <c r="P61" i="1"/>
  <c r="Q61" i="1"/>
  <c r="R61" i="1"/>
  <c r="M62" i="1"/>
  <c r="N62" i="1"/>
  <c r="O62" i="1"/>
  <c r="P62" i="1"/>
  <c r="Q62" i="1"/>
  <c r="R62" i="1"/>
  <c r="M63" i="1"/>
  <c r="N63" i="1"/>
  <c r="O63" i="1"/>
  <c r="P63" i="1"/>
  <c r="Q63" i="1"/>
  <c r="R63" i="1"/>
  <c r="M64" i="1"/>
  <c r="N64" i="1"/>
  <c r="O64" i="1"/>
  <c r="P64" i="1"/>
  <c r="Q64" i="1"/>
  <c r="R64" i="1"/>
  <c r="M65" i="1"/>
  <c r="N65" i="1"/>
  <c r="O65" i="1"/>
  <c r="P65" i="1"/>
  <c r="Q65" i="1"/>
  <c r="R65" i="1"/>
  <c r="M66" i="1"/>
  <c r="N66" i="1"/>
  <c r="O66" i="1"/>
  <c r="P66" i="1"/>
  <c r="Q66" i="1"/>
  <c r="R66" i="1"/>
  <c r="M67" i="1"/>
  <c r="N67" i="1"/>
  <c r="O67" i="1"/>
  <c r="P67" i="1"/>
  <c r="Q67" i="1"/>
  <c r="R67" i="1"/>
  <c r="M68" i="1"/>
  <c r="N68" i="1"/>
  <c r="O68" i="1"/>
  <c r="P68" i="1"/>
  <c r="Q68" i="1"/>
  <c r="R68" i="1"/>
  <c r="M69" i="1"/>
  <c r="N69" i="1"/>
  <c r="O69" i="1"/>
  <c r="P69" i="1"/>
  <c r="Q69" i="1"/>
  <c r="R69" i="1"/>
  <c r="M70" i="1"/>
  <c r="N70" i="1"/>
  <c r="O70" i="1"/>
  <c r="P70" i="1"/>
  <c r="Q70" i="1"/>
  <c r="R70" i="1"/>
  <c r="M71" i="1"/>
  <c r="N71" i="1"/>
  <c r="O71" i="1"/>
  <c r="P71" i="1"/>
  <c r="Q71" i="1"/>
  <c r="R71" i="1"/>
  <c r="M72" i="1"/>
  <c r="N72" i="1"/>
  <c r="O72" i="1"/>
  <c r="P72" i="1"/>
  <c r="Q72" i="1"/>
  <c r="R72" i="1"/>
  <c r="M73" i="1"/>
  <c r="N73" i="1"/>
  <c r="O73" i="1"/>
  <c r="P73" i="1"/>
  <c r="Q73" i="1"/>
  <c r="R73" i="1"/>
  <c r="M74" i="1"/>
  <c r="N74" i="1"/>
  <c r="O74" i="1"/>
  <c r="P74" i="1"/>
  <c r="Q74" i="1"/>
  <c r="R74" i="1"/>
  <c r="M75" i="1"/>
  <c r="N75" i="1"/>
  <c r="O75" i="1"/>
  <c r="P75" i="1"/>
  <c r="Q75" i="1"/>
  <c r="R75" i="1"/>
  <c r="M76" i="1"/>
  <c r="N76" i="1"/>
  <c r="O76" i="1"/>
  <c r="P76" i="1"/>
  <c r="Q76" i="1"/>
  <c r="R76" i="1"/>
  <c r="M77" i="1"/>
  <c r="N77" i="1"/>
  <c r="O77" i="1"/>
  <c r="P77" i="1"/>
  <c r="Q77" i="1"/>
  <c r="R77" i="1"/>
  <c r="M78" i="1"/>
  <c r="N78" i="1"/>
  <c r="O78" i="1"/>
  <c r="P78" i="1"/>
  <c r="Q78" i="1"/>
  <c r="R78" i="1"/>
  <c r="M79" i="1"/>
  <c r="N79" i="1"/>
  <c r="O79" i="1"/>
  <c r="P79" i="1"/>
  <c r="Q79" i="1"/>
  <c r="R79" i="1"/>
  <c r="M80" i="1"/>
  <c r="N80" i="1"/>
  <c r="O80" i="1"/>
  <c r="P80" i="1"/>
  <c r="Q80" i="1"/>
  <c r="R80" i="1"/>
  <c r="M81" i="1"/>
  <c r="N81" i="1"/>
  <c r="O81" i="1"/>
  <c r="P81" i="1"/>
  <c r="Q81" i="1"/>
  <c r="R81" i="1"/>
  <c r="M82" i="1"/>
  <c r="N82" i="1"/>
  <c r="O82" i="1"/>
  <c r="P82" i="1"/>
  <c r="Q82" i="1"/>
  <c r="R82" i="1"/>
  <c r="M83" i="1"/>
  <c r="N83" i="1"/>
  <c r="O83" i="1"/>
  <c r="P83" i="1"/>
  <c r="Q83" i="1"/>
  <c r="R83" i="1"/>
  <c r="M84" i="1"/>
  <c r="N84" i="1"/>
  <c r="O84" i="1"/>
  <c r="P84" i="1"/>
  <c r="Q84" i="1"/>
  <c r="R84" i="1"/>
  <c r="M85" i="1"/>
  <c r="N85" i="1"/>
  <c r="O85" i="1"/>
  <c r="P85" i="1"/>
  <c r="Q85" i="1"/>
  <c r="R85" i="1"/>
  <c r="M86" i="1"/>
  <c r="N86" i="1"/>
  <c r="O86" i="1"/>
  <c r="P86" i="1"/>
  <c r="Q86" i="1"/>
  <c r="R86" i="1"/>
  <c r="M87" i="1"/>
  <c r="N87" i="1"/>
  <c r="O87" i="1"/>
  <c r="P87" i="1"/>
  <c r="Q87" i="1"/>
  <c r="R87" i="1"/>
  <c r="N3" i="1"/>
  <c r="O3" i="1"/>
  <c r="P3" i="1"/>
  <c r="Q3" i="1"/>
  <c r="R3" i="1"/>
  <c r="M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3" i="1"/>
  <c r="J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3" i="1"/>
  <c r="R106" i="2" l="1"/>
  <c r="L75" i="2"/>
  <c r="L100" i="2"/>
  <c r="L56" i="2"/>
  <c r="L77" i="2"/>
  <c r="L53" i="2"/>
  <c r="L42" i="2"/>
  <c r="G104" i="2"/>
  <c r="I104" i="2"/>
  <c r="I105" i="2" s="1"/>
  <c r="F104" i="2"/>
  <c r="J104" i="2"/>
  <c r="E104" i="2"/>
  <c r="E105" i="2" s="1"/>
  <c r="L96" i="2" s="1"/>
  <c r="L21" i="2"/>
  <c r="H104" i="2"/>
  <c r="L29" i="2" l="1"/>
  <c r="L85" i="2"/>
  <c r="L36" i="2"/>
  <c r="N21" i="2"/>
  <c r="N48" i="2"/>
  <c r="N72" i="2"/>
  <c r="N88" i="2"/>
  <c r="N24" i="2"/>
  <c r="N32" i="2"/>
  <c r="N56" i="2"/>
  <c r="N64" i="2"/>
  <c r="N80" i="2"/>
  <c r="N96" i="2"/>
  <c r="N33" i="2"/>
  <c r="N40" i="2"/>
  <c r="N65" i="2"/>
  <c r="N97" i="2"/>
  <c r="N41" i="2"/>
  <c r="N81" i="2"/>
  <c r="N73" i="2"/>
  <c r="N49" i="2"/>
  <c r="N57" i="2"/>
  <c r="N89" i="2"/>
  <c r="N98" i="2"/>
  <c r="N37" i="2"/>
  <c r="N83" i="2"/>
  <c r="N27" i="2"/>
  <c r="N60" i="2"/>
  <c r="N93" i="2"/>
  <c r="N42" i="2"/>
  <c r="N71" i="2"/>
  <c r="N43" i="2"/>
  <c r="N85" i="2"/>
  <c r="N95" i="2"/>
  <c r="N28" i="2"/>
  <c r="N78" i="2"/>
  <c r="N23" i="2"/>
  <c r="N68" i="2"/>
  <c r="N58" i="2"/>
  <c r="N102" i="2"/>
  <c r="N62" i="2"/>
  <c r="N87" i="2"/>
  <c r="N55" i="2"/>
  <c r="N44" i="2"/>
  <c r="N20" i="2"/>
  <c r="N90" i="2"/>
  <c r="N61" i="2"/>
  <c r="N66" i="2"/>
  <c r="N29" i="2"/>
  <c r="N46" i="2"/>
  <c r="N22" i="2"/>
  <c r="N51" i="2"/>
  <c r="N47" i="2"/>
  <c r="N100" i="2"/>
  <c r="N36" i="2"/>
  <c r="N53" i="2"/>
  <c r="N38" i="2"/>
  <c r="N74" i="2"/>
  <c r="N103" i="2"/>
  <c r="N75" i="2"/>
  <c r="N30" i="2"/>
  <c r="N91" i="2"/>
  <c r="N67" i="2"/>
  <c r="N76" i="2"/>
  <c r="N86" i="2"/>
  <c r="N34" i="2"/>
  <c r="N70" i="2"/>
  <c r="N63" i="2"/>
  <c r="N52" i="2"/>
  <c r="N82" i="2"/>
  <c r="N26" i="2"/>
  <c r="N69" i="2"/>
  <c r="N94" i="2"/>
  <c r="N39" i="2"/>
  <c r="N92" i="2"/>
  <c r="N19" i="2"/>
  <c r="N25" i="2"/>
  <c r="N54" i="2"/>
  <c r="N35" i="2"/>
  <c r="N77" i="2"/>
  <c r="N101" i="2"/>
  <c r="N31" i="2"/>
  <c r="N79" i="2"/>
  <c r="N50" i="2"/>
  <c r="N45" i="2"/>
  <c r="N59" i="2"/>
  <c r="N99" i="2"/>
  <c r="N84" i="2"/>
  <c r="L66" i="2"/>
  <c r="L24" i="2"/>
  <c r="L88" i="2"/>
  <c r="L76" i="2"/>
  <c r="L90" i="2"/>
  <c r="L93" i="2"/>
  <c r="L32" i="2"/>
  <c r="L92" i="2"/>
  <c r="L50" i="2"/>
  <c r="L61" i="2"/>
  <c r="L20" i="2"/>
  <c r="L69" i="2"/>
  <c r="L40" i="2"/>
  <c r="L68" i="2"/>
  <c r="L84" i="2"/>
  <c r="L35" i="2"/>
  <c r="L101" i="2"/>
  <c r="L43" i="2"/>
  <c r="L98" i="2"/>
  <c r="L44" i="2"/>
  <c r="L64" i="2"/>
  <c r="L99" i="2"/>
  <c r="L48" i="2"/>
  <c r="G105" i="2"/>
  <c r="L58" i="2"/>
  <c r="L38" i="2"/>
  <c r="L54" i="2"/>
  <c r="L62" i="2"/>
  <c r="L70" i="2"/>
  <c r="L86" i="2"/>
  <c r="L102" i="2"/>
  <c r="L31" i="2"/>
  <c r="L47" i="2"/>
  <c r="L63" i="2"/>
  <c r="L79" i="2"/>
  <c r="L95" i="2"/>
  <c r="L30" i="2"/>
  <c r="L46" i="2"/>
  <c r="L78" i="2"/>
  <c r="L94" i="2"/>
  <c r="L22" i="2"/>
  <c r="L39" i="2"/>
  <c r="L55" i="2"/>
  <c r="L71" i="2"/>
  <c r="L87" i="2"/>
  <c r="L103" i="2"/>
  <c r="L23" i="2"/>
  <c r="L65" i="2"/>
  <c r="L25" i="2"/>
  <c r="L57" i="2"/>
  <c r="L89" i="2"/>
  <c r="L33" i="2"/>
  <c r="L97" i="2"/>
  <c r="L81" i="2"/>
  <c r="L41" i="2"/>
  <c r="L49" i="2"/>
  <c r="L73" i="2"/>
  <c r="L51" i="2"/>
  <c r="L52" i="2"/>
  <c r="L26" i="2"/>
  <c r="L37" i="2"/>
  <c r="L59" i="2"/>
  <c r="L83" i="2"/>
  <c r="L74" i="2"/>
  <c r="L60" i="2"/>
  <c r="L34" i="2"/>
  <c r="L45" i="2"/>
  <c r="L27" i="2"/>
  <c r="L82" i="2"/>
  <c r="L28" i="2"/>
  <c r="L91" i="2"/>
  <c r="L72" i="2"/>
  <c r="L67" i="2"/>
  <c r="L80" i="2"/>
  <c r="M103" i="2" l="1"/>
  <c r="M35" i="2"/>
  <c r="M51" i="2"/>
  <c r="M67" i="2"/>
  <c r="M83" i="2"/>
  <c r="M99" i="2"/>
  <c r="M27" i="2"/>
  <c r="M43" i="2"/>
  <c r="M59" i="2"/>
  <c r="M75" i="2"/>
  <c r="M91" i="2"/>
  <c r="M24" i="2"/>
  <c r="M32" i="2"/>
  <c r="M40" i="2"/>
  <c r="M48" i="2"/>
  <c r="M56" i="2"/>
  <c r="M64" i="2"/>
  <c r="M44" i="2"/>
  <c r="M76" i="2"/>
  <c r="M20" i="2"/>
  <c r="M84" i="2"/>
  <c r="M28" i="2"/>
  <c r="M92" i="2"/>
  <c r="M52" i="2"/>
  <c r="M60" i="2"/>
  <c r="M68" i="2"/>
  <c r="M100" i="2"/>
  <c r="M29" i="2"/>
  <c r="M101" i="2"/>
  <c r="M36" i="2"/>
  <c r="M37" i="2"/>
  <c r="M45" i="2"/>
  <c r="M81" i="2"/>
  <c r="M53" i="2"/>
  <c r="M54" i="2"/>
  <c r="M98" i="2"/>
  <c r="M74" i="2"/>
  <c r="M50" i="2"/>
  <c r="M26" i="2"/>
  <c r="M39" i="2"/>
  <c r="M19" i="2"/>
  <c r="M97" i="2"/>
  <c r="M90" i="2"/>
  <c r="M86" i="2"/>
  <c r="M71" i="2"/>
  <c r="M65" i="2"/>
  <c r="M66" i="2"/>
  <c r="M102" i="2"/>
  <c r="M87" i="2"/>
  <c r="M63" i="2"/>
  <c r="M61" i="2"/>
  <c r="M41" i="2"/>
  <c r="M88" i="2"/>
  <c r="M77" i="2"/>
  <c r="M78" i="2"/>
  <c r="M33" i="2"/>
  <c r="M94" i="2"/>
  <c r="M70" i="2"/>
  <c r="M79" i="2"/>
  <c r="M22" i="2"/>
  <c r="M89" i="2"/>
  <c r="M80" i="2"/>
  <c r="M46" i="2"/>
  <c r="M55" i="2"/>
  <c r="M93" i="2"/>
  <c r="M72" i="2"/>
  <c r="M42" i="2"/>
  <c r="M25" i="2"/>
  <c r="M95" i="2"/>
  <c r="M31" i="2"/>
  <c r="M57" i="2"/>
  <c r="M38" i="2"/>
  <c r="M69" i="2"/>
  <c r="M21" i="2"/>
  <c r="M82" i="2"/>
  <c r="M58" i="2"/>
  <c r="M47" i="2"/>
  <c r="M62" i="2"/>
  <c r="M34" i="2"/>
  <c r="M23" i="2"/>
  <c r="M73" i="2"/>
  <c r="M49" i="2"/>
  <c r="M96" i="2"/>
  <c r="M85" i="2"/>
  <c r="M30" i="2"/>
</calcChain>
</file>

<file path=xl/sharedStrings.xml><?xml version="1.0" encoding="utf-8"?>
<sst xmlns="http://schemas.openxmlformats.org/spreadsheetml/2006/main" count="154" uniqueCount="124">
  <si>
    <t>fitur</t>
  </si>
  <si>
    <t>doc1</t>
  </si>
  <si>
    <t>doc2</t>
  </si>
  <si>
    <t>doc3</t>
  </si>
  <si>
    <t>doc4</t>
  </si>
  <si>
    <t>doc5</t>
  </si>
  <si>
    <t>doc6</t>
  </si>
  <si>
    <t>0mnt</t>
  </si>
  <si>
    <t>1gb</t>
  </si>
  <si>
    <t>1hr</t>
  </si>
  <si>
    <t>2gb</t>
  </si>
  <si>
    <t>aktif</t>
  </si>
  <si>
    <t>app</t>
  </si>
  <si>
    <t>bahagia</t>
  </si>
  <si>
    <t>bal</t>
  </si>
  <si>
    <t>bayar</t>
  </si>
  <si>
    <t>beli</t>
  </si>
  <si>
    <t>besar</t>
  </si>
  <si>
    <t>biaya</t>
  </si>
  <si>
    <t>buat</t>
  </si>
  <si>
    <t>buru</t>
  </si>
  <si>
    <t>cek</t>
  </si>
  <si>
    <t>cell</t>
  </si>
  <si>
    <t>counter</t>
  </si>
  <si>
    <t>denpasar</t>
  </si>
  <si>
    <t>dikti</t>
  </si>
  <si>
    <t>direktur</t>
  </si>
  <si>
    <t>dr</t>
  </si>
  <si>
    <t>extra</t>
  </si>
  <si>
    <t>flash</t>
  </si>
  <si>
    <t>gb</t>
  </si>
  <si>
    <t>hari</t>
  </si>
  <si>
    <t>hingga</t>
  </si>
  <si>
    <t>hubung</t>
  </si>
  <si>
    <t>info</t>
  </si>
  <si>
    <t>isi</t>
  </si>
  <si>
    <t>joko</t>
  </si>
  <si>
    <t>juta</t>
  </si>
  <si>
    <t>kalaku</t>
  </si>
  <si>
    <t>kalau</t>
  </si>
  <si>
    <t>kalo</t>
  </si>
  <si>
    <t>kamar</t>
  </si>
  <si>
    <t>kayak</t>
  </si>
  <si>
    <t>kecil</t>
  </si>
  <si>
    <t>kewirausahaan</t>
  </si>
  <si>
    <t>kuota</t>
  </si>
  <si>
    <t>layan</t>
  </si>
  <si>
    <t>liat</t>
  </si>
  <si>
    <t>lte</t>
  </si>
  <si>
    <t>mahasiswa</t>
  </si>
  <si>
    <t>mandi</t>
  </si>
  <si>
    <t>mandikalau</t>
  </si>
  <si>
    <t>me</t>
  </si>
  <si>
    <t>million</t>
  </si>
  <si>
    <t>muda</t>
  </si>
  <si>
    <t>mulai</t>
  </si>
  <si>
    <t>my</t>
  </si>
  <si>
    <t>mytsel1</t>
  </si>
  <si>
    <t>nelpon</t>
  </si>
  <si>
    <t>nikah</t>
  </si>
  <si>
    <t>no</t>
  </si>
  <si>
    <t>nomor</t>
  </si>
  <si>
    <t>nov</t>
  </si>
  <si>
    <t>of</t>
  </si>
  <si>
    <t>one</t>
  </si>
  <si>
    <t>paket</t>
  </si>
  <si>
    <t>pilih</t>
  </si>
  <si>
    <t>pln</t>
  </si>
  <si>
    <t>prof</t>
  </si>
  <si>
    <t>promo</t>
  </si>
  <si>
    <t>ptx</t>
  </si>
  <si>
    <t>pul</t>
  </si>
  <si>
    <t>purwanto</t>
  </si>
  <si>
    <t>referensi</t>
  </si>
  <si>
    <t>ribu</t>
  </si>
  <si>
    <t>rp</t>
  </si>
  <si>
    <t>sd</t>
  </si>
  <si>
    <t>sekarang</t>
  </si>
  <si>
    <t>seminar</t>
  </si>
  <si>
    <t>semnas</t>
  </si>
  <si>
    <t>si</t>
  </si>
  <si>
    <t>spesial</t>
  </si>
  <si>
    <t>tagih</t>
  </si>
  <si>
    <t>telkomsel</t>
  </si>
  <si>
    <t>temanhmm</t>
  </si>
  <si>
    <t>terima</t>
  </si>
  <si>
    <t>transport</t>
  </si>
  <si>
    <t>tsel</t>
  </si>
  <si>
    <t>wahyudin</t>
  </si>
  <si>
    <t>wakil</t>
  </si>
  <si>
    <t>war</t>
  </si>
  <si>
    <t>zarkasi</t>
  </si>
  <si>
    <t>df</t>
  </si>
  <si>
    <t>idf[log(n/df)]</t>
  </si>
  <si>
    <t>tfidf</t>
  </si>
  <si>
    <t>Priors:</t>
  </si>
  <si>
    <t>sms</t>
  </si>
  <si>
    <t>label2</t>
  </si>
  <si>
    <t>[PROMO] Beli paket Flash mulai 1GB di MY TELKOMSEL APP dpt EXTRA kuota 2GB 4G LTE dan EXTRA nelpon hingga 100mnt/1hr. Buruan, cek  di tsel.me/mytsel1 S&amp;K</t>
  </si>
  <si>
    <t>2.5 GB/30 hari hanya Rp 35 Ribu Spesial buat Anda yang terpilih. Aktifkan sekarang juga di *550*905#. Promo sd 30 Nov 2015.Buruan aktifkan sekarang. S&amp;K</t>
  </si>
  <si>
    <t>Seminar ke Denpasar Bali mewakili kemahasiswaan &amp; kewirausahaan dapat biaya transport Rp 10 juta. Nomor Peserta 100/semnas/9997175/dikti/2011. Direktur Kemahasiswaan DIKTI Prof. Dr. Joko Purwanto, M.Si. Hubungi 081281108799 Wahyudin Zarkasi. No. referensi PTX:001/3591/0100/1572/503</t>
  </si>
  <si>
    <t xml:space="preserve">fraud </t>
  </si>
  <si>
    <t>Terima kasih telah melakukan pengisian di counter kami WAR PUL CELL. Info: kami Melayani pembayaran tagihan PLN</t>
  </si>
  <si>
    <t>Ada yang 400 rb yang kamar mandinya sama2 kalau yang ada kamar mandi di dalam kalau yang kecil 600 dan yang agak besar 700 rb</t>
  </si>
  <si>
    <t>sms normal</t>
  </si>
  <si>
    <t>Ada sih yg nikah muda tp (keliatan) bahagia, tp one of a million kayaknya kalo temen2 ku hmm</t>
  </si>
  <si>
    <t>P(promo)</t>
  </si>
  <si>
    <t>P(fraud)</t>
  </si>
  <si>
    <t>P(sms normal)</t>
  </si>
  <si>
    <t>1/3'</t>
  </si>
  <si>
    <t>Conditional Probabilitas</t>
  </si>
  <si>
    <t>fraud</t>
  </si>
  <si>
    <t>faud</t>
  </si>
  <si>
    <t>jumlah fitur</t>
  </si>
  <si>
    <t>doc uji</t>
  </si>
  <si>
    <t>?</t>
  </si>
  <si>
    <t>Dapatkan EXTRA kuota 2GB 4G LTE dan EXTRA nelpon hingga 100mnt/1hr dg beli paket FLASH mulai 1GB di MY TELKOMSEL APP. Buruan, cek  di tsel.me/mytsel1 S&amp;K</t>
  </si>
  <si>
    <t>tf</t>
  </si>
  <si>
    <t>P(doc uji)</t>
  </si>
  <si>
    <t>max</t>
  </si>
  <si>
    <t>doc uji masuk pada kelas promo</t>
  </si>
  <si>
    <t>prediksi sms baru</t>
  </si>
  <si>
    <t>alpha/smothing</t>
  </si>
  <si>
    <t>term-frequency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</si>
</sst>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2" fillId="2" borderId="0" xfId="0" applyFont="1" applyFill="1"/>
    <xf numFmtId="0" fontId="4" fillId="2" borderId="0" xfId="0" applyFont="1" applyFill="1" applyAlignment="1">
      <alignment horizontal="center"/>
    </xf>
    <xf numFmtId="0" fontId="2" fillId="0" borderId="0" xfId="0" applyFont="1" applyFill="1"/>
    <xf numFmtId="0" fontId="0" fillId="0" borderId="3" xfId="0" applyNumberFormat="1" applyFont="1" applyBorder="1"/>
    <xf numFmtId="49" fontId="0" fillId="0" borderId="0" xfId="0" quotePrefix="1" applyNumberFormat="1"/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3" fillId="0" borderId="0" xfId="0" applyFon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11</xdr:row>
      <xdr:rowOff>180975</xdr:rowOff>
    </xdr:from>
    <xdr:to>
      <xdr:col>3</xdr:col>
      <xdr:colOff>600807</xdr:colOff>
      <xdr:row>14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E71EE1-3946-4FE2-A314-73A7E4DC48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0" y="2276475"/>
          <a:ext cx="638907" cy="457200"/>
        </a:xfrm>
        <a:prstGeom prst="rect">
          <a:avLst/>
        </a:prstGeom>
      </xdr:spPr>
    </xdr:pic>
    <xdr:clientData/>
  </xdr:twoCellAnchor>
  <xdr:twoCellAnchor editAs="oneCell">
    <xdr:from>
      <xdr:col>11</xdr:col>
      <xdr:colOff>247651</xdr:colOff>
      <xdr:row>13</xdr:row>
      <xdr:rowOff>47625</xdr:rowOff>
    </xdr:from>
    <xdr:to>
      <xdr:col>13</xdr:col>
      <xdr:colOff>685801</xdr:colOff>
      <xdr:row>15</xdr:row>
      <xdr:rowOff>142152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D7DAEF5-FBCF-4759-ADC9-0EA9D650FD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77051" y="2524125"/>
          <a:ext cx="1657350" cy="4755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7"/>
  <sheetViews>
    <sheetView tabSelected="1" workbookViewId="0">
      <selection activeCell="H11" sqref="H11"/>
    </sheetView>
  </sheetViews>
  <sheetFormatPr defaultRowHeight="15" x14ac:dyDescent="0.25"/>
  <cols>
    <col min="11" max="11" width="14.5703125" customWidth="1"/>
    <col min="12" max="12" width="4.5703125" customWidth="1"/>
  </cols>
  <sheetData>
    <row r="1" spans="1:18" x14ac:dyDescent="0.25">
      <c r="B1" s="19"/>
      <c r="C1" s="20" t="s">
        <v>123</v>
      </c>
      <c r="D1" s="20"/>
      <c r="E1" s="20"/>
      <c r="F1" s="20"/>
      <c r="G1" s="20"/>
      <c r="H1" s="20"/>
      <c r="M1" s="6" t="s">
        <v>94</v>
      </c>
      <c r="N1" s="6"/>
      <c r="O1" s="6"/>
      <c r="P1" s="6"/>
      <c r="Q1" s="6"/>
      <c r="R1" s="6"/>
    </row>
    <row r="2" spans="1:18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21" t="s">
        <v>92</v>
      </c>
      <c r="J2" s="22" t="str">
        <f>"n/df"</f>
        <v>n/df</v>
      </c>
      <c r="K2" s="23" t="s">
        <v>93</v>
      </c>
      <c r="L2" s="2"/>
      <c r="M2" s="1" t="s">
        <v>1</v>
      </c>
      <c r="N2" s="1" t="s">
        <v>2</v>
      </c>
      <c r="O2" s="1" t="s">
        <v>3</v>
      </c>
      <c r="P2" s="1" t="s">
        <v>4</v>
      </c>
      <c r="Q2" s="1" t="s">
        <v>5</v>
      </c>
      <c r="R2" s="1" t="s">
        <v>6</v>
      </c>
    </row>
    <row r="3" spans="1:18" x14ac:dyDescent="0.25">
      <c r="A3" s="1">
        <v>0</v>
      </c>
      <c r="B3" t="s">
        <v>7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f>COUNTIF(C3:H3, "&gt;0")</f>
        <v>1</v>
      </c>
      <c r="J3">
        <f>6/I3</f>
        <v>6</v>
      </c>
      <c r="K3">
        <f>LOG(J3,2)</f>
        <v>2.5849625007211561</v>
      </c>
      <c r="M3">
        <f>C3*$K3</f>
        <v>2.5849625007211561</v>
      </c>
      <c r="N3">
        <f t="shared" ref="N3:R3" si="0">D3*$K3</f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</row>
    <row r="4" spans="1:18" x14ac:dyDescent="0.25">
      <c r="A4" s="1">
        <v>1</v>
      </c>
      <c r="B4" t="s">
        <v>8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f t="shared" ref="I4:I67" si="1">COUNTIF(C4:H4, "&gt;0")</f>
        <v>1</v>
      </c>
      <c r="J4">
        <f t="shared" ref="J4:J67" si="2">6/I4</f>
        <v>6</v>
      </c>
      <c r="K4">
        <f t="shared" ref="K4:K67" si="3">LOG(J4,2)</f>
        <v>2.5849625007211561</v>
      </c>
      <c r="M4">
        <f t="shared" ref="M4:M67" si="4">C4*$K4</f>
        <v>2.5849625007211561</v>
      </c>
      <c r="N4">
        <f t="shared" ref="N4:N67" si="5">D4*$K4</f>
        <v>0</v>
      </c>
      <c r="O4">
        <f t="shared" ref="O4:O67" si="6">E4*$K4</f>
        <v>0</v>
      </c>
      <c r="P4">
        <f t="shared" ref="P4:P67" si="7">F4*$K4</f>
        <v>0</v>
      </c>
      <c r="Q4">
        <f t="shared" ref="Q4:Q67" si="8">G4*$K4</f>
        <v>0</v>
      </c>
      <c r="R4">
        <f t="shared" ref="R4:R67" si="9">H4*$K4</f>
        <v>0</v>
      </c>
    </row>
    <row r="5" spans="1:18" x14ac:dyDescent="0.25">
      <c r="A5" s="1">
        <v>2</v>
      </c>
      <c r="B5" t="s">
        <v>9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f t="shared" si="1"/>
        <v>1</v>
      </c>
      <c r="J5">
        <f t="shared" si="2"/>
        <v>6</v>
      </c>
      <c r="K5">
        <f t="shared" si="3"/>
        <v>2.5849625007211561</v>
      </c>
      <c r="M5">
        <f t="shared" si="4"/>
        <v>2.5849625007211561</v>
      </c>
      <c r="N5">
        <f t="shared" si="5"/>
        <v>0</v>
      </c>
      <c r="O5">
        <f t="shared" si="6"/>
        <v>0</v>
      </c>
      <c r="P5">
        <f t="shared" si="7"/>
        <v>0</v>
      </c>
      <c r="Q5">
        <f t="shared" si="8"/>
        <v>0</v>
      </c>
      <c r="R5">
        <f t="shared" si="9"/>
        <v>0</v>
      </c>
    </row>
    <row r="6" spans="1:18" x14ac:dyDescent="0.25">
      <c r="A6" s="1">
        <v>3</v>
      </c>
      <c r="B6" t="s">
        <v>10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f t="shared" si="1"/>
        <v>1</v>
      </c>
      <c r="J6">
        <f t="shared" si="2"/>
        <v>6</v>
      </c>
      <c r="K6">
        <f t="shared" si="3"/>
        <v>2.5849625007211561</v>
      </c>
      <c r="M6">
        <f t="shared" si="4"/>
        <v>2.5849625007211561</v>
      </c>
      <c r="N6">
        <f t="shared" si="5"/>
        <v>0</v>
      </c>
      <c r="O6">
        <f t="shared" si="6"/>
        <v>0</v>
      </c>
      <c r="P6">
        <f t="shared" si="7"/>
        <v>0</v>
      </c>
      <c r="Q6">
        <f t="shared" si="8"/>
        <v>0</v>
      </c>
      <c r="R6">
        <f t="shared" si="9"/>
        <v>0</v>
      </c>
    </row>
    <row r="7" spans="1:18" x14ac:dyDescent="0.25">
      <c r="A7" s="1">
        <v>4</v>
      </c>
      <c r="B7" t="s">
        <v>11</v>
      </c>
      <c r="C7">
        <v>0</v>
      </c>
      <c r="D7">
        <v>2</v>
      </c>
      <c r="E7">
        <v>0</v>
      </c>
      <c r="F7">
        <v>0</v>
      </c>
      <c r="G7">
        <v>0</v>
      </c>
      <c r="H7">
        <v>0</v>
      </c>
      <c r="I7">
        <f t="shared" si="1"/>
        <v>1</v>
      </c>
      <c r="J7">
        <f t="shared" si="2"/>
        <v>6</v>
      </c>
      <c r="K7">
        <f t="shared" si="3"/>
        <v>2.5849625007211561</v>
      </c>
      <c r="M7">
        <f t="shared" si="4"/>
        <v>0</v>
      </c>
      <c r="N7">
        <f t="shared" si="5"/>
        <v>5.1699250014423122</v>
      </c>
      <c r="O7">
        <f t="shared" si="6"/>
        <v>0</v>
      </c>
      <c r="P7">
        <f t="shared" si="7"/>
        <v>0</v>
      </c>
      <c r="Q7">
        <f t="shared" si="8"/>
        <v>0</v>
      </c>
      <c r="R7">
        <f t="shared" si="9"/>
        <v>0</v>
      </c>
    </row>
    <row r="8" spans="1:18" x14ac:dyDescent="0.25">
      <c r="A8" s="1">
        <v>5</v>
      </c>
      <c r="B8" t="s">
        <v>12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f t="shared" si="1"/>
        <v>1</v>
      </c>
      <c r="J8">
        <f t="shared" si="2"/>
        <v>6</v>
      </c>
      <c r="K8">
        <f t="shared" si="3"/>
        <v>2.5849625007211561</v>
      </c>
      <c r="M8">
        <f t="shared" si="4"/>
        <v>2.5849625007211561</v>
      </c>
      <c r="N8">
        <f t="shared" si="5"/>
        <v>0</v>
      </c>
      <c r="O8">
        <f t="shared" si="6"/>
        <v>0</v>
      </c>
      <c r="P8">
        <f t="shared" si="7"/>
        <v>0</v>
      </c>
      <c r="Q8">
        <f t="shared" si="8"/>
        <v>0</v>
      </c>
      <c r="R8">
        <f t="shared" si="9"/>
        <v>0</v>
      </c>
    </row>
    <row r="9" spans="1:18" x14ac:dyDescent="0.25">
      <c r="A9" s="1">
        <v>6</v>
      </c>
      <c r="B9" t="s">
        <v>13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f t="shared" si="1"/>
        <v>1</v>
      </c>
      <c r="J9">
        <f t="shared" si="2"/>
        <v>6</v>
      </c>
      <c r="K9">
        <f t="shared" si="3"/>
        <v>2.5849625007211561</v>
      </c>
      <c r="M9">
        <f t="shared" si="4"/>
        <v>0</v>
      </c>
      <c r="N9">
        <f t="shared" si="5"/>
        <v>0</v>
      </c>
      <c r="O9">
        <f t="shared" si="6"/>
        <v>0</v>
      </c>
      <c r="P9">
        <f t="shared" si="7"/>
        <v>0</v>
      </c>
      <c r="Q9">
        <f t="shared" si="8"/>
        <v>0</v>
      </c>
      <c r="R9">
        <f t="shared" si="9"/>
        <v>2.5849625007211561</v>
      </c>
    </row>
    <row r="10" spans="1:18" x14ac:dyDescent="0.25">
      <c r="A10" s="1">
        <v>7</v>
      </c>
      <c r="B10" t="s">
        <v>14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f t="shared" si="1"/>
        <v>1</v>
      </c>
      <c r="J10">
        <f t="shared" si="2"/>
        <v>6</v>
      </c>
      <c r="K10">
        <f t="shared" si="3"/>
        <v>2.5849625007211561</v>
      </c>
      <c r="M10">
        <f t="shared" si="4"/>
        <v>0</v>
      </c>
      <c r="N10">
        <f t="shared" si="5"/>
        <v>0</v>
      </c>
      <c r="O10">
        <f t="shared" si="6"/>
        <v>2.5849625007211561</v>
      </c>
      <c r="P10">
        <f t="shared" si="7"/>
        <v>0</v>
      </c>
      <c r="Q10">
        <f t="shared" si="8"/>
        <v>0</v>
      </c>
      <c r="R10">
        <f t="shared" si="9"/>
        <v>0</v>
      </c>
    </row>
    <row r="11" spans="1:18" x14ac:dyDescent="0.25">
      <c r="A11" s="1">
        <v>8</v>
      </c>
      <c r="B11" t="s">
        <v>15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f t="shared" si="1"/>
        <v>1</v>
      </c>
      <c r="J11">
        <f t="shared" si="2"/>
        <v>6</v>
      </c>
      <c r="K11">
        <f t="shared" si="3"/>
        <v>2.5849625007211561</v>
      </c>
      <c r="M11">
        <f t="shared" si="4"/>
        <v>0</v>
      </c>
      <c r="N11">
        <f t="shared" si="5"/>
        <v>0</v>
      </c>
      <c r="O11">
        <f t="shared" si="6"/>
        <v>0</v>
      </c>
      <c r="P11">
        <f t="shared" si="7"/>
        <v>2.5849625007211561</v>
      </c>
      <c r="Q11">
        <f t="shared" si="8"/>
        <v>0</v>
      </c>
      <c r="R11">
        <f t="shared" si="9"/>
        <v>0</v>
      </c>
    </row>
    <row r="12" spans="1:18" x14ac:dyDescent="0.25">
      <c r="A12" s="1">
        <v>9</v>
      </c>
      <c r="B12" t="s">
        <v>16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f t="shared" si="1"/>
        <v>1</v>
      </c>
      <c r="J12">
        <f t="shared" si="2"/>
        <v>6</v>
      </c>
      <c r="K12">
        <f t="shared" si="3"/>
        <v>2.5849625007211561</v>
      </c>
      <c r="M12">
        <f t="shared" si="4"/>
        <v>2.5849625007211561</v>
      </c>
      <c r="N12">
        <f t="shared" si="5"/>
        <v>0</v>
      </c>
      <c r="O12">
        <f t="shared" si="6"/>
        <v>0</v>
      </c>
      <c r="P12">
        <f t="shared" si="7"/>
        <v>0</v>
      </c>
      <c r="Q12">
        <f t="shared" si="8"/>
        <v>0</v>
      </c>
      <c r="R12">
        <f t="shared" si="9"/>
        <v>0</v>
      </c>
    </row>
    <row r="13" spans="1:18" x14ac:dyDescent="0.25">
      <c r="A13" s="1">
        <v>10</v>
      </c>
      <c r="B13" t="s">
        <v>17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f t="shared" si="1"/>
        <v>1</v>
      </c>
      <c r="J13">
        <f t="shared" si="2"/>
        <v>6</v>
      </c>
      <c r="K13">
        <f t="shared" si="3"/>
        <v>2.5849625007211561</v>
      </c>
      <c r="M13">
        <f t="shared" si="4"/>
        <v>0</v>
      </c>
      <c r="N13">
        <f t="shared" si="5"/>
        <v>0</v>
      </c>
      <c r="O13">
        <f t="shared" si="6"/>
        <v>0</v>
      </c>
      <c r="P13">
        <f t="shared" si="7"/>
        <v>0</v>
      </c>
      <c r="Q13">
        <f t="shared" si="8"/>
        <v>2.5849625007211561</v>
      </c>
      <c r="R13">
        <f t="shared" si="9"/>
        <v>0</v>
      </c>
    </row>
    <row r="14" spans="1:18" x14ac:dyDescent="0.25">
      <c r="A14" s="1">
        <v>11</v>
      </c>
      <c r="B14" t="s">
        <v>18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f t="shared" si="1"/>
        <v>1</v>
      </c>
      <c r="J14">
        <f t="shared" si="2"/>
        <v>6</v>
      </c>
      <c r="K14">
        <f t="shared" si="3"/>
        <v>2.5849625007211561</v>
      </c>
      <c r="M14">
        <f t="shared" si="4"/>
        <v>0</v>
      </c>
      <c r="N14">
        <f t="shared" si="5"/>
        <v>0</v>
      </c>
      <c r="O14">
        <f t="shared" si="6"/>
        <v>2.5849625007211561</v>
      </c>
      <c r="P14">
        <f t="shared" si="7"/>
        <v>0</v>
      </c>
      <c r="Q14">
        <f t="shared" si="8"/>
        <v>0</v>
      </c>
      <c r="R14">
        <f t="shared" si="9"/>
        <v>0</v>
      </c>
    </row>
    <row r="15" spans="1:18" x14ac:dyDescent="0.25">
      <c r="A15" s="1">
        <v>12</v>
      </c>
      <c r="B15" t="s">
        <v>19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f t="shared" si="1"/>
        <v>1</v>
      </c>
      <c r="J15">
        <f t="shared" si="2"/>
        <v>6</v>
      </c>
      <c r="K15">
        <f t="shared" si="3"/>
        <v>2.5849625007211561</v>
      </c>
      <c r="M15">
        <f t="shared" si="4"/>
        <v>0</v>
      </c>
      <c r="N15">
        <f t="shared" si="5"/>
        <v>2.5849625007211561</v>
      </c>
      <c r="O15">
        <f t="shared" si="6"/>
        <v>0</v>
      </c>
      <c r="P15">
        <f t="shared" si="7"/>
        <v>0</v>
      </c>
      <c r="Q15">
        <f t="shared" si="8"/>
        <v>0</v>
      </c>
      <c r="R15">
        <f t="shared" si="9"/>
        <v>0</v>
      </c>
    </row>
    <row r="16" spans="1:18" x14ac:dyDescent="0.25">
      <c r="A16" s="1">
        <v>13</v>
      </c>
      <c r="B16" t="s">
        <v>20</v>
      </c>
      <c r="C16">
        <v>1</v>
      </c>
      <c r="D16">
        <v>1</v>
      </c>
      <c r="E16">
        <v>0</v>
      </c>
      <c r="F16">
        <v>0</v>
      </c>
      <c r="G16">
        <v>0</v>
      </c>
      <c r="H16">
        <v>0</v>
      </c>
      <c r="I16">
        <f t="shared" si="1"/>
        <v>2</v>
      </c>
      <c r="J16">
        <f t="shared" si="2"/>
        <v>3</v>
      </c>
      <c r="K16">
        <f t="shared" si="3"/>
        <v>1.5849625007211563</v>
      </c>
      <c r="M16">
        <f t="shared" si="4"/>
        <v>1.5849625007211563</v>
      </c>
      <c r="N16">
        <f t="shared" si="5"/>
        <v>1.5849625007211563</v>
      </c>
      <c r="O16">
        <f t="shared" si="6"/>
        <v>0</v>
      </c>
      <c r="P16">
        <f t="shared" si="7"/>
        <v>0</v>
      </c>
      <c r="Q16">
        <f t="shared" si="8"/>
        <v>0</v>
      </c>
      <c r="R16">
        <f t="shared" si="9"/>
        <v>0</v>
      </c>
    </row>
    <row r="17" spans="1:18" x14ac:dyDescent="0.25">
      <c r="A17" s="1">
        <v>14</v>
      </c>
      <c r="B17" t="s">
        <v>21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f t="shared" si="1"/>
        <v>1</v>
      </c>
      <c r="J17">
        <f t="shared" si="2"/>
        <v>6</v>
      </c>
      <c r="K17">
        <f t="shared" si="3"/>
        <v>2.5849625007211561</v>
      </c>
      <c r="M17">
        <f t="shared" si="4"/>
        <v>2.5849625007211561</v>
      </c>
      <c r="N17">
        <f t="shared" si="5"/>
        <v>0</v>
      </c>
      <c r="O17">
        <f t="shared" si="6"/>
        <v>0</v>
      </c>
      <c r="P17">
        <f t="shared" si="7"/>
        <v>0</v>
      </c>
      <c r="Q17">
        <f t="shared" si="8"/>
        <v>0</v>
      </c>
      <c r="R17">
        <f t="shared" si="9"/>
        <v>0</v>
      </c>
    </row>
    <row r="18" spans="1:18" x14ac:dyDescent="0.25">
      <c r="A18" s="1">
        <v>15</v>
      </c>
      <c r="B18" t="s">
        <v>22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f t="shared" si="1"/>
        <v>1</v>
      </c>
      <c r="J18">
        <f t="shared" si="2"/>
        <v>6</v>
      </c>
      <c r="K18">
        <f t="shared" si="3"/>
        <v>2.5849625007211561</v>
      </c>
      <c r="M18">
        <f t="shared" si="4"/>
        <v>0</v>
      </c>
      <c r="N18">
        <f t="shared" si="5"/>
        <v>0</v>
      </c>
      <c r="O18">
        <f t="shared" si="6"/>
        <v>0</v>
      </c>
      <c r="P18">
        <f t="shared" si="7"/>
        <v>2.5849625007211561</v>
      </c>
      <c r="Q18">
        <f t="shared" si="8"/>
        <v>0</v>
      </c>
      <c r="R18">
        <f t="shared" si="9"/>
        <v>0</v>
      </c>
    </row>
    <row r="19" spans="1:18" x14ac:dyDescent="0.25">
      <c r="A19" s="1">
        <v>16</v>
      </c>
      <c r="B19" t="s">
        <v>23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f t="shared" si="1"/>
        <v>1</v>
      </c>
      <c r="J19">
        <f t="shared" si="2"/>
        <v>6</v>
      </c>
      <c r="K19">
        <f t="shared" si="3"/>
        <v>2.5849625007211561</v>
      </c>
      <c r="M19">
        <f t="shared" si="4"/>
        <v>0</v>
      </c>
      <c r="N19">
        <f t="shared" si="5"/>
        <v>0</v>
      </c>
      <c r="O19">
        <f t="shared" si="6"/>
        <v>0</v>
      </c>
      <c r="P19">
        <f t="shared" si="7"/>
        <v>2.5849625007211561</v>
      </c>
      <c r="Q19">
        <f t="shared" si="8"/>
        <v>0</v>
      </c>
      <c r="R19">
        <f t="shared" si="9"/>
        <v>0</v>
      </c>
    </row>
    <row r="20" spans="1:18" x14ac:dyDescent="0.25">
      <c r="A20" s="1">
        <v>17</v>
      </c>
      <c r="B20" t="s">
        <v>24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f t="shared" si="1"/>
        <v>1</v>
      </c>
      <c r="J20">
        <f t="shared" si="2"/>
        <v>6</v>
      </c>
      <c r="K20">
        <f t="shared" si="3"/>
        <v>2.5849625007211561</v>
      </c>
      <c r="M20">
        <f t="shared" si="4"/>
        <v>0</v>
      </c>
      <c r="N20">
        <f t="shared" si="5"/>
        <v>0</v>
      </c>
      <c r="O20">
        <f t="shared" si="6"/>
        <v>2.5849625007211561</v>
      </c>
      <c r="P20">
        <f t="shared" si="7"/>
        <v>0</v>
      </c>
      <c r="Q20">
        <f t="shared" si="8"/>
        <v>0</v>
      </c>
      <c r="R20">
        <f t="shared" si="9"/>
        <v>0</v>
      </c>
    </row>
    <row r="21" spans="1:18" x14ac:dyDescent="0.25">
      <c r="A21" s="1">
        <v>18</v>
      </c>
      <c r="B21" t="s">
        <v>25</v>
      </c>
      <c r="C21">
        <v>0</v>
      </c>
      <c r="D21">
        <v>0</v>
      </c>
      <c r="E21">
        <v>2</v>
      </c>
      <c r="F21">
        <v>0</v>
      </c>
      <c r="G21">
        <v>0</v>
      </c>
      <c r="H21">
        <v>0</v>
      </c>
      <c r="I21">
        <f t="shared" si="1"/>
        <v>1</v>
      </c>
      <c r="J21">
        <f t="shared" si="2"/>
        <v>6</v>
      </c>
      <c r="K21">
        <f t="shared" si="3"/>
        <v>2.5849625007211561</v>
      </c>
      <c r="M21">
        <f t="shared" si="4"/>
        <v>0</v>
      </c>
      <c r="N21">
        <f t="shared" si="5"/>
        <v>0</v>
      </c>
      <c r="O21">
        <f t="shared" si="6"/>
        <v>5.1699250014423122</v>
      </c>
      <c r="P21">
        <f t="shared" si="7"/>
        <v>0</v>
      </c>
      <c r="Q21">
        <f t="shared" si="8"/>
        <v>0</v>
      </c>
      <c r="R21">
        <f t="shared" si="9"/>
        <v>0</v>
      </c>
    </row>
    <row r="22" spans="1:18" x14ac:dyDescent="0.25">
      <c r="A22" s="1">
        <v>19</v>
      </c>
      <c r="B22" t="s">
        <v>26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f t="shared" si="1"/>
        <v>1</v>
      </c>
      <c r="J22">
        <f t="shared" si="2"/>
        <v>6</v>
      </c>
      <c r="K22">
        <f t="shared" si="3"/>
        <v>2.5849625007211561</v>
      </c>
      <c r="M22">
        <f t="shared" si="4"/>
        <v>0</v>
      </c>
      <c r="N22">
        <f t="shared" si="5"/>
        <v>0</v>
      </c>
      <c r="O22">
        <f t="shared" si="6"/>
        <v>2.5849625007211561</v>
      </c>
      <c r="P22">
        <f t="shared" si="7"/>
        <v>0</v>
      </c>
      <c r="Q22">
        <f t="shared" si="8"/>
        <v>0</v>
      </c>
      <c r="R22">
        <f t="shared" si="9"/>
        <v>0</v>
      </c>
    </row>
    <row r="23" spans="1:18" x14ac:dyDescent="0.25">
      <c r="A23" s="1">
        <v>20</v>
      </c>
      <c r="B23" t="s">
        <v>27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f t="shared" si="1"/>
        <v>1</v>
      </c>
      <c r="J23">
        <f t="shared" si="2"/>
        <v>6</v>
      </c>
      <c r="K23">
        <f t="shared" si="3"/>
        <v>2.5849625007211561</v>
      </c>
      <c r="M23">
        <f t="shared" si="4"/>
        <v>0</v>
      </c>
      <c r="N23">
        <f t="shared" si="5"/>
        <v>0</v>
      </c>
      <c r="O23">
        <f t="shared" si="6"/>
        <v>2.5849625007211561</v>
      </c>
      <c r="P23">
        <f t="shared" si="7"/>
        <v>0</v>
      </c>
      <c r="Q23">
        <f t="shared" si="8"/>
        <v>0</v>
      </c>
      <c r="R23">
        <f t="shared" si="9"/>
        <v>0</v>
      </c>
    </row>
    <row r="24" spans="1:18" x14ac:dyDescent="0.25">
      <c r="A24" s="1">
        <v>21</v>
      </c>
      <c r="B24" t="s">
        <v>28</v>
      </c>
      <c r="C24">
        <v>2</v>
      </c>
      <c r="D24">
        <v>0</v>
      </c>
      <c r="E24">
        <v>0</v>
      </c>
      <c r="F24">
        <v>0</v>
      </c>
      <c r="G24">
        <v>0</v>
      </c>
      <c r="H24">
        <v>0</v>
      </c>
      <c r="I24">
        <f t="shared" si="1"/>
        <v>1</v>
      </c>
      <c r="J24">
        <f t="shared" si="2"/>
        <v>6</v>
      </c>
      <c r="K24">
        <f t="shared" si="3"/>
        <v>2.5849625007211561</v>
      </c>
      <c r="M24">
        <f t="shared" si="4"/>
        <v>5.1699250014423122</v>
      </c>
      <c r="N24">
        <f t="shared" si="5"/>
        <v>0</v>
      </c>
      <c r="O24">
        <f t="shared" si="6"/>
        <v>0</v>
      </c>
      <c r="P24">
        <f t="shared" si="7"/>
        <v>0</v>
      </c>
      <c r="Q24">
        <f t="shared" si="8"/>
        <v>0</v>
      </c>
      <c r="R24">
        <f t="shared" si="9"/>
        <v>0</v>
      </c>
    </row>
    <row r="25" spans="1:18" x14ac:dyDescent="0.25">
      <c r="A25" s="1">
        <v>22</v>
      </c>
      <c r="B25" t="s">
        <v>29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f t="shared" si="1"/>
        <v>1</v>
      </c>
      <c r="J25">
        <f t="shared" si="2"/>
        <v>6</v>
      </c>
      <c r="K25">
        <f t="shared" si="3"/>
        <v>2.5849625007211561</v>
      </c>
      <c r="M25">
        <f t="shared" si="4"/>
        <v>2.5849625007211561</v>
      </c>
      <c r="N25">
        <f t="shared" si="5"/>
        <v>0</v>
      </c>
      <c r="O25">
        <f t="shared" si="6"/>
        <v>0</v>
      </c>
      <c r="P25">
        <f t="shared" si="7"/>
        <v>0</v>
      </c>
      <c r="Q25">
        <f t="shared" si="8"/>
        <v>0</v>
      </c>
      <c r="R25">
        <f t="shared" si="9"/>
        <v>0</v>
      </c>
    </row>
    <row r="26" spans="1:18" x14ac:dyDescent="0.25">
      <c r="A26" s="1">
        <v>23</v>
      </c>
      <c r="B26" t="s">
        <v>30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f t="shared" si="1"/>
        <v>1</v>
      </c>
      <c r="J26">
        <f t="shared" si="2"/>
        <v>6</v>
      </c>
      <c r="K26">
        <f t="shared" si="3"/>
        <v>2.5849625007211561</v>
      </c>
      <c r="M26">
        <f t="shared" si="4"/>
        <v>0</v>
      </c>
      <c r="N26">
        <f t="shared" si="5"/>
        <v>2.5849625007211561</v>
      </c>
      <c r="O26">
        <f t="shared" si="6"/>
        <v>0</v>
      </c>
      <c r="P26">
        <f t="shared" si="7"/>
        <v>0</v>
      </c>
      <c r="Q26">
        <f t="shared" si="8"/>
        <v>0</v>
      </c>
      <c r="R26">
        <f t="shared" si="9"/>
        <v>0</v>
      </c>
    </row>
    <row r="27" spans="1:18" x14ac:dyDescent="0.25">
      <c r="A27" s="1">
        <v>24</v>
      </c>
      <c r="B27" t="s">
        <v>31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f t="shared" si="1"/>
        <v>1</v>
      </c>
      <c r="J27">
        <f t="shared" si="2"/>
        <v>6</v>
      </c>
      <c r="K27">
        <f t="shared" si="3"/>
        <v>2.5849625007211561</v>
      </c>
      <c r="M27">
        <f t="shared" si="4"/>
        <v>0</v>
      </c>
      <c r="N27">
        <f t="shared" si="5"/>
        <v>2.5849625007211561</v>
      </c>
      <c r="O27">
        <f t="shared" si="6"/>
        <v>0</v>
      </c>
      <c r="P27">
        <f t="shared" si="7"/>
        <v>0</v>
      </c>
      <c r="Q27">
        <f t="shared" si="8"/>
        <v>0</v>
      </c>
      <c r="R27">
        <f t="shared" si="9"/>
        <v>0</v>
      </c>
    </row>
    <row r="28" spans="1:18" x14ac:dyDescent="0.25">
      <c r="A28" s="1">
        <v>25</v>
      </c>
      <c r="B28" t="s">
        <v>32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f t="shared" si="1"/>
        <v>1</v>
      </c>
      <c r="J28">
        <f t="shared" si="2"/>
        <v>6</v>
      </c>
      <c r="K28">
        <f t="shared" si="3"/>
        <v>2.5849625007211561</v>
      </c>
      <c r="M28">
        <f t="shared" si="4"/>
        <v>2.5849625007211561</v>
      </c>
      <c r="N28">
        <f t="shared" si="5"/>
        <v>0</v>
      </c>
      <c r="O28">
        <f t="shared" si="6"/>
        <v>0</v>
      </c>
      <c r="P28">
        <f t="shared" si="7"/>
        <v>0</v>
      </c>
      <c r="Q28">
        <f t="shared" si="8"/>
        <v>0</v>
      </c>
      <c r="R28">
        <f t="shared" si="9"/>
        <v>0</v>
      </c>
    </row>
    <row r="29" spans="1:18" x14ac:dyDescent="0.25">
      <c r="A29" s="1">
        <v>26</v>
      </c>
      <c r="B29" t="s">
        <v>33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f t="shared" si="1"/>
        <v>1</v>
      </c>
      <c r="J29">
        <f t="shared" si="2"/>
        <v>6</v>
      </c>
      <c r="K29">
        <f t="shared" si="3"/>
        <v>2.5849625007211561</v>
      </c>
      <c r="M29">
        <f t="shared" si="4"/>
        <v>0</v>
      </c>
      <c r="N29">
        <f t="shared" si="5"/>
        <v>0</v>
      </c>
      <c r="O29">
        <f t="shared" si="6"/>
        <v>2.5849625007211561</v>
      </c>
      <c r="P29">
        <f t="shared" si="7"/>
        <v>0</v>
      </c>
      <c r="Q29">
        <f t="shared" si="8"/>
        <v>0</v>
      </c>
      <c r="R29">
        <f t="shared" si="9"/>
        <v>0</v>
      </c>
    </row>
    <row r="30" spans="1:18" x14ac:dyDescent="0.25">
      <c r="A30" s="1">
        <v>27</v>
      </c>
      <c r="B30" t="s">
        <v>34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f t="shared" si="1"/>
        <v>1</v>
      </c>
      <c r="J30">
        <f t="shared" si="2"/>
        <v>6</v>
      </c>
      <c r="K30">
        <f t="shared" si="3"/>
        <v>2.5849625007211561</v>
      </c>
      <c r="M30">
        <f t="shared" si="4"/>
        <v>0</v>
      </c>
      <c r="N30">
        <f t="shared" si="5"/>
        <v>0</v>
      </c>
      <c r="O30">
        <f t="shared" si="6"/>
        <v>0</v>
      </c>
      <c r="P30">
        <f t="shared" si="7"/>
        <v>2.5849625007211561</v>
      </c>
      <c r="Q30">
        <f t="shared" si="8"/>
        <v>0</v>
      </c>
      <c r="R30">
        <f t="shared" si="9"/>
        <v>0</v>
      </c>
    </row>
    <row r="31" spans="1:18" x14ac:dyDescent="0.25">
      <c r="A31" s="1">
        <v>28</v>
      </c>
      <c r="B31" t="s">
        <v>35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f t="shared" si="1"/>
        <v>1</v>
      </c>
      <c r="J31">
        <f t="shared" si="2"/>
        <v>6</v>
      </c>
      <c r="K31">
        <f t="shared" si="3"/>
        <v>2.5849625007211561</v>
      </c>
      <c r="M31">
        <f t="shared" si="4"/>
        <v>0</v>
      </c>
      <c r="N31">
        <f t="shared" si="5"/>
        <v>0</v>
      </c>
      <c r="O31">
        <f t="shared" si="6"/>
        <v>0</v>
      </c>
      <c r="P31">
        <f t="shared" si="7"/>
        <v>2.5849625007211561</v>
      </c>
      <c r="Q31">
        <f t="shared" si="8"/>
        <v>0</v>
      </c>
      <c r="R31">
        <f t="shared" si="9"/>
        <v>0</v>
      </c>
    </row>
    <row r="32" spans="1:18" x14ac:dyDescent="0.25">
      <c r="A32" s="1">
        <v>29</v>
      </c>
      <c r="B32" t="s">
        <v>36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f t="shared" si="1"/>
        <v>1</v>
      </c>
      <c r="J32">
        <f t="shared" si="2"/>
        <v>6</v>
      </c>
      <c r="K32">
        <f t="shared" si="3"/>
        <v>2.5849625007211561</v>
      </c>
      <c r="M32">
        <f t="shared" si="4"/>
        <v>0</v>
      </c>
      <c r="N32">
        <f t="shared" si="5"/>
        <v>0</v>
      </c>
      <c r="O32">
        <f t="shared" si="6"/>
        <v>2.5849625007211561</v>
      </c>
      <c r="P32">
        <f t="shared" si="7"/>
        <v>0</v>
      </c>
      <c r="Q32">
        <f t="shared" si="8"/>
        <v>0</v>
      </c>
      <c r="R32">
        <f t="shared" si="9"/>
        <v>0</v>
      </c>
    </row>
    <row r="33" spans="1:18" x14ac:dyDescent="0.25">
      <c r="A33" s="1">
        <v>30</v>
      </c>
      <c r="B33" t="s">
        <v>37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f t="shared" si="1"/>
        <v>1</v>
      </c>
      <c r="J33">
        <f t="shared" si="2"/>
        <v>6</v>
      </c>
      <c r="K33">
        <f t="shared" si="3"/>
        <v>2.5849625007211561</v>
      </c>
      <c r="M33">
        <f t="shared" si="4"/>
        <v>0</v>
      </c>
      <c r="N33">
        <f t="shared" si="5"/>
        <v>0</v>
      </c>
      <c r="O33">
        <f t="shared" si="6"/>
        <v>2.5849625007211561</v>
      </c>
      <c r="P33">
        <f t="shared" si="7"/>
        <v>0</v>
      </c>
      <c r="Q33">
        <f t="shared" si="8"/>
        <v>0</v>
      </c>
      <c r="R33">
        <f t="shared" si="9"/>
        <v>0</v>
      </c>
    </row>
    <row r="34" spans="1:18" x14ac:dyDescent="0.25">
      <c r="A34" s="1">
        <v>31</v>
      </c>
      <c r="B34" t="s">
        <v>38</v>
      </c>
      <c r="C34">
        <v>0</v>
      </c>
      <c r="D34">
        <v>0</v>
      </c>
      <c r="E34">
        <v>0</v>
      </c>
      <c r="F34">
        <v>1</v>
      </c>
      <c r="G34">
        <v>0</v>
      </c>
      <c r="H34">
        <v>0</v>
      </c>
      <c r="I34">
        <f t="shared" si="1"/>
        <v>1</v>
      </c>
      <c r="J34">
        <f t="shared" si="2"/>
        <v>6</v>
      </c>
      <c r="K34">
        <f t="shared" si="3"/>
        <v>2.5849625007211561</v>
      </c>
      <c r="M34">
        <f t="shared" si="4"/>
        <v>0</v>
      </c>
      <c r="N34">
        <f t="shared" si="5"/>
        <v>0</v>
      </c>
      <c r="O34">
        <f t="shared" si="6"/>
        <v>0</v>
      </c>
      <c r="P34">
        <f t="shared" si="7"/>
        <v>2.5849625007211561</v>
      </c>
      <c r="Q34">
        <f t="shared" si="8"/>
        <v>0</v>
      </c>
      <c r="R34">
        <f t="shared" si="9"/>
        <v>0</v>
      </c>
    </row>
    <row r="35" spans="1:18" x14ac:dyDescent="0.25">
      <c r="A35" s="1">
        <v>32</v>
      </c>
      <c r="B35" t="s">
        <v>39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f t="shared" si="1"/>
        <v>1</v>
      </c>
      <c r="J35">
        <f t="shared" si="2"/>
        <v>6</v>
      </c>
      <c r="K35">
        <f t="shared" si="3"/>
        <v>2.5849625007211561</v>
      </c>
      <c r="M35">
        <f t="shared" si="4"/>
        <v>0</v>
      </c>
      <c r="N35">
        <f t="shared" si="5"/>
        <v>0</v>
      </c>
      <c r="O35">
        <f t="shared" si="6"/>
        <v>0</v>
      </c>
      <c r="P35">
        <f t="shared" si="7"/>
        <v>0</v>
      </c>
      <c r="Q35">
        <f t="shared" si="8"/>
        <v>2.5849625007211561</v>
      </c>
      <c r="R35">
        <f t="shared" si="9"/>
        <v>0</v>
      </c>
    </row>
    <row r="36" spans="1:18" x14ac:dyDescent="0.25">
      <c r="A36" s="1">
        <v>33</v>
      </c>
      <c r="B36" t="s">
        <v>40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f t="shared" si="1"/>
        <v>1</v>
      </c>
      <c r="J36">
        <f t="shared" si="2"/>
        <v>6</v>
      </c>
      <c r="K36">
        <f t="shared" si="3"/>
        <v>2.5849625007211561</v>
      </c>
      <c r="M36">
        <f t="shared" si="4"/>
        <v>0</v>
      </c>
      <c r="N36">
        <f t="shared" si="5"/>
        <v>0</v>
      </c>
      <c r="O36">
        <f t="shared" si="6"/>
        <v>0</v>
      </c>
      <c r="P36">
        <f t="shared" si="7"/>
        <v>0</v>
      </c>
      <c r="Q36">
        <f t="shared" si="8"/>
        <v>0</v>
      </c>
      <c r="R36">
        <f t="shared" si="9"/>
        <v>2.5849625007211561</v>
      </c>
    </row>
    <row r="37" spans="1:18" x14ac:dyDescent="0.25">
      <c r="A37" s="1">
        <v>34</v>
      </c>
      <c r="B37" t="s">
        <v>41</v>
      </c>
      <c r="C37">
        <v>0</v>
      </c>
      <c r="D37">
        <v>0</v>
      </c>
      <c r="E37">
        <v>0</v>
      </c>
      <c r="F37">
        <v>0</v>
      </c>
      <c r="G37">
        <v>2</v>
      </c>
      <c r="H37">
        <v>0</v>
      </c>
      <c r="I37">
        <f t="shared" si="1"/>
        <v>1</v>
      </c>
      <c r="J37">
        <f t="shared" si="2"/>
        <v>6</v>
      </c>
      <c r="K37">
        <f t="shared" si="3"/>
        <v>2.5849625007211561</v>
      </c>
      <c r="M37">
        <f t="shared" si="4"/>
        <v>0</v>
      </c>
      <c r="N37">
        <f t="shared" si="5"/>
        <v>0</v>
      </c>
      <c r="O37">
        <f t="shared" si="6"/>
        <v>0</v>
      </c>
      <c r="P37">
        <f t="shared" si="7"/>
        <v>0</v>
      </c>
      <c r="Q37">
        <f t="shared" si="8"/>
        <v>5.1699250014423122</v>
      </c>
      <c r="R37">
        <f t="shared" si="9"/>
        <v>0</v>
      </c>
    </row>
    <row r="38" spans="1:18" x14ac:dyDescent="0.25">
      <c r="A38" s="1">
        <v>35</v>
      </c>
      <c r="B38" t="s">
        <v>42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f t="shared" si="1"/>
        <v>1</v>
      </c>
      <c r="J38">
        <f t="shared" si="2"/>
        <v>6</v>
      </c>
      <c r="K38">
        <f t="shared" si="3"/>
        <v>2.5849625007211561</v>
      </c>
      <c r="M38">
        <f t="shared" si="4"/>
        <v>0</v>
      </c>
      <c r="N38">
        <f t="shared" si="5"/>
        <v>0</v>
      </c>
      <c r="O38">
        <f t="shared" si="6"/>
        <v>0</v>
      </c>
      <c r="P38">
        <f t="shared" si="7"/>
        <v>0</v>
      </c>
      <c r="Q38">
        <f t="shared" si="8"/>
        <v>0</v>
      </c>
      <c r="R38">
        <f t="shared" si="9"/>
        <v>2.5849625007211561</v>
      </c>
    </row>
    <row r="39" spans="1:18" x14ac:dyDescent="0.25">
      <c r="A39" s="1">
        <v>36</v>
      </c>
      <c r="B39" t="s">
        <v>43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f t="shared" si="1"/>
        <v>1</v>
      </c>
      <c r="J39">
        <f t="shared" si="2"/>
        <v>6</v>
      </c>
      <c r="K39">
        <f t="shared" si="3"/>
        <v>2.5849625007211561</v>
      </c>
      <c r="M39">
        <f t="shared" si="4"/>
        <v>0</v>
      </c>
      <c r="N39">
        <f t="shared" si="5"/>
        <v>0</v>
      </c>
      <c r="O39">
        <f t="shared" si="6"/>
        <v>0</v>
      </c>
      <c r="P39">
        <f t="shared" si="7"/>
        <v>0</v>
      </c>
      <c r="Q39">
        <f t="shared" si="8"/>
        <v>2.5849625007211561</v>
      </c>
      <c r="R39">
        <f t="shared" si="9"/>
        <v>0</v>
      </c>
    </row>
    <row r="40" spans="1:18" x14ac:dyDescent="0.25">
      <c r="A40" s="1">
        <v>37</v>
      </c>
      <c r="B40" t="s">
        <v>44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f t="shared" si="1"/>
        <v>1</v>
      </c>
      <c r="J40">
        <f t="shared" si="2"/>
        <v>6</v>
      </c>
      <c r="K40">
        <f t="shared" si="3"/>
        <v>2.5849625007211561</v>
      </c>
      <c r="M40">
        <f t="shared" si="4"/>
        <v>0</v>
      </c>
      <c r="N40">
        <f t="shared" si="5"/>
        <v>0</v>
      </c>
      <c r="O40">
        <f t="shared" si="6"/>
        <v>2.5849625007211561</v>
      </c>
      <c r="P40">
        <f t="shared" si="7"/>
        <v>0</v>
      </c>
      <c r="Q40">
        <f t="shared" si="8"/>
        <v>0</v>
      </c>
      <c r="R40">
        <f t="shared" si="9"/>
        <v>0</v>
      </c>
    </row>
    <row r="41" spans="1:18" x14ac:dyDescent="0.25">
      <c r="A41" s="1">
        <v>38</v>
      </c>
      <c r="B41" t="s">
        <v>45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f t="shared" si="1"/>
        <v>1</v>
      </c>
      <c r="J41">
        <f t="shared" si="2"/>
        <v>6</v>
      </c>
      <c r="K41">
        <f t="shared" si="3"/>
        <v>2.5849625007211561</v>
      </c>
      <c r="M41">
        <f t="shared" si="4"/>
        <v>2.5849625007211561</v>
      </c>
      <c r="N41">
        <f t="shared" si="5"/>
        <v>0</v>
      </c>
      <c r="O41">
        <f t="shared" si="6"/>
        <v>0</v>
      </c>
      <c r="P41">
        <f t="shared" si="7"/>
        <v>0</v>
      </c>
      <c r="Q41">
        <f t="shared" si="8"/>
        <v>0</v>
      </c>
      <c r="R41">
        <f t="shared" si="9"/>
        <v>0</v>
      </c>
    </row>
    <row r="42" spans="1:18" x14ac:dyDescent="0.25">
      <c r="A42" s="1">
        <v>39</v>
      </c>
      <c r="B42" t="s">
        <v>46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f t="shared" si="1"/>
        <v>1</v>
      </c>
      <c r="J42">
        <f t="shared" si="2"/>
        <v>6</v>
      </c>
      <c r="K42">
        <f t="shared" si="3"/>
        <v>2.5849625007211561</v>
      </c>
      <c r="M42">
        <f t="shared" si="4"/>
        <v>0</v>
      </c>
      <c r="N42">
        <f t="shared" si="5"/>
        <v>0</v>
      </c>
      <c r="O42">
        <f t="shared" si="6"/>
        <v>0</v>
      </c>
      <c r="P42">
        <f t="shared" si="7"/>
        <v>2.5849625007211561</v>
      </c>
      <c r="Q42">
        <f t="shared" si="8"/>
        <v>0</v>
      </c>
      <c r="R42">
        <f t="shared" si="9"/>
        <v>0</v>
      </c>
    </row>
    <row r="43" spans="1:18" x14ac:dyDescent="0.25">
      <c r="A43" s="1">
        <v>40</v>
      </c>
      <c r="B43" t="s">
        <v>47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f t="shared" si="1"/>
        <v>1</v>
      </c>
      <c r="J43">
        <f t="shared" si="2"/>
        <v>6</v>
      </c>
      <c r="K43">
        <f t="shared" si="3"/>
        <v>2.5849625007211561</v>
      </c>
      <c r="M43">
        <f t="shared" si="4"/>
        <v>0</v>
      </c>
      <c r="N43">
        <f t="shared" si="5"/>
        <v>0</v>
      </c>
      <c r="O43">
        <f t="shared" si="6"/>
        <v>0</v>
      </c>
      <c r="P43">
        <f t="shared" si="7"/>
        <v>0</v>
      </c>
      <c r="Q43">
        <f t="shared" si="8"/>
        <v>0</v>
      </c>
      <c r="R43">
        <f t="shared" si="9"/>
        <v>2.5849625007211561</v>
      </c>
    </row>
    <row r="44" spans="1:18" x14ac:dyDescent="0.25">
      <c r="A44" s="1">
        <v>41</v>
      </c>
      <c r="B44" t="s">
        <v>48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f t="shared" si="1"/>
        <v>1</v>
      </c>
      <c r="J44">
        <f t="shared" si="2"/>
        <v>6</v>
      </c>
      <c r="K44">
        <f t="shared" si="3"/>
        <v>2.5849625007211561</v>
      </c>
      <c r="M44">
        <f t="shared" si="4"/>
        <v>2.5849625007211561</v>
      </c>
      <c r="N44">
        <f t="shared" si="5"/>
        <v>0</v>
      </c>
      <c r="O44">
        <f t="shared" si="6"/>
        <v>0</v>
      </c>
      <c r="P44">
        <f t="shared" si="7"/>
        <v>0</v>
      </c>
      <c r="Q44">
        <f t="shared" si="8"/>
        <v>0</v>
      </c>
      <c r="R44">
        <f t="shared" si="9"/>
        <v>0</v>
      </c>
    </row>
    <row r="45" spans="1:18" x14ac:dyDescent="0.25">
      <c r="A45" s="1">
        <v>42</v>
      </c>
      <c r="B45" t="s">
        <v>49</v>
      </c>
      <c r="C45">
        <v>0</v>
      </c>
      <c r="D45">
        <v>0</v>
      </c>
      <c r="E45">
        <v>2</v>
      </c>
      <c r="F45">
        <v>0</v>
      </c>
      <c r="G45">
        <v>0</v>
      </c>
      <c r="H45">
        <v>0</v>
      </c>
      <c r="I45">
        <f t="shared" si="1"/>
        <v>1</v>
      </c>
      <c r="J45">
        <f t="shared" si="2"/>
        <v>6</v>
      </c>
      <c r="K45">
        <f t="shared" si="3"/>
        <v>2.5849625007211561</v>
      </c>
      <c r="M45">
        <f t="shared" si="4"/>
        <v>0</v>
      </c>
      <c r="N45">
        <f t="shared" si="5"/>
        <v>0</v>
      </c>
      <c r="O45">
        <f t="shared" si="6"/>
        <v>5.1699250014423122</v>
      </c>
      <c r="P45">
        <f t="shared" si="7"/>
        <v>0</v>
      </c>
      <c r="Q45">
        <f t="shared" si="8"/>
        <v>0</v>
      </c>
      <c r="R45">
        <f t="shared" si="9"/>
        <v>0</v>
      </c>
    </row>
    <row r="46" spans="1:18" x14ac:dyDescent="0.25">
      <c r="A46" s="1">
        <v>43</v>
      </c>
      <c r="B46" t="s">
        <v>50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f t="shared" si="1"/>
        <v>1</v>
      </c>
      <c r="J46">
        <f t="shared" si="2"/>
        <v>6</v>
      </c>
      <c r="K46">
        <f t="shared" si="3"/>
        <v>2.5849625007211561</v>
      </c>
      <c r="M46">
        <f t="shared" si="4"/>
        <v>0</v>
      </c>
      <c r="N46">
        <f t="shared" si="5"/>
        <v>0</v>
      </c>
      <c r="O46">
        <f t="shared" si="6"/>
        <v>0</v>
      </c>
      <c r="P46">
        <f t="shared" si="7"/>
        <v>0</v>
      </c>
      <c r="Q46">
        <f t="shared" si="8"/>
        <v>2.5849625007211561</v>
      </c>
      <c r="R46">
        <f t="shared" si="9"/>
        <v>0</v>
      </c>
    </row>
    <row r="47" spans="1:18" x14ac:dyDescent="0.25">
      <c r="A47" s="1">
        <v>44</v>
      </c>
      <c r="B47" t="s">
        <v>51</v>
      </c>
      <c r="C47">
        <v>0</v>
      </c>
      <c r="D47">
        <v>0</v>
      </c>
      <c r="E47">
        <v>0</v>
      </c>
      <c r="F47">
        <v>0</v>
      </c>
      <c r="G47">
        <v>1</v>
      </c>
      <c r="H47">
        <v>0</v>
      </c>
      <c r="I47">
        <f t="shared" si="1"/>
        <v>1</v>
      </c>
      <c r="J47">
        <f t="shared" si="2"/>
        <v>6</v>
      </c>
      <c r="K47">
        <f t="shared" si="3"/>
        <v>2.5849625007211561</v>
      </c>
      <c r="M47">
        <f t="shared" si="4"/>
        <v>0</v>
      </c>
      <c r="N47">
        <f t="shared" si="5"/>
        <v>0</v>
      </c>
      <c r="O47">
        <f t="shared" si="6"/>
        <v>0</v>
      </c>
      <c r="P47">
        <f t="shared" si="7"/>
        <v>0</v>
      </c>
      <c r="Q47">
        <f t="shared" si="8"/>
        <v>2.5849625007211561</v>
      </c>
      <c r="R47">
        <f t="shared" si="9"/>
        <v>0</v>
      </c>
    </row>
    <row r="48" spans="1:18" x14ac:dyDescent="0.25">
      <c r="A48" s="1">
        <v>45</v>
      </c>
      <c r="B48" t="s">
        <v>52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f t="shared" si="1"/>
        <v>1</v>
      </c>
      <c r="J48">
        <f t="shared" si="2"/>
        <v>6</v>
      </c>
      <c r="K48">
        <f t="shared" si="3"/>
        <v>2.5849625007211561</v>
      </c>
      <c r="M48">
        <f t="shared" si="4"/>
        <v>2.5849625007211561</v>
      </c>
      <c r="N48">
        <f t="shared" si="5"/>
        <v>0</v>
      </c>
      <c r="O48">
        <f t="shared" si="6"/>
        <v>0</v>
      </c>
      <c r="P48">
        <f t="shared" si="7"/>
        <v>0</v>
      </c>
      <c r="Q48">
        <f t="shared" si="8"/>
        <v>0</v>
      </c>
      <c r="R48">
        <f t="shared" si="9"/>
        <v>0</v>
      </c>
    </row>
    <row r="49" spans="1:18" x14ac:dyDescent="0.25">
      <c r="A49" s="1">
        <v>46</v>
      </c>
      <c r="B49" t="s">
        <v>53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f t="shared" si="1"/>
        <v>1</v>
      </c>
      <c r="J49">
        <f t="shared" si="2"/>
        <v>6</v>
      </c>
      <c r="K49">
        <f t="shared" si="3"/>
        <v>2.5849625007211561</v>
      </c>
      <c r="M49">
        <f t="shared" si="4"/>
        <v>0</v>
      </c>
      <c r="N49">
        <f t="shared" si="5"/>
        <v>0</v>
      </c>
      <c r="O49">
        <f t="shared" si="6"/>
        <v>0</v>
      </c>
      <c r="P49">
        <f t="shared" si="7"/>
        <v>0</v>
      </c>
      <c r="Q49">
        <f t="shared" si="8"/>
        <v>0</v>
      </c>
      <c r="R49">
        <f t="shared" si="9"/>
        <v>2.5849625007211561</v>
      </c>
    </row>
    <row r="50" spans="1:18" x14ac:dyDescent="0.25">
      <c r="A50" s="1">
        <v>47</v>
      </c>
      <c r="B50" t="s">
        <v>54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f t="shared" si="1"/>
        <v>1</v>
      </c>
      <c r="J50">
        <f t="shared" si="2"/>
        <v>6</v>
      </c>
      <c r="K50">
        <f t="shared" si="3"/>
        <v>2.5849625007211561</v>
      </c>
      <c r="M50">
        <f t="shared" si="4"/>
        <v>0</v>
      </c>
      <c r="N50">
        <f t="shared" si="5"/>
        <v>0</v>
      </c>
      <c r="O50">
        <f t="shared" si="6"/>
        <v>0</v>
      </c>
      <c r="P50">
        <f t="shared" si="7"/>
        <v>0</v>
      </c>
      <c r="Q50">
        <f t="shared" si="8"/>
        <v>0</v>
      </c>
      <c r="R50">
        <f t="shared" si="9"/>
        <v>2.5849625007211561</v>
      </c>
    </row>
    <row r="51" spans="1:18" x14ac:dyDescent="0.25">
      <c r="A51" s="1">
        <v>48</v>
      </c>
      <c r="B51" t="s">
        <v>55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f t="shared" si="1"/>
        <v>1</v>
      </c>
      <c r="J51">
        <f t="shared" si="2"/>
        <v>6</v>
      </c>
      <c r="K51">
        <f t="shared" si="3"/>
        <v>2.5849625007211561</v>
      </c>
      <c r="M51">
        <f t="shared" si="4"/>
        <v>2.5849625007211561</v>
      </c>
      <c r="N51">
        <f t="shared" si="5"/>
        <v>0</v>
      </c>
      <c r="O51">
        <f t="shared" si="6"/>
        <v>0</v>
      </c>
      <c r="P51">
        <f t="shared" si="7"/>
        <v>0</v>
      </c>
      <c r="Q51">
        <f t="shared" si="8"/>
        <v>0</v>
      </c>
      <c r="R51">
        <f t="shared" si="9"/>
        <v>0</v>
      </c>
    </row>
    <row r="52" spans="1:18" x14ac:dyDescent="0.25">
      <c r="A52" s="1">
        <v>49</v>
      </c>
      <c r="B52" t="s">
        <v>56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f t="shared" si="1"/>
        <v>1</v>
      </c>
      <c r="J52">
        <f t="shared" si="2"/>
        <v>6</v>
      </c>
      <c r="K52">
        <f t="shared" si="3"/>
        <v>2.5849625007211561</v>
      </c>
      <c r="M52">
        <f t="shared" si="4"/>
        <v>2.5849625007211561</v>
      </c>
      <c r="N52">
        <f t="shared" si="5"/>
        <v>0</v>
      </c>
      <c r="O52">
        <f t="shared" si="6"/>
        <v>0</v>
      </c>
      <c r="P52">
        <f t="shared" si="7"/>
        <v>0</v>
      </c>
      <c r="Q52">
        <f t="shared" si="8"/>
        <v>0</v>
      </c>
      <c r="R52">
        <f t="shared" si="9"/>
        <v>0</v>
      </c>
    </row>
    <row r="53" spans="1:18" x14ac:dyDescent="0.25">
      <c r="A53" s="1">
        <v>50</v>
      </c>
      <c r="B53" t="s">
        <v>57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f t="shared" si="1"/>
        <v>1</v>
      </c>
      <c r="J53">
        <f t="shared" si="2"/>
        <v>6</v>
      </c>
      <c r="K53">
        <f t="shared" si="3"/>
        <v>2.5849625007211561</v>
      </c>
      <c r="M53">
        <f t="shared" si="4"/>
        <v>2.5849625007211561</v>
      </c>
      <c r="N53">
        <f t="shared" si="5"/>
        <v>0</v>
      </c>
      <c r="O53">
        <f t="shared" si="6"/>
        <v>0</v>
      </c>
      <c r="P53">
        <f t="shared" si="7"/>
        <v>0</v>
      </c>
      <c r="Q53">
        <f t="shared" si="8"/>
        <v>0</v>
      </c>
      <c r="R53">
        <f t="shared" si="9"/>
        <v>0</v>
      </c>
    </row>
    <row r="54" spans="1:18" x14ac:dyDescent="0.25">
      <c r="A54" s="1">
        <v>51</v>
      </c>
      <c r="B54" t="s">
        <v>58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f t="shared" si="1"/>
        <v>1</v>
      </c>
      <c r="J54">
        <f t="shared" si="2"/>
        <v>6</v>
      </c>
      <c r="K54">
        <f t="shared" si="3"/>
        <v>2.5849625007211561</v>
      </c>
      <c r="M54">
        <f t="shared" si="4"/>
        <v>2.5849625007211561</v>
      </c>
      <c r="N54">
        <f t="shared" si="5"/>
        <v>0</v>
      </c>
      <c r="O54">
        <f t="shared" si="6"/>
        <v>0</v>
      </c>
      <c r="P54">
        <f t="shared" si="7"/>
        <v>0</v>
      </c>
      <c r="Q54">
        <f t="shared" si="8"/>
        <v>0</v>
      </c>
      <c r="R54">
        <f t="shared" si="9"/>
        <v>0</v>
      </c>
    </row>
    <row r="55" spans="1:18" x14ac:dyDescent="0.25">
      <c r="A55" s="1">
        <v>52</v>
      </c>
      <c r="B55" t="s">
        <v>59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f t="shared" si="1"/>
        <v>1</v>
      </c>
      <c r="J55">
        <f t="shared" si="2"/>
        <v>6</v>
      </c>
      <c r="K55">
        <f t="shared" si="3"/>
        <v>2.5849625007211561</v>
      </c>
      <c r="M55">
        <f t="shared" si="4"/>
        <v>0</v>
      </c>
      <c r="N55">
        <f t="shared" si="5"/>
        <v>0</v>
      </c>
      <c r="O55">
        <f t="shared" si="6"/>
        <v>0</v>
      </c>
      <c r="P55">
        <f t="shared" si="7"/>
        <v>0</v>
      </c>
      <c r="Q55">
        <f t="shared" si="8"/>
        <v>0</v>
      </c>
      <c r="R55">
        <f t="shared" si="9"/>
        <v>2.5849625007211561</v>
      </c>
    </row>
    <row r="56" spans="1:18" x14ac:dyDescent="0.25">
      <c r="A56" s="1">
        <v>53</v>
      </c>
      <c r="B56" t="s">
        <v>60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>
        <f t="shared" si="1"/>
        <v>1</v>
      </c>
      <c r="J56">
        <f t="shared" si="2"/>
        <v>6</v>
      </c>
      <c r="K56">
        <f t="shared" si="3"/>
        <v>2.5849625007211561</v>
      </c>
      <c r="M56">
        <f t="shared" si="4"/>
        <v>0</v>
      </c>
      <c r="N56">
        <f t="shared" si="5"/>
        <v>0</v>
      </c>
      <c r="O56">
        <f t="shared" si="6"/>
        <v>2.5849625007211561</v>
      </c>
      <c r="P56">
        <f t="shared" si="7"/>
        <v>0</v>
      </c>
      <c r="Q56">
        <f t="shared" si="8"/>
        <v>0</v>
      </c>
      <c r="R56">
        <f t="shared" si="9"/>
        <v>0</v>
      </c>
    </row>
    <row r="57" spans="1:18" x14ac:dyDescent="0.25">
      <c r="A57" s="1">
        <v>54</v>
      </c>
      <c r="B57" t="s">
        <v>61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f t="shared" si="1"/>
        <v>1</v>
      </c>
      <c r="J57">
        <f t="shared" si="2"/>
        <v>6</v>
      </c>
      <c r="K57">
        <f t="shared" si="3"/>
        <v>2.5849625007211561</v>
      </c>
      <c r="M57">
        <f t="shared" si="4"/>
        <v>0</v>
      </c>
      <c r="N57">
        <f t="shared" si="5"/>
        <v>0</v>
      </c>
      <c r="O57">
        <f t="shared" si="6"/>
        <v>2.5849625007211561</v>
      </c>
      <c r="P57">
        <f t="shared" si="7"/>
        <v>0</v>
      </c>
      <c r="Q57">
        <f t="shared" si="8"/>
        <v>0</v>
      </c>
      <c r="R57">
        <f t="shared" si="9"/>
        <v>0</v>
      </c>
    </row>
    <row r="58" spans="1:18" x14ac:dyDescent="0.25">
      <c r="A58" s="1">
        <v>55</v>
      </c>
      <c r="B58" t="s">
        <v>62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f t="shared" si="1"/>
        <v>1</v>
      </c>
      <c r="J58">
        <f t="shared" si="2"/>
        <v>6</v>
      </c>
      <c r="K58">
        <f t="shared" si="3"/>
        <v>2.5849625007211561</v>
      </c>
      <c r="M58">
        <f t="shared" si="4"/>
        <v>0</v>
      </c>
      <c r="N58">
        <f t="shared" si="5"/>
        <v>2.5849625007211561</v>
      </c>
      <c r="O58">
        <f t="shared" si="6"/>
        <v>0</v>
      </c>
      <c r="P58">
        <f t="shared" si="7"/>
        <v>0</v>
      </c>
      <c r="Q58">
        <f t="shared" si="8"/>
        <v>0</v>
      </c>
      <c r="R58">
        <f t="shared" si="9"/>
        <v>0</v>
      </c>
    </row>
    <row r="59" spans="1:18" x14ac:dyDescent="0.25">
      <c r="A59" s="1">
        <v>56</v>
      </c>
      <c r="B59" t="s">
        <v>63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  <c r="I59">
        <f t="shared" si="1"/>
        <v>1</v>
      </c>
      <c r="J59">
        <f t="shared" si="2"/>
        <v>6</v>
      </c>
      <c r="K59">
        <f t="shared" si="3"/>
        <v>2.5849625007211561</v>
      </c>
      <c r="M59">
        <f t="shared" si="4"/>
        <v>0</v>
      </c>
      <c r="N59">
        <f t="shared" si="5"/>
        <v>0</v>
      </c>
      <c r="O59">
        <f t="shared" si="6"/>
        <v>0</v>
      </c>
      <c r="P59">
        <f t="shared" si="7"/>
        <v>0</v>
      </c>
      <c r="Q59">
        <f t="shared" si="8"/>
        <v>0</v>
      </c>
      <c r="R59">
        <f t="shared" si="9"/>
        <v>2.5849625007211561</v>
      </c>
    </row>
    <row r="60" spans="1:18" x14ac:dyDescent="0.25">
      <c r="A60" s="1">
        <v>57</v>
      </c>
      <c r="B60" t="s">
        <v>64</v>
      </c>
      <c r="C60">
        <v>0</v>
      </c>
      <c r="D60">
        <v>0</v>
      </c>
      <c r="E60">
        <v>0</v>
      </c>
      <c r="F60">
        <v>0</v>
      </c>
      <c r="G60">
        <v>0</v>
      </c>
      <c r="H60">
        <v>1</v>
      </c>
      <c r="I60">
        <f t="shared" si="1"/>
        <v>1</v>
      </c>
      <c r="J60">
        <f t="shared" si="2"/>
        <v>6</v>
      </c>
      <c r="K60">
        <f t="shared" si="3"/>
        <v>2.5849625007211561</v>
      </c>
      <c r="M60">
        <f t="shared" si="4"/>
        <v>0</v>
      </c>
      <c r="N60">
        <f t="shared" si="5"/>
        <v>0</v>
      </c>
      <c r="O60">
        <f t="shared" si="6"/>
        <v>0</v>
      </c>
      <c r="P60">
        <f t="shared" si="7"/>
        <v>0</v>
      </c>
      <c r="Q60">
        <f t="shared" si="8"/>
        <v>0</v>
      </c>
      <c r="R60">
        <f t="shared" si="9"/>
        <v>2.5849625007211561</v>
      </c>
    </row>
    <row r="61" spans="1:18" x14ac:dyDescent="0.25">
      <c r="A61" s="1">
        <v>58</v>
      </c>
      <c r="B61" t="s">
        <v>65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f t="shared" si="1"/>
        <v>1</v>
      </c>
      <c r="J61">
        <f t="shared" si="2"/>
        <v>6</v>
      </c>
      <c r="K61">
        <f t="shared" si="3"/>
        <v>2.5849625007211561</v>
      </c>
      <c r="M61">
        <f t="shared" si="4"/>
        <v>2.5849625007211561</v>
      </c>
      <c r="N61">
        <f t="shared" si="5"/>
        <v>0</v>
      </c>
      <c r="O61">
        <f t="shared" si="6"/>
        <v>0</v>
      </c>
      <c r="P61">
        <f t="shared" si="7"/>
        <v>0</v>
      </c>
      <c r="Q61">
        <f t="shared" si="8"/>
        <v>0</v>
      </c>
      <c r="R61">
        <f t="shared" si="9"/>
        <v>0</v>
      </c>
    </row>
    <row r="62" spans="1:18" x14ac:dyDescent="0.25">
      <c r="A62" s="1">
        <v>59</v>
      </c>
      <c r="B62" t="s">
        <v>66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f t="shared" si="1"/>
        <v>1</v>
      </c>
      <c r="J62">
        <f t="shared" si="2"/>
        <v>6</v>
      </c>
      <c r="K62">
        <f t="shared" si="3"/>
        <v>2.5849625007211561</v>
      </c>
      <c r="M62">
        <f t="shared" si="4"/>
        <v>0</v>
      </c>
      <c r="N62">
        <f t="shared" si="5"/>
        <v>2.5849625007211561</v>
      </c>
      <c r="O62">
        <f t="shared" si="6"/>
        <v>0</v>
      </c>
      <c r="P62">
        <f t="shared" si="7"/>
        <v>0</v>
      </c>
      <c r="Q62">
        <f t="shared" si="8"/>
        <v>0</v>
      </c>
      <c r="R62">
        <f t="shared" si="9"/>
        <v>0</v>
      </c>
    </row>
    <row r="63" spans="1:18" x14ac:dyDescent="0.25">
      <c r="A63" s="1">
        <v>60</v>
      </c>
      <c r="B63" t="s">
        <v>67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f t="shared" si="1"/>
        <v>1</v>
      </c>
      <c r="J63">
        <f t="shared" si="2"/>
        <v>6</v>
      </c>
      <c r="K63">
        <f t="shared" si="3"/>
        <v>2.5849625007211561</v>
      </c>
      <c r="M63">
        <f t="shared" si="4"/>
        <v>0</v>
      </c>
      <c r="N63">
        <f t="shared" si="5"/>
        <v>0</v>
      </c>
      <c r="O63">
        <f t="shared" si="6"/>
        <v>0</v>
      </c>
      <c r="P63">
        <f t="shared" si="7"/>
        <v>2.5849625007211561</v>
      </c>
      <c r="Q63">
        <f t="shared" si="8"/>
        <v>0</v>
      </c>
      <c r="R63">
        <f t="shared" si="9"/>
        <v>0</v>
      </c>
    </row>
    <row r="64" spans="1:18" x14ac:dyDescent="0.25">
      <c r="A64" s="1">
        <v>61</v>
      </c>
      <c r="B64" t="s">
        <v>68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  <c r="I64">
        <f t="shared" si="1"/>
        <v>1</v>
      </c>
      <c r="J64">
        <f t="shared" si="2"/>
        <v>6</v>
      </c>
      <c r="K64">
        <f t="shared" si="3"/>
        <v>2.5849625007211561</v>
      </c>
      <c r="M64">
        <f t="shared" si="4"/>
        <v>0</v>
      </c>
      <c r="N64">
        <f t="shared" si="5"/>
        <v>0</v>
      </c>
      <c r="O64">
        <f t="shared" si="6"/>
        <v>2.5849625007211561</v>
      </c>
      <c r="P64">
        <f t="shared" si="7"/>
        <v>0</v>
      </c>
      <c r="Q64">
        <f t="shared" si="8"/>
        <v>0</v>
      </c>
      <c r="R64">
        <f t="shared" si="9"/>
        <v>0</v>
      </c>
    </row>
    <row r="65" spans="1:18" x14ac:dyDescent="0.25">
      <c r="A65" s="1">
        <v>62</v>
      </c>
      <c r="B65" t="s">
        <v>69</v>
      </c>
      <c r="C65">
        <v>1</v>
      </c>
      <c r="D65">
        <v>1</v>
      </c>
      <c r="E65">
        <v>0</v>
      </c>
      <c r="F65">
        <v>0</v>
      </c>
      <c r="G65">
        <v>0</v>
      </c>
      <c r="H65">
        <v>0</v>
      </c>
      <c r="I65">
        <f t="shared" si="1"/>
        <v>2</v>
      </c>
      <c r="J65">
        <f t="shared" si="2"/>
        <v>3</v>
      </c>
      <c r="K65">
        <f t="shared" si="3"/>
        <v>1.5849625007211563</v>
      </c>
      <c r="M65">
        <f t="shared" si="4"/>
        <v>1.5849625007211563</v>
      </c>
      <c r="N65">
        <f t="shared" si="5"/>
        <v>1.5849625007211563</v>
      </c>
      <c r="O65">
        <f t="shared" si="6"/>
        <v>0</v>
      </c>
      <c r="P65">
        <f t="shared" si="7"/>
        <v>0</v>
      </c>
      <c r="Q65">
        <f t="shared" si="8"/>
        <v>0</v>
      </c>
      <c r="R65">
        <f t="shared" si="9"/>
        <v>0</v>
      </c>
    </row>
    <row r="66" spans="1:18" x14ac:dyDescent="0.25">
      <c r="A66" s="1">
        <v>63</v>
      </c>
      <c r="B66" t="s">
        <v>70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f t="shared" si="1"/>
        <v>1</v>
      </c>
      <c r="J66">
        <f t="shared" si="2"/>
        <v>6</v>
      </c>
      <c r="K66">
        <f t="shared" si="3"/>
        <v>2.5849625007211561</v>
      </c>
      <c r="M66">
        <f t="shared" si="4"/>
        <v>0</v>
      </c>
      <c r="N66">
        <f t="shared" si="5"/>
        <v>0</v>
      </c>
      <c r="O66">
        <f t="shared" si="6"/>
        <v>2.5849625007211561</v>
      </c>
      <c r="P66">
        <f t="shared" si="7"/>
        <v>0</v>
      </c>
      <c r="Q66">
        <f t="shared" si="8"/>
        <v>0</v>
      </c>
      <c r="R66">
        <f t="shared" si="9"/>
        <v>0</v>
      </c>
    </row>
    <row r="67" spans="1:18" x14ac:dyDescent="0.25">
      <c r="A67" s="1">
        <v>64</v>
      </c>
      <c r="B67" t="s">
        <v>71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f t="shared" si="1"/>
        <v>1</v>
      </c>
      <c r="J67">
        <f t="shared" si="2"/>
        <v>6</v>
      </c>
      <c r="K67">
        <f t="shared" si="3"/>
        <v>2.5849625007211561</v>
      </c>
      <c r="M67">
        <f t="shared" si="4"/>
        <v>0</v>
      </c>
      <c r="N67">
        <f t="shared" si="5"/>
        <v>0</v>
      </c>
      <c r="O67">
        <f t="shared" si="6"/>
        <v>0</v>
      </c>
      <c r="P67">
        <f t="shared" si="7"/>
        <v>2.5849625007211561</v>
      </c>
      <c r="Q67">
        <f t="shared" si="8"/>
        <v>0</v>
      </c>
      <c r="R67">
        <f t="shared" si="9"/>
        <v>0</v>
      </c>
    </row>
    <row r="68" spans="1:18" x14ac:dyDescent="0.25">
      <c r="A68" s="1">
        <v>65</v>
      </c>
      <c r="B68" t="s">
        <v>72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f t="shared" ref="I68:I87" si="10">COUNTIF(C68:H68, "&gt;0")</f>
        <v>1</v>
      </c>
      <c r="J68">
        <f t="shared" ref="J68:J87" si="11">6/I68</f>
        <v>6</v>
      </c>
      <c r="K68">
        <f t="shared" ref="K68:K87" si="12">LOG(J68,2)</f>
        <v>2.5849625007211561</v>
      </c>
      <c r="M68">
        <f t="shared" ref="M68:M87" si="13">C68*$K68</f>
        <v>0</v>
      </c>
      <c r="N68">
        <f t="shared" ref="N68:N87" si="14">D68*$K68</f>
        <v>0</v>
      </c>
      <c r="O68">
        <f t="shared" ref="O68:O87" si="15">E68*$K68</f>
        <v>2.5849625007211561</v>
      </c>
      <c r="P68">
        <f t="shared" ref="P68:P87" si="16">F68*$K68</f>
        <v>0</v>
      </c>
      <c r="Q68">
        <f t="shared" ref="Q68:Q87" si="17">G68*$K68</f>
        <v>0</v>
      </c>
      <c r="R68">
        <f t="shared" ref="R68:R87" si="18">H68*$K68</f>
        <v>0</v>
      </c>
    </row>
    <row r="69" spans="1:18" x14ac:dyDescent="0.25">
      <c r="A69" s="1">
        <v>66</v>
      </c>
      <c r="B69" t="s">
        <v>73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f t="shared" si="10"/>
        <v>1</v>
      </c>
      <c r="J69">
        <f t="shared" si="11"/>
        <v>6</v>
      </c>
      <c r="K69">
        <f t="shared" si="12"/>
        <v>2.5849625007211561</v>
      </c>
      <c r="M69">
        <f t="shared" si="13"/>
        <v>0</v>
      </c>
      <c r="N69">
        <f t="shared" si="14"/>
        <v>0</v>
      </c>
      <c r="O69">
        <f t="shared" si="15"/>
        <v>2.5849625007211561</v>
      </c>
      <c r="P69">
        <f t="shared" si="16"/>
        <v>0</v>
      </c>
      <c r="Q69">
        <f t="shared" si="17"/>
        <v>0</v>
      </c>
      <c r="R69">
        <f t="shared" si="18"/>
        <v>0</v>
      </c>
    </row>
    <row r="70" spans="1:18" x14ac:dyDescent="0.25">
      <c r="A70" s="1">
        <v>67</v>
      </c>
      <c r="B70" t="s">
        <v>74</v>
      </c>
      <c r="C70">
        <v>0</v>
      </c>
      <c r="D70">
        <v>1</v>
      </c>
      <c r="E70">
        <v>0</v>
      </c>
      <c r="F70">
        <v>0</v>
      </c>
      <c r="G70">
        <v>2</v>
      </c>
      <c r="H70">
        <v>0</v>
      </c>
      <c r="I70">
        <f t="shared" si="10"/>
        <v>2</v>
      </c>
      <c r="J70">
        <f t="shared" si="11"/>
        <v>3</v>
      </c>
      <c r="K70">
        <f t="shared" si="12"/>
        <v>1.5849625007211563</v>
      </c>
      <c r="M70">
        <f t="shared" si="13"/>
        <v>0</v>
      </c>
      <c r="N70">
        <f t="shared" si="14"/>
        <v>1.5849625007211563</v>
      </c>
      <c r="O70">
        <f t="shared" si="15"/>
        <v>0</v>
      </c>
      <c r="P70">
        <f t="shared" si="16"/>
        <v>0</v>
      </c>
      <c r="Q70">
        <f t="shared" si="17"/>
        <v>3.1699250014423126</v>
      </c>
      <c r="R70">
        <f t="shared" si="18"/>
        <v>0</v>
      </c>
    </row>
    <row r="71" spans="1:18" x14ac:dyDescent="0.25">
      <c r="A71" s="1">
        <v>68</v>
      </c>
      <c r="B71" t="s">
        <v>75</v>
      </c>
      <c r="C71">
        <v>0</v>
      </c>
      <c r="D71">
        <v>1</v>
      </c>
      <c r="E71">
        <v>1</v>
      </c>
      <c r="F71">
        <v>0</v>
      </c>
      <c r="G71">
        <v>0</v>
      </c>
      <c r="H71">
        <v>0</v>
      </c>
      <c r="I71">
        <f t="shared" si="10"/>
        <v>2</v>
      </c>
      <c r="J71">
        <f t="shared" si="11"/>
        <v>3</v>
      </c>
      <c r="K71">
        <f t="shared" si="12"/>
        <v>1.5849625007211563</v>
      </c>
      <c r="M71">
        <f t="shared" si="13"/>
        <v>0</v>
      </c>
      <c r="N71">
        <f t="shared" si="14"/>
        <v>1.5849625007211563</v>
      </c>
      <c r="O71">
        <f t="shared" si="15"/>
        <v>1.5849625007211563</v>
      </c>
      <c r="P71">
        <f t="shared" si="16"/>
        <v>0</v>
      </c>
      <c r="Q71">
        <f t="shared" si="17"/>
        <v>0</v>
      </c>
      <c r="R71">
        <f t="shared" si="18"/>
        <v>0</v>
      </c>
    </row>
    <row r="72" spans="1:18" x14ac:dyDescent="0.25">
      <c r="A72" s="1">
        <v>69</v>
      </c>
      <c r="B72" t="s">
        <v>76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f t="shared" si="10"/>
        <v>1</v>
      </c>
      <c r="J72">
        <f t="shared" si="11"/>
        <v>6</v>
      </c>
      <c r="K72">
        <f t="shared" si="12"/>
        <v>2.5849625007211561</v>
      </c>
      <c r="M72">
        <f t="shared" si="13"/>
        <v>0</v>
      </c>
      <c r="N72">
        <f t="shared" si="14"/>
        <v>2.5849625007211561</v>
      </c>
      <c r="O72">
        <f t="shared" si="15"/>
        <v>0</v>
      </c>
      <c r="P72">
        <f t="shared" si="16"/>
        <v>0</v>
      </c>
      <c r="Q72">
        <f t="shared" si="17"/>
        <v>0</v>
      </c>
      <c r="R72">
        <f t="shared" si="18"/>
        <v>0</v>
      </c>
    </row>
    <row r="73" spans="1:18" x14ac:dyDescent="0.25">
      <c r="A73" s="1">
        <v>70</v>
      </c>
      <c r="B73" t="s">
        <v>77</v>
      </c>
      <c r="C73">
        <v>0</v>
      </c>
      <c r="D73">
        <v>2</v>
      </c>
      <c r="E73">
        <v>0</v>
      </c>
      <c r="F73">
        <v>0</v>
      </c>
      <c r="G73">
        <v>0</v>
      </c>
      <c r="H73">
        <v>0</v>
      </c>
      <c r="I73">
        <f t="shared" si="10"/>
        <v>1</v>
      </c>
      <c r="J73">
        <f t="shared" si="11"/>
        <v>6</v>
      </c>
      <c r="K73">
        <f t="shared" si="12"/>
        <v>2.5849625007211561</v>
      </c>
      <c r="M73">
        <f t="shared" si="13"/>
        <v>0</v>
      </c>
      <c r="N73">
        <f t="shared" si="14"/>
        <v>5.1699250014423122</v>
      </c>
      <c r="O73">
        <f t="shared" si="15"/>
        <v>0</v>
      </c>
      <c r="P73">
        <f t="shared" si="16"/>
        <v>0</v>
      </c>
      <c r="Q73">
        <f t="shared" si="17"/>
        <v>0</v>
      </c>
      <c r="R73">
        <f t="shared" si="18"/>
        <v>0</v>
      </c>
    </row>
    <row r="74" spans="1:18" x14ac:dyDescent="0.25">
      <c r="A74" s="1">
        <v>71</v>
      </c>
      <c r="B74" t="s">
        <v>78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f t="shared" si="10"/>
        <v>1</v>
      </c>
      <c r="J74">
        <f t="shared" si="11"/>
        <v>6</v>
      </c>
      <c r="K74">
        <f t="shared" si="12"/>
        <v>2.5849625007211561</v>
      </c>
      <c r="M74">
        <f t="shared" si="13"/>
        <v>0</v>
      </c>
      <c r="N74">
        <f t="shared" si="14"/>
        <v>0</v>
      </c>
      <c r="O74">
        <f t="shared" si="15"/>
        <v>2.5849625007211561</v>
      </c>
      <c r="P74">
        <f t="shared" si="16"/>
        <v>0</v>
      </c>
      <c r="Q74">
        <f t="shared" si="17"/>
        <v>0</v>
      </c>
      <c r="R74">
        <f t="shared" si="18"/>
        <v>0</v>
      </c>
    </row>
    <row r="75" spans="1:18" x14ac:dyDescent="0.25">
      <c r="A75" s="1">
        <v>72</v>
      </c>
      <c r="B75" t="s">
        <v>79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f t="shared" si="10"/>
        <v>1</v>
      </c>
      <c r="J75">
        <f t="shared" si="11"/>
        <v>6</v>
      </c>
      <c r="K75">
        <f t="shared" si="12"/>
        <v>2.5849625007211561</v>
      </c>
      <c r="M75">
        <f t="shared" si="13"/>
        <v>0</v>
      </c>
      <c r="N75">
        <f t="shared" si="14"/>
        <v>0</v>
      </c>
      <c r="O75">
        <f t="shared" si="15"/>
        <v>2.5849625007211561</v>
      </c>
      <c r="P75">
        <f t="shared" si="16"/>
        <v>0</v>
      </c>
      <c r="Q75">
        <f t="shared" si="17"/>
        <v>0</v>
      </c>
      <c r="R75">
        <f t="shared" si="18"/>
        <v>0</v>
      </c>
    </row>
    <row r="76" spans="1:18" x14ac:dyDescent="0.25">
      <c r="A76" s="1">
        <v>73</v>
      </c>
      <c r="B76" t="s">
        <v>80</v>
      </c>
      <c r="C76">
        <v>0</v>
      </c>
      <c r="D76">
        <v>0</v>
      </c>
      <c r="E76">
        <v>1</v>
      </c>
      <c r="F76">
        <v>0</v>
      </c>
      <c r="G76">
        <v>0</v>
      </c>
      <c r="H76">
        <v>0</v>
      </c>
      <c r="I76">
        <f t="shared" si="10"/>
        <v>1</v>
      </c>
      <c r="J76">
        <f t="shared" si="11"/>
        <v>6</v>
      </c>
      <c r="K76">
        <f t="shared" si="12"/>
        <v>2.5849625007211561</v>
      </c>
      <c r="M76">
        <f t="shared" si="13"/>
        <v>0</v>
      </c>
      <c r="N76">
        <f t="shared" si="14"/>
        <v>0</v>
      </c>
      <c r="O76">
        <f t="shared" si="15"/>
        <v>2.5849625007211561</v>
      </c>
      <c r="P76">
        <f t="shared" si="16"/>
        <v>0</v>
      </c>
      <c r="Q76">
        <f t="shared" si="17"/>
        <v>0</v>
      </c>
      <c r="R76">
        <f t="shared" si="18"/>
        <v>0</v>
      </c>
    </row>
    <row r="77" spans="1:18" x14ac:dyDescent="0.25">
      <c r="A77" s="1">
        <v>74</v>
      </c>
      <c r="B77" t="s">
        <v>81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f t="shared" si="10"/>
        <v>1</v>
      </c>
      <c r="J77">
        <f t="shared" si="11"/>
        <v>6</v>
      </c>
      <c r="K77">
        <f t="shared" si="12"/>
        <v>2.5849625007211561</v>
      </c>
      <c r="M77">
        <f t="shared" si="13"/>
        <v>0</v>
      </c>
      <c r="N77">
        <f t="shared" si="14"/>
        <v>2.5849625007211561</v>
      </c>
      <c r="O77">
        <f t="shared" si="15"/>
        <v>0</v>
      </c>
      <c r="P77">
        <f t="shared" si="16"/>
        <v>0</v>
      </c>
      <c r="Q77">
        <f t="shared" si="17"/>
        <v>0</v>
      </c>
      <c r="R77">
        <f t="shared" si="18"/>
        <v>0</v>
      </c>
    </row>
    <row r="78" spans="1:18" x14ac:dyDescent="0.25">
      <c r="A78" s="1">
        <v>75</v>
      </c>
      <c r="B78" t="s">
        <v>82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f t="shared" si="10"/>
        <v>1</v>
      </c>
      <c r="J78">
        <f t="shared" si="11"/>
        <v>6</v>
      </c>
      <c r="K78">
        <f t="shared" si="12"/>
        <v>2.5849625007211561</v>
      </c>
      <c r="M78">
        <f t="shared" si="13"/>
        <v>0</v>
      </c>
      <c r="N78">
        <f t="shared" si="14"/>
        <v>0</v>
      </c>
      <c r="O78">
        <f t="shared" si="15"/>
        <v>0</v>
      </c>
      <c r="P78">
        <f t="shared" si="16"/>
        <v>2.5849625007211561</v>
      </c>
      <c r="Q78">
        <f t="shared" si="17"/>
        <v>0</v>
      </c>
      <c r="R78">
        <f t="shared" si="18"/>
        <v>0</v>
      </c>
    </row>
    <row r="79" spans="1:18" x14ac:dyDescent="0.25">
      <c r="A79" s="1">
        <v>76</v>
      </c>
      <c r="B79" t="s">
        <v>83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f t="shared" si="10"/>
        <v>1</v>
      </c>
      <c r="J79">
        <f t="shared" si="11"/>
        <v>6</v>
      </c>
      <c r="K79">
        <f t="shared" si="12"/>
        <v>2.5849625007211561</v>
      </c>
      <c r="M79">
        <f t="shared" si="13"/>
        <v>2.5849625007211561</v>
      </c>
      <c r="N79">
        <f t="shared" si="14"/>
        <v>0</v>
      </c>
      <c r="O79">
        <f t="shared" si="15"/>
        <v>0</v>
      </c>
      <c r="P79">
        <f t="shared" si="16"/>
        <v>0</v>
      </c>
      <c r="Q79">
        <f t="shared" si="17"/>
        <v>0</v>
      </c>
      <c r="R79">
        <f t="shared" si="18"/>
        <v>0</v>
      </c>
    </row>
    <row r="80" spans="1:18" x14ac:dyDescent="0.25">
      <c r="A80" s="1">
        <v>77</v>
      </c>
      <c r="B80" t="s">
        <v>84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  <c r="I80">
        <f t="shared" si="10"/>
        <v>1</v>
      </c>
      <c r="J80">
        <f t="shared" si="11"/>
        <v>6</v>
      </c>
      <c r="K80">
        <f t="shared" si="12"/>
        <v>2.5849625007211561</v>
      </c>
      <c r="M80">
        <f t="shared" si="13"/>
        <v>0</v>
      </c>
      <c r="N80">
        <f t="shared" si="14"/>
        <v>0</v>
      </c>
      <c r="O80">
        <f t="shared" si="15"/>
        <v>0</v>
      </c>
      <c r="P80">
        <f t="shared" si="16"/>
        <v>0</v>
      </c>
      <c r="Q80">
        <f t="shared" si="17"/>
        <v>0</v>
      </c>
      <c r="R80">
        <f t="shared" si="18"/>
        <v>2.5849625007211561</v>
      </c>
    </row>
    <row r="81" spans="1:18" x14ac:dyDescent="0.25">
      <c r="A81" s="1">
        <v>78</v>
      </c>
      <c r="B81" t="s">
        <v>85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f t="shared" si="10"/>
        <v>1</v>
      </c>
      <c r="J81">
        <f t="shared" si="11"/>
        <v>6</v>
      </c>
      <c r="K81">
        <f t="shared" si="12"/>
        <v>2.5849625007211561</v>
      </c>
      <c r="M81">
        <f t="shared" si="13"/>
        <v>0</v>
      </c>
      <c r="N81">
        <f t="shared" si="14"/>
        <v>0</v>
      </c>
      <c r="O81">
        <f t="shared" si="15"/>
        <v>0</v>
      </c>
      <c r="P81">
        <f t="shared" si="16"/>
        <v>2.5849625007211561</v>
      </c>
      <c r="Q81">
        <f t="shared" si="17"/>
        <v>0</v>
      </c>
      <c r="R81">
        <f t="shared" si="18"/>
        <v>0</v>
      </c>
    </row>
    <row r="82" spans="1:18" x14ac:dyDescent="0.25">
      <c r="A82" s="1">
        <v>79</v>
      </c>
      <c r="B82" t="s">
        <v>86</v>
      </c>
      <c r="C82">
        <v>0</v>
      </c>
      <c r="D82">
        <v>0</v>
      </c>
      <c r="E82">
        <v>1</v>
      </c>
      <c r="F82">
        <v>0</v>
      </c>
      <c r="G82">
        <v>0</v>
      </c>
      <c r="H82">
        <v>0</v>
      </c>
      <c r="I82">
        <f t="shared" si="10"/>
        <v>1</v>
      </c>
      <c r="J82">
        <f t="shared" si="11"/>
        <v>6</v>
      </c>
      <c r="K82">
        <f t="shared" si="12"/>
        <v>2.5849625007211561</v>
      </c>
      <c r="M82">
        <f t="shared" si="13"/>
        <v>0</v>
      </c>
      <c r="N82">
        <f t="shared" si="14"/>
        <v>0</v>
      </c>
      <c r="O82">
        <f t="shared" si="15"/>
        <v>2.5849625007211561</v>
      </c>
      <c r="P82">
        <f t="shared" si="16"/>
        <v>0</v>
      </c>
      <c r="Q82">
        <f t="shared" si="17"/>
        <v>0</v>
      </c>
      <c r="R82">
        <f t="shared" si="18"/>
        <v>0</v>
      </c>
    </row>
    <row r="83" spans="1:18" x14ac:dyDescent="0.25">
      <c r="A83" s="1">
        <v>80</v>
      </c>
      <c r="B83" t="s">
        <v>87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f t="shared" si="10"/>
        <v>1</v>
      </c>
      <c r="J83">
        <f t="shared" si="11"/>
        <v>6</v>
      </c>
      <c r="K83">
        <f t="shared" si="12"/>
        <v>2.5849625007211561</v>
      </c>
      <c r="M83">
        <f t="shared" si="13"/>
        <v>2.5849625007211561</v>
      </c>
      <c r="N83">
        <f t="shared" si="14"/>
        <v>0</v>
      </c>
      <c r="O83">
        <f t="shared" si="15"/>
        <v>0</v>
      </c>
      <c r="P83">
        <f t="shared" si="16"/>
        <v>0</v>
      </c>
      <c r="Q83">
        <f t="shared" si="17"/>
        <v>0</v>
      </c>
      <c r="R83">
        <f t="shared" si="18"/>
        <v>0</v>
      </c>
    </row>
    <row r="84" spans="1:18" x14ac:dyDescent="0.25">
      <c r="A84" s="1">
        <v>81</v>
      </c>
      <c r="B84" t="s">
        <v>88</v>
      </c>
      <c r="C84">
        <v>0</v>
      </c>
      <c r="D84">
        <v>0</v>
      </c>
      <c r="E84">
        <v>1</v>
      </c>
      <c r="F84">
        <v>0</v>
      </c>
      <c r="G84">
        <v>0</v>
      </c>
      <c r="H84">
        <v>0</v>
      </c>
      <c r="I84">
        <f t="shared" si="10"/>
        <v>1</v>
      </c>
      <c r="J84">
        <f t="shared" si="11"/>
        <v>6</v>
      </c>
      <c r="K84">
        <f t="shared" si="12"/>
        <v>2.5849625007211561</v>
      </c>
      <c r="M84">
        <f t="shared" si="13"/>
        <v>0</v>
      </c>
      <c r="N84">
        <f t="shared" si="14"/>
        <v>0</v>
      </c>
      <c r="O84">
        <f t="shared" si="15"/>
        <v>2.5849625007211561</v>
      </c>
      <c r="P84">
        <f t="shared" si="16"/>
        <v>0</v>
      </c>
      <c r="Q84">
        <f t="shared" si="17"/>
        <v>0</v>
      </c>
      <c r="R84">
        <f t="shared" si="18"/>
        <v>0</v>
      </c>
    </row>
    <row r="85" spans="1:18" x14ac:dyDescent="0.25">
      <c r="A85" s="1">
        <v>82</v>
      </c>
      <c r="B85" t="s">
        <v>89</v>
      </c>
      <c r="C85">
        <v>0</v>
      </c>
      <c r="D85">
        <v>0</v>
      </c>
      <c r="E85">
        <v>1</v>
      </c>
      <c r="F85">
        <v>0</v>
      </c>
      <c r="G85">
        <v>0</v>
      </c>
      <c r="H85">
        <v>0</v>
      </c>
      <c r="I85">
        <f t="shared" si="10"/>
        <v>1</v>
      </c>
      <c r="J85">
        <f t="shared" si="11"/>
        <v>6</v>
      </c>
      <c r="K85">
        <f t="shared" si="12"/>
        <v>2.5849625007211561</v>
      </c>
      <c r="M85">
        <f t="shared" si="13"/>
        <v>0</v>
      </c>
      <c r="N85">
        <f t="shared" si="14"/>
        <v>0</v>
      </c>
      <c r="O85">
        <f t="shared" si="15"/>
        <v>2.5849625007211561</v>
      </c>
      <c r="P85">
        <f t="shared" si="16"/>
        <v>0</v>
      </c>
      <c r="Q85">
        <f t="shared" si="17"/>
        <v>0</v>
      </c>
      <c r="R85">
        <f t="shared" si="18"/>
        <v>0</v>
      </c>
    </row>
    <row r="86" spans="1:18" x14ac:dyDescent="0.25">
      <c r="A86" s="1">
        <v>83</v>
      </c>
      <c r="B86" t="s">
        <v>90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f t="shared" si="10"/>
        <v>1</v>
      </c>
      <c r="J86">
        <f t="shared" si="11"/>
        <v>6</v>
      </c>
      <c r="K86">
        <f t="shared" si="12"/>
        <v>2.5849625007211561</v>
      </c>
      <c r="M86">
        <f t="shared" si="13"/>
        <v>0</v>
      </c>
      <c r="N86">
        <f t="shared" si="14"/>
        <v>0</v>
      </c>
      <c r="O86">
        <f t="shared" si="15"/>
        <v>0</v>
      </c>
      <c r="P86">
        <f t="shared" si="16"/>
        <v>2.5849625007211561</v>
      </c>
      <c r="Q86">
        <f t="shared" si="17"/>
        <v>0</v>
      </c>
      <c r="R86">
        <f t="shared" si="18"/>
        <v>0</v>
      </c>
    </row>
    <row r="87" spans="1:18" x14ac:dyDescent="0.25">
      <c r="A87" s="1">
        <v>84</v>
      </c>
      <c r="B87" t="s">
        <v>91</v>
      </c>
      <c r="C87">
        <v>0</v>
      </c>
      <c r="D87">
        <v>0</v>
      </c>
      <c r="E87">
        <v>1</v>
      </c>
      <c r="F87">
        <v>0</v>
      </c>
      <c r="G87">
        <v>0</v>
      </c>
      <c r="H87">
        <v>0</v>
      </c>
      <c r="I87">
        <f t="shared" si="10"/>
        <v>1</v>
      </c>
      <c r="J87">
        <f t="shared" si="11"/>
        <v>6</v>
      </c>
      <c r="K87">
        <f t="shared" si="12"/>
        <v>2.5849625007211561</v>
      </c>
      <c r="M87">
        <f t="shared" si="13"/>
        <v>0</v>
      </c>
      <c r="N87">
        <f t="shared" si="14"/>
        <v>0</v>
      </c>
      <c r="O87">
        <f t="shared" si="15"/>
        <v>2.5849625007211561</v>
      </c>
      <c r="P87">
        <f t="shared" si="16"/>
        <v>0</v>
      </c>
      <c r="Q87">
        <f t="shared" si="17"/>
        <v>0</v>
      </c>
      <c r="R87">
        <f t="shared" si="18"/>
        <v>0</v>
      </c>
    </row>
  </sheetData>
  <mergeCells count="2">
    <mergeCell ref="M1:R1"/>
    <mergeCell ref="C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04F19-68C7-4FAC-A955-1004DD26D615}">
  <dimension ref="A1:S108"/>
  <sheetViews>
    <sheetView topLeftCell="B13" workbookViewId="0">
      <selection activeCell="U14" sqref="U14"/>
    </sheetView>
  </sheetViews>
  <sheetFormatPr defaultRowHeight="15" x14ac:dyDescent="0.25"/>
  <cols>
    <col min="1" max="1" width="16.42578125" customWidth="1"/>
    <col min="2" max="2" width="5" customWidth="1"/>
    <col min="3" max="3" width="0.5703125" style="7" customWidth="1"/>
    <col min="5" max="5" width="13.42578125" customWidth="1"/>
    <col min="6" max="6" width="9.140625" customWidth="1"/>
    <col min="14" max="14" width="11.28515625" customWidth="1"/>
    <col min="17" max="19" width="12" bestFit="1" customWidth="1"/>
  </cols>
  <sheetData>
    <row r="1" spans="3:19" x14ac:dyDescent="0.25">
      <c r="C1" s="9"/>
      <c r="D1" s="2" t="s">
        <v>60</v>
      </c>
      <c r="E1" s="2" t="s">
        <v>97</v>
      </c>
      <c r="F1" s="2" t="s">
        <v>96</v>
      </c>
    </row>
    <row r="2" spans="3:19" x14ac:dyDescent="0.25">
      <c r="C2" s="9"/>
      <c r="D2" t="s">
        <v>1</v>
      </c>
      <c r="E2" t="s">
        <v>69</v>
      </c>
      <c r="F2" t="s">
        <v>98</v>
      </c>
    </row>
    <row r="3" spans="3:19" x14ac:dyDescent="0.25">
      <c r="C3" s="9"/>
      <c r="D3" t="s">
        <v>2</v>
      </c>
      <c r="E3" t="s">
        <v>69</v>
      </c>
      <c r="F3" t="s">
        <v>99</v>
      </c>
    </row>
    <row r="4" spans="3:19" x14ac:dyDescent="0.25">
      <c r="C4" s="9"/>
      <c r="D4" t="s">
        <v>3</v>
      </c>
      <c r="E4" t="s">
        <v>101</v>
      </c>
      <c r="F4" t="s">
        <v>100</v>
      </c>
    </row>
    <row r="5" spans="3:19" x14ac:dyDescent="0.25">
      <c r="C5" s="9"/>
      <c r="D5" t="s">
        <v>4</v>
      </c>
      <c r="E5" t="s">
        <v>101</v>
      </c>
      <c r="F5" t="s">
        <v>102</v>
      </c>
    </row>
    <row r="6" spans="3:19" x14ac:dyDescent="0.25">
      <c r="C6" s="9"/>
      <c r="D6" t="s">
        <v>5</v>
      </c>
      <c r="E6" t="s">
        <v>104</v>
      </c>
      <c r="F6" t="s">
        <v>103</v>
      </c>
    </row>
    <row r="7" spans="3:19" x14ac:dyDescent="0.25">
      <c r="C7" s="9"/>
      <c r="D7" t="s">
        <v>6</v>
      </c>
      <c r="E7" t="s">
        <v>104</v>
      </c>
      <c r="F7" t="s">
        <v>105</v>
      </c>
    </row>
    <row r="8" spans="3:19" x14ac:dyDescent="0.25">
      <c r="C8" s="9"/>
      <c r="D8" t="s">
        <v>114</v>
      </c>
      <c r="E8" s="4" t="s">
        <v>115</v>
      </c>
      <c r="F8" s="10" t="s">
        <v>116</v>
      </c>
    </row>
    <row r="9" spans="3:19" x14ac:dyDescent="0.25">
      <c r="C9" s="9"/>
    </row>
    <row r="10" spans="3:19" x14ac:dyDescent="0.25">
      <c r="C10" s="9"/>
    </row>
    <row r="11" spans="3:19" x14ac:dyDescent="0.25">
      <c r="C11" s="9"/>
      <c r="D11" t="s">
        <v>122</v>
      </c>
      <c r="E11">
        <v>1</v>
      </c>
    </row>
    <row r="12" spans="3:19" x14ac:dyDescent="0.25">
      <c r="C12" s="9"/>
      <c r="E12" s="2" t="s">
        <v>95</v>
      </c>
    </row>
    <row r="13" spans="3:19" x14ac:dyDescent="0.25">
      <c r="C13" s="9"/>
      <c r="E13" t="s">
        <v>106</v>
      </c>
      <c r="F13" s="11" t="s">
        <v>109</v>
      </c>
      <c r="G13">
        <f>2/6</f>
        <v>0.33333333333333331</v>
      </c>
    </row>
    <row r="14" spans="3:19" x14ac:dyDescent="0.25">
      <c r="C14" s="9"/>
      <c r="E14" t="s">
        <v>107</v>
      </c>
      <c r="F14" s="11" t="s">
        <v>109</v>
      </c>
      <c r="G14">
        <f t="shared" ref="G14:G15" si="0">2/6</f>
        <v>0.33333333333333331</v>
      </c>
    </row>
    <row r="15" spans="3:19" x14ac:dyDescent="0.25">
      <c r="C15" s="9"/>
      <c r="E15" t="s">
        <v>108</v>
      </c>
      <c r="F15" s="11" t="s">
        <v>109</v>
      </c>
      <c r="G15">
        <f t="shared" si="0"/>
        <v>0.33333333333333331</v>
      </c>
    </row>
    <row r="16" spans="3:19" x14ac:dyDescent="0.25">
      <c r="C16" s="9"/>
      <c r="F16" s="11"/>
      <c r="P16" s="12" t="s">
        <v>121</v>
      </c>
      <c r="Q16" s="12"/>
      <c r="R16" s="12"/>
      <c r="S16" s="12"/>
    </row>
    <row r="17" spans="2:19" x14ac:dyDescent="0.25">
      <c r="C17" s="9"/>
      <c r="E17" s="12" t="s">
        <v>69</v>
      </c>
      <c r="F17" s="12"/>
      <c r="G17" s="12" t="s">
        <v>112</v>
      </c>
      <c r="H17" s="12"/>
      <c r="I17" s="12" t="s">
        <v>104</v>
      </c>
      <c r="J17" s="12"/>
      <c r="L17" s="12" t="s">
        <v>110</v>
      </c>
      <c r="M17" s="12"/>
      <c r="N17" s="12"/>
      <c r="P17" s="3" t="s">
        <v>114</v>
      </c>
      <c r="Q17" s="12" t="s">
        <v>118</v>
      </c>
      <c r="R17" s="12"/>
      <c r="S17" s="12"/>
    </row>
    <row r="18" spans="2:19" x14ac:dyDescent="0.25">
      <c r="B18" s="3"/>
      <c r="C18" s="8"/>
      <c r="D18" s="2" t="str">
        <f>'TF-IDF'!B2</f>
        <v>fitur</v>
      </c>
      <c r="E18" s="3" t="str">
        <f>'TF-IDF'!M2</f>
        <v>doc1</v>
      </c>
      <c r="F18" s="3" t="str">
        <f>'TF-IDF'!N2</f>
        <v>doc2</v>
      </c>
      <c r="G18" s="3" t="str">
        <f>'TF-IDF'!O2</f>
        <v>doc3</v>
      </c>
      <c r="H18" s="3" t="str">
        <f>'TF-IDF'!P2</f>
        <v>doc4</v>
      </c>
      <c r="I18" s="3" t="str">
        <f>'TF-IDF'!Q2</f>
        <v>doc5</v>
      </c>
      <c r="J18" s="3" t="str">
        <f>'TF-IDF'!R2</f>
        <v>doc6</v>
      </c>
      <c r="L18" s="2" t="s">
        <v>69</v>
      </c>
      <c r="M18" s="2" t="s">
        <v>111</v>
      </c>
      <c r="N18" s="2" t="s">
        <v>104</v>
      </c>
      <c r="P18" s="3" t="s">
        <v>117</v>
      </c>
      <c r="Q18" s="3" t="s">
        <v>69</v>
      </c>
      <c r="R18" s="3" t="s">
        <v>111</v>
      </c>
      <c r="S18" s="3" t="s">
        <v>104</v>
      </c>
    </row>
    <row r="19" spans="2:19" x14ac:dyDescent="0.25">
      <c r="B19" s="15">
        <v>1</v>
      </c>
      <c r="D19" t="str">
        <f>'TF-IDF'!B3</f>
        <v>0mnt</v>
      </c>
      <c r="E19">
        <f>'TF-IDF'!M3</f>
        <v>2.5849625007211561</v>
      </c>
      <c r="F19">
        <f>'TF-IDF'!N3</f>
        <v>0</v>
      </c>
      <c r="G19">
        <f>'TF-IDF'!O3</f>
        <v>0</v>
      </c>
      <c r="H19">
        <f>'TF-IDF'!P3</f>
        <v>0</v>
      </c>
      <c r="I19">
        <f>'TF-IDF'!Q3</f>
        <v>0</v>
      </c>
      <c r="J19">
        <f>'TF-IDF'!R3</f>
        <v>0</v>
      </c>
      <c r="L19">
        <f>(E19+F19+$E$11)/($E$105+$B$104)</f>
        <v>2.0227903430171081E-2</v>
      </c>
      <c r="M19">
        <f>(G19+H19+$E$11)/($G$105+$B$104)</f>
        <v>5.4108590386557544E-3</v>
      </c>
      <c r="N19">
        <f>(I19+J19+$E$11)/($I$105+$B$104)</f>
        <v>7.5692040491554475E-3</v>
      </c>
      <c r="P19">
        <v>0</v>
      </c>
      <c r="Q19">
        <f>$G$13*(L19*P19)</f>
        <v>0</v>
      </c>
      <c r="R19">
        <f>$G$14*(M19*P19)</f>
        <v>0</v>
      </c>
      <c r="S19">
        <f>$G$15*(N19*P19)</f>
        <v>0</v>
      </c>
    </row>
    <row r="20" spans="2:19" x14ac:dyDescent="0.25">
      <c r="B20" s="15">
        <v>1</v>
      </c>
      <c r="D20" t="str">
        <f>'TF-IDF'!B4</f>
        <v>1gb</v>
      </c>
      <c r="E20">
        <f>'TF-IDF'!M4</f>
        <v>2.5849625007211561</v>
      </c>
      <c r="F20">
        <f>'TF-IDF'!N4</f>
        <v>0</v>
      </c>
      <c r="G20">
        <f>'TF-IDF'!O4</f>
        <v>0</v>
      </c>
      <c r="H20">
        <f>'TF-IDF'!P4</f>
        <v>0</v>
      </c>
      <c r="I20">
        <f>'TF-IDF'!Q4</f>
        <v>0</v>
      </c>
      <c r="J20">
        <f>'TF-IDF'!R4</f>
        <v>0</v>
      </c>
      <c r="L20">
        <f>(E20+F20+$E$11)/($E$105+$B$104)</f>
        <v>2.0227903430171081E-2</v>
      </c>
      <c r="M20">
        <f t="shared" ref="M20:M83" si="1">(G20+H20+$E$11)/($G$105+$B$104)</f>
        <v>5.4108590386557544E-3</v>
      </c>
      <c r="N20">
        <f>(I20+J20+$E$11)/($I$105+$B$104)</f>
        <v>7.5692040491554475E-3</v>
      </c>
      <c r="P20">
        <v>1</v>
      </c>
      <c r="Q20">
        <f t="shared" ref="Q20:Q83" si="2">$G$13*(L20*P20)</f>
        <v>6.7426344767236935E-3</v>
      </c>
      <c r="R20">
        <f t="shared" ref="R20:R83" si="3">$G$14*(M20*P20)</f>
        <v>1.803619679551918E-3</v>
      </c>
      <c r="S20">
        <f t="shared" ref="S20:S83" si="4">$G$15*(N20*P20)</f>
        <v>2.5230680163851492E-3</v>
      </c>
    </row>
    <row r="21" spans="2:19" x14ac:dyDescent="0.25">
      <c r="B21" s="15">
        <v>1</v>
      </c>
      <c r="D21" t="str">
        <f>'TF-IDF'!B5</f>
        <v>1hr</v>
      </c>
      <c r="E21">
        <f>'TF-IDF'!M5</f>
        <v>2.5849625007211561</v>
      </c>
      <c r="F21">
        <f>'TF-IDF'!N5</f>
        <v>0</v>
      </c>
      <c r="G21">
        <f>'TF-IDF'!O5</f>
        <v>0</v>
      </c>
      <c r="H21">
        <f>'TF-IDF'!P5</f>
        <v>0</v>
      </c>
      <c r="I21">
        <f>'TF-IDF'!Q5</f>
        <v>0</v>
      </c>
      <c r="J21">
        <f>'TF-IDF'!R5</f>
        <v>0</v>
      </c>
      <c r="L21">
        <f>(E21+F21+$E$11)/($E$105+$B$104)</f>
        <v>2.0227903430171081E-2</v>
      </c>
      <c r="M21">
        <f t="shared" si="1"/>
        <v>5.4108590386557544E-3</v>
      </c>
      <c r="N21">
        <f>(I21+J21+$E$11)/($I$105+$B$104)</f>
        <v>7.5692040491554475E-3</v>
      </c>
      <c r="P21">
        <v>1</v>
      </c>
      <c r="Q21">
        <f t="shared" si="2"/>
        <v>6.7426344767236935E-3</v>
      </c>
      <c r="R21">
        <f t="shared" si="3"/>
        <v>1.803619679551918E-3</v>
      </c>
      <c r="S21">
        <f t="shared" si="4"/>
        <v>2.5230680163851492E-3</v>
      </c>
    </row>
    <row r="22" spans="2:19" x14ac:dyDescent="0.25">
      <c r="B22" s="15">
        <v>1</v>
      </c>
      <c r="D22" t="str">
        <f>'TF-IDF'!B6</f>
        <v>2gb</v>
      </c>
      <c r="E22">
        <f>'TF-IDF'!M6</f>
        <v>2.5849625007211561</v>
      </c>
      <c r="F22">
        <f>'TF-IDF'!N6</f>
        <v>0</v>
      </c>
      <c r="G22">
        <f>'TF-IDF'!O6</f>
        <v>0</v>
      </c>
      <c r="H22">
        <f>'TF-IDF'!P6</f>
        <v>0</v>
      </c>
      <c r="I22">
        <f>'TF-IDF'!Q6</f>
        <v>0</v>
      </c>
      <c r="J22">
        <f>'TF-IDF'!R6</f>
        <v>0</v>
      </c>
      <c r="L22">
        <f>(E22+F22+$E$11)/($E$105+$B$104)</f>
        <v>2.0227903430171081E-2</v>
      </c>
      <c r="M22">
        <f t="shared" si="1"/>
        <v>5.4108590386557544E-3</v>
      </c>
      <c r="N22">
        <f>(I22+J22+$E$11)/($I$105+$B$104)</f>
        <v>7.5692040491554475E-3</v>
      </c>
      <c r="P22">
        <v>1</v>
      </c>
      <c r="Q22">
        <f t="shared" si="2"/>
        <v>6.7426344767236935E-3</v>
      </c>
      <c r="R22">
        <f t="shared" si="3"/>
        <v>1.803619679551918E-3</v>
      </c>
      <c r="S22">
        <f t="shared" si="4"/>
        <v>2.5230680163851492E-3</v>
      </c>
    </row>
    <row r="23" spans="2:19" x14ac:dyDescent="0.25">
      <c r="B23" s="15">
        <v>1</v>
      </c>
      <c r="D23" t="str">
        <f>'TF-IDF'!B7</f>
        <v>aktif</v>
      </c>
      <c r="E23">
        <f>'TF-IDF'!M7</f>
        <v>0</v>
      </c>
      <c r="F23">
        <f>'TF-IDF'!N7</f>
        <v>5.1699250014423122</v>
      </c>
      <c r="G23">
        <f>'TF-IDF'!O7</f>
        <v>0</v>
      </c>
      <c r="H23">
        <f>'TF-IDF'!P7</f>
        <v>0</v>
      </c>
      <c r="I23">
        <f>'TF-IDF'!Q7</f>
        <v>0</v>
      </c>
      <c r="J23">
        <f>'TF-IDF'!R7</f>
        <v>0</v>
      </c>
      <c r="L23">
        <f>(E23+F23+$E$11)/($E$105+$B$104)</f>
        <v>3.4813375893183646E-2</v>
      </c>
      <c r="M23">
        <f t="shared" si="1"/>
        <v>5.4108590386557544E-3</v>
      </c>
      <c r="N23">
        <f>(I23+J23+$E$11)/($I$105+$B$104)</f>
        <v>7.5692040491554475E-3</v>
      </c>
      <c r="P23">
        <v>0</v>
      </c>
      <c r="Q23">
        <f t="shared" si="2"/>
        <v>0</v>
      </c>
      <c r="R23">
        <f t="shared" si="3"/>
        <v>0</v>
      </c>
      <c r="S23">
        <f t="shared" si="4"/>
        <v>0</v>
      </c>
    </row>
    <row r="24" spans="2:19" x14ac:dyDescent="0.25">
      <c r="B24" s="15">
        <v>1</v>
      </c>
      <c r="D24" t="str">
        <f>'TF-IDF'!B8</f>
        <v>app</v>
      </c>
      <c r="E24">
        <f>'TF-IDF'!M8</f>
        <v>2.5849625007211561</v>
      </c>
      <c r="F24">
        <f>'TF-IDF'!N8</f>
        <v>0</v>
      </c>
      <c r="G24">
        <f>'TF-IDF'!O8</f>
        <v>0</v>
      </c>
      <c r="H24">
        <f>'TF-IDF'!P8</f>
        <v>0</v>
      </c>
      <c r="I24">
        <f>'TF-IDF'!Q8</f>
        <v>0</v>
      </c>
      <c r="J24">
        <f>'TF-IDF'!R8</f>
        <v>0</v>
      </c>
      <c r="L24">
        <f>(E24+F24+$E$11)/($E$105+$B$104)</f>
        <v>2.0227903430171081E-2</v>
      </c>
      <c r="M24">
        <f t="shared" si="1"/>
        <v>5.4108590386557544E-3</v>
      </c>
      <c r="N24">
        <f>(I24+J24+$E$11)/($I$105+$B$104)</f>
        <v>7.5692040491554475E-3</v>
      </c>
      <c r="P24">
        <v>1</v>
      </c>
      <c r="Q24">
        <f t="shared" si="2"/>
        <v>6.7426344767236935E-3</v>
      </c>
      <c r="R24">
        <f t="shared" si="3"/>
        <v>1.803619679551918E-3</v>
      </c>
      <c r="S24">
        <f t="shared" si="4"/>
        <v>2.5230680163851492E-3</v>
      </c>
    </row>
    <row r="25" spans="2:19" x14ac:dyDescent="0.25">
      <c r="B25" s="15">
        <v>1</v>
      </c>
      <c r="D25" t="str">
        <f>'TF-IDF'!B9</f>
        <v>bahagia</v>
      </c>
      <c r="E25">
        <f>'TF-IDF'!M9</f>
        <v>0</v>
      </c>
      <c r="F25">
        <f>'TF-IDF'!N9</f>
        <v>0</v>
      </c>
      <c r="G25">
        <f>'TF-IDF'!O9</f>
        <v>0</v>
      </c>
      <c r="H25">
        <f>'TF-IDF'!P9</f>
        <v>0</v>
      </c>
      <c r="I25">
        <f>'TF-IDF'!Q9</f>
        <v>0</v>
      </c>
      <c r="J25">
        <f>'TF-IDF'!R9</f>
        <v>2.5849625007211561</v>
      </c>
      <c r="L25">
        <f>(E25+F25+$E$11)/($E$105+$B$104)</f>
        <v>5.6424309671585142E-3</v>
      </c>
      <c r="M25">
        <f t="shared" si="1"/>
        <v>5.4108590386557544E-3</v>
      </c>
      <c r="N25">
        <f>(I25+J25+$E$11)/($I$105+$B$104)</f>
        <v>2.7135312676529012E-2</v>
      </c>
      <c r="P25">
        <v>0</v>
      </c>
      <c r="Q25">
        <f t="shared" si="2"/>
        <v>0</v>
      </c>
      <c r="R25">
        <f t="shared" si="3"/>
        <v>0</v>
      </c>
      <c r="S25">
        <f t="shared" si="4"/>
        <v>0</v>
      </c>
    </row>
    <row r="26" spans="2:19" x14ac:dyDescent="0.25">
      <c r="B26" s="15">
        <v>1</v>
      </c>
      <c r="D26" t="str">
        <f>'TF-IDF'!B10</f>
        <v>bal</v>
      </c>
      <c r="E26">
        <f>'TF-IDF'!M10</f>
        <v>0</v>
      </c>
      <c r="F26">
        <f>'TF-IDF'!N10</f>
        <v>0</v>
      </c>
      <c r="G26">
        <f>'TF-IDF'!O10</f>
        <v>2.5849625007211561</v>
      </c>
      <c r="H26">
        <f>'TF-IDF'!P10</f>
        <v>0</v>
      </c>
      <c r="I26">
        <f>'TF-IDF'!Q10</f>
        <v>0</v>
      </c>
      <c r="J26">
        <f>'TF-IDF'!R10</f>
        <v>0</v>
      </c>
      <c r="L26">
        <f>(E26+F26+$E$11)/($E$105+$B$104)</f>
        <v>5.6424309671585142E-3</v>
      </c>
      <c r="M26">
        <f t="shared" si="1"/>
        <v>1.9397726750269004E-2</v>
      </c>
      <c r="N26">
        <f>(I26+J26+$E$11)/($I$105+$B$104)</f>
        <v>7.5692040491554475E-3</v>
      </c>
      <c r="P26">
        <v>0</v>
      </c>
      <c r="Q26">
        <f t="shared" si="2"/>
        <v>0</v>
      </c>
      <c r="R26">
        <f t="shared" si="3"/>
        <v>0</v>
      </c>
      <c r="S26">
        <f t="shared" si="4"/>
        <v>0</v>
      </c>
    </row>
    <row r="27" spans="2:19" x14ac:dyDescent="0.25">
      <c r="B27" s="15">
        <v>1</v>
      </c>
      <c r="D27" t="str">
        <f>'TF-IDF'!B11</f>
        <v>bayar</v>
      </c>
      <c r="E27">
        <f>'TF-IDF'!M11</f>
        <v>0</v>
      </c>
      <c r="F27">
        <f>'TF-IDF'!N11</f>
        <v>0</v>
      </c>
      <c r="G27">
        <f>'TF-IDF'!O11</f>
        <v>0</v>
      </c>
      <c r="H27">
        <f>'TF-IDF'!P11</f>
        <v>2.5849625007211561</v>
      </c>
      <c r="I27">
        <f>'TF-IDF'!Q11</f>
        <v>0</v>
      </c>
      <c r="J27">
        <f>'TF-IDF'!R11</f>
        <v>0</v>
      </c>
      <c r="L27">
        <f>(E27+F27+$E$11)/($E$105+$B$104)</f>
        <v>5.6424309671585142E-3</v>
      </c>
      <c r="M27">
        <f t="shared" si="1"/>
        <v>1.9397726750269004E-2</v>
      </c>
      <c r="N27">
        <f>(I27+J27+$E$11)/($I$105+$B$104)</f>
        <v>7.5692040491554475E-3</v>
      </c>
      <c r="P27">
        <v>0</v>
      </c>
      <c r="Q27">
        <f t="shared" si="2"/>
        <v>0</v>
      </c>
      <c r="R27">
        <f t="shared" si="3"/>
        <v>0</v>
      </c>
      <c r="S27">
        <f t="shared" si="4"/>
        <v>0</v>
      </c>
    </row>
    <row r="28" spans="2:19" x14ac:dyDescent="0.25">
      <c r="B28" s="15">
        <v>1</v>
      </c>
      <c r="D28" t="str">
        <f>'TF-IDF'!B12</f>
        <v>beli</v>
      </c>
      <c r="E28">
        <f>'TF-IDF'!M12</f>
        <v>2.5849625007211561</v>
      </c>
      <c r="F28">
        <f>'TF-IDF'!N12</f>
        <v>0</v>
      </c>
      <c r="G28">
        <f>'TF-IDF'!O12</f>
        <v>0</v>
      </c>
      <c r="H28">
        <f>'TF-IDF'!P12</f>
        <v>0</v>
      </c>
      <c r="I28">
        <f>'TF-IDF'!Q12</f>
        <v>0</v>
      </c>
      <c r="J28">
        <f>'TF-IDF'!R12</f>
        <v>0</v>
      </c>
      <c r="L28">
        <f>(E28+F28+$E$11)/($E$105+$B$104)</f>
        <v>2.0227903430171081E-2</v>
      </c>
      <c r="M28">
        <f t="shared" si="1"/>
        <v>5.4108590386557544E-3</v>
      </c>
      <c r="N28">
        <f>(I28+J28+$E$11)/($I$105+$B$104)</f>
        <v>7.5692040491554475E-3</v>
      </c>
      <c r="P28">
        <v>1</v>
      </c>
      <c r="Q28">
        <f t="shared" si="2"/>
        <v>6.7426344767236935E-3</v>
      </c>
      <c r="R28">
        <f t="shared" si="3"/>
        <v>1.803619679551918E-3</v>
      </c>
      <c r="S28">
        <f t="shared" si="4"/>
        <v>2.5230680163851492E-3</v>
      </c>
    </row>
    <row r="29" spans="2:19" x14ac:dyDescent="0.25">
      <c r="B29" s="15">
        <v>1</v>
      </c>
      <c r="D29" t="str">
        <f>'TF-IDF'!B13</f>
        <v>besar</v>
      </c>
      <c r="E29">
        <f>'TF-IDF'!M13</f>
        <v>0</v>
      </c>
      <c r="F29">
        <f>'TF-IDF'!N13</f>
        <v>0</v>
      </c>
      <c r="G29">
        <f>'TF-IDF'!O13</f>
        <v>0</v>
      </c>
      <c r="H29">
        <f>'TF-IDF'!P13</f>
        <v>0</v>
      </c>
      <c r="I29">
        <f>'TF-IDF'!Q13</f>
        <v>2.5849625007211561</v>
      </c>
      <c r="J29">
        <f>'TF-IDF'!R13</f>
        <v>0</v>
      </c>
      <c r="L29">
        <f>(E29+F29+$E$11)/($E$105+$B$104)</f>
        <v>5.6424309671585142E-3</v>
      </c>
      <c r="M29">
        <f t="shared" si="1"/>
        <v>5.4108590386557544E-3</v>
      </c>
      <c r="N29">
        <f>(I29+J29+$E$11)/($I$105+$B$104)</f>
        <v>2.7135312676529012E-2</v>
      </c>
      <c r="P29">
        <v>0</v>
      </c>
      <c r="Q29">
        <f t="shared" si="2"/>
        <v>0</v>
      </c>
      <c r="R29">
        <f t="shared" si="3"/>
        <v>0</v>
      </c>
      <c r="S29">
        <f t="shared" si="4"/>
        <v>0</v>
      </c>
    </row>
    <row r="30" spans="2:19" x14ac:dyDescent="0.25">
      <c r="B30" s="15">
        <v>1</v>
      </c>
      <c r="D30" t="str">
        <f>'TF-IDF'!B14</f>
        <v>biaya</v>
      </c>
      <c r="E30">
        <f>'TF-IDF'!M14</f>
        <v>0</v>
      </c>
      <c r="F30">
        <f>'TF-IDF'!N14</f>
        <v>0</v>
      </c>
      <c r="G30">
        <f>'TF-IDF'!O14</f>
        <v>2.5849625007211561</v>
      </c>
      <c r="H30">
        <f>'TF-IDF'!P14</f>
        <v>0</v>
      </c>
      <c r="I30">
        <f>'TF-IDF'!Q14</f>
        <v>0</v>
      </c>
      <c r="J30">
        <f>'TF-IDF'!R14</f>
        <v>0</v>
      </c>
      <c r="L30">
        <f>(E30+F30+$E$11)/($E$105+$B$104)</f>
        <v>5.6424309671585142E-3</v>
      </c>
      <c r="M30">
        <f t="shared" si="1"/>
        <v>1.9397726750269004E-2</v>
      </c>
      <c r="N30">
        <f>(I30+J30+$E$11)/($I$105+$B$104)</f>
        <v>7.5692040491554475E-3</v>
      </c>
      <c r="P30">
        <v>0</v>
      </c>
      <c r="Q30">
        <f t="shared" si="2"/>
        <v>0</v>
      </c>
      <c r="R30">
        <f t="shared" si="3"/>
        <v>0</v>
      </c>
      <c r="S30">
        <f t="shared" si="4"/>
        <v>0</v>
      </c>
    </row>
    <row r="31" spans="2:19" x14ac:dyDescent="0.25">
      <c r="B31" s="15">
        <v>1</v>
      </c>
      <c r="D31" t="str">
        <f>'TF-IDF'!B15</f>
        <v>buat</v>
      </c>
      <c r="E31">
        <f>'TF-IDF'!M15</f>
        <v>0</v>
      </c>
      <c r="F31">
        <f>'TF-IDF'!N15</f>
        <v>2.5849625007211561</v>
      </c>
      <c r="G31">
        <f>'TF-IDF'!O15</f>
        <v>0</v>
      </c>
      <c r="H31">
        <f>'TF-IDF'!P15</f>
        <v>0</v>
      </c>
      <c r="I31">
        <f>'TF-IDF'!Q15</f>
        <v>0</v>
      </c>
      <c r="J31">
        <f>'TF-IDF'!R15</f>
        <v>0</v>
      </c>
      <c r="L31">
        <f>(E31+F31+$E$11)/($E$105+$B$104)</f>
        <v>2.0227903430171081E-2</v>
      </c>
      <c r="M31">
        <f t="shared" si="1"/>
        <v>5.4108590386557544E-3</v>
      </c>
      <c r="N31">
        <f>(I31+J31+$E$11)/($I$105+$B$104)</f>
        <v>7.5692040491554475E-3</v>
      </c>
      <c r="P31">
        <v>0</v>
      </c>
      <c r="Q31">
        <f t="shared" si="2"/>
        <v>0</v>
      </c>
      <c r="R31">
        <f t="shared" si="3"/>
        <v>0</v>
      </c>
      <c r="S31">
        <f t="shared" si="4"/>
        <v>0</v>
      </c>
    </row>
    <row r="32" spans="2:19" x14ac:dyDescent="0.25">
      <c r="B32" s="15">
        <v>1</v>
      </c>
      <c r="D32" t="str">
        <f>'TF-IDF'!B16</f>
        <v>buru</v>
      </c>
      <c r="E32">
        <f>'TF-IDF'!M16</f>
        <v>1.5849625007211563</v>
      </c>
      <c r="F32">
        <f>'TF-IDF'!N16</f>
        <v>1.5849625007211563</v>
      </c>
      <c r="G32">
        <f>'TF-IDF'!O16</f>
        <v>0</v>
      </c>
      <c r="H32">
        <f>'TF-IDF'!P16</f>
        <v>0</v>
      </c>
      <c r="I32">
        <f>'TF-IDF'!Q16</f>
        <v>0</v>
      </c>
      <c r="J32">
        <f>'TF-IDF'!R16</f>
        <v>0</v>
      </c>
      <c r="L32">
        <f>(E32+F32+$E$11)/($E$105+$B$104)</f>
        <v>2.3528513958866615E-2</v>
      </c>
      <c r="M32">
        <f t="shared" si="1"/>
        <v>5.4108590386557544E-3</v>
      </c>
      <c r="N32">
        <f>(I32+J32+$E$11)/($I$105+$B$104)</f>
        <v>7.5692040491554475E-3</v>
      </c>
      <c r="P32">
        <v>1</v>
      </c>
      <c r="Q32">
        <f t="shared" si="2"/>
        <v>7.8428379862888718E-3</v>
      </c>
      <c r="R32">
        <f t="shared" si="3"/>
        <v>1.803619679551918E-3</v>
      </c>
      <c r="S32">
        <f t="shared" si="4"/>
        <v>2.5230680163851492E-3</v>
      </c>
    </row>
    <row r="33" spans="2:19" x14ac:dyDescent="0.25">
      <c r="B33" s="15">
        <v>1</v>
      </c>
      <c r="D33" t="str">
        <f>'TF-IDF'!B17</f>
        <v>cek</v>
      </c>
      <c r="E33">
        <f>'TF-IDF'!M17</f>
        <v>2.5849625007211561</v>
      </c>
      <c r="F33">
        <f>'TF-IDF'!N17</f>
        <v>0</v>
      </c>
      <c r="G33">
        <f>'TF-IDF'!O17</f>
        <v>0</v>
      </c>
      <c r="H33">
        <f>'TF-IDF'!P17</f>
        <v>0</v>
      </c>
      <c r="I33">
        <f>'TF-IDF'!Q17</f>
        <v>0</v>
      </c>
      <c r="J33">
        <f>'TF-IDF'!R17</f>
        <v>0</v>
      </c>
      <c r="L33">
        <f>(E33+F33+$E$11)/($E$105+$B$104)</f>
        <v>2.0227903430171081E-2</v>
      </c>
      <c r="M33">
        <f t="shared" si="1"/>
        <v>5.4108590386557544E-3</v>
      </c>
      <c r="N33">
        <f>(I33+J33+$E$11)/($I$105+$B$104)</f>
        <v>7.5692040491554475E-3</v>
      </c>
      <c r="P33">
        <v>1</v>
      </c>
      <c r="Q33">
        <f t="shared" si="2"/>
        <v>6.7426344767236935E-3</v>
      </c>
      <c r="R33">
        <f t="shared" si="3"/>
        <v>1.803619679551918E-3</v>
      </c>
      <c r="S33">
        <f t="shared" si="4"/>
        <v>2.5230680163851492E-3</v>
      </c>
    </row>
    <row r="34" spans="2:19" x14ac:dyDescent="0.25">
      <c r="B34" s="15">
        <v>1</v>
      </c>
      <c r="D34" t="str">
        <f>'TF-IDF'!B18</f>
        <v>cell</v>
      </c>
      <c r="E34">
        <f>'TF-IDF'!M18</f>
        <v>0</v>
      </c>
      <c r="F34">
        <f>'TF-IDF'!N18</f>
        <v>0</v>
      </c>
      <c r="G34">
        <f>'TF-IDF'!O18</f>
        <v>0</v>
      </c>
      <c r="H34">
        <f>'TF-IDF'!P18</f>
        <v>2.5849625007211561</v>
      </c>
      <c r="I34">
        <f>'TF-IDF'!Q18</f>
        <v>0</v>
      </c>
      <c r="J34">
        <f>'TF-IDF'!R18</f>
        <v>0</v>
      </c>
      <c r="L34">
        <f>(E34+F34+$E$11)/($E$105+$B$104)</f>
        <v>5.6424309671585142E-3</v>
      </c>
      <c r="M34">
        <f t="shared" si="1"/>
        <v>1.9397726750269004E-2</v>
      </c>
      <c r="N34">
        <f>(I34+J34+$E$11)/($I$105+$B$104)</f>
        <v>7.5692040491554475E-3</v>
      </c>
      <c r="P34">
        <v>0</v>
      </c>
      <c r="Q34">
        <f t="shared" si="2"/>
        <v>0</v>
      </c>
      <c r="R34">
        <f t="shared" si="3"/>
        <v>0</v>
      </c>
      <c r="S34">
        <f t="shared" si="4"/>
        <v>0</v>
      </c>
    </row>
    <row r="35" spans="2:19" x14ac:dyDescent="0.25">
      <c r="B35" s="15">
        <v>1</v>
      </c>
      <c r="D35" t="str">
        <f>'TF-IDF'!B19</f>
        <v>counter</v>
      </c>
      <c r="E35">
        <f>'TF-IDF'!M19</f>
        <v>0</v>
      </c>
      <c r="F35">
        <f>'TF-IDF'!N19</f>
        <v>0</v>
      </c>
      <c r="G35">
        <f>'TF-IDF'!O19</f>
        <v>0</v>
      </c>
      <c r="H35">
        <f>'TF-IDF'!P19</f>
        <v>2.5849625007211561</v>
      </c>
      <c r="I35">
        <f>'TF-IDF'!Q19</f>
        <v>0</v>
      </c>
      <c r="J35">
        <f>'TF-IDF'!R19</f>
        <v>0</v>
      </c>
      <c r="L35">
        <f>(E35+F35+$E$11)/($E$105+$B$104)</f>
        <v>5.6424309671585142E-3</v>
      </c>
      <c r="M35">
        <f t="shared" si="1"/>
        <v>1.9397726750269004E-2</v>
      </c>
      <c r="N35">
        <f>(I35+J35+$E$11)/($I$105+$B$104)</f>
        <v>7.5692040491554475E-3</v>
      </c>
      <c r="P35">
        <v>0</v>
      </c>
      <c r="Q35">
        <f t="shared" si="2"/>
        <v>0</v>
      </c>
      <c r="R35">
        <f t="shared" si="3"/>
        <v>0</v>
      </c>
      <c r="S35">
        <f t="shared" si="4"/>
        <v>0</v>
      </c>
    </row>
    <row r="36" spans="2:19" x14ac:dyDescent="0.25">
      <c r="B36" s="15">
        <v>1</v>
      </c>
      <c r="D36" t="str">
        <f>'TF-IDF'!B20</f>
        <v>denpasar</v>
      </c>
      <c r="E36">
        <f>'TF-IDF'!M20</f>
        <v>0</v>
      </c>
      <c r="F36">
        <f>'TF-IDF'!N20</f>
        <v>0</v>
      </c>
      <c r="G36">
        <f>'TF-IDF'!O20</f>
        <v>2.5849625007211561</v>
      </c>
      <c r="H36">
        <f>'TF-IDF'!P20</f>
        <v>0</v>
      </c>
      <c r="I36">
        <f>'TF-IDF'!Q20</f>
        <v>0</v>
      </c>
      <c r="J36">
        <f>'TF-IDF'!R20</f>
        <v>0</v>
      </c>
      <c r="L36">
        <f>(E36+F36+$E$11)/($E$105+$B$104)</f>
        <v>5.6424309671585142E-3</v>
      </c>
      <c r="M36">
        <f t="shared" si="1"/>
        <v>1.9397726750269004E-2</v>
      </c>
      <c r="N36">
        <f>(I36+J36+$E$11)/($I$105+$B$104)</f>
        <v>7.5692040491554475E-3</v>
      </c>
      <c r="P36">
        <v>0</v>
      </c>
      <c r="Q36">
        <f t="shared" si="2"/>
        <v>0</v>
      </c>
      <c r="R36">
        <f t="shared" si="3"/>
        <v>0</v>
      </c>
      <c r="S36">
        <f t="shared" si="4"/>
        <v>0</v>
      </c>
    </row>
    <row r="37" spans="2:19" x14ac:dyDescent="0.25">
      <c r="B37" s="15">
        <v>1</v>
      </c>
      <c r="D37" t="str">
        <f>'TF-IDF'!B21</f>
        <v>dikti</v>
      </c>
      <c r="E37">
        <f>'TF-IDF'!M21</f>
        <v>0</v>
      </c>
      <c r="F37">
        <f>'TF-IDF'!N21</f>
        <v>0</v>
      </c>
      <c r="G37">
        <f>'TF-IDF'!O21</f>
        <v>5.1699250014423122</v>
      </c>
      <c r="H37">
        <f>'TF-IDF'!P21</f>
        <v>0</v>
      </c>
      <c r="I37">
        <f>'TF-IDF'!Q21</f>
        <v>0</v>
      </c>
      <c r="J37">
        <f>'TF-IDF'!R21</f>
        <v>0</v>
      </c>
      <c r="L37">
        <f>(E37+F37+$E$11)/($E$105+$B$104)</f>
        <v>5.6424309671585142E-3</v>
      </c>
      <c r="M37">
        <f t="shared" si="1"/>
        <v>3.3384594461882251E-2</v>
      </c>
      <c r="N37">
        <f>(I37+J37+$E$11)/($I$105+$B$104)</f>
        <v>7.5692040491554475E-3</v>
      </c>
      <c r="P37">
        <v>0</v>
      </c>
      <c r="Q37">
        <f t="shared" si="2"/>
        <v>0</v>
      </c>
      <c r="R37">
        <f t="shared" si="3"/>
        <v>0</v>
      </c>
      <c r="S37">
        <f t="shared" si="4"/>
        <v>0</v>
      </c>
    </row>
    <row r="38" spans="2:19" x14ac:dyDescent="0.25">
      <c r="B38" s="15">
        <v>1</v>
      </c>
      <c r="D38" t="str">
        <f>'TF-IDF'!B22</f>
        <v>direktur</v>
      </c>
      <c r="E38">
        <f>'TF-IDF'!M22</f>
        <v>0</v>
      </c>
      <c r="F38">
        <f>'TF-IDF'!N22</f>
        <v>0</v>
      </c>
      <c r="G38">
        <f>'TF-IDF'!O22</f>
        <v>2.5849625007211561</v>
      </c>
      <c r="H38">
        <f>'TF-IDF'!P22</f>
        <v>0</v>
      </c>
      <c r="I38">
        <f>'TF-IDF'!Q22</f>
        <v>0</v>
      </c>
      <c r="J38">
        <f>'TF-IDF'!R22</f>
        <v>0</v>
      </c>
      <c r="L38">
        <f>(E38+F38+$E$11)/($E$105+$B$104)</f>
        <v>5.6424309671585142E-3</v>
      </c>
      <c r="M38">
        <f t="shared" si="1"/>
        <v>1.9397726750269004E-2</v>
      </c>
      <c r="N38">
        <f>(I38+J38+$E$11)/($I$105+$B$104)</f>
        <v>7.5692040491554475E-3</v>
      </c>
      <c r="P38">
        <v>0</v>
      </c>
      <c r="Q38">
        <f t="shared" si="2"/>
        <v>0</v>
      </c>
      <c r="R38">
        <f t="shared" si="3"/>
        <v>0</v>
      </c>
      <c r="S38">
        <f t="shared" si="4"/>
        <v>0</v>
      </c>
    </row>
    <row r="39" spans="2:19" x14ac:dyDescent="0.25">
      <c r="B39" s="15">
        <v>1</v>
      </c>
      <c r="D39" t="str">
        <f>'TF-IDF'!B23</f>
        <v>dr</v>
      </c>
      <c r="E39">
        <f>'TF-IDF'!M23</f>
        <v>0</v>
      </c>
      <c r="F39">
        <f>'TF-IDF'!N23</f>
        <v>0</v>
      </c>
      <c r="G39">
        <f>'TF-IDF'!O23</f>
        <v>2.5849625007211561</v>
      </c>
      <c r="H39">
        <f>'TF-IDF'!P23</f>
        <v>0</v>
      </c>
      <c r="I39">
        <f>'TF-IDF'!Q23</f>
        <v>0</v>
      </c>
      <c r="J39">
        <f>'TF-IDF'!R23</f>
        <v>0</v>
      </c>
      <c r="L39">
        <f>(E39+F39+$E$11)/($E$105+$B$104)</f>
        <v>5.6424309671585142E-3</v>
      </c>
      <c r="M39">
        <f t="shared" si="1"/>
        <v>1.9397726750269004E-2</v>
      </c>
      <c r="N39">
        <f>(I39+J39+$E$11)/($I$105+$B$104)</f>
        <v>7.5692040491554475E-3</v>
      </c>
      <c r="P39">
        <v>0</v>
      </c>
      <c r="Q39">
        <f t="shared" si="2"/>
        <v>0</v>
      </c>
      <c r="R39">
        <f t="shared" si="3"/>
        <v>0</v>
      </c>
      <c r="S39">
        <f t="shared" si="4"/>
        <v>0</v>
      </c>
    </row>
    <row r="40" spans="2:19" x14ac:dyDescent="0.25">
      <c r="B40" s="15">
        <v>1</v>
      </c>
      <c r="D40" t="str">
        <f>'TF-IDF'!B24</f>
        <v>extra</v>
      </c>
      <c r="E40">
        <f>'TF-IDF'!M24</f>
        <v>5.1699250014423122</v>
      </c>
      <c r="F40">
        <f>'TF-IDF'!N24</f>
        <v>0</v>
      </c>
      <c r="G40">
        <f>'TF-IDF'!O24</f>
        <v>0</v>
      </c>
      <c r="H40">
        <f>'TF-IDF'!P24</f>
        <v>0</v>
      </c>
      <c r="I40">
        <f>'TF-IDF'!Q24</f>
        <v>0</v>
      </c>
      <c r="J40">
        <f>'TF-IDF'!R24</f>
        <v>0</v>
      </c>
      <c r="L40">
        <f>(E40+F40+$E$11)/($E$105+$B$104)</f>
        <v>3.4813375893183646E-2</v>
      </c>
      <c r="M40">
        <f t="shared" si="1"/>
        <v>5.4108590386557544E-3</v>
      </c>
      <c r="N40">
        <f>(I40+J40+$E$11)/($I$105+$B$104)</f>
        <v>7.5692040491554475E-3</v>
      </c>
      <c r="P40">
        <v>2</v>
      </c>
      <c r="Q40">
        <f t="shared" si="2"/>
        <v>2.320891726212243E-2</v>
      </c>
      <c r="R40">
        <f t="shared" si="3"/>
        <v>3.607239359103836E-3</v>
      </c>
      <c r="S40">
        <f t="shared" si="4"/>
        <v>5.0461360327702983E-3</v>
      </c>
    </row>
    <row r="41" spans="2:19" x14ac:dyDescent="0.25">
      <c r="B41" s="15">
        <v>1</v>
      </c>
      <c r="D41" t="str">
        <f>'TF-IDF'!B25</f>
        <v>flash</v>
      </c>
      <c r="E41">
        <f>'TF-IDF'!M25</f>
        <v>2.5849625007211561</v>
      </c>
      <c r="F41">
        <f>'TF-IDF'!N25</f>
        <v>0</v>
      </c>
      <c r="G41">
        <f>'TF-IDF'!O25</f>
        <v>0</v>
      </c>
      <c r="H41">
        <f>'TF-IDF'!P25</f>
        <v>0</v>
      </c>
      <c r="I41">
        <f>'TF-IDF'!Q25</f>
        <v>0</v>
      </c>
      <c r="J41">
        <f>'TF-IDF'!R25</f>
        <v>0</v>
      </c>
      <c r="L41">
        <f>(E41+F41+$E$11)/($E$105+$B$104)</f>
        <v>2.0227903430171081E-2</v>
      </c>
      <c r="M41">
        <f t="shared" si="1"/>
        <v>5.4108590386557544E-3</v>
      </c>
      <c r="N41">
        <f>(I41+J41+$E$11)/($I$105+$B$104)</f>
        <v>7.5692040491554475E-3</v>
      </c>
      <c r="P41">
        <v>1</v>
      </c>
      <c r="Q41">
        <f t="shared" si="2"/>
        <v>6.7426344767236935E-3</v>
      </c>
      <c r="R41">
        <f t="shared" si="3"/>
        <v>1.803619679551918E-3</v>
      </c>
      <c r="S41">
        <f t="shared" si="4"/>
        <v>2.5230680163851492E-3</v>
      </c>
    </row>
    <row r="42" spans="2:19" x14ac:dyDescent="0.25">
      <c r="B42" s="15">
        <v>1</v>
      </c>
      <c r="D42" t="str">
        <f>'TF-IDF'!B26</f>
        <v>gb</v>
      </c>
      <c r="E42">
        <f>'TF-IDF'!M26</f>
        <v>0</v>
      </c>
      <c r="F42">
        <f>'TF-IDF'!N26</f>
        <v>2.5849625007211561</v>
      </c>
      <c r="G42">
        <f>'TF-IDF'!O26</f>
        <v>0</v>
      </c>
      <c r="H42">
        <f>'TF-IDF'!P26</f>
        <v>0</v>
      </c>
      <c r="I42">
        <f>'TF-IDF'!Q26</f>
        <v>0</v>
      </c>
      <c r="J42">
        <f>'TF-IDF'!R26</f>
        <v>0</v>
      </c>
      <c r="L42">
        <f>(E42+F42+$E$11)/($E$105+$B$104)</f>
        <v>2.0227903430171081E-2</v>
      </c>
      <c r="M42">
        <f t="shared" si="1"/>
        <v>5.4108590386557544E-3</v>
      </c>
      <c r="N42">
        <f>(I42+J42+$E$11)/($I$105+$B$104)</f>
        <v>7.5692040491554475E-3</v>
      </c>
      <c r="P42">
        <v>0</v>
      </c>
      <c r="Q42">
        <f t="shared" si="2"/>
        <v>0</v>
      </c>
      <c r="R42">
        <f t="shared" si="3"/>
        <v>0</v>
      </c>
      <c r="S42">
        <f t="shared" si="4"/>
        <v>0</v>
      </c>
    </row>
    <row r="43" spans="2:19" x14ac:dyDescent="0.25">
      <c r="B43" s="15">
        <v>1</v>
      </c>
      <c r="D43" t="str">
        <f>'TF-IDF'!B27</f>
        <v>hari</v>
      </c>
      <c r="E43">
        <f>'TF-IDF'!M27</f>
        <v>0</v>
      </c>
      <c r="F43">
        <f>'TF-IDF'!N27</f>
        <v>2.5849625007211561</v>
      </c>
      <c r="G43">
        <f>'TF-IDF'!O27</f>
        <v>0</v>
      </c>
      <c r="H43">
        <f>'TF-IDF'!P27</f>
        <v>0</v>
      </c>
      <c r="I43">
        <f>'TF-IDF'!Q27</f>
        <v>0</v>
      </c>
      <c r="J43">
        <f>'TF-IDF'!R27</f>
        <v>0</v>
      </c>
      <c r="L43">
        <f>(E43+F43+$E$11)/($E$105+$B$104)</f>
        <v>2.0227903430171081E-2</v>
      </c>
      <c r="M43">
        <f t="shared" si="1"/>
        <v>5.4108590386557544E-3</v>
      </c>
      <c r="N43">
        <f>(I43+J43+$E$11)/($I$105+$B$104)</f>
        <v>7.5692040491554475E-3</v>
      </c>
      <c r="P43">
        <v>0</v>
      </c>
      <c r="Q43">
        <f t="shared" si="2"/>
        <v>0</v>
      </c>
      <c r="R43">
        <f t="shared" si="3"/>
        <v>0</v>
      </c>
      <c r="S43">
        <f t="shared" si="4"/>
        <v>0</v>
      </c>
    </row>
    <row r="44" spans="2:19" x14ac:dyDescent="0.25">
      <c r="B44" s="15">
        <v>1</v>
      </c>
      <c r="D44" t="str">
        <f>'TF-IDF'!B28</f>
        <v>hingga</v>
      </c>
      <c r="E44">
        <f>'TF-IDF'!M28</f>
        <v>2.5849625007211561</v>
      </c>
      <c r="F44">
        <f>'TF-IDF'!N28</f>
        <v>0</v>
      </c>
      <c r="G44">
        <f>'TF-IDF'!O28</f>
        <v>0</v>
      </c>
      <c r="H44">
        <f>'TF-IDF'!P28</f>
        <v>0</v>
      </c>
      <c r="I44">
        <f>'TF-IDF'!Q28</f>
        <v>0</v>
      </c>
      <c r="J44">
        <f>'TF-IDF'!R28</f>
        <v>0</v>
      </c>
      <c r="L44">
        <f>(E44+F44+$E$11)/($E$105+$B$104)</f>
        <v>2.0227903430171081E-2</v>
      </c>
      <c r="M44">
        <f t="shared" si="1"/>
        <v>5.4108590386557544E-3</v>
      </c>
      <c r="N44">
        <f>(I44+J44+$E$11)/($I$105+$B$104)</f>
        <v>7.5692040491554475E-3</v>
      </c>
      <c r="P44">
        <v>1</v>
      </c>
      <c r="Q44">
        <f t="shared" si="2"/>
        <v>6.7426344767236935E-3</v>
      </c>
      <c r="R44">
        <f t="shared" si="3"/>
        <v>1.803619679551918E-3</v>
      </c>
      <c r="S44">
        <f t="shared" si="4"/>
        <v>2.5230680163851492E-3</v>
      </c>
    </row>
    <row r="45" spans="2:19" x14ac:dyDescent="0.25">
      <c r="B45" s="15">
        <v>1</v>
      </c>
      <c r="D45" t="str">
        <f>'TF-IDF'!B29</f>
        <v>hubung</v>
      </c>
      <c r="E45">
        <f>'TF-IDF'!M29</f>
        <v>0</v>
      </c>
      <c r="F45">
        <f>'TF-IDF'!N29</f>
        <v>0</v>
      </c>
      <c r="G45">
        <f>'TF-IDF'!O29</f>
        <v>2.5849625007211561</v>
      </c>
      <c r="H45">
        <f>'TF-IDF'!P29</f>
        <v>0</v>
      </c>
      <c r="I45">
        <f>'TF-IDF'!Q29</f>
        <v>0</v>
      </c>
      <c r="J45">
        <f>'TF-IDF'!R29</f>
        <v>0</v>
      </c>
      <c r="L45">
        <f>(E45+F45+$E$11)/($E$105+$B$104)</f>
        <v>5.6424309671585142E-3</v>
      </c>
      <c r="M45">
        <f t="shared" si="1"/>
        <v>1.9397726750269004E-2</v>
      </c>
      <c r="N45">
        <f>(I45+J45+$E$11)/($I$105+$B$104)</f>
        <v>7.5692040491554475E-3</v>
      </c>
      <c r="P45">
        <v>0</v>
      </c>
      <c r="Q45">
        <f t="shared" si="2"/>
        <v>0</v>
      </c>
      <c r="R45">
        <f t="shared" si="3"/>
        <v>0</v>
      </c>
      <c r="S45">
        <f t="shared" si="4"/>
        <v>0</v>
      </c>
    </row>
    <row r="46" spans="2:19" x14ac:dyDescent="0.25">
      <c r="B46" s="15">
        <v>1</v>
      </c>
      <c r="D46" t="str">
        <f>'TF-IDF'!B30</f>
        <v>info</v>
      </c>
      <c r="E46">
        <f>'TF-IDF'!M30</f>
        <v>0</v>
      </c>
      <c r="F46">
        <f>'TF-IDF'!N30</f>
        <v>0</v>
      </c>
      <c r="G46">
        <f>'TF-IDF'!O30</f>
        <v>0</v>
      </c>
      <c r="H46">
        <f>'TF-IDF'!P30</f>
        <v>2.5849625007211561</v>
      </c>
      <c r="I46">
        <f>'TF-IDF'!Q30</f>
        <v>0</v>
      </c>
      <c r="J46">
        <f>'TF-IDF'!R30</f>
        <v>0</v>
      </c>
      <c r="L46">
        <f>(E46+F46+$E$11)/($E$105+$B$104)</f>
        <v>5.6424309671585142E-3</v>
      </c>
      <c r="M46">
        <f t="shared" si="1"/>
        <v>1.9397726750269004E-2</v>
      </c>
      <c r="N46">
        <f>(I46+J46+$E$11)/($I$105+$B$104)</f>
        <v>7.5692040491554475E-3</v>
      </c>
      <c r="P46">
        <v>0</v>
      </c>
      <c r="Q46">
        <f t="shared" si="2"/>
        <v>0</v>
      </c>
      <c r="R46">
        <f t="shared" si="3"/>
        <v>0</v>
      </c>
      <c r="S46">
        <f t="shared" si="4"/>
        <v>0</v>
      </c>
    </row>
    <row r="47" spans="2:19" x14ac:dyDescent="0.25">
      <c r="B47" s="15">
        <v>1</v>
      </c>
      <c r="D47" t="str">
        <f>'TF-IDF'!B31</f>
        <v>isi</v>
      </c>
      <c r="E47">
        <f>'TF-IDF'!M31</f>
        <v>0</v>
      </c>
      <c r="F47">
        <f>'TF-IDF'!N31</f>
        <v>0</v>
      </c>
      <c r="G47">
        <f>'TF-IDF'!O31</f>
        <v>0</v>
      </c>
      <c r="H47">
        <f>'TF-IDF'!P31</f>
        <v>2.5849625007211561</v>
      </c>
      <c r="I47">
        <f>'TF-IDF'!Q31</f>
        <v>0</v>
      </c>
      <c r="J47">
        <f>'TF-IDF'!R31</f>
        <v>0</v>
      </c>
      <c r="L47">
        <f>(E47+F47+$E$11)/($E$105+$B$104)</f>
        <v>5.6424309671585142E-3</v>
      </c>
      <c r="M47">
        <f t="shared" si="1"/>
        <v>1.9397726750269004E-2</v>
      </c>
      <c r="N47">
        <f>(I47+J47+$E$11)/($I$105+$B$104)</f>
        <v>7.5692040491554475E-3</v>
      </c>
      <c r="P47">
        <v>0</v>
      </c>
      <c r="Q47">
        <f t="shared" si="2"/>
        <v>0</v>
      </c>
      <c r="R47">
        <f t="shared" si="3"/>
        <v>0</v>
      </c>
      <c r="S47">
        <f t="shared" si="4"/>
        <v>0</v>
      </c>
    </row>
    <row r="48" spans="2:19" x14ac:dyDescent="0.25">
      <c r="B48" s="15">
        <v>1</v>
      </c>
      <c r="D48" t="str">
        <f>'TF-IDF'!B32</f>
        <v>joko</v>
      </c>
      <c r="E48">
        <f>'TF-IDF'!M32</f>
        <v>0</v>
      </c>
      <c r="F48">
        <f>'TF-IDF'!N32</f>
        <v>0</v>
      </c>
      <c r="G48">
        <f>'TF-IDF'!O32</f>
        <v>2.5849625007211561</v>
      </c>
      <c r="H48">
        <f>'TF-IDF'!P32</f>
        <v>0</v>
      </c>
      <c r="I48">
        <f>'TF-IDF'!Q32</f>
        <v>0</v>
      </c>
      <c r="J48">
        <f>'TF-IDF'!R32</f>
        <v>0</v>
      </c>
      <c r="L48">
        <f>(E48+F48+$E$11)/($E$105+$B$104)</f>
        <v>5.6424309671585142E-3</v>
      </c>
      <c r="M48">
        <f t="shared" si="1"/>
        <v>1.9397726750269004E-2</v>
      </c>
      <c r="N48">
        <f>(I48+J48+$E$11)/($I$105+$B$104)</f>
        <v>7.5692040491554475E-3</v>
      </c>
      <c r="P48">
        <v>0</v>
      </c>
      <c r="Q48">
        <f t="shared" si="2"/>
        <v>0</v>
      </c>
      <c r="R48">
        <f t="shared" si="3"/>
        <v>0</v>
      </c>
      <c r="S48">
        <f t="shared" si="4"/>
        <v>0</v>
      </c>
    </row>
    <row r="49" spans="2:19" x14ac:dyDescent="0.25">
      <c r="B49" s="15">
        <v>1</v>
      </c>
      <c r="D49" t="str">
        <f>'TF-IDF'!B33</f>
        <v>juta</v>
      </c>
      <c r="E49">
        <f>'TF-IDF'!M33</f>
        <v>0</v>
      </c>
      <c r="F49">
        <f>'TF-IDF'!N33</f>
        <v>0</v>
      </c>
      <c r="G49">
        <f>'TF-IDF'!O33</f>
        <v>2.5849625007211561</v>
      </c>
      <c r="H49">
        <f>'TF-IDF'!P33</f>
        <v>0</v>
      </c>
      <c r="I49">
        <f>'TF-IDF'!Q33</f>
        <v>0</v>
      </c>
      <c r="J49">
        <f>'TF-IDF'!R33</f>
        <v>0</v>
      </c>
      <c r="L49">
        <f>(E49+F49+$E$11)/($E$105+$B$104)</f>
        <v>5.6424309671585142E-3</v>
      </c>
      <c r="M49">
        <f t="shared" si="1"/>
        <v>1.9397726750269004E-2</v>
      </c>
      <c r="N49">
        <f>(I49+J49+$E$11)/($I$105+$B$104)</f>
        <v>7.5692040491554475E-3</v>
      </c>
      <c r="P49">
        <v>0</v>
      </c>
      <c r="Q49">
        <f t="shared" si="2"/>
        <v>0</v>
      </c>
      <c r="R49">
        <f t="shared" si="3"/>
        <v>0</v>
      </c>
      <c r="S49">
        <f t="shared" si="4"/>
        <v>0</v>
      </c>
    </row>
    <row r="50" spans="2:19" x14ac:dyDescent="0.25">
      <c r="B50" s="15">
        <v>1</v>
      </c>
      <c r="D50" t="str">
        <f>'TF-IDF'!B34</f>
        <v>kalaku</v>
      </c>
      <c r="E50">
        <f>'TF-IDF'!M34</f>
        <v>0</v>
      </c>
      <c r="F50">
        <f>'TF-IDF'!N34</f>
        <v>0</v>
      </c>
      <c r="G50">
        <f>'TF-IDF'!O34</f>
        <v>0</v>
      </c>
      <c r="H50">
        <f>'TF-IDF'!P34</f>
        <v>2.5849625007211561</v>
      </c>
      <c r="I50">
        <f>'TF-IDF'!Q34</f>
        <v>0</v>
      </c>
      <c r="J50">
        <f>'TF-IDF'!R34</f>
        <v>0</v>
      </c>
      <c r="L50">
        <f>(E50+F50+$E$11)/($E$105+$B$104)</f>
        <v>5.6424309671585142E-3</v>
      </c>
      <c r="M50">
        <f t="shared" si="1"/>
        <v>1.9397726750269004E-2</v>
      </c>
      <c r="N50">
        <f>(I50+J50+$E$11)/($I$105+$B$104)</f>
        <v>7.5692040491554475E-3</v>
      </c>
      <c r="P50">
        <v>0</v>
      </c>
      <c r="Q50">
        <f t="shared" si="2"/>
        <v>0</v>
      </c>
      <c r="R50">
        <f t="shared" si="3"/>
        <v>0</v>
      </c>
      <c r="S50">
        <f t="shared" si="4"/>
        <v>0</v>
      </c>
    </row>
    <row r="51" spans="2:19" x14ac:dyDescent="0.25">
      <c r="B51" s="15">
        <v>1</v>
      </c>
      <c r="D51" t="str">
        <f>'TF-IDF'!B35</f>
        <v>kalau</v>
      </c>
      <c r="E51">
        <f>'TF-IDF'!M35</f>
        <v>0</v>
      </c>
      <c r="F51">
        <f>'TF-IDF'!N35</f>
        <v>0</v>
      </c>
      <c r="G51">
        <f>'TF-IDF'!O35</f>
        <v>0</v>
      </c>
      <c r="H51">
        <f>'TF-IDF'!P35</f>
        <v>0</v>
      </c>
      <c r="I51">
        <f>'TF-IDF'!Q35</f>
        <v>2.5849625007211561</v>
      </c>
      <c r="J51">
        <f>'TF-IDF'!R35</f>
        <v>0</v>
      </c>
      <c r="L51">
        <f>(E51+F51+$E$11)/($E$105+$B$104)</f>
        <v>5.6424309671585142E-3</v>
      </c>
      <c r="M51">
        <f t="shared" si="1"/>
        <v>5.4108590386557544E-3</v>
      </c>
      <c r="N51">
        <f>(I51+J51+$E$11)/($I$105+$B$104)</f>
        <v>2.7135312676529012E-2</v>
      </c>
      <c r="P51">
        <v>0</v>
      </c>
      <c r="Q51">
        <f t="shared" si="2"/>
        <v>0</v>
      </c>
      <c r="R51">
        <f t="shared" si="3"/>
        <v>0</v>
      </c>
      <c r="S51">
        <f t="shared" si="4"/>
        <v>0</v>
      </c>
    </row>
    <row r="52" spans="2:19" x14ac:dyDescent="0.25">
      <c r="B52" s="15">
        <v>1</v>
      </c>
      <c r="D52" t="str">
        <f>'TF-IDF'!B36</f>
        <v>kalo</v>
      </c>
      <c r="E52">
        <f>'TF-IDF'!M36</f>
        <v>0</v>
      </c>
      <c r="F52">
        <f>'TF-IDF'!N36</f>
        <v>0</v>
      </c>
      <c r="G52">
        <f>'TF-IDF'!O36</f>
        <v>0</v>
      </c>
      <c r="H52">
        <f>'TF-IDF'!P36</f>
        <v>0</v>
      </c>
      <c r="I52">
        <f>'TF-IDF'!Q36</f>
        <v>0</v>
      </c>
      <c r="J52">
        <f>'TF-IDF'!R36</f>
        <v>2.5849625007211561</v>
      </c>
      <c r="L52">
        <f>(E52+F52+$E$11)/($E$105+$B$104)</f>
        <v>5.6424309671585142E-3</v>
      </c>
      <c r="M52">
        <f t="shared" si="1"/>
        <v>5.4108590386557544E-3</v>
      </c>
      <c r="N52">
        <f>(I52+J52+$E$11)/($I$105+$B$104)</f>
        <v>2.7135312676529012E-2</v>
      </c>
      <c r="P52">
        <v>0</v>
      </c>
      <c r="Q52">
        <f t="shared" si="2"/>
        <v>0</v>
      </c>
      <c r="R52">
        <f t="shared" si="3"/>
        <v>0</v>
      </c>
      <c r="S52">
        <f t="shared" si="4"/>
        <v>0</v>
      </c>
    </row>
    <row r="53" spans="2:19" x14ac:dyDescent="0.25">
      <c r="B53" s="15">
        <v>1</v>
      </c>
      <c r="D53" t="str">
        <f>'TF-IDF'!B37</f>
        <v>kamar</v>
      </c>
      <c r="E53">
        <f>'TF-IDF'!M37</f>
        <v>0</v>
      </c>
      <c r="F53">
        <f>'TF-IDF'!N37</f>
        <v>0</v>
      </c>
      <c r="G53">
        <f>'TF-IDF'!O37</f>
        <v>0</v>
      </c>
      <c r="H53">
        <f>'TF-IDF'!P37</f>
        <v>0</v>
      </c>
      <c r="I53">
        <f>'TF-IDF'!Q37</f>
        <v>5.1699250014423122</v>
      </c>
      <c r="J53">
        <f>'TF-IDF'!R37</f>
        <v>0</v>
      </c>
      <c r="L53">
        <f>(E53+F53+$E$11)/($E$105+$B$104)</f>
        <v>5.6424309671585142E-3</v>
      </c>
      <c r="M53">
        <f t="shared" si="1"/>
        <v>5.4108590386557544E-3</v>
      </c>
      <c r="N53">
        <f>(I53+J53+$E$11)/($I$105+$B$104)</f>
        <v>4.6701421303902577E-2</v>
      </c>
      <c r="P53">
        <v>0</v>
      </c>
      <c r="Q53">
        <f t="shared" si="2"/>
        <v>0</v>
      </c>
      <c r="R53">
        <f t="shared" si="3"/>
        <v>0</v>
      </c>
      <c r="S53">
        <f t="shared" si="4"/>
        <v>0</v>
      </c>
    </row>
    <row r="54" spans="2:19" x14ac:dyDescent="0.25">
      <c r="B54" s="15">
        <v>1</v>
      </c>
      <c r="D54" t="str">
        <f>'TF-IDF'!B38</f>
        <v>kayak</v>
      </c>
      <c r="E54">
        <f>'TF-IDF'!M38</f>
        <v>0</v>
      </c>
      <c r="F54">
        <f>'TF-IDF'!N38</f>
        <v>0</v>
      </c>
      <c r="G54">
        <f>'TF-IDF'!O38</f>
        <v>0</v>
      </c>
      <c r="H54">
        <f>'TF-IDF'!P38</f>
        <v>0</v>
      </c>
      <c r="I54">
        <f>'TF-IDF'!Q38</f>
        <v>0</v>
      </c>
      <c r="J54">
        <f>'TF-IDF'!R38</f>
        <v>2.5849625007211561</v>
      </c>
      <c r="L54">
        <f>(E54+F54+$E$11)/($E$105+$B$104)</f>
        <v>5.6424309671585142E-3</v>
      </c>
      <c r="M54">
        <f t="shared" si="1"/>
        <v>5.4108590386557544E-3</v>
      </c>
      <c r="N54">
        <f>(I54+J54+$E$11)/($I$105+$B$104)</f>
        <v>2.7135312676529012E-2</v>
      </c>
      <c r="P54">
        <v>0</v>
      </c>
      <c r="Q54">
        <f t="shared" si="2"/>
        <v>0</v>
      </c>
      <c r="R54">
        <f t="shared" si="3"/>
        <v>0</v>
      </c>
      <c r="S54">
        <f t="shared" si="4"/>
        <v>0</v>
      </c>
    </row>
    <row r="55" spans="2:19" x14ac:dyDescent="0.25">
      <c r="B55" s="15">
        <v>1</v>
      </c>
      <c r="D55" t="str">
        <f>'TF-IDF'!B39</f>
        <v>kecil</v>
      </c>
      <c r="E55">
        <f>'TF-IDF'!M39</f>
        <v>0</v>
      </c>
      <c r="F55">
        <f>'TF-IDF'!N39</f>
        <v>0</v>
      </c>
      <c r="G55">
        <f>'TF-IDF'!O39</f>
        <v>0</v>
      </c>
      <c r="H55">
        <f>'TF-IDF'!P39</f>
        <v>0</v>
      </c>
      <c r="I55">
        <f>'TF-IDF'!Q39</f>
        <v>2.5849625007211561</v>
      </c>
      <c r="J55">
        <f>'TF-IDF'!R39</f>
        <v>0</v>
      </c>
      <c r="L55">
        <f>(E55+F55+$E$11)/($E$105+$B$104)</f>
        <v>5.6424309671585142E-3</v>
      </c>
      <c r="M55">
        <f t="shared" si="1"/>
        <v>5.4108590386557544E-3</v>
      </c>
      <c r="N55">
        <f>(I55+J55+$E$11)/($I$105+$B$104)</f>
        <v>2.7135312676529012E-2</v>
      </c>
      <c r="P55">
        <v>0</v>
      </c>
      <c r="Q55">
        <f t="shared" si="2"/>
        <v>0</v>
      </c>
      <c r="R55">
        <f t="shared" si="3"/>
        <v>0</v>
      </c>
      <c r="S55">
        <f t="shared" si="4"/>
        <v>0</v>
      </c>
    </row>
    <row r="56" spans="2:19" x14ac:dyDescent="0.25">
      <c r="B56" s="15">
        <v>1</v>
      </c>
      <c r="D56" t="str">
        <f>'TF-IDF'!B40</f>
        <v>kewirausahaan</v>
      </c>
      <c r="E56">
        <f>'TF-IDF'!M40</f>
        <v>0</v>
      </c>
      <c r="F56">
        <f>'TF-IDF'!N40</f>
        <v>0</v>
      </c>
      <c r="G56">
        <f>'TF-IDF'!O40</f>
        <v>2.5849625007211561</v>
      </c>
      <c r="H56">
        <f>'TF-IDF'!P40</f>
        <v>0</v>
      </c>
      <c r="I56">
        <f>'TF-IDF'!Q40</f>
        <v>0</v>
      </c>
      <c r="J56">
        <f>'TF-IDF'!R40</f>
        <v>0</v>
      </c>
      <c r="L56">
        <f>(E56+F56+$E$11)/($E$105+$B$104)</f>
        <v>5.6424309671585142E-3</v>
      </c>
      <c r="M56">
        <f t="shared" si="1"/>
        <v>1.9397726750269004E-2</v>
      </c>
      <c r="N56">
        <f>(I56+J56+$E$11)/($I$105+$B$104)</f>
        <v>7.5692040491554475E-3</v>
      </c>
      <c r="P56">
        <v>0</v>
      </c>
      <c r="Q56">
        <f t="shared" si="2"/>
        <v>0</v>
      </c>
      <c r="R56">
        <f t="shared" si="3"/>
        <v>0</v>
      </c>
      <c r="S56">
        <f t="shared" si="4"/>
        <v>0</v>
      </c>
    </row>
    <row r="57" spans="2:19" x14ac:dyDescent="0.25">
      <c r="B57" s="15">
        <v>1</v>
      </c>
      <c r="D57" t="str">
        <f>'TF-IDF'!B41</f>
        <v>kuota</v>
      </c>
      <c r="E57">
        <f>'TF-IDF'!M41</f>
        <v>2.5849625007211561</v>
      </c>
      <c r="F57">
        <f>'TF-IDF'!N41</f>
        <v>0</v>
      </c>
      <c r="G57">
        <f>'TF-IDF'!O41</f>
        <v>0</v>
      </c>
      <c r="H57">
        <f>'TF-IDF'!P41</f>
        <v>0</v>
      </c>
      <c r="I57">
        <f>'TF-IDF'!Q41</f>
        <v>0</v>
      </c>
      <c r="J57">
        <f>'TF-IDF'!R41</f>
        <v>0</v>
      </c>
      <c r="L57">
        <f>(E57+F57+$E$11)/($E$105+$B$104)</f>
        <v>2.0227903430171081E-2</v>
      </c>
      <c r="M57">
        <f t="shared" si="1"/>
        <v>5.4108590386557544E-3</v>
      </c>
      <c r="N57">
        <f>(I57+J57+$E$11)/($I$105+$B$104)</f>
        <v>7.5692040491554475E-3</v>
      </c>
      <c r="P57">
        <v>1</v>
      </c>
      <c r="Q57">
        <f t="shared" si="2"/>
        <v>6.7426344767236935E-3</v>
      </c>
      <c r="R57">
        <f t="shared" si="3"/>
        <v>1.803619679551918E-3</v>
      </c>
      <c r="S57">
        <f t="shared" si="4"/>
        <v>2.5230680163851492E-3</v>
      </c>
    </row>
    <row r="58" spans="2:19" x14ac:dyDescent="0.25">
      <c r="B58" s="15">
        <v>1</v>
      </c>
      <c r="D58" t="str">
        <f>'TF-IDF'!B42</f>
        <v>layan</v>
      </c>
      <c r="E58">
        <f>'TF-IDF'!M42</f>
        <v>0</v>
      </c>
      <c r="F58">
        <f>'TF-IDF'!N42</f>
        <v>0</v>
      </c>
      <c r="G58">
        <f>'TF-IDF'!O42</f>
        <v>0</v>
      </c>
      <c r="H58">
        <f>'TF-IDF'!P42</f>
        <v>2.5849625007211561</v>
      </c>
      <c r="I58">
        <f>'TF-IDF'!Q42</f>
        <v>0</v>
      </c>
      <c r="J58">
        <f>'TF-IDF'!R42</f>
        <v>0</v>
      </c>
      <c r="L58">
        <f>(E58+F58+$E$11)/($E$105+$B$104)</f>
        <v>5.6424309671585142E-3</v>
      </c>
      <c r="M58">
        <f t="shared" si="1"/>
        <v>1.9397726750269004E-2</v>
      </c>
      <c r="N58">
        <f>(I58+J58+$E$11)/($I$105+$B$104)</f>
        <v>7.5692040491554475E-3</v>
      </c>
      <c r="P58">
        <v>0</v>
      </c>
      <c r="Q58">
        <f t="shared" si="2"/>
        <v>0</v>
      </c>
      <c r="R58">
        <f t="shared" si="3"/>
        <v>0</v>
      </c>
      <c r="S58">
        <f t="shared" si="4"/>
        <v>0</v>
      </c>
    </row>
    <row r="59" spans="2:19" x14ac:dyDescent="0.25">
      <c r="B59" s="15">
        <v>1</v>
      </c>
      <c r="D59" t="str">
        <f>'TF-IDF'!B43</f>
        <v>liat</v>
      </c>
      <c r="E59">
        <f>'TF-IDF'!M43</f>
        <v>0</v>
      </c>
      <c r="F59">
        <f>'TF-IDF'!N43</f>
        <v>0</v>
      </c>
      <c r="G59">
        <f>'TF-IDF'!O43</f>
        <v>0</v>
      </c>
      <c r="H59">
        <f>'TF-IDF'!P43</f>
        <v>0</v>
      </c>
      <c r="I59">
        <f>'TF-IDF'!Q43</f>
        <v>0</v>
      </c>
      <c r="J59">
        <f>'TF-IDF'!R43</f>
        <v>2.5849625007211561</v>
      </c>
      <c r="L59">
        <f>(E59+F59+$E$11)/($E$105+$B$104)</f>
        <v>5.6424309671585142E-3</v>
      </c>
      <c r="M59">
        <f t="shared" si="1"/>
        <v>5.4108590386557544E-3</v>
      </c>
      <c r="N59">
        <f>(I59+J59+$E$11)/($I$105+$B$104)</f>
        <v>2.7135312676529012E-2</v>
      </c>
      <c r="P59">
        <v>0</v>
      </c>
      <c r="Q59">
        <f t="shared" si="2"/>
        <v>0</v>
      </c>
      <c r="R59">
        <f t="shared" si="3"/>
        <v>0</v>
      </c>
      <c r="S59">
        <f t="shared" si="4"/>
        <v>0</v>
      </c>
    </row>
    <row r="60" spans="2:19" x14ac:dyDescent="0.25">
      <c r="B60" s="15">
        <v>1</v>
      </c>
      <c r="D60" t="str">
        <f>'TF-IDF'!B44</f>
        <v>lte</v>
      </c>
      <c r="E60">
        <f>'TF-IDF'!M44</f>
        <v>2.5849625007211561</v>
      </c>
      <c r="F60">
        <f>'TF-IDF'!N44</f>
        <v>0</v>
      </c>
      <c r="G60">
        <f>'TF-IDF'!O44</f>
        <v>0</v>
      </c>
      <c r="H60">
        <f>'TF-IDF'!P44</f>
        <v>0</v>
      </c>
      <c r="I60">
        <f>'TF-IDF'!Q44</f>
        <v>0</v>
      </c>
      <c r="J60">
        <f>'TF-IDF'!R44</f>
        <v>0</v>
      </c>
      <c r="L60">
        <f>(E60+F60+$E$11)/($E$105+$B$104)</f>
        <v>2.0227903430171081E-2</v>
      </c>
      <c r="M60">
        <f t="shared" si="1"/>
        <v>5.4108590386557544E-3</v>
      </c>
      <c r="N60">
        <f>(I60+J60+$E$11)/($I$105+$B$104)</f>
        <v>7.5692040491554475E-3</v>
      </c>
      <c r="P60">
        <v>1</v>
      </c>
      <c r="Q60">
        <f t="shared" si="2"/>
        <v>6.7426344767236935E-3</v>
      </c>
      <c r="R60">
        <f t="shared" si="3"/>
        <v>1.803619679551918E-3</v>
      </c>
      <c r="S60">
        <f t="shared" si="4"/>
        <v>2.5230680163851492E-3</v>
      </c>
    </row>
    <row r="61" spans="2:19" x14ac:dyDescent="0.25">
      <c r="B61" s="15">
        <v>1</v>
      </c>
      <c r="D61" t="str">
        <f>'TF-IDF'!B45</f>
        <v>mahasiswa</v>
      </c>
      <c r="E61">
        <f>'TF-IDF'!M45</f>
        <v>0</v>
      </c>
      <c r="F61">
        <f>'TF-IDF'!N45</f>
        <v>0</v>
      </c>
      <c r="G61">
        <f>'TF-IDF'!O45</f>
        <v>5.1699250014423122</v>
      </c>
      <c r="H61">
        <f>'TF-IDF'!P45</f>
        <v>0</v>
      </c>
      <c r="I61">
        <f>'TF-IDF'!Q45</f>
        <v>0</v>
      </c>
      <c r="J61">
        <f>'TF-IDF'!R45</f>
        <v>0</v>
      </c>
      <c r="L61">
        <f>(E61+F61+$E$11)/($E$105+$B$104)</f>
        <v>5.6424309671585142E-3</v>
      </c>
      <c r="M61">
        <f t="shared" si="1"/>
        <v>3.3384594461882251E-2</v>
      </c>
      <c r="N61">
        <f>(I61+J61+$E$11)/($I$105+$B$104)</f>
        <v>7.5692040491554475E-3</v>
      </c>
      <c r="P61">
        <v>0</v>
      </c>
      <c r="Q61">
        <f t="shared" si="2"/>
        <v>0</v>
      </c>
      <c r="R61">
        <f t="shared" si="3"/>
        <v>0</v>
      </c>
      <c r="S61">
        <f t="shared" si="4"/>
        <v>0</v>
      </c>
    </row>
    <row r="62" spans="2:19" x14ac:dyDescent="0.25">
      <c r="B62" s="15">
        <v>1</v>
      </c>
      <c r="D62" t="str">
        <f>'TF-IDF'!B46</f>
        <v>mandi</v>
      </c>
      <c r="E62">
        <f>'TF-IDF'!M46</f>
        <v>0</v>
      </c>
      <c r="F62">
        <f>'TF-IDF'!N46</f>
        <v>0</v>
      </c>
      <c r="G62">
        <f>'TF-IDF'!O46</f>
        <v>0</v>
      </c>
      <c r="H62">
        <f>'TF-IDF'!P46</f>
        <v>0</v>
      </c>
      <c r="I62">
        <f>'TF-IDF'!Q46</f>
        <v>2.5849625007211561</v>
      </c>
      <c r="J62">
        <f>'TF-IDF'!R46</f>
        <v>0</v>
      </c>
      <c r="L62">
        <f>(E62+F62+$E$11)/($E$105+$B$104)</f>
        <v>5.6424309671585142E-3</v>
      </c>
      <c r="M62">
        <f t="shared" si="1"/>
        <v>5.4108590386557544E-3</v>
      </c>
      <c r="N62">
        <f>(I62+J62+$E$11)/($I$105+$B$104)</f>
        <v>2.7135312676529012E-2</v>
      </c>
      <c r="P62">
        <v>0</v>
      </c>
      <c r="Q62">
        <f t="shared" si="2"/>
        <v>0</v>
      </c>
      <c r="R62">
        <f t="shared" si="3"/>
        <v>0</v>
      </c>
      <c r="S62">
        <f t="shared" si="4"/>
        <v>0</v>
      </c>
    </row>
    <row r="63" spans="2:19" x14ac:dyDescent="0.25">
      <c r="B63" s="15">
        <v>1</v>
      </c>
      <c r="D63" t="str">
        <f>'TF-IDF'!B47</f>
        <v>mandikalau</v>
      </c>
      <c r="E63">
        <f>'TF-IDF'!M47</f>
        <v>0</v>
      </c>
      <c r="F63">
        <f>'TF-IDF'!N47</f>
        <v>0</v>
      </c>
      <c r="G63">
        <f>'TF-IDF'!O47</f>
        <v>0</v>
      </c>
      <c r="H63">
        <f>'TF-IDF'!P47</f>
        <v>0</v>
      </c>
      <c r="I63">
        <f>'TF-IDF'!Q47</f>
        <v>2.5849625007211561</v>
      </c>
      <c r="J63">
        <f>'TF-IDF'!R47</f>
        <v>0</v>
      </c>
      <c r="L63">
        <f>(E63+F63+$E$11)/($E$105+$B$104)</f>
        <v>5.6424309671585142E-3</v>
      </c>
      <c r="M63">
        <f t="shared" si="1"/>
        <v>5.4108590386557544E-3</v>
      </c>
      <c r="N63">
        <f>(I63+J63+$E$11)/($I$105+$B$104)</f>
        <v>2.7135312676529012E-2</v>
      </c>
      <c r="P63">
        <v>0</v>
      </c>
      <c r="Q63">
        <f t="shared" si="2"/>
        <v>0</v>
      </c>
      <c r="R63">
        <f t="shared" si="3"/>
        <v>0</v>
      </c>
      <c r="S63">
        <f t="shared" si="4"/>
        <v>0</v>
      </c>
    </row>
    <row r="64" spans="2:19" x14ac:dyDescent="0.25">
      <c r="B64" s="15">
        <v>1</v>
      </c>
      <c r="D64" t="str">
        <f>'TF-IDF'!B48</f>
        <v>me</v>
      </c>
      <c r="E64">
        <f>'TF-IDF'!M48</f>
        <v>2.5849625007211561</v>
      </c>
      <c r="F64">
        <f>'TF-IDF'!N48</f>
        <v>0</v>
      </c>
      <c r="G64">
        <f>'TF-IDF'!O48</f>
        <v>0</v>
      </c>
      <c r="H64">
        <f>'TF-IDF'!P48</f>
        <v>0</v>
      </c>
      <c r="I64">
        <f>'TF-IDF'!Q48</f>
        <v>0</v>
      </c>
      <c r="J64">
        <f>'TF-IDF'!R48</f>
        <v>0</v>
      </c>
      <c r="L64">
        <f>(E64+F64+$E$11)/($E$105+$B$104)</f>
        <v>2.0227903430171081E-2</v>
      </c>
      <c r="M64">
        <f t="shared" si="1"/>
        <v>5.4108590386557544E-3</v>
      </c>
      <c r="N64">
        <f>(I64+J64+$E$11)/($I$105+$B$104)</f>
        <v>7.5692040491554475E-3</v>
      </c>
      <c r="P64">
        <v>1</v>
      </c>
      <c r="Q64">
        <f t="shared" si="2"/>
        <v>6.7426344767236935E-3</v>
      </c>
      <c r="R64">
        <f t="shared" si="3"/>
        <v>1.803619679551918E-3</v>
      </c>
      <c r="S64">
        <f t="shared" si="4"/>
        <v>2.5230680163851492E-3</v>
      </c>
    </row>
    <row r="65" spans="2:19" x14ac:dyDescent="0.25">
      <c r="B65" s="15">
        <v>1</v>
      </c>
      <c r="D65" t="str">
        <f>'TF-IDF'!B49</f>
        <v>million</v>
      </c>
      <c r="E65">
        <f>'TF-IDF'!M49</f>
        <v>0</v>
      </c>
      <c r="F65">
        <f>'TF-IDF'!N49</f>
        <v>0</v>
      </c>
      <c r="G65">
        <f>'TF-IDF'!O49</f>
        <v>0</v>
      </c>
      <c r="H65">
        <f>'TF-IDF'!P49</f>
        <v>0</v>
      </c>
      <c r="I65">
        <f>'TF-IDF'!Q49</f>
        <v>0</v>
      </c>
      <c r="J65">
        <f>'TF-IDF'!R49</f>
        <v>2.5849625007211561</v>
      </c>
      <c r="L65">
        <f>(E65+F65+$E$11)/($E$105+$B$104)</f>
        <v>5.6424309671585142E-3</v>
      </c>
      <c r="M65">
        <f t="shared" si="1"/>
        <v>5.4108590386557544E-3</v>
      </c>
      <c r="N65">
        <f>(I65+J65+$E$11)/($I$105+$B$104)</f>
        <v>2.7135312676529012E-2</v>
      </c>
      <c r="P65">
        <v>0</v>
      </c>
      <c r="Q65">
        <f t="shared" si="2"/>
        <v>0</v>
      </c>
      <c r="R65">
        <f t="shared" si="3"/>
        <v>0</v>
      </c>
      <c r="S65">
        <f t="shared" si="4"/>
        <v>0</v>
      </c>
    </row>
    <row r="66" spans="2:19" x14ac:dyDescent="0.25">
      <c r="B66" s="15">
        <v>1</v>
      </c>
      <c r="D66" t="str">
        <f>'TF-IDF'!B50</f>
        <v>muda</v>
      </c>
      <c r="E66">
        <f>'TF-IDF'!M50</f>
        <v>0</v>
      </c>
      <c r="F66">
        <f>'TF-IDF'!N50</f>
        <v>0</v>
      </c>
      <c r="G66">
        <f>'TF-IDF'!O50</f>
        <v>0</v>
      </c>
      <c r="H66">
        <f>'TF-IDF'!P50</f>
        <v>0</v>
      </c>
      <c r="I66">
        <f>'TF-IDF'!Q50</f>
        <v>0</v>
      </c>
      <c r="J66">
        <f>'TF-IDF'!R50</f>
        <v>2.5849625007211561</v>
      </c>
      <c r="L66">
        <f>(E66+F66+$E$11)/($E$105+$B$104)</f>
        <v>5.6424309671585142E-3</v>
      </c>
      <c r="M66">
        <f t="shared" si="1"/>
        <v>5.4108590386557544E-3</v>
      </c>
      <c r="N66">
        <f>(I66+J66+$E$11)/($I$105+$B$104)</f>
        <v>2.7135312676529012E-2</v>
      </c>
      <c r="P66">
        <v>0</v>
      </c>
      <c r="Q66">
        <f t="shared" si="2"/>
        <v>0</v>
      </c>
      <c r="R66">
        <f t="shared" si="3"/>
        <v>0</v>
      </c>
      <c r="S66">
        <f t="shared" si="4"/>
        <v>0</v>
      </c>
    </row>
    <row r="67" spans="2:19" x14ac:dyDescent="0.25">
      <c r="B67" s="15">
        <v>1</v>
      </c>
      <c r="D67" t="str">
        <f>'TF-IDF'!B51</f>
        <v>mulai</v>
      </c>
      <c r="E67">
        <f>'TF-IDF'!M51</f>
        <v>2.5849625007211561</v>
      </c>
      <c r="F67">
        <f>'TF-IDF'!N51</f>
        <v>0</v>
      </c>
      <c r="G67">
        <f>'TF-IDF'!O51</f>
        <v>0</v>
      </c>
      <c r="H67">
        <f>'TF-IDF'!P51</f>
        <v>0</v>
      </c>
      <c r="I67">
        <f>'TF-IDF'!Q51</f>
        <v>0</v>
      </c>
      <c r="J67">
        <f>'TF-IDF'!R51</f>
        <v>0</v>
      </c>
      <c r="L67">
        <f>(E67+F67+$E$11)/($E$105+$B$104)</f>
        <v>2.0227903430171081E-2</v>
      </c>
      <c r="M67">
        <f t="shared" si="1"/>
        <v>5.4108590386557544E-3</v>
      </c>
      <c r="N67">
        <f>(I67+J67+$E$11)/($I$105+$B$104)</f>
        <v>7.5692040491554475E-3</v>
      </c>
      <c r="P67">
        <v>1</v>
      </c>
      <c r="Q67">
        <f t="shared" si="2"/>
        <v>6.7426344767236935E-3</v>
      </c>
      <c r="R67">
        <f t="shared" si="3"/>
        <v>1.803619679551918E-3</v>
      </c>
      <c r="S67">
        <f t="shared" si="4"/>
        <v>2.5230680163851492E-3</v>
      </c>
    </row>
    <row r="68" spans="2:19" x14ac:dyDescent="0.25">
      <c r="B68" s="15">
        <v>1</v>
      </c>
      <c r="D68" t="str">
        <f>'TF-IDF'!B52</f>
        <v>my</v>
      </c>
      <c r="E68">
        <f>'TF-IDF'!M52</f>
        <v>2.5849625007211561</v>
      </c>
      <c r="F68">
        <f>'TF-IDF'!N52</f>
        <v>0</v>
      </c>
      <c r="G68">
        <f>'TF-IDF'!O52</f>
        <v>0</v>
      </c>
      <c r="H68">
        <f>'TF-IDF'!P52</f>
        <v>0</v>
      </c>
      <c r="I68">
        <f>'TF-IDF'!Q52</f>
        <v>0</v>
      </c>
      <c r="J68">
        <f>'TF-IDF'!R52</f>
        <v>0</v>
      </c>
      <c r="L68">
        <f>(E68+F68+$E$11)/($E$105+$B$104)</f>
        <v>2.0227903430171081E-2</v>
      </c>
      <c r="M68">
        <f t="shared" si="1"/>
        <v>5.4108590386557544E-3</v>
      </c>
      <c r="N68">
        <f>(I68+J68+$E$11)/($I$105+$B$104)</f>
        <v>7.5692040491554475E-3</v>
      </c>
      <c r="P68">
        <v>1</v>
      </c>
      <c r="Q68">
        <f t="shared" si="2"/>
        <v>6.7426344767236935E-3</v>
      </c>
      <c r="R68">
        <f t="shared" si="3"/>
        <v>1.803619679551918E-3</v>
      </c>
      <c r="S68">
        <f t="shared" si="4"/>
        <v>2.5230680163851492E-3</v>
      </c>
    </row>
    <row r="69" spans="2:19" x14ac:dyDescent="0.25">
      <c r="B69" s="15">
        <v>1</v>
      </c>
      <c r="D69" t="str">
        <f>'TF-IDF'!B53</f>
        <v>mytsel1</v>
      </c>
      <c r="E69">
        <f>'TF-IDF'!M53</f>
        <v>2.5849625007211561</v>
      </c>
      <c r="F69">
        <f>'TF-IDF'!N53</f>
        <v>0</v>
      </c>
      <c r="G69">
        <f>'TF-IDF'!O53</f>
        <v>0</v>
      </c>
      <c r="H69">
        <f>'TF-IDF'!P53</f>
        <v>0</v>
      </c>
      <c r="I69">
        <f>'TF-IDF'!Q53</f>
        <v>0</v>
      </c>
      <c r="J69">
        <f>'TF-IDF'!R53</f>
        <v>0</v>
      </c>
      <c r="L69">
        <f>(E69+F69+$E$11)/($E$105+$B$104)</f>
        <v>2.0227903430171081E-2</v>
      </c>
      <c r="M69">
        <f t="shared" si="1"/>
        <v>5.4108590386557544E-3</v>
      </c>
      <c r="N69">
        <f>(I69+J69+$E$11)/($I$105+$B$104)</f>
        <v>7.5692040491554475E-3</v>
      </c>
      <c r="P69">
        <v>1</v>
      </c>
      <c r="Q69">
        <f t="shared" si="2"/>
        <v>6.7426344767236935E-3</v>
      </c>
      <c r="R69">
        <f t="shared" si="3"/>
        <v>1.803619679551918E-3</v>
      </c>
      <c r="S69">
        <f t="shared" si="4"/>
        <v>2.5230680163851492E-3</v>
      </c>
    </row>
    <row r="70" spans="2:19" x14ac:dyDescent="0.25">
      <c r="B70" s="15">
        <v>1</v>
      </c>
      <c r="D70" t="str">
        <f>'TF-IDF'!B54</f>
        <v>nelpon</v>
      </c>
      <c r="E70">
        <f>'TF-IDF'!M54</f>
        <v>2.5849625007211561</v>
      </c>
      <c r="F70">
        <f>'TF-IDF'!N54</f>
        <v>0</v>
      </c>
      <c r="G70">
        <f>'TF-IDF'!O54</f>
        <v>0</v>
      </c>
      <c r="H70">
        <f>'TF-IDF'!P54</f>
        <v>0</v>
      </c>
      <c r="I70">
        <f>'TF-IDF'!Q54</f>
        <v>0</v>
      </c>
      <c r="J70">
        <f>'TF-IDF'!R54</f>
        <v>0</v>
      </c>
      <c r="L70">
        <f>(E70+F70+$E$11)/($E$105+$B$104)</f>
        <v>2.0227903430171081E-2</v>
      </c>
      <c r="M70">
        <f t="shared" si="1"/>
        <v>5.4108590386557544E-3</v>
      </c>
      <c r="N70">
        <f>(I70+J70+$E$11)/($I$105+$B$104)</f>
        <v>7.5692040491554475E-3</v>
      </c>
      <c r="P70">
        <v>1</v>
      </c>
      <c r="Q70">
        <f t="shared" si="2"/>
        <v>6.7426344767236935E-3</v>
      </c>
      <c r="R70">
        <f t="shared" si="3"/>
        <v>1.803619679551918E-3</v>
      </c>
      <c r="S70">
        <f t="shared" si="4"/>
        <v>2.5230680163851492E-3</v>
      </c>
    </row>
    <row r="71" spans="2:19" x14ac:dyDescent="0.25">
      <c r="B71" s="15">
        <v>1</v>
      </c>
      <c r="D71" t="str">
        <f>'TF-IDF'!B55</f>
        <v>nikah</v>
      </c>
      <c r="E71">
        <f>'TF-IDF'!M55</f>
        <v>0</v>
      </c>
      <c r="F71">
        <f>'TF-IDF'!N55</f>
        <v>0</v>
      </c>
      <c r="G71">
        <f>'TF-IDF'!O55</f>
        <v>0</v>
      </c>
      <c r="H71">
        <f>'TF-IDF'!P55</f>
        <v>0</v>
      </c>
      <c r="I71">
        <f>'TF-IDF'!Q55</f>
        <v>0</v>
      </c>
      <c r="J71">
        <f>'TF-IDF'!R55</f>
        <v>2.5849625007211561</v>
      </c>
      <c r="L71">
        <f>(E71+F71+$E$11)/($E$105+$B$104)</f>
        <v>5.6424309671585142E-3</v>
      </c>
      <c r="M71">
        <f t="shared" si="1"/>
        <v>5.4108590386557544E-3</v>
      </c>
      <c r="N71">
        <f>(I71+J71+$E$11)/($I$105+$B$104)</f>
        <v>2.7135312676529012E-2</v>
      </c>
      <c r="P71">
        <v>0</v>
      </c>
      <c r="Q71">
        <f t="shared" si="2"/>
        <v>0</v>
      </c>
      <c r="R71">
        <f t="shared" si="3"/>
        <v>0</v>
      </c>
      <c r="S71">
        <f t="shared" si="4"/>
        <v>0</v>
      </c>
    </row>
    <row r="72" spans="2:19" x14ac:dyDescent="0.25">
      <c r="B72" s="15">
        <v>1</v>
      </c>
      <c r="D72" t="str">
        <f>'TF-IDF'!B56</f>
        <v>no</v>
      </c>
      <c r="E72">
        <f>'TF-IDF'!M56</f>
        <v>0</v>
      </c>
      <c r="F72">
        <f>'TF-IDF'!N56</f>
        <v>0</v>
      </c>
      <c r="G72">
        <f>'TF-IDF'!O56</f>
        <v>2.5849625007211561</v>
      </c>
      <c r="H72">
        <f>'TF-IDF'!P56</f>
        <v>0</v>
      </c>
      <c r="I72">
        <f>'TF-IDF'!Q56</f>
        <v>0</v>
      </c>
      <c r="J72">
        <f>'TF-IDF'!R56</f>
        <v>0</v>
      </c>
      <c r="L72">
        <f>(E72+F72+$E$11)/($E$105+$B$104)</f>
        <v>5.6424309671585142E-3</v>
      </c>
      <c r="M72">
        <f t="shared" si="1"/>
        <v>1.9397726750269004E-2</v>
      </c>
      <c r="N72">
        <f>(I72+J72+$E$11)/($I$105+$B$104)</f>
        <v>7.5692040491554475E-3</v>
      </c>
      <c r="P72">
        <v>0</v>
      </c>
      <c r="Q72">
        <f t="shared" si="2"/>
        <v>0</v>
      </c>
      <c r="R72">
        <f t="shared" si="3"/>
        <v>0</v>
      </c>
      <c r="S72">
        <f t="shared" si="4"/>
        <v>0</v>
      </c>
    </row>
    <row r="73" spans="2:19" x14ac:dyDescent="0.25">
      <c r="B73" s="15">
        <v>1</v>
      </c>
      <c r="D73" t="str">
        <f>'TF-IDF'!B57</f>
        <v>nomor</v>
      </c>
      <c r="E73">
        <f>'TF-IDF'!M57</f>
        <v>0</v>
      </c>
      <c r="F73">
        <f>'TF-IDF'!N57</f>
        <v>0</v>
      </c>
      <c r="G73">
        <f>'TF-IDF'!O57</f>
        <v>2.5849625007211561</v>
      </c>
      <c r="H73">
        <f>'TF-IDF'!P57</f>
        <v>0</v>
      </c>
      <c r="I73">
        <f>'TF-IDF'!Q57</f>
        <v>0</v>
      </c>
      <c r="J73">
        <f>'TF-IDF'!R57</f>
        <v>0</v>
      </c>
      <c r="L73">
        <f>(E73+F73+$E$11)/($E$105+$B$104)</f>
        <v>5.6424309671585142E-3</v>
      </c>
      <c r="M73">
        <f t="shared" si="1"/>
        <v>1.9397726750269004E-2</v>
      </c>
      <c r="N73">
        <f>(I73+J73+$E$11)/($I$105+$B$104)</f>
        <v>7.5692040491554475E-3</v>
      </c>
      <c r="P73">
        <v>0</v>
      </c>
      <c r="Q73">
        <f t="shared" si="2"/>
        <v>0</v>
      </c>
      <c r="R73">
        <f t="shared" si="3"/>
        <v>0</v>
      </c>
      <c r="S73">
        <f t="shared" si="4"/>
        <v>0</v>
      </c>
    </row>
    <row r="74" spans="2:19" x14ac:dyDescent="0.25">
      <c r="B74" s="15">
        <v>1</v>
      </c>
      <c r="D74" t="str">
        <f>'TF-IDF'!B58</f>
        <v>nov</v>
      </c>
      <c r="E74">
        <f>'TF-IDF'!M58</f>
        <v>0</v>
      </c>
      <c r="F74">
        <f>'TF-IDF'!N58</f>
        <v>2.5849625007211561</v>
      </c>
      <c r="G74">
        <f>'TF-IDF'!O58</f>
        <v>0</v>
      </c>
      <c r="H74">
        <f>'TF-IDF'!P58</f>
        <v>0</v>
      </c>
      <c r="I74">
        <f>'TF-IDF'!Q58</f>
        <v>0</v>
      </c>
      <c r="J74">
        <f>'TF-IDF'!R58</f>
        <v>0</v>
      </c>
      <c r="L74">
        <f>(E74+F74+$E$11)/($E$105+$B$104)</f>
        <v>2.0227903430171081E-2</v>
      </c>
      <c r="M74">
        <f t="shared" si="1"/>
        <v>5.4108590386557544E-3</v>
      </c>
      <c r="N74">
        <f>(I74+J74+$E$11)/($I$105+$B$104)</f>
        <v>7.5692040491554475E-3</v>
      </c>
      <c r="P74">
        <v>0</v>
      </c>
      <c r="Q74">
        <f t="shared" si="2"/>
        <v>0</v>
      </c>
      <c r="R74">
        <f t="shared" si="3"/>
        <v>0</v>
      </c>
      <c r="S74">
        <f t="shared" si="4"/>
        <v>0</v>
      </c>
    </row>
    <row r="75" spans="2:19" x14ac:dyDescent="0.25">
      <c r="B75" s="15">
        <v>1</v>
      </c>
      <c r="D75" t="str">
        <f>'TF-IDF'!B59</f>
        <v>of</v>
      </c>
      <c r="E75">
        <f>'TF-IDF'!M59</f>
        <v>0</v>
      </c>
      <c r="F75">
        <f>'TF-IDF'!N59</f>
        <v>0</v>
      </c>
      <c r="G75">
        <f>'TF-IDF'!O59</f>
        <v>0</v>
      </c>
      <c r="H75">
        <f>'TF-IDF'!P59</f>
        <v>0</v>
      </c>
      <c r="I75">
        <f>'TF-IDF'!Q59</f>
        <v>0</v>
      </c>
      <c r="J75">
        <f>'TF-IDF'!R59</f>
        <v>2.5849625007211561</v>
      </c>
      <c r="L75">
        <f>(E75+F75+$E$11)/($E$105+$B$104)</f>
        <v>5.6424309671585142E-3</v>
      </c>
      <c r="M75">
        <f t="shared" si="1"/>
        <v>5.4108590386557544E-3</v>
      </c>
      <c r="N75">
        <f>(I75+J75+$E$11)/($I$105+$B$104)</f>
        <v>2.7135312676529012E-2</v>
      </c>
      <c r="P75">
        <v>0</v>
      </c>
      <c r="Q75">
        <f t="shared" si="2"/>
        <v>0</v>
      </c>
      <c r="R75">
        <f t="shared" si="3"/>
        <v>0</v>
      </c>
      <c r="S75">
        <f t="shared" si="4"/>
        <v>0</v>
      </c>
    </row>
    <row r="76" spans="2:19" x14ac:dyDescent="0.25">
      <c r="B76" s="15">
        <v>1</v>
      </c>
      <c r="D76" t="str">
        <f>'TF-IDF'!B60</f>
        <v>one</v>
      </c>
      <c r="E76">
        <f>'TF-IDF'!M60</f>
        <v>0</v>
      </c>
      <c r="F76">
        <f>'TF-IDF'!N60</f>
        <v>0</v>
      </c>
      <c r="G76">
        <f>'TF-IDF'!O60</f>
        <v>0</v>
      </c>
      <c r="H76">
        <f>'TF-IDF'!P60</f>
        <v>0</v>
      </c>
      <c r="I76">
        <f>'TF-IDF'!Q60</f>
        <v>0</v>
      </c>
      <c r="J76">
        <f>'TF-IDF'!R60</f>
        <v>2.5849625007211561</v>
      </c>
      <c r="L76">
        <f>(E76+F76+$E$11)/($E$105+$B$104)</f>
        <v>5.6424309671585142E-3</v>
      </c>
      <c r="M76">
        <f t="shared" si="1"/>
        <v>5.4108590386557544E-3</v>
      </c>
      <c r="N76">
        <f>(I76+J76+$E$11)/($I$105+$B$104)</f>
        <v>2.7135312676529012E-2</v>
      </c>
      <c r="P76">
        <v>0</v>
      </c>
      <c r="Q76">
        <f t="shared" si="2"/>
        <v>0</v>
      </c>
      <c r="R76">
        <f t="shared" si="3"/>
        <v>0</v>
      </c>
      <c r="S76">
        <f t="shared" si="4"/>
        <v>0</v>
      </c>
    </row>
    <row r="77" spans="2:19" x14ac:dyDescent="0.25">
      <c r="B77" s="15">
        <v>1</v>
      </c>
      <c r="D77" t="str">
        <f>'TF-IDF'!B61</f>
        <v>paket</v>
      </c>
      <c r="E77">
        <f>'TF-IDF'!M61</f>
        <v>2.5849625007211561</v>
      </c>
      <c r="F77">
        <f>'TF-IDF'!N61</f>
        <v>0</v>
      </c>
      <c r="G77">
        <f>'TF-IDF'!O61</f>
        <v>0</v>
      </c>
      <c r="H77">
        <f>'TF-IDF'!P61</f>
        <v>0</v>
      </c>
      <c r="I77">
        <f>'TF-IDF'!Q61</f>
        <v>0</v>
      </c>
      <c r="J77">
        <f>'TF-IDF'!R61</f>
        <v>0</v>
      </c>
      <c r="L77">
        <f>(E77+F77+$E$11)/($E$105+$B$104)</f>
        <v>2.0227903430171081E-2</v>
      </c>
      <c r="M77">
        <f t="shared" si="1"/>
        <v>5.4108590386557544E-3</v>
      </c>
      <c r="N77">
        <f>(I77+J77+$E$11)/($I$105+$B$104)</f>
        <v>7.5692040491554475E-3</v>
      </c>
      <c r="P77">
        <v>1</v>
      </c>
      <c r="Q77">
        <f t="shared" si="2"/>
        <v>6.7426344767236935E-3</v>
      </c>
      <c r="R77">
        <f t="shared" si="3"/>
        <v>1.803619679551918E-3</v>
      </c>
      <c r="S77">
        <f t="shared" si="4"/>
        <v>2.5230680163851492E-3</v>
      </c>
    </row>
    <row r="78" spans="2:19" x14ac:dyDescent="0.25">
      <c r="B78" s="15">
        <v>1</v>
      </c>
      <c r="D78" t="str">
        <f>'TF-IDF'!B62</f>
        <v>pilih</v>
      </c>
      <c r="E78">
        <f>'TF-IDF'!M62</f>
        <v>0</v>
      </c>
      <c r="F78">
        <f>'TF-IDF'!N62</f>
        <v>2.5849625007211561</v>
      </c>
      <c r="G78">
        <f>'TF-IDF'!O62</f>
        <v>0</v>
      </c>
      <c r="H78">
        <f>'TF-IDF'!P62</f>
        <v>0</v>
      </c>
      <c r="I78">
        <f>'TF-IDF'!Q62</f>
        <v>0</v>
      </c>
      <c r="J78">
        <f>'TF-IDF'!R62</f>
        <v>0</v>
      </c>
      <c r="L78">
        <f>(E78+F78+$E$11)/($E$105+$B$104)</f>
        <v>2.0227903430171081E-2</v>
      </c>
      <c r="M78">
        <f t="shared" si="1"/>
        <v>5.4108590386557544E-3</v>
      </c>
      <c r="N78">
        <f>(I78+J78+$E$11)/($I$105+$B$104)</f>
        <v>7.5692040491554475E-3</v>
      </c>
      <c r="P78">
        <v>0</v>
      </c>
      <c r="Q78">
        <f t="shared" si="2"/>
        <v>0</v>
      </c>
      <c r="R78">
        <f t="shared" si="3"/>
        <v>0</v>
      </c>
      <c r="S78">
        <f t="shared" si="4"/>
        <v>0</v>
      </c>
    </row>
    <row r="79" spans="2:19" x14ac:dyDescent="0.25">
      <c r="B79" s="15">
        <v>1</v>
      </c>
      <c r="D79" t="str">
        <f>'TF-IDF'!B63</f>
        <v>pln</v>
      </c>
      <c r="E79">
        <f>'TF-IDF'!M63</f>
        <v>0</v>
      </c>
      <c r="F79">
        <f>'TF-IDF'!N63</f>
        <v>0</v>
      </c>
      <c r="G79">
        <f>'TF-IDF'!O63</f>
        <v>0</v>
      </c>
      <c r="H79">
        <f>'TF-IDF'!P63</f>
        <v>2.5849625007211561</v>
      </c>
      <c r="I79">
        <f>'TF-IDF'!Q63</f>
        <v>0</v>
      </c>
      <c r="J79">
        <f>'TF-IDF'!R63</f>
        <v>0</v>
      </c>
      <c r="L79">
        <f>(E79+F79+$E$11)/($E$105+$B$104)</f>
        <v>5.6424309671585142E-3</v>
      </c>
      <c r="M79">
        <f t="shared" si="1"/>
        <v>1.9397726750269004E-2</v>
      </c>
      <c r="N79">
        <f>(I79+J79+$E$11)/($I$105+$B$104)</f>
        <v>7.5692040491554475E-3</v>
      </c>
      <c r="P79">
        <v>0</v>
      </c>
      <c r="Q79">
        <f t="shared" si="2"/>
        <v>0</v>
      </c>
      <c r="R79">
        <f t="shared" si="3"/>
        <v>0</v>
      </c>
      <c r="S79">
        <f t="shared" si="4"/>
        <v>0</v>
      </c>
    </row>
    <row r="80" spans="2:19" x14ac:dyDescent="0.25">
      <c r="B80" s="15">
        <v>1</v>
      </c>
      <c r="D80" t="str">
        <f>'TF-IDF'!B64</f>
        <v>prof</v>
      </c>
      <c r="E80">
        <f>'TF-IDF'!M64</f>
        <v>0</v>
      </c>
      <c r="F80">
        <f>'TF-IDF'!N64</f>
        <v>0</v>
      </c>
      <c r="G80">
        <f>'TF-IDF'!O64</f>
        <v>2.5849625007211561</v>
      </c>
      <c r="H80">
        <f>'TF-IDF'!P64</f>
        <v>0</v>
      </c>
      <c r="I80">
        <f>'TF-IDF'!Q64</f>
        <v>0</v>
      </c>
      <c r="J80">
        <f>'TF-IDF'!R64</f>
        <v>0</v>
      </c>
      <c r="L80">
        <f>(E80+F80+$E$11)/($E$105+$B$104)</f>
        <v>5.6424309671585142E-3</v>
      </c>
      <c r="M80">
        <f t="shared" si="1"/>
        <v>1.9397726750269004E-2</v>
      </c>
      <c r="N80">
        <f>(I80+J80+$E$11)/($I$105+$B$104)</f>
        <v>7.5692040491554475E-3</v>
      </c>
      <c r="P80">
        <v>0</v>
      </c>
      <c r="Q80">
        <f t="shared" si="2"/>
        <v>0</v>
      </c>
      <c r="R80">
        <f t="shared" si="3"/>
        <v>0</v>
      </c>
      <c r="S80">
        <f t="shared" si="4"/>
        <v>0</v>
      </c>
    </row>
    <row r="81" spans="2:19" x14ac:dyDescent="0.25">
      <c r="B81" s="15">
        <v>1</v>
      </c>
      <c r="D81" t="str">
        <f>'TF-IDF'!B65</f>
        <v>promo</v>
      </c>
      <c r="E81">
        <f>'TF-IDF'!M65</f>
        <v>1.5849625007211563</v>
      </c>
      <c r="F81">
        <f>'TF-IDF'!N65</f>
        <v>1.5849625007211563</v>
      </c>
      <c r="G81">
        <f>'TF-IDF'!O65</f>
        <v>0</v>
      </c>
      <c r="H81">
        <f>'TF-IDF'!P65</f>
        <v>0</v>
      </c>
      <c r="I81">
        <f>'TF-IDF'!Q65</f>
        <v>0</v>
      </c>
      <c r="J81">
        <f>'TF-IDF'!R65</f>
        <v>0</v>
      </c>
      <c r="L81">
        <f>(E81+F81+$E$11)/($E$105+$B$104)</f>
        <v>2.3528513958866615E-2</v>
      </c>
      <c r="M81">
        <f t="shared" si="1"/>
        <v>5.4108590386557544E-3</v>
      </c>
      <c r="N81">
        <f>(I81+J81+$E$11)/($I$105+$B$104)</f>
        <v>7.5692040491554475E-3</v>
      </c>
      <c r="P81">
        <v>0</v>
      </c>
      <c r="Q81">
        <f t="shared" si="2"/>
        <v>0</v>
      </c>
      <c r="R81">
        <f t="shared" si="3"/>
        <v>0</v>
      </c>
      <c r="S81">
        <f t="shared" si="4"/>
        <v>0</v>
      </c>
    </row>
    <row r="82" spans="2:19" x14ac:dyDescent="0.25">
      <c r="B82" s="15">
        <v>1</v>
      </c>
      <c r="D82" t="str">
        <f>'TF-IDF'!B66</f>
        <v>ptx</v>
      </c>
      <c r="E82">
        <f>'TF-IDF'!M66</f>
        <v>0</v>
      </c>
      <c r="F82">
        <f>'TF-IDF'!N66</f>
        <v>0</v>
      </c>
      <c r="G82">
        <f>'TF-IDF'!O66</f>
        <v>2.5849625007211561</v>
      </c>
      <c r="H82">
        <f>'TF-IDF'!P66</f>
        <v>0</v>
      </c>
      <c r="I82">
        <f>'TF-IDF'!Q66</f>
        <v>0</v>
      </c>
      <c r="J82">
        <f>'TF-IDF'!R66</f>
        <v>0</v>
      </c>
      <c r="L82">
        <f>(E82+F82+$E$11)/($E$105+$B$104)</f>
        <v>5.6424309671585142E-3</v>
      </c>
      <c r="M82">
        <f t="shared" si="1"/>
        <v>1.9397726750269004E-2</v>
      </c>
      <c r="N82">
        <f>(I82+J82+$E$11)/($I$105+$B$104)</f>
        <v>7.5692040491554475E-3</v>
      </c>
      <c r="P82">
        <v>0</v>
      </c>
      <c r="Q82">
        <f t="shared" si="2"/>
        <v>0</v>
      </c>
      <c r="R82">
        <f t="shared" si="3"/>
        <v>0</v>
      </c>
      <c r="S82">
        <f t="shared" si="4"/>
        <v>0</v>
      </c>
    </row>
    <row r="83" spans="2:19" x14ac:dyDescent="0.25">
      <c r="B83" s="15">
        <v>1</v>
      </c>
      <c r="D83" t="str">
        <f>'TF-IDF'!B67</f>
        <v>pul</v>
      </c>
      <c r="E83">
        <f>'TF-IDF'!M67</f>
        <v>0</v>
      </c>
      <c r="F83">
        <f>'TF-IDF'!N67</f>
        <v>0</v>
      </c>
      <c r="G83">
        <f>'TF-IDF'!O67</f>
        <v>0</v>
      </c>
      <c r="H83">
        <f>'TF-IDF'!P67</f>
        <v>2.5849625007211561</v>
      </c>
      <c r="I83">
        <f>'TF-IDF'!Q67</f>
        <v>0</v>
      </c>
      <c r="J83">
        <f>'TF-IDF'!R67</f>
        <v>0</v>
      </c>
      <c r="L83">
        <f>(E83+F83+$E$11)/($E$105+$B$104)</f>
        <v>5.6424309671585142E-3</v>
      </c>
      <c r="M83">
        <f t="shared" si="1"/>
        <v>1.9397726750269004E-2</v>
      </c>
      <c r="N83">
        <f>(I83+J83+$E$11)/($I$105+$B$104)</f>
        <v>7.5692040491554475E-3</v>
      </c>
      <c r="P83">
        <v>0</v>
      </c>
      <c r="Q83">
        <f t="shared" si="2"/>
        <v>0</v>
      </c>
      <c r="R83">
        <f t="shared" si="3"/>
        <v>0</v>
      </c>
      <c r="S83">
        <f t="shared" si="4"/>
        <v>0</v>
      </c>
    </row>
    <row r="84" spans="2:19" x14ac:dyDescent="0.25">
      <c r="B84" s="15">
        <v>1</v>
      </c>
      <c r="D84" t="str">
        <f>'TF-IDF'!B68</f>
        <v>purwanto</v>
      </c>
      <c r="E84">
        <f>'TF-IDF'!M68</f>
        <v>0</v>
      </c>
      <c r="F84">
        <f>'TF-IDF'!N68</f>
        <v>0</v>
      </c>
      <c r="G84">
        <f>'TF-IDF'!O68</f>
        <v>2.5849625007211561</v>
      </c>
      <c r="H84">
        <f>'TF-IDF'!P68</f>
        <v>0</v>
      </c>
      <c r="I84">
        <f>'TF-IDF'!Q68</f>
        <v>0</v>
      </c>
      <c r="J84">
        <f>'TF-IDF'!R68</f>
        <v>0</v>
      </c>
      <c r="L84">
        <f t="shared" ref="L84:L103" si="5">(E84+F84+$E$11)/($E$105+$B$104)</f>
        <v>5.6424309671585142E-3</v>
      </c>
      <c r="M84">
        <f>(G84+H84+$E$11)/($G$105+$B$104)</f>
        <v>1.9397726750269004E-2</v>
      </c>
      <c r="N84">
        <f t="shared" ref="N84:N103" si="6">(I84+J84+$E$11)/($I$105+$B$104)</f>
        <v>7.5692040491554475E-3</v>
      </c>
      <c r="P84">
        <v>0</v>
      </c>
      <c r="Q84">
        <f t="shared" ref="Q84:Q103" si="7">$G$13*(L84*P84)</f>
        <v>0</v>
      </c>
      <c r="R84">
        <f t="shared" ref="R84:R104" si="8">$G$14*(M84*P84)</f>
        <v>0</v>
      </c>
      <c r="S84">
        <f t="shared" ref="S84:S104" si="9">$G$15*(N84*P84)</f>
        <v>0</v>
      </c>
    </row>
    <row r="85" spans="2:19" x14ac:dyDescent="0.25">
      <c r="B85" s="15">
        <v>1</v>
      </c>
      <c r="D85" t="str">
        <f>'TF-IDF'!B69</f>
        <v>referensi</v>
      </c>
      <c r="E85">
        <f>'TF-IDF'!M69</f>
        <v>0</v>
      </c>
      <c r="F85">
        <f>'TF-IDF'!N69</f>
        <v>0</v>
      </c>
      <c r="G85">
        <f>'TF-IDF'!O69</f>
        <v>2.5849625007211561</v>
      </c>
      <c r="H85">
        <f>'TF-IDF'!P69</f>
        <v>0</v>
      </c>
      <c r="I85">
        <f>'TF-IDF'!Q69</f>
        <v>0</v>
      </c>
      <c r="J85">
        <f>'TF-IDF'!R69</f>
        <v>0</v>
      </c>
      <c r="L85">
        <f t="shared" si="5"/>
        <v>5.6424309671585142E-3</v>
      </c>
      <c r="M85">
        <f>(G85+H85+$E$11)/($G$105+$B$104)</f>
        <v>1.9397726750269004E-2</v>
      </c>
      <c r="N85">
        <f t="shared" si="6"/>
        <v>7.5692040491554475E-3</v>
      </c>
      <c r="P85">
        <v>0</v>
      </c>
      <c r="Q85">
        <f t="shared" si="7"/>
        <v>0</v>
      </c>
      <c r="R85">
        <f t="shared" si="8"/>
        <v>0</v>
      </c>
      <c r="S85">
        <f t="shared" si="9"/>
        <v>0</v>
      </c>
    </row>
    <row r="86" spans="2:19" x14ac:dyDescent="0.25">
      <c r="B86" s="15">
        <v>1</v>
      </c>
      <c r="D86" t="str">
        <f>'TF-IDF'!B70</f>
        <v>ribu</v>
      </c>
      <c r="E86">
        <f>'TF-IDF'!M70</f>
        <v>0</v>
      </c>
      <c r="F86">
        <f>'TF-IDF'!N70</f>
        <v>1.5849625007211563</v>
      </c>
      <c r="G86">
        <f>'TF-IDF'!O70</f>
        <v>0</v>
      </c>
      <c r="H86">
        <f>'TF-IDF'!P70</f>
        <v>0</v>
      </c>
      <c r="I86">
        <f>'TF-IDF'!Q70</f>
        <v>3.1699250014423126</v>
      </c>
      <c r="J86">
        <f>'TF-IDF'!R70</f>
        <v>0</v>
      </c>
      <c r="L86">
        <f t="shared" si="5"/>
        <v>1.4585472463012566E-2</v>
      </c>
      <c r="M86">
        <f>(G86+H86+$E$11)/($G$105+$B$104)</f>
        <v>5.4108590386557544E-3</v>
      </c>
      <c r="N86">
        <f t="shared" si="6"/>
        <v>3.1563013205591683E-2</v>
      </c>
      <c r="P86">
        <v>0</v>
      </c>
      <c r="Q86">
        <f t="shared" si="7"/>
        <v>0</v>
      </c>
      <c r="R86">
        <f t="shared" si="8"/>
        <v>0</v>
      </c>
      <c r="S86">
        <f t="shared" si="9"/>
        <v>0</v>
      </c>
    </row>
    <row r="87" spans="2:19" x14ac:dyDescent="0.25">
      <c r="B87" s="15">
        <v>1</v>
      </c>
      <c r="D87" t="str">
        <f>'TF-IDF'!B71</f>
        <v>rp</v>
      </c>
      <c r="E87">
        <f>'TF-IDF'!M71</f>
        <v>0</v>
      </c>
      <c r="F87">
        <f>'TF-IDF'!N71</f>
        <v>1.5849625007211563</v>
      </c>
      <c r="G87">
        <f>'TF-IDF'!O71</f>
        <v>1.5849625007211563</v>
      </c>
      <c r="H87">
        <f>'TF-IDF'!P71</f>
        <v>0</v>
      </c>
      <c r="I87">
        <f>'TF-IDF'!Q71</f>
        <v>0</v>
      </c>
      <c r="J87">
        <f>'TF-IDF'!R71</f>
        <v>0</v>
      </c>
      <c r="L87">
        <f t="shared" si="5"/>
        <v>1.4585472463012566E-2</v>
      </c>
      <c r="M87">
        <f>(G87+H87+$E$11)/($G$105+$B$104)</f>
        <v>1.3986867711613249E-2</v>
      </c>
      <c r="N87">
        <f t="shared" si="6"/>
        <v>7.5692040491554475E-3</v>
      </c>
      <c r="P87">
        <v>0</v>
      </c>
      <c r="Q87">
        <f t="shared" si="7"/>
        <v>0</v>
      </c>
      <c r="R87">
        <f t="shared" si="8"/>
        <v>0</v>
      </c>
      <c r="S87">
        <f t="shared" si="9"/>
        <v>0</v>
      </c>
    </row>
    <row r="88" spans="2:19" x14ac:dyDescent="0.25">
      <c r="B88" s="15">
        <v>1</v>
      </c>
      <c r="D88" t="str">
        <f>'TF-IDF'!B72</f>
        <v>sd</v>
      </c>
      <c r="E88">
        <f>'TF-IDF'!M72</f>
        <v>0</v>
      </c>
      <c r="F88">
        <f>'TF-IDF'!N72</f>
        <v>2.5849625007211561</v>
      </c>
      <c r="G88">
        <f>'TF-IDF'!O72</f>
        <v>0</v>
      </c>
      <c r="H88">
        <f>'TF-IDF'!P72</f>
        <v>0</v>
      </c>
      <c r="I88">
        <f>'TF-IDF'!Q72</f>
        <v>0</v>
      </c>
      <c r="J88">
        <f>'TF-IDF'!R72</f>
        <v>0</v>
      </c>
      <c r="L88">
        <f t="shared" si="5"/>
        <v>2.0227903430171081E-2</v>
      </c>
      <c r="M88">
        <f>(G88+H88+$E$11)/($G$105+$B$104)</f>
        <v>5.4108590386557544E-3</v>
      </c>
      <c r="N88">
        <f t="shared" si="6"/>
        <v>7.5692040491554475E-3</v>
      </c>
      <c r="P88">
        <v>0</v>
      </c>
      <c r="Q88">
        <f t="shared" si="7"/>
        <v>0</v>
      </c>
      <c r="R88">
        <f t="shared" si="8"/>
        <v>0</v>
      </c>
      <c r="S88">
        <f t="shared" si="9"/>
        <v>0</v>
      </c>
    </row>
    <row r="89" spans="2:19" x14ac:dyDescent="0.25">
      <c r="B89" s="15">
        <v>1</v>
      </c>
      <c r="D89" t="str">
        <f>'TF-IDF'!B73</f>
        <v>sekarang</v>
      </c>
      <c r="E89">
        <f>'TF-IDF'!M73</f>
        <v>0</v>
      </c>
      <c r="F89">
        <f>'TF-IDF'!N73</f>
        <v>5.1699250014423122</v>
      </c>
      <c r="G89">
        <f>'TF-IDF'!O73</f>
        <v>0</v>
      </c>
      <c r="H89">
        <f>'TF-IDF'!P73</f>
        <v>0</v>
      </c>
      <c r="I89">
        <f>'TF-IDF'!Q73</f>
        <v>0</v>
      </c>
      <c r="J89">
        <f>'TF-IDF'!R73</f>
        <v>0</v>
      </c>
      <c r="L89">
        <f t="shared" si="5"/>
        <v>3.4813375893183646E-2</v>
      </c>
      <c r="M89">
        <f>(G89+H89+$E$11)/($G$105+$B$104)</f>
        <v>5.4108590386557544E-3</v>
      </c>
      <c r="N89">
        <f t="shared" si="6"/>
        <v>7.5692040491554475E-3</v>
      </c>
      <c r="P89">
        <v>0</v>
      </c>
      <c r="Q89">
        <f t="shared" si="7"/>
        <v>0</v>
      </c>
      <c r="R89">
        <f t="shared" si="8"/>
        <v>0</v>
      </c>
      <c r="S89">
        <f t="shared" si="9"/>
        <v>0</v>
      </c>
    </row>
    <row r="90" spans="2:19" x14ac:dyDescent="0.25">
      <c r="B90" s="15">
        <v>1</v>
      </c>
      <c r="D90" t="str">
        <f>'TF-IDF'!B74</f>
        <v>seminar</v>
      </c>
      <c r="E90">
        <f>'TF-IDF'!M74</f>
        <v>0</v>
      </c>
      <c r="F90">
        <f>'TF-IDF'!N74</f>
        <v>0</v>
      </c>
      <c r="G90">
        <f>'TF-IDF'!O74</f>
        <v>2.5849625007211561</v>
      </c>
      <c r="H90">
        <f>'TF-IDF'!P74</f>
        <v>0</v>
      </c>
      <c r="I90">
        <f>'TF-IDF'!Q74</f>
        <v>0</v>
      </c>
      <c r="J90">
        <f>'TF-IDF'!R74</f>
        <v>0</v>
      </c>
      <c r="L90">
        <f t="shared" si="5"/>
        <v>5.6424309671585142E-3</v>
      </c>
      <c r="M90">
        <f>(G90+H90+$E$11)/($G$105+$B$104)</f>
        <v>1.9397726750269004E-2</v>
      </c>
      <c r="N90">
        <f t="shared" si="6"/>
        <v>7.5692040491554475E-3</v>
      </c>
      <c r="P90">
        <v>0</v>
      </c>
      <c r="Q90">
        <f t="shared" si="7"/>
        <v>0</v>
      </c>
      <c r="R90">
        <f t="shared" si="8"/>
        <v>0</v>
      </c>
      <c r="S90">
        <f t="shared" si="9"/>
        <v>0</v>
      </c>
    </row>
    <row r="91" spans="2:19" x14ac:dyDescent="0.25">
      <c r="B91" s="15">
        <v>1</v>
      </c>
      <c r="D91" t="str">
        <f>'TF-IDF'!B75</f>
        <v>semnas</v>
      </c>
      <c r="E91">
        <f>'TF-IDF'!M75</f>
        <v>0</v>
      </c>
      <c r="F91">
        <f>'TF-IDF'!N75</f>
        <v>0</v>
      </c>
      <c r="G91">
        <f>'TF-IDF'!O75</f>
        <v>2.5849625007211561</v>
      </c>
      <c r="H91">
        <f>'TF-IDF'!P75</f>
        <v>0</v>
      </c>
      <c r="I91">
        <f>'TF-IDF'!Q75</f>
        <v>0</v>
      </c>
      <c r="J91">
        <f>'TF-IDF'!R75</f>
        <v>0</v>
      </c>
      <c r="L91">
        <f t="shared" si="5"/>
        <v>5.6424309671585142E-3</v>
      </c>
      <c r="M91">
        <f>(G91+H91+$E$11)/($G$105+$B$104)</f>
        <v>1.9397726750269004E-2</v>
      </c>
      <c r="N91">
        <f t="shared" si="6"/>
        <v>7.5692040491554475E-3</v>
      </c>
      <c r="P91">
        <v>0</v>
      </c>
      <c r="Q91">
        <f t="shared" si="7"/>
        <v>0</v>
      </c>
      <c r="R91">
        <f t="shared" si="8"/>
        <v>0</v>
      </c>
      <c r="S91">
        <f t="shared" si="9"/>
        <v>0</v>
      </c>
    </row>
    <row r="92" spans="2:19" x14ac:dyDescent="0.25">
      <c r="B92" s="15">
        <v>1</v>
      </c>
      <c r="D92" t="str">
        <f>'TF-IDF'!B76</f>
        <v>si</v>
      </c>
      <c r="E92">
        <f>'TF-IDF'!M76</f>
        <v>0</v>
      </c>
      <c r="F92">
        <f>'TF-IDF'!N76</f>
        <v>0</v>
      </c>
      <c r="G92">
        <f>'TF-IDF'!O76</f>
        <v>2.5849625007211561</v>
      </c>
      <c r="H92">
        <f>'TF-IDF'!P76</f>
        <v>0</v>
      </c>
      <c r="I92">
        <f>'TF-IDF'!Q76</f>
        <v>0</v>
      </c>
      <c r="J92">
        <f>'TF-IDF'!R76</f>
        <v>0</v>
      </c>
      <c r="L92">
        <f t="shared" si="5"/>
        <v>5.6424309671585142E-3</v>
      </c>
      <c r="M92">
        <f>(G92+H92+$E$11)/($G$105+$B$104)</f>
        <v>1.9397726750269004E-2</v>
      </c>
      <c r="N92">
        <f t="shared" si="6"/>
        <v>7.5692040491554475E-3</v>
      </c>
      <c r="P92">
        <v>0</v>
      </c>
      <c r="Q92">
        <f t="shared" si="7"/>
        <v>0</v>
      </c>
      <c r="R92">
        <f t="shared" si="8"/>
        <v>0</v>
      </c>
      <c r="S92">
        <f t="shared" si="9"/>
        <v>0</v>
      </c>
    </row>
    <row r="93" spans="2:19" x14ac:dyDescent="0.25">
      <c r="B93" s="15">
        <v>1</v>
      </c>
      <c r="D93" t="str">
        <f>'TF-IDF'!B77</f>
        <v>spesial</v>
      </c>
      <c r="E93">
        <f>'TF-IDF'!M77</f>
        <v>0</v>
      </c>
      <c r="F93">
        <f>'TF-IDF'!N77</f>
        <v>2.5849625007211561</v>
      </c>
      <c r="G93">
        <f>'TF-IDF'!O77</f>
        <v>0</v>
      </c>
      <c r="H93">
        <f>'TF-IDF'!P77</f>
        <v>0</v>
      </c>
      <c r="I93">
        <f>'TF-IDF'!Q77</f>
        <v>0</v>
      </c>
      <c r="J93">
        <f>'TF-IDF'!R77</f>
        <v>0</v>
      </c>
      <c r="L93">
        <f t="shared" si="5"/>
        <v>2.0227903430171081E-2</v>
      </c>
      <c r="M93">
        <f>(G93+H93+$E$11)/($G$105+$B$104)</f>
        <v>5.4108590386557544E-3</v>
      </c>
      <c r="N93">
        <f t="shared" si="6"/>
        <v>7.5692040491554475E-3</v>
      </c>
      <c r="P93">
        <v>0</v>
      </c>
      <c r="Q93">
        <f t="shared" si="7"/>
        <v>0</v>
      </c>
      <c r="R93">
        <f t="shared" si="8"/>
        <v>0</v>
      </c>
      <c r="S93">
        <f t="shared" si="9"/>
        <v>0</v>
      </c>
    </row>
    <row r="94" spans="2:19" x14ac:dyDescent="0.25">
      <c r="B94" s="15">
        <v>1</v>
      </c>
      <c r="D94" t="str">
        <f>'TF-IDF'!B78</f>
        <v>tagih</v>
      </c>
      <c r="E94">
        <f>'TF-IDF'!M78</f>
        <v>0</v>
      </c>
      <c r="F94">
        <f>'TF-IDF'!N78</f>
        <v>0</v>
      </c>
      <c r="G94">
        <f>'TF-IDF'!O78</f>
        <v>0</v>
      </c>
      <c r="H94">
        <f>'TF-IDF'!P78</f>
        <v>2.5849625007211561</v>
      </c>
      <c r="I94">
        <f>'TF-IDF'!Q78</f>
        <v>0</v>
      </c>
      <c r="J94">
        <f>'TF-IDF'!R78</f>
        <v>0</v>
      </c>
      <c r="L94">
        <f t="shared" si="5"/>
        <v>5.6424309671585142E-3</v>
      </c>
      <c r="M94">
        <f>(G94+H94+$E$11)/($G$105+$B$104)</f>
        <v>1.9397726750269004E-2</v>
      </c>
      <c r="N94">
        <f t="shared" si="6"/>
        <v>7.5692040491554475E-3</v>
      </c>
      <c r="P94">
        <v>0</v>
      </c>
      <c r="Q94">
        <f t="shared" si="7"/>
        <v>0</v>
      </c>
      <c r="R94">
        <f t="shared" si="8"/>
        <v>0</v>
      </c>
      <c r="S94">
        <f t="shared" si="9"/>
        <v>0</v>
      </c>
    </row>
    <row r="95" spans="2:19" x14ac:dyDescent="0.25">
      <c r="B95" s="15">
        <v>1</v>
      </c>
      <c r="D95" t="str">
        <f>'TF-IDF'!B79</f>
        <v>telkomsel</v>
      </c>
      <c r="E95">
        <f>'TF-IDF'!M79</f>
        <v>2.5849625007211561</v>
      </c>
      <c r="F95">
        <f>'TF-IDF'!N79</f>
        <v>0</v>
      </c>
      <c r="G95">
        <f>'TF-IDF'!O79</f>
        <v>0</v>
      </c>
      <c r="H95">
        <f>'TF-IDF'!P79</f>
        <v>0</v>
      </c>
      <c r="I95">
        <f>'TF-IDF'!Q79</f>
        <v>0</v>
      </c>
      <c r="J95">
        <f>'TF-IDF'!R79</f>
        <v>0</v>
      </c>
      <c r="L95">
        <f t="shared" si="5"/>
        <v>2.0227903430171081E-2</v>
      </c>
      <c r="M95">
        <f>(G95+H95+$E$11)/($G$105+$B$104)</f>
        <v>5.4108590386557544E-3</v>
      </c>
      <c r="N95">
        <f t="shared" si="6"/>
        <v>7.5692040491554475E-3</v>
      </c>
      <c r="P95">
        <v>1</v>
      </c>
      <c r="Q95">
        <f t="shared" si="7"/>
        <v>6.7426344767236935E-3</v>
      </c>
      <c r="R95">
        <f t="shared" si="8"/>
        <v>1.803619679551918E-3</v>
      </c>
      <c r="S95">
        <f t="shared" si="9"/>
        <v>2.5230680163851492E-3</v>
      </c>
    </row>
    <row r="96" spans="2:19" x14ac:dyDescent="0.25">
      <c r="B96" s="15">
        <v>1</v>
      </c>
      <c r="D96" t="str">
        <f>'TF-IDF'!B80</f>
        <v>temanhmm</v>
      </c>
      <c r="E96">
        <f>'TF-IDF'!M80</f>
        <v>0</v>
      </c>
      <c r="F96">
        <f>'TF-IDF'!N80</f>
        <v>0</v>
      </c>
      <c r="G96">
        <f>'TF-IDF'!O80</f>
        <v>0</v>
      </c>
      <c r="H96">
        <f>'TF-IDF'!P80</f>
        <v>0</v>
      </c>
      <c r="I96">
        <f>'TF-IDF'!Q80</f>
        <v>0</v>
      </c>
      <c r="J96">
        <f>'TF-IDF'!R80</f>
        <v>2.5849625007211561</v>
      </c>
      <c r="L96">
        <f t="shared" si="5"/>
        <v>5.6424309671585142E-3</v>
      </c>
      <c r="M96">
        <f>(G96+H96+$E$11)/($G$105+$B$104)</f>
        <v>5.4108590386557544E-3</v>
      </c>
      <c r="N96">
        <f t="shared" si="6"/>
        <v>2.7135312676529012E-2</v>
      </c>
      <c r="P96">
        <v>0</v>
      </c>
      <c r="Q96">
        <f t="shared" si="7"/>
        <v>0</v>
      </c>
      <c r="R96">
        <f t="shared" si="8"/>
        <v>0</v>
      </c>
      <c r="S96">
        <f t="shared" si="9"/>
        <v>0</v>
      </c>
    </row>
    <row r="97" spans="1:19" x14ac:dyDescent="0.25">
      <c r="B97" s="15">
        <v>1</v>
      </c>
      <c r="D97" t="str">
        <f>'TF-IDF'!B81</f>
        <v>terima</v>
      </c>
      <c r="E97">
        <f>'TF-IDF'!M81</f>
        <v>0</v>
      </c>
      <c r="F97">
        <f>'TF-IDF'!N81</f>
        <v>0</v>
      </c>
      <c r="G97">
        <f>'TF-IDF'!O81</f>
        <v>0</v>
      </c>
      <c r="H97">
        <f>'TF-IDF'!P81</f>
        <v>2.5849625007211561</v>
      </c>
      <c r="I97">
        <f>'TF-IDF'!Q81</f>
        <v>0</v>
      </c>
      <c r="J97">
        <f>'TF-IDF'!R81</f>
        <v>0</v>
      </c>
      <c r="L97">
        <f t="shared" si="5"/>
        <v>5.6424309671585142E-3</v>
      </c>
      <c r="M97">
        <f>(G97+H97+$E$11)/($G$105+$B$104)</f>
        <v>1.9397726750269004E-2</v>
      </c>
      <c r="N97">
        <f t="shared" si="6"/>
        <v>7.5692040491554475E-3</v>
      </c>
      <c r="P97">
        <v>0</v>
      </c>
      <c r="Q97">
        <f t="shared" si="7"/>
        <v>0</v>
      </c>
      <c r="R97">
        <f t="shared" si="8"/>
        <v>0</v>
      </c>
      <c r="S97">
        <f t="shared" si="9"/>
        <v>0</v>
      </c>
    </row>
    <row r="98" spans="1:19" x14ac:dyDescent="0.25">
      <c r="B98" s="15">
        <v>1</v>
      </c>
      <c r="D98" t="str">
        <f>'TF-IDF'!B82</f>
        <v>transport</v>
      </c>
      <c r="E98">
        <f>'TF-IDF'!M82</f>
        <v>0</v>
      </c>
      <c r="F98">
        <f>'TF-IDF'!N82</f>
        <v>0</v>
      </c>
      <c r="G98">
        <f>'TF-IDF'!O82</f>
        <v>2.5849625007211561</v>
      </c>
      <c r="H98">
        <f>'TF-IDF'!P82</f>
        <v>0</v>
      </c>
      <c r="I98">
        <f>'TF-IDF'!Q82</f>
        <v>0</v>
      </c>
      <c r="J98">
        <f>'TF-IDF'!R82</f>
        <v>0</v>
      </c>
      <c r="L98">
        <f t="shared" si="5"/>
        <v>5.6424309671585142E-3</v>
      </c>
      <c r="M98">
        <f>(G98+H98+$E$11)/($G$105+$B$104)</f>
        <v>1.9397726750269004E-2</v>
      </c>
      <c r="N98">
        <f t="shared" si="6"/>
        <v>7.5692040491554475E-3</v>
      </c>
      <c r="P98">
        <v>0</v>
      </c>
      <c r="Q98">
        <f t="shared" si="7"/>
        <v>0</v>
      </c>
      <c r="R98">
        <f t="shared" si="8"/>
        <v>0</v>
      </c>
      <c r="S98">
        <f t="shared" si="9"/>
        <v>0</v>
      </c>
    </row>
    <row r="99" spans="1:19" x14ac:dyDescent="0.25">
      <c r="B99" s="15">
        <v>1</v>
      </c>
      <c r="D99" t="str">
        <f>'TF-IDF'!B83</f>
        <v>tsel</v>
      </c>
      <c r="E99">
        <f>'TF-IDF'!M83</f>
        <v>2.5849625007211561</v>
      </c>
      <c r="F99">
        <f>'TF-IDF'!N83</f>
        <v>0</v>
      </c>
      <c r="G99">
        <f>'TF-IDF'!O83</f>
        <v>0</v>
      </c>
      <c r="H99">
        <f>'TF-IDF'!P83</f>
        <v>0</v>
      </c>
      <c r="I99">
        <f>'TF-IDF'!Q83</f>
        <v>0</v>
      </c>
      <c r="J99">
        <f>'TF-IDF'!R83</f>
        <v>0</v>
      </c>
      <c r="L99">
        <f t="shared" si="5"/>
        <v>2.0227903430171081E-2</v>
      </c>
      <c r="M99">
        <f>(G99+H99+$E$11)/($G$105+$B$104)</f>
        <v>5.4108590386557544E-3</v>
      </c>
      <c r="N99">
        <f t="shared" si="6"/>
        <v>7.5692040491554475E-3</v>
      </c>
      <c r="P99">
        <v>1</v>
      </c>
      <c r="Q99">
        <f t="shared" si="7"/>
        <v>6.7426344767236935E-3</v>
      </c>
      <c r="R99">
        <f t="shared" si="8"/>
        <v>1.803619679551918E-3</v>
      </c>
      <c r="S99">
        <f t="shared" si="9"/>
        <v>2.5230680163851492E-3</v>
      </c>
    </row>
    <row r="100" spans="1:19" x14ac:dyDescent="0.25">
      <c r="B100" s="15">
        <v>1</v>
      </c>
      <c r="D100" t="str">
        <f>'TF-IDF'!B84</f>
        <v>wahyudin</v>
      </c>
      <c r="E100">
        <f>'TF-IDF'!M84</f>
        <v>0</v>
      </c>
      <c r="F100">
        <f>'TF-IDF'!N84</f>
        <v>0</v>
      </c>
      <c r="G100">
        <f>'TF-IDF'!O84</f>
        <v>2.5849625007211561</v>
      </c>
      <c r="H100">
        <f>'TF-IDF'!P84</f>
        <v>0</v>
      </c>
      <c r="I100">
        <f>'TF-IDF'!Q84</f>
        <v>0</v>
      </c>
      <c r="J100">
        <f>'TF-IDF'!R84</f>
        <v>0</v>
      </c>
      <c r="L100">
        <f t="shared" si="5"/>
        <v>5.6424309671585142E-3</v>
      </c>
      <c r="M100">
        <f>(G100+H100+$E$11)/($G$105+$B$104)</f>
        <v>1.9397726750269004E-2</v>
      </c>
      <c r="N100">
        <f t="shared" si="6"/>
        <v>7.5692040491554475E-3</v>
      </c>
      <c r="P100">
        <v>0</v>
      </c>
      <c r="Q100">
        <f t="shared" si="7"/>
        <v>0</v>
      </c>
      <c r="R100">
        <f t="shared" si="8"/>
        <v>0</v>
      </c>
      <c r="S100">
        <f t="shared" si="9"/>
        <v>0</v>
      </c>
    </row>
    <row r="101" spans="1:19" x14ac:dyDescent="0.25">
      <c r="B101" s="15">
        <v>1</v>
      </c>
      <c r="D101" t="str">
        <f>'TF-IDF'!B85</f>
        <v>wakil</v>
      </c>
      <c r="E101">
        <f>'TF-IDF'!M85</f>
        <v>0</v>
      </c>
      <c r="F101">
        <f>'TF-IDF'!N85</f>
        <v>0</v>
      </c>
      <c r="G101">
        <f>'TF-IDF'!O85</f>
        <v>2.5849625007211561</v>
      </c>
      <c r="H101">
        <f>'TF-IDF'!P85</f>
        <v>0</v>
      </c>
      <c r="I101">
        <f>'TF-IDF'!Q85</f>
        <v>0</v>
      </c>
      <c r="J101">
        <f>'TF-IDF'!R85</f>
        <v>0</v>
      </c>
      <c r="L101">
        <f t="shared" si="5"/>
        <v>5.6424309671585142E-3</v>
      </c>
      <c r="M101">
        <f>(G101+H101+$E$11)/($G$105+$B$104)</f>
        <v>1.9397726750269004E-2</v>
      </c>
      <c r="N101">
        <f t="shared" si="6"/>
        <v>7.5692040491554475E-3</v>
      </c>
      <c r="P101">
        <v>0</v>
      </c>
      <c r="Q101">
        <f t="shared" si="7"/>
        <v>0</v>
      </c>
      <c r="R101">
        <f t="shared" si="8"/>
        <v>0</v>
      </c>
      <c r="S101">
        <f t="shared" si="9"/>
        <v>0</v>
      </c>
    </row>
    <row r="102" spans="1:19" x14ac:dyDescent="0.25">
      <c r="B102" s="15">
        <v>1</v>
      </c>
      <c r="D102" t="str">
        <f>'TF-IDF'!B86</f>
        <v>war</v>
      </c>
      <c r="E102">
        <f>'TF-IDF'!M86</f>
        <v>0</v>
      </c>
      <c r="F102">
        <f>'TF-IDF'!N86</f>
        <v>0</v>
      </c>
      <c r="G102">
        <f>'TF-IDF'!O86</f>
        <v>0</v>
      </c>
      <c r="H102">
        <f>'TF-IDF'!P86</f>
        <v>2.5849625007211561</v>
      </c>
      <c r="I102">
        <f>'TF-IDF'!Q86</f>
        <v>0</v>
      </c>
      <c r="J102">
        <f>'TF-IDF'!R86</f>
        <v>0</v>
      </c>
      <c r="L102">
        <f t="shared" si="5"/>
        <v>5.6424309671585142E-3</v>
      </c>
      <c r="M102">
        <f>(G102+H102+$E$11)/($G$105+$B$104)</f>
        <v>1.9397726750269004E-2</v>
      </c>
      <c r="N102">
        <f t="shared" si="6"/>
        <v>7.5692040491554475E-3</v>
      </c>
      <c r="P102">
        <v>0</v>
      </c>
      <c r="Q102">
        <f t="shared" si="7"/>
        <v>0</v>
      </c>
      <c r="R102">
        <f t="shared" si="8"/>
        <v>0</v>
      </c>
      <c r="S102">
        <f t="shared" si="9"/>
        <v>0</v>
      </c>
    </row>
    <row r="103" spans="1:19" x14ac:dyDescent="0.25">
      <c r="B103" s="15">
        <v>1</v>
      </c>
      <c r="D103" t="str">
        <f>'TF-IDF'!B87</f>
        <v>zarkasi</v>
      </c>
      <c r="E103">
        <f>'TF-IDF'!M87</f>
        <v>0</v>
      </c>
      <c r="F103">
        <f>'TF-IDF'!N87</f>
        <v>0</v>
      </c>
      <c r="G103">
        <f>'TF-IDF'!O87</f>
        <v>2.5849625007211561</v>
      </c>
      <c r="H103">
        <f>'TF-IDF'!P87</f>
        <v>0</v>
      </c>
      <c r="I103">
        <f>'TF-IDF'!Q87</f>
        <v>0</v>
      </c>
      <c r="J103">
        <f>'TF-IDF'!R87</f>
        <v>0</v>
      </c>
      <c r="L103">
        <f t="shared" si="5"/>
        <v>5.6424309671585142E-3</v>
      </c>
      <c r="M103">
        <f>(G103+H103+$E$11)/($G$105+$B$104)</f>
        <v>1.9397726750269004E-2</v>
      </c>
      <c r="N103">
        <f t="shared" si="6"/>
        <v>7.5692040491554475E-3</v>
      </c>
      <c r="P103">
        <v>0</v>
      </c>
      <c r="Q103">
        <f t="shared" si="7"/>
        <v>0</v>
      </c>
      <c r="R103">
        <f t="shared" si="8"/>
        <v>0</v>
      </c>
      <c r="S103">
        <f t="shared" si="9"/>
        <v>0</v>
      </c>
    </row>
    <row r="104" spans="1:19" x14ac:dyDescent="0.25">
      <c r="A104" t="s">
        <v>113</v>
      </c>
      <c r="B104">
        <f>SUM(B19:B103)</f>
        <v>85</v>
      </c>
      <c r="E104">
        <f>SUM(E19:E103)</f>
        <v>57.45413751658657</v>
      </c>
      <c r="F104">
        <f>SUM(F19:F103)</f>
        <v>34.774437510817343</v>
      </c>
      <c r="G104">
        <f>SUM(G19:G103)</f>
        <v>68.793987519471202</v>
      </c>
      <c r="H104">
        <f>SUM(H19:H103)</f>
        <v>31.019550008653866</v>
      </c>
      <c r="I104">
        <f>SUM(I19:I103)</f>
        <v>21.264662506490406</v>
      </c>
      <c r="J104">
        <f>SUM(J19:J103)</f>
        <v>25.849625007211557</v>
      </c>
      <c r="Q104" s="17">
        <f>Q20*Q21*Q22*Q24*Q28*Q32*Q33*Q40*Q41*Q44*Q57*Q60*Q64*Q67*Q68*Q69*Q70*Q77*Q95*Q99</f>
        <v>1.5102930639163193E-43</v>
      </c>
      <c r="R104" s="18">
        <f t="shared" ref="R104:S104" si="10">R20*R21*R22*R24*R28*R32*R33*R40*R41*R44*R57*R60*R64*R67*R68*R69*R70*R77*R95*R99</f>
        <v>2.6541734578978196E-55</v>
      </c>
      <c r="S104" s="18">
        <f t="shared" si="10"/>
        <v>2.1857936589350202E-52</v>
      </c>
    </row>
    <row r="105" spans="1:19" x14ac:dyDescent="0.25">
      <c r="E105" s="13">
        <f>SUM(E104:F104)</f>
        <v>92.228575027403906</v>
      </c>
      <c r="F105" s="13"/>
      <c r="G105" s="14">
        <f>SUM(G104:H104)</f>
        <v>99.813537528125067</v>
      </c>
      <c r="H105" s="14"/>
      <c r="I105" s="13">
        <f>SUM(I104:J104)</f>
        <v>47.114287513701967</v>
      </c>
      <c r="J105" s="13"/>
    </row>
    <row r="106" spans="1:19" x14ac:dyDescent="0.25">
      <c r="E106" s="5" t="s">
        <v>69</v>
      </c>
      <c r="F106" s="5"/>
      <c r="G106" s="5" t="s">
        <v>111</v>
      </c>
      <c r="H106" s="5"/>
      <c r="I106" s="5" t="s">
        <v>104</v>
      </c>
      <c r="J106" s="5"/>
      <c r="Q106" s="16" t="s">
        <v>119</v>
      </c>
      <c r="R106">
        <f>MAX(Q104:S104)</f>
        <v>1.5102930639163193E-43</v>
      </c>
    </row>
    <row r="108" spans="1:19" x14ac:dyDescent="0.25">
      <c r="Q108" t="s">
        <v>120</v>
      </c>
    </row>
  </sheetData>
  <mergeCells count="12">
    <mergeCell ref="E106:F106"/>
    <mergeCell ref="G106:H106"/>
    <mergeCell ref="I106:J106"/>
    <mergeCell ref="Q17:S17"/>
    <mergeCell ref="P16:S16"/>
    <mergeCell ref="E17:F17"/>
    <mergeCell ref="G17:H17"/>
    <mergeCell ref="I17:J17"/>
    <mergeCell ref="L17:N17"/>
    <mergeCell ref="E105:F105"/>
    <mergeCell ref="G105:H105"/>
    <mergeCell ref="I105:J10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TF-IDF</vt:lpstr>
      <vt:lpstr>MNB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Syaiful Bachri M</cp:lastModifiedBy>
  <dcterms:created xsi:type="dcterms:W3CDTF">2019-09-13T20:41:07Z</dcterms:created>
  <dcterms:modified xsi:type="dcterms:W3CDTF">2019-09-13T22:20:36Z</dcterms:modified>
</cp:coreProperties>
</file>