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MC\reporting_data\lulucf\"/>
    </mc:Choice>
  </mc:AlternateContent>
  <xr:revisionPtr revIDLastSave="0" documentId="13_ncr:1_{6F0AA0F7-AC11-4D52-91CC-F7551F880335}" xr6:coauthVersionLast="47" xr6:coauthVersionMax="47" xr10:uidLastSave="{00000000-0000-0000-0000-000000000000}"/>
  <bookViews>
    <workbookView xWindow="-110" yWindow="-110" windowWidth="25820" windowHeight="15500" firstSheet="1" activeTab="8" xr2:uid="{87FEB187-FB8D-42BB-AA98-2A5A4F6733CB}"/>
  </bookViews>
  <sheets>
    <sheet name="Master" sheetId="1" r:id="rId1"/>
    <sheet name="epoc1" sheetId="2" r:id="rId2"/>
    <sheet name="epoc2" sheetId="3" r:id="rId3"/>
    <sheet name="epoc3" sheetId="4" r:id="rId4"/>
    <sheet name="epoc21" sheetId="6" r:id="rId5"/>
    <sheet name="1995_2010_2016_2021" sheetId="5" r:id="rId6"/>
    <sheet name="1995_2010_2021" sheetId="7" r:id="rId7"/>
    <sheet name="epoch_95_21" sheetId="8" r:id="rId8"/>
    <sheet name="Sheet1" sheetId="10" r:id="rId9"/>
    <sheet name="epoch_95_21_clean" sheetId="9" r:id="rId10"/>
  </sheets>
  <definedNames>
    <definedName name="_xlnm._FilterDatabase" localSheetId="1" hidden="1">epoc1!$E$1:$E$209</definedName>
    <definedName name="_xlnm._FilterDatabase" localSheetId="0" hidden="1">Master!$A$1:$A$193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D11" i="10"/>
  <c r="E11" i="10"/>
  <c r="F11" i="10"/>
  <c r="G11" i="10"/>
  <c r="H11" i="10"/>
  <c r="I11" i="10"/>
  <c r="B11" i="10"/>
  <c r="J11" i="10"/>
  <c r="J3" i="10"/>
  <c r="J4" i="10"/>
  <c r="J5" i="10"/>
  <c r="J6" i="10"/>
  <c r="J7" i="10"/>
  <c r="J8" i="10"/>
  <c r="J9" i="10"/>
  <c r="J10" i="10"/>
  <c r="S80" i="8" l="1"/>
  <c r="T80" i="8"/>
  <c r="U80" i="8"/>
  <c r="U79" i="8" s="1"/>
  <c r="U81" i="8" s="1"/>
  <c r="V80" i="8"/>
  <c r="W80" i="8"/>
  <c r="X80" i="8"/>
  <c r="Y80" i="8"/>
  <c r="Z80" i="8"/>
  <c r="AA80" i="8"/>
  <c r="AB80" i="8"/>
  <c r="AC80" i="8"/>
  <c r="AD80" i="8"/>
  <c r="AE80" i="8"/>
  <c r="AE79" i="8" s="1"/>
  <c r="AE81" i="8" s="1"/>
  <c r="AF80" i="8"/>
  <c r="AG80" i="8"/>
  <c r="AG79" i="8" s="1"/>
  <c r="AG81" i="8" s="1"/>
  <c r="S81" i="8"/>
  <c r="T81" i="8"/>
  <c r="V81" i="8"/>
  <c r="W81" i="8"/>
  <c r="Y81" i="8"/>
  <c r="Z81" i="8"/>
  <c r="AA81" i="8"/>
  <c r="AB81" i="8"/>
  <c r="I79" i="8"/>
  <c r="J79" i="8"/>
  <c r="K79" i="8"/>
  <c r="L79" i="8"/>
  <c r="M79" i="8"/>
  <c r="N79" i="8"/>
  <c r="O79" i="8"/>
  <c r="P79" i="8"/>
  <c r="Q79" i="8"/>
  <c r="R79" i="8"/>
  <c r="S79" i="8"/>
  <c r="T79" i="8"/>
  <c r="V79" i="8"/>
  <c r="W79" i="8"/>
  <c r="X79" i="8"/>
  <c r="X81" i="8" s="1"/>
  <c r="Y79" i="8"/>
  <c r="Z79" i="8"/>
  <c r="AA79" i="8"/>
  <c r="AB79" i="8"/>
  <c r="AC79" i="8"/>
  <c r="AC81" i="8" s="1"/>
  <c r="AD79" i="8"/>
  <c r="AD81" i="8" s="1"/>
  <c r="AF79" i="8"/>
  <c r="AF81" i="8" s="1"/>
  <c r="H79" i="8"/>
  <c r="H81" i="8" s="1"/>
  <c r="C81" i="8"/>
  <c r="R80" i="8"/>
  <c r="Q80" i="8"/>
  <c r="P80" i="8"/>
  <c r="O80" i="8"/>
  <c r="N80" i="8"/>
  <c r="M80" i="8"/>
  <c r="L80" i="8"/>
  <c r="L81" i="8" s="1"/>
  <c r="K80" i="8"/>
  <c r="H80" i="8"/>
  <c r="Y70" i="8"/>
  <c r="Y68" i="8" s="1"/>
  <c r="Y71" i="8" s="1"/>
  <c r="C71" i="8"/>
  <c r="H70" i="8"/>
  <c r="C61" i="8"/>
  <c r="H60" i="8"/>
  <c r="C51" i="8"/>
  <c r="H50" i="8"/>
  <c r="C41" i="8"/>
  <c r="H40" i="8"/>
  <c r="C31" i="8"/>
  <c r="H30" i="8"/>
  <c r="C21" i="8"/>
  <c r="H20" i="8"/>
  <c r="C11" i="8"/>
  <c r="H10" i="8"/>
  <c r="I74" i="8"/>
  <c r="J74" i="8" s="1"/>
  <c r="K74" i="8" s="1"/>
  <c r="L74" i="8" s="1"/>
  <c r="M74" i="8" s="1"/>
  <c r="N74" i="8" s="1"/>
  <c r="O74" i="8" s="1"/>
  <c r="P74" i="8" s="1"/>
  <c r="Q74" i="8" s="1"/>
  <c r="R74" i="8" s="1"/>
  <c r="S74" i="8" s="1"/>
  <c r="T74" i="8" s="1"/>
  <c r="U74" i="8" s="1"/>
  <c r="V74" i="8" s="1"/>
  <c r="W74" i="8" s="1"/>
  <c r="X74" i="8" s="1"/>
  <c r="Y74" i="8" s="1"/>
  <c r="Z74" i="8" s="1"/>
  <c r="AA74" i="8" s="1"/>
  <c r="AB74" i="8" s="1"/>
  <c r="AC74" i="8" s="1"/>
  <c r="AD74" i="8" s="1"/>
  <c r="AE74" i="8" s="1"/>
  <c r="AF74" i="8" s="1"/>
  <c r="AG74" i="8" s="1"/>
  <c r="I75" i="8"/>
  <c r="J75" i="8" s="1"/>
  <c r="K75" i="8" s="1"/>
  <c r="L75" i="8" s="1"/>
  <c r="M75" i="8" s="1"/>
  <c r="N75" i="8" s="1"/>
  <c r="O75" i="8" s="1"/>
  <c r="P75" i="8" s="1"/>
  <c r="Q75" i="8" s="1"/>
  <c r="R75" i="8" s="1"/>
  <c r="S75" i="8" s="1"/>
  <c r="T75" i="8" s="1"/>
  <c r="U75" i="8" s="1"/>
  <c r="V75" i="8" s="1"/>
  <c r="W75" i="8" s="1"/>
  <c r="X75" i="8" s="1"/>
  <c r="Y75" i="8" s="1"/>
  <c r="Z75" i="8" s="1"/>
  <c r="AA75" i="8" s="1"/>
  <c r="AB75" i="8" s="1"/>
  <c r="AC75" i="8" s="1"/>
  <c r="AD75" i="8" s="1"/>
  <c r="AE75" i="8" s="1"/>
  <c r="AF75" i="8" s="1"/>
  <c r="AG75" i="8" s="1"/>
  <c r="I76" i="8"/>
  <c r="J76" i="8" s="1"/>
  <c r="K76" i="8" s="1"/>
  <c r="L76" i="8" s="1"/>
  <c r="M76" i="8" s="1"/>
  <c r="N76" i="8" s="1"/>
  <c r="O76" i="8" s="1"/>
  <c r="P76" i="8" s="1"/>
  <c r="Q76" i="8" s="1"/>
  <c r="R76" i="8" s="1"/>
  <c r="S76" i="8" s="1"/>
  <c r="T76" i="8" s="1"/>
  <c r="U76" i="8" s="1"/>
  <c r="V76" i="8" s="1"/>
  <c r="W76" i="8" s="1"/>
  <c r="X76" i="8" s="1"/>
  <c r="Y76" i="8" s="1"/>
  <c r="Z76" i="8" s="1"/>
  <c r="AA76" i="8" s="1"/>
  <c r="AB76" i="8" s="1"/>
  <c r="AC76" i="8" s="1"/>
  <c r="AD76" i="8" s="1"/>
  <c r="AE76" i="8" s="1"/>
  <c r="AF76" i="8" s="1"/>
  <c r="AG76" i="8" s="1"/>
  <c r="I77" i="8"/>
  <c r="J77" i="8" s="1"/>
  <c r="K77" i="8" s="1"/>
  <c r="L77" i="8" s="1"/>
  <c r="M77" i="8" s="1"/>
  <c r="N77" i="8" s="1"/>
  <c r="O77" i="8" s="1"/>
  <c r="P77" i="8" s="1"/>
  <c r="Q77" i="8" s="1"/>
  <c r="R77" i="8" s="1"/>
  <c r="S77" i="8" s="1"/>
  <c r="T77" i="8" s="1"/>
  <c r="U77" i="8" s="1"/>
  <c r="V77" i="8" s="1"/>
  <c r="W77" i="8" s="1"/>
  <c r="X77" i="8" s="1"/>
  <c r="Y77" i="8" s="1"/>
  <c r="Z77" i="8" s="1"/>
  <c r="AA77" i="8" s="1"/>
  <c r="AB77" i="8" s="1"/>
  <c r="AC77" i="8" s="1"/>
  <c r="AD77" i="8" s="1"/>
  <c r="AE77" i="8" s="1"/>
  <c r="AF77" i="8" s="1"/>
  <c r="AG77" i="8" s="1"/>
  <c r="I78" i="8"/>
  <c r="J78" i="8" s="1"/>
  <c r="K78" i="8" s="1"/>
  <c r="L78" i="8" s="1"/>
  <c r="M78" i="8" s="1"/>
  <c r="N78" i="8" s="1"/>
  <c r="O78" i="8" s="1"/>
  <c r="P78" i="8" s="1"/>
  <c r="Q78" i="8" s="1"/>
  <c r="R78" i="8" s="1"/>
  <c r="S78" i="8" s="1"/>
  <c r="T78" i="8" s="1"/>
  <c r="U78" i="8" s="1"/>
  <c r="V78" i="8" s="1"/>
  <c r="W78" i="8" s="1"/>
  <c r="X78" i="8" s="1"/>
  <c r="Y78" i="8" s="1"/>
  <c r="Z78" i="8" s="1"/>
  <c r="AA78" i="8" s="1"/>
  <c r="AB78" i="8" s="1"/>
  <c r="AC78" i="8" s="1"/>
  <c r="AD78" i="8" s="1"/>
  <c r="AE78" i="8" s="1"/>
  <c r="AF78" i="8" s="1"/>
  <c r="AG78" i="8" s="1"/>
  <c r="I4" i="8"/>
  <c r="J4" i="8" s="1"/>
  <c r="K4" i="8" s="1"/>
  <c r="L4" i="8" s="1"/>
  <c r="M4" i="8" s="1"/>
  <c r="N4" i="8" s="1"/>
  <c r="O4" i="8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I5" i="8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I6" i="8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I7" i="8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/>
  <c r="AD7" i="8" s="1"/>
  <c r="AE7" i="8" s="1"/>
  <c r="AF7" i="8" s="1"/>
  <c r="AG7" i="8" s="1"/>
  <c r="I8" i="8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I9" i="8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I12" i="8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I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I15" i="8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I16" i="8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I17" i="8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I18" i="8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I19" i="8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I22" i="8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I23" i="8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I25" i="8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I26" i="8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I27" i="8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I28" i="8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I29" i="8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I32" i="8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I33" i="8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I34" i="8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AB34" i="8" s="1"/>
  <c r="AC34" i="8" s="1"/>
  <c r="AD34" i="8" s="1"/>
  <c r="AE34" i="8" s="1"/>
  <c r="AF34" i="8" s="1"/>
  <c r="AG34" i="8" s="1"/>
  <c r="I36" i="8"/>
  <c r="J36" i="8" s="1"/>
  <c r="K36" i="8" s="1"/>
  <c r="L36" i="8" s="1"/>
  <c r="I37" i="8"/>
  <c r="J37" i="8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AB37" i="8" s="1"/>
  <c r="AC37" i="8" s="1"/>
  <c r="AD37" i="8" s="1"/>
  <c r="AE37" i="8" s="1"/>
  <c r="AF37" i="8" s="1"/>
  <c r="AG37" i="8" s="1"/>
  <c r="I38" i="8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AB38" i="8" s="1"/>
  <c r="AC38" i="8" s="1"/>
  <c r="AD38" i="8" s="1"/>
  <c r="AE38" i="8" s="1"/>
  <c r="AF38" i="8" s="1"/>
  <c r="AG38" i="8" s="1"/>
  <c r="I39" i="8"/>
  <c r="J39" i="8" s="1"/>
  <c r="K39" i="8" s="1"/>
  <c r="I42" i="8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I43" i="8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AB43" i="8" s="1"/>
  <c r="I44" i="8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AC44" i="8" s="1"/>
  <c r="AD44" i="8" s="1"/>
  <c r="AE44" i="8" s="1"/>
  <c r="AF44" i="8" s="1"/>
  <c r="AG44" i="8" s="1"/>
  <c r="I45" i="8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AB45" i="8" s="1"/>
  <c r="AC45" i="8" s="1"/>
  <c r="AD45" i="8" s="1"/>
  <c r="AE45" i="8" s="1"/>
  <c r="AF45" i="8" s="1"/>
  <c r="AG45" i="8" s="1"/>
  <c r="I47" i="8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AB47" i="8" s="1"/>
  <c r="AC47" i="8" s="1"/>
  <c r="AD47" i="8" s="1"/>
  <c r="AE47" i="8" s="1"/>
  <c r="AF47" i="8" s="1"/>
  <c r="AG47" i="8" s="1"/>
  <c r="I48" i="8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AB48" i="8" s="1"/>
  <c r="AC48" i="8" s="1"/>
  <c r="AD48" i="8" s="1"/>
  <c r="AE48" i="8" s="1"/>
  <c r="AF48" i="8" s="1"/>
  <c r="AG48" i="8" s="1"/>
  <c r="I49" i="8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AC49" i="8" s="1"/>
  <c r="AD49" i="8" s="1"/>
  <c r="AE49" i="8" s="1"/>
  <c r="AF49" i="8" s="1"/>
  <c r="AG49" i="8" s="1"/>
  <c r="I52" i="8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AB52" i="8" s="1"/>
  <c r="AC52" i="8" s="1"/>
  <c r="AD52" i="8" s="1"/>
  <c r="AE52" i="8" s="1"/>
  <c r="AF52" i="8" s="1"/>
  <c r="AG52" i="8" s="1"/>
  <c r="I53" i="8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AB53" i="8" s="1"/>
  <c r="AC53" i="8" s="1"/>
  <c r="AD53" i="8" s="1"/>
  <c r="I54" i="8"/>
  <c r="J54" i="8" s="1"/>
  <c r="K54" i="8" s="1"/>
  <c r="L54" i="8" s="1"/>
  <c r="M54" i="8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AB54" i="8" s="1"/>
  <c r="AC54" i="8" s="1"/>
  <c r="AD54" i="8" s="1"/>
  <c r="AE54" i="8" s="1"/>
  <c r="AF54" i="8" s="1"/>
  <c r="AG54" i="8" s="1"/>
  <c r="I55" i="8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AB55" i="8" s="1"/>
  <c r="AC55" i="8" s="1"/>
  <c r="AD55" i="8" s="1"/>
  <c r="AE55" i="8" s="1"/>
  <c r="AF55" i="8" s="1"/>
  <c r="AG55" i="8" s="1"/>
  <c r="I56" i="8"/>
  <c r="J56" i="8" s="1"/>
  <c r="I58" i="8"/>
  <c r="J58" i="8" s="1"/>
  <c r="K58" i="8" s="1"/>
  <c r="L58" i="8" s="1"/>
  <c r="M58" i="8"/>
  <c r="N58" i="8" s="1"/>
  <c r="O58" i="8" s="1"/>
  <c r="P58" i="8" s="1"/>
  <c r="Q58" i="8" s="1"/>
  <c r="R58" i="8" s="1"/>
  <c r="S58" i="8" s="1"/>
  <c r="T58" i="8" s="1"/>
  <c r="U58" i="8" s="1"/>
  <c r="V58" i="8" s="1"/>
  <c r="W58" i="8" s="1"/>
  <c r="X58" i="8" s="1"/>
  <c r="Y58" i="8" s="1"/>
  <c r="Z58" i="8" s="1"/>
  <c r="AA58" i="8" s="1"/>
  <c r="AB58" i="8" s="1"/>
  <c r="AC58" i="8" s="1"/>
  <c r="AD58" i="8" s="1"/>
  <c r="AE58" i="8" s="1"/>
  <c r="AF58" i="8" s="1"/>
  <c r="AG58" i="8" s="1"/>
  <c r="I59" i="8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V59" i="8" s="1"/>
  <c r="W59" i="8" s="1"/>
  <c r="X59" i="8" s="1"/>
  <c r="Y59" i="8" s="1"/>
  <c r="Z59" i="8" s="1"/>
  <c r="AA59" i="8" s="1"/>
  <c r="AB59" i="8" s="1"/>
  <c r="AC59" i="8" s="1"/>
  <c r="AD59" i="8" s="1"/>
  <c r="AE59" i="8" s="1"/>
  <c r="AF59" i="8" s="1"/>
  <c r="AG59" i="8" s="1"/>
  <c r="I62" i="8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V62" i="8" s="1"/>
  <c r="W62" i="8" s="1"/>
  <c r="X62" i="8" s="1"/>
  <c r="Y62" i="8" s="1"/>
  <c r="Z62" i="8" s="1"/>
  <c r="AA62" i="8" s="1"/>
  <c r="AB62" i="8" s="1"/>
  <c r="AC62" i="8" s="1"/>
  <c r="AD62" i="8" s="1"/>
  <c r="AE62" i="8" s="1"/>
  <c r="AF62" i="8" s="1"/>
  <c r="AG62" i="8" s="1"/>
  <c r="I63" i="8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V63" i="8" s="1"/>
  <c r="W63" i="8" s="1"/>
  <c r="X63" i="8" s="1"/>
  <c r="Y63" i="8" s="1"/>
  <c r="Z63" i="8" s="1"/>
  <c r="AA63" i="8" s="1"/>
  <c r="AB63" i="8" s="1"/>
  <c r="AC63" i="8" s="1"/>
  <c r="AD63" i="8" s="1"/>
  <c r="AE63" i="8" s="1"/>
  <c r="AF63" i="8" s="1"/>
  <c r="AG63" i="8" s="1"/>
  <c r="I64" i="8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V64" i="8" s="1"/>
  <c r="W64" i="8" s="1"/>
  <c r="X64" i="8" s="1"/>
  <c r="Y64" i="8" s="1"/>
  <c r="Z64" i="8" s="1"/>
  <c r="AA64" i="8" s="1"/>
  <c r="AB64" i="8" s="1"/>
  <c r="AC64" i="8" s="1"/>
  <c r="AD64" i="8" s="1"/>
  <c r="AE64" i="8" s="1"/>
  <c r="AF64" i="8" s="1"/>
  <c r="AG64" i="8" s="1"/>
  <c r="I65" i="8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X65" i="8" s="1"/>
  <c r="Y65" i="8" s="1"/>
  <c r="Z65" i="8" s="1"/>
  <c r="AA65" i="8" s="1"/>
  <c r="AB65" i="8" s="1"/>
  <c r="AC65" i="8" s="1"/>
  <c r="AD65" i="8" s="1"/>
  <c r="AE65" i="8" s="1"/>
  <c r="AF65" i="8" s="1"/>
  <c r="AG65" i="8" s="1"/>
  <c r="I66" i="8"/>
  <c r="J66" i="8" s="1"/>
  <c r="K66" i="8" s="1"/>
  <c r="L66" i="8" s="1"/>
  <c r="M66" i="8" s="1"/>
  <c r="N66" i="8" s="1"/>
  <c r="O66" i="8" s="1"/>
  <c r="P66" i="8" s="1"/>
  <c r="Q66" i="8" s="1"/>
  <c r="R66" i="8" s="1"/>
  <c r="S66" i="8" s="1"/>
  <c r="T66" i="8" s="1"/>
  <c r="U66" i="8" s="1"/>
  <c r="V66" i="8" s="1"/>
  <c r="W66" i="8" s="1"/>
  <c r="X66" i="8" s="1"/>
  <c r="Y66" i="8" s="1"/>
  <c r="Z66" i="8" s="1"/>
  <c r="AA66" i="8" s="1"/>
  <c r="AB66" i="8" s="1"/>
  <c r="AC66" i="8" s="1"/>
  <c r="AD66" i="8" s="1"/>
  <c r="AE66" i="8" s="1"/>
  <c r="AF66" i="8" s="1"/>
  <c r="AG66" i="8" s="1"/>
  <c r="AG70" i="8" s="1"/>
  <c r="I67" i="8"/>
  <c r="J67" i="8" s="1"/>
  <c r="K67" i="8" s="1"/>
  <c r="L67" i="8" s="1"/>
  <c r="M67" i="8" s="1"/>
  <c r="N67" i="8" s="1"/>
  <c r="O67" i="8" s="1"/>
  <c r="P67" i="8" s="1"/>
  <c r="Q67" i="8" s="1"/>
  <c r="R67" i="8" s="1"/>
  <c r="S67" i="8" s="1"/>
  <c r="T67" i="8" s="1"/>
  <c r="U67" i="8" s="1"/>
  <c r="V67" i="8" s="1"/>
  <c r="W67" i="8" s="1"/>
  <c r="X67" i="8" s="1"/>
  <c r="Y67" i="8" s="1"/>
  <c r="Z67" i="8" s="1"/>
  <c r="AA67" i="8" s="1"/>
  <c r="AB67" i="8" s="1"/>
  <c r="AC67" i="8" s="1"/>
  <c r="AD67" i="8" s="1"/>
  <c r="AE67" i="8" s="1"/>
  <c r="AF67" i="8" s="1"/>
  <c r="AG67" i="8" s="1"/>
  <c r="I69" i="8"/>
  <c r="J69" i="8" s="1"/>
  <c r="K69" i="8" s="1"/>
  <c r="L69" i="8" s="1"/>
  <c r="M69" i="8" s="1"/>
  <c r="N69" i="8" s="1"/>
  <c r="O69" i="8" s="1"/>
  <c r="P69" i="8" s="1"/>
  <c r="Q69" i="8" s="1"/>
  <c r="R69" i="8" s="1"/>
  <c r="S69" i="8" s="1"/>
  <c r="T69" i="8" s="1"/>
  <c r="U69" i="8" s="1"/>
  <c r="V69" i="8" s="1"/>
  <c r="W69" i="8" s="1"/>
  <c r="X69" i="8" s="1"/>
  <c r="Y69" i="8" s="1"/>
  <c r="Z69" i="8" s="1"/>
  <c r="AA69" i="8" s="1"/>
  <c r="AB69" i="8" s="1"/>
  <c r="AC69" i="8" s="1"/>
  <c r="AD69" i="8" s="1"/>
  <c r="AE69" i="8" s="1"/>
  <c r="AF69" i="8" s="1"/>
  <c r="AG69" i="8" s="1"/>
  <c r="I72" i="8"/>
  <c r="J72" i="8" s="1"/>
  <c r="K72" i="8" s="1"/>
  <c r="L72" i="8" s="1"/>
  <c r="M72" i="8" s="1"/>
  <c r="N72" i="8" s="1"/>
  <c r="O72" i="8" s="1"/>
  <c r="P72" i="8" s="1"/>
  <c r="Q72" i="8" s="1"/>
  <c r="R72" i="8" s="1"/>
  <c r="S72" i="8" s="1"/>
  <c r="T72" i="8" s="1"/>
  <c r="U72" i="8" s="1"/>
  <c r="V72" i="8" s="1"/>
  <c r="W72" i="8" s="1"/>
  <c r="X72" i="8" s="1"/>
  <c r="Y72" i="8" s="1"/>
  <c r="Z72" i="8" s="1"/>
  <c r="AA72" i="8" s="1"/>
  <c r="AB72" i="8" s="1"/>
  <c r="AC72" i="8" s="1"/>
  <c r="AD72" i="8" s="1"/>
  <c r="AE72" i="8" s="1"/>
  <c r="AF72" i="8" s="1"/>
  <c r="AG72" i="8" s="1"/>
  <c r="I73" i="8"/>
  <c r="J73" i="8" s="1"/>
  <c r="K73" i="8" s="1"/>
  <c r="L73" i="8" s="1"/>
  <c r="M73" i="8" s="1"/>
  <c r="N73" i="8" s="1"/>
  <c r="O73" i="8" s="1"/>
  <c r="P73" i="8" s="1"/>
  <c r="Q73" i="8" s="1"/>
  <c r="R73" i="8" s="1"/>
  <c r="S73" i="8" s="1"/>
  <c r="T73" i="8" s="1"/>
  <c r="U73" i="8" s="1"/>
  <c r="V73" i="8" s="1"/>
  <c r="W73" i="8" s="1"/>
  <c r="X73" i="8" s="1"/>
  <c r="Y73" i="8" s="1"/>
  <c r="Z73" i="8" s="1"/>
  <c r="AA73" i="8" s="1"/>
  <c r="AB73" i="8" s="1"/>
  <c r="AC73" i="8" s="1"/>
  <c r="AD73" i="8" s="1"/>
  <c r="AE73" i="8" s="1"/>
  <c r="AF73" i="8" s="1"/>
  <c r="AG73" i="8" s="1"/>
  <c r="I3" i="8"/>
  <c r="N80" i="6"/>
  <c r="O80" i="6"/>
  <c r="P80" i="6"/>
  <c r="Q80" i="6"/>
  <c r="R80" i="6"/>
  <c r="P81" i="6"/>
  <c r="Q81" i="6"/>
  <c r="I79" i="6"/>
  <c r="J79" i="6"/>
  <c r="K79" i="6"/>
  <c r="L79" i="6"/>
  <c r="M79" i="6"/>
  <c r="N79" i="6"/>
  <c r="N81" i="6" s="1"/>
  <c r="O79" i="6"/>
  <c r="O81" i="6" s="1"/>
  <c r="P79" i="6"/>
  <c r="Q79" i="6"/>
  <c r="R79" i="6"/>
  <c r="R81" i="6" s="1"/>
  <c r="H79" i="6"/>
  <c r="H81" i="6" s="1"/>
  <c r="C81" i="6"/>
  <c r="H80" i="6"/>
  <c r="C71" i="6"/>
  <c r="H70" i="6"/>
  <c r="H60" i="6"/>
  <c r="C61" i="6"/>
  <c r="H57" i="6" s="1"/>
  <c r="H61" i="6" s="1"/>
  <c r="C51" i="6"/>
  <c r="H50" i="6"/>
  <c r="C41" i="6"/>
  <c r="H40" i="6"/>
  <c r="C31" i="6"/>
  <c r="H30" i="6"/>
  <c r="C21" i="6"/>
  <c r="H20" i="6"/>
  <c r="I14" i="6"/>
  <c r="J14" i="6" s="1"/>
  <c r="K14" i="6" s="1"/>
  <c r="L14" i="6" s="1"/>
  <c r="M14" i="6" s="1"/>
  <c r="N14" i="6" s="1"/>
  <c r="O14" i="6" s="1"/>
  <c r="P14" i="6" s="1"/>
  <c r="Q14" i="6" s="1"/>
  <c r="R14" i="6" s="1"/>
  <c r="I15" i="6"/>
  <c r="J15" i="6" s="1"/>
  <c r="K15" i="6" s="1"/>
  <c r="L15" i="6" s="1"/>
  <c r="M15" i="6" s="1"/>
  <c r="N15" i="6" s="1"/>
  <c r="O15" i="6" s="1"/>
  <c r="P15" i="6" s="1"/>
  <c r="Q15" i="6" s="1"/>
  <c r="R15" i="6" s="1"/>
  <c r="I16" i="6"/>
  <c r="J16" i="6" s="1"/>
  <c r="K16" i="6" s="1"/>
  <c r="L16" i="6" s="1"/>
  <c r="M16" i="6" s="1"/>
  <c r="N16" i="6" s="1"/>
  <c r="O16" i="6" s="1"/>
  <c r="P16" i="6" s="1"/>
  <c r="Q16" i="6" s="1"/>
  <c r="R16" i="6" s="1"/>
  <c r="I17" i="6"/>
  <c r="J17" i="6" s="1"/>
  <c r="K17" i="6" s="1"/>
  <c r="L17" i="6" s="1"/>
  <c r="M17" i="6" s="1"/>
  <c r="N17" i="6" s="1"/>
  <c r="O17" i="6" s="1"/>
  <c r="P17" i="6" s="1"/>
  <c r="Q17" i="6" s="1"/>
  <c r="R17" i="6" s="1"/>
  <c r="I18" i="6"/>
  <c r="J18" i="6" s="1"/>
  <c r="K18" i="6" s="1"/>
  <c r="L18" i="6" s="1"/>
  <c r="M18" i="6" s="1"/>
  <c r="N18" i="6" s="1"/>
  <c r="O18" i="6" s="1"/>
  <c r="P18" i="6" s="1"/>
  <c r="Q18" i="6" s="1"/>
  <c r="R18" i="6" s="1"/>
  <c r="I19" i="6"/>
  <c r="J19" i="6" s="1"/>
  <c r="K19" i="6" s="1"/>
  <c r="L19" i="6" s="1"/>
  <c r="M19" i="6" s="1"/>
  <c r="N19" i="6" s="1"/>
  <c r="O19" i="6" s="1"/>
  <c r="P19" i="6" s="1"/>
  <c r="Q19" i="6" s="1"/>
  <c r="R19" i="6" s="1"/>
  <c r="I22" i="6"/>
  <c r="J22" i="6"/>
  <c r="K22" i="6" s="1"/>
  <c r="L22" i="6" s="1"/>
  <c r="M22" i="6" s="1"/>
  <c r="N22" i="6" s="1"/>
  <c r="O22" i="6" s="1"/>
  <c r="P22" i="6" s="1"/>
  <c r="Q22" i="6" s="1"/>
  <c r="R22" i="6" s="1"/>
  <c r="I23" i="6"/>
  <c r="J23" i="6" s="1"/>
  <c r="K23" i="6" s="1"/>
  <c r="L23" i="6" s="1"/>
  <c r="M23" i="6" s="1"/>
  <c r="N23" i="6" s="1"/>
  <c r="O23" i="6" s="1"/>
  <c r="P23" i="6" s="1"/>
  <c r="Q23" i="6" s="1"/>
  <c r="R23" i="6" s="1"/>
  <c r="I25" i="6"/>
  <c r="J25" i="6" s="1"/>
  <c r="K25" i="6" s="1"/>
  <c r="L25" i="6" s="1"/>
  <c r="M25" i="6" s="1"/>
  <c r="N25" i="6" s="1"/>
  <c r="O25" i="6" s="1"/>
  <c r="P25" i="6" s="1"/>
  <c r="Q25" i="6" s="1"/>
  <c r="R25" i="6" s="1"/>
  <c r="I26" i="6"/>
  <c r="J26" i="6" s="1"/>
  <c r="K26" i="6" s="1"/>
  <c r="L26" i="6" s="1"/>
  <c r="M26" i="6" s="1"/>
  <c r="N26" i="6" s="1"/>
  <c r="O26" i="6" s="1"/>
  <c r="P26" i="6" s="1"/>
  <c r="Q26" i="6" s="1"/>
  <c r="R26" i="6" s="1"/>
  <c r="I27" i="6"/>
  <c r="J27" i="6" s="1"/>
  <c r="K27" i="6" s="1"/>
  <c r="L27" i="6" s="1"/>
  <c r="M27" i="6" s="1"/>
  <c r="N27" i="6" s="1"/>
  <c r="O27" i="6" s="1"/>
  <c r="P27" i="6" s="1"/>
  <c r="Q27" i="6" s="1"/>
  <c r="R27" i="6" s="1"/>
  <c r="I28" i="6"/>
  <c r="J28" i="6" s="1"/>
  <c r="K28" i="6" s="1"/>
  <c r="L28" i="6" s="1"/>
  <c r="M28" i="6" s="1"/>
  <c r="N28" i="6" s="1"/>
  <c r="O28" i="6" s="1"/>
  <c r="P28" i="6" s="1"/>
  <c r="Q28" i="6" s="1"/>
  <c r="R28" i="6" s="1"/>
  <c r="I29" i="6"/>
  <c r="J29" i="6" s="1"/>
  <c r="K29" i="6" s="1"/>
  <c r="L29" i="6" s="1"/>
  <c r="M29" i="6" s="1"/>
  <c r="N29" i="6" s="1"/>
  <c r="O29" i="6" s="1"/>
  <c r="P29" i="6" s="1"/>
  <c r="Q29" i="6" s="1"/>
  <c r="R29" i="6" s="1"/>
  <c r="I32" i="6"/>
  <c r="J32" i="6" s="1"/>
  <c r="K32" i="6" s="1"/>
  <c r="L32" i="6" s="1"/>
  <c r="M32" i="6" s="1"/>
  <c r="N32" i="6" s="1"/>
  <c r="O32" i="6" s="1"/>
  <c r="P32" i="6" s="1"/>
  <c r="Q32" i="6" s="1"/>
  <c r="R32" i="6" s="1"/>
  <c r="I33" i="6"/>
  <c r="J33" i="6" s="1"/>
  <c r="K33" i="6" s="1"/>
  <c r="L33" i="6" s="1"/>
  <c r="M33" i="6" s="1"/>
  <c r="N33" i="6" s="1"/>
  <c r="O33" i="6" s="1"/>
  <c r="P33" i="6" s="1"/>
  <c r="Q33" i="6" s="1"/>
  <c r="R33" i="6" s="1"/>
  <c r="I34" i="6"/>
  <c r="J34" i="6" s="1"/>
  <c r="K34" i="6" s="1"/>
  <c r="L34" i="6" s="1"/>
  <c r="M34" i="6" s="1"/>
  <c r="N34" i="6" s="1"/>
  <c r="O34" i="6" s="1"/>
  <c r="P34" i="6" s="1"/>
  <c r="Q34" i="6" s="1"/>
  <c r="R34" i="6" s="1"/>
  <c r="I36" i="6"/>
  <c r="J36" i="6" s="1"/>
  <c r="K36" i="6" s="1"/>
  <c r="I37" i="6"/>
  <c r="J37" i="6" s="1"/>
  <c r="K37" i="6" s="1"/>
  <c r="L37" i="6" s="1"/>
  <c r="M37" i="6" s="1"/>
  <c r="N37" i="6" s="1"/>
  <c r="O37" i="6" s="1"/>
  <c r="P37" i="6" s="1"/>
  <c r="Q37" i="6" s="1"/>
  <c r="R37" i="6" s="1"/>
  <c r="I38" i="6"/>
  <c r="J38" i="6"/>
  <c r="K38" i="6" s="1"/>
  <c r="L38" i="6" s="1"/>
  <c r="M38" i="6" s="1"/>
  <c r="N38" i="6" s="1"/>
  <c r="O38" i="6" s="1"/>
  <c r="P38" i="6" s="1"/>
  <c r="Q38" i="6" s="1"/>
  <c r="R38" i="6" s="1"/>
  <c r="I39" i="6"/>
  <c r="J39" i="6" s="1"/>
  <c r="K39" i="6" s="1"/>
  <c r="L39" i="6" s="1"/>
  <c r="M39" i="6" s="1"/>
  <c r="N39" i="6" s="1"/>
  <c r="O39" i="6" s="1"/>
  <c r="P39" i="6" s="1"/>
  <c r="Q39" i="6" s="1"/>
  <c r="R39" i="6" s="1"/>
  <c r="I42" i="6"/>
  <c r="J42" i="6"/>
  <c r="K42" i="6" s="1"/>
  <c r="L42" i="6" s="1"/>
  <c r="M42" i="6" s="1"/>
  <c r="N42" i="6" s="1"/>
  <c r="O42" i="6" s="1"/>
  <c r="P42" i="6" s="1"/>
  <c r="Q42" i="6" s="1"/>
  <c r="R42" i="6" s="1"/>
  <c r="I43" i="6"/>
  <c r="J43" i="6" s="1"/>
  <c r="K43" i="6" s="1"/>
  <c r="L43" i="6" s="1"/>
  <c r="M43" i="6" s="1"/>
  <c r="N43" i="6" s="1"/>
  <c r="O43" i="6" s="1"/>
  <c r="P43" i="6" s="1"/>
  <c r="Q43" i="6" s="1"/>
  <c r="R43" i="6" s="1"/>
  <c r="I44" i="6"/>
  <c r="J44" i="6" s="1"/>
  <c r="K44" i="6" s="1"/>
  <c r="L44" i="6" s="1"/>
  <c r="M44" i="6" s="1"/>
  <c r="N44" i="6" s="1"/>
  <c r="O44" i="6" s="1"/>
  <c r="P44" i="6" s="1"/>
  <c r="Q44" i="6" s="1"/>
  <c r="R44" i="6" s="1"/>
  <c r="I45" i="6"/>
  <c r="J45" i="6" s="1"/>
  <c r="K45" i="6" s="1"/>
  <c r="L45" i="6" s="1"/>
  <c r="M45" i="6" s="1"/>
  <c r="N45" i="6" s="1"/>
  <c r="O45" i="6" s="1"/>
  <c r="P45" i="6" s="1"/>
  <c r="Q45" i="6" s="1"/>
  <c r="R45" i="6" s="1"/>
  <c r="I47" i="6"/>
  <c r="J47" i="6" s="1"/>
  <c r="K47" i="6" s="1"/>
  <c r="L47" i="6" s="1"/>
  <c r="M47" i="6" s="1"/>
  <c r="N47" i="6" s="1"/>
  <c r="O47" i="6" s="1"/>
  <c r="P47" i="6" s="1"/>
  <c r="Q47" i="6" s="1"/>
  <c r="R47" i="6" s="1"/>
  <c r="I48" i="6"/>
  <c r="J48" i="6" s="1"/>
  <c r="K48" i="6" s="1"/>
  <c r="L48" i="6" s="1"/>
  <c r="M48" i="6" s="1"/>
  <c r="N48" i="6" s="1"/>
  <c r="O48" i="6" s="1"/>
  <c r="P48" i="6" s="1"/>
  <c r="Q48" i="6" s="1"/>
  <c r="R48" i="6" s="1"/>
  <c r="I49" i="6"/>
  <c r="J49" i="6" s="1"/>
  <c r="K49" i="6" s="1"/>
  <c r="L49" i="6" s="1"/>
  <c r="M49" i="6" s="1"/>
  <c r="N49" i="6" s="1"/>
  <c r="O49" i="6" s="1"/>
  <c r="P49" i="6" s="1"/>
  <c r="Q49" i="6" s="1"/>
  <c r="R49" i="6" s="1"/>
  <c r="I52" i="6"/>
  <c r="J52" i="6"/>
  <c r="K52" i="6" s="1"/>
  <c r="L52" i="6" s="1"/>
  <c r="M52" i="6" s="1"/>
  <c r="N52" i="6" s="1"/>
  <c r="O52" i="6" s="1"/>
  <c r="P52" i="6" s="1"/>
  <c r="Q52" i="6" s="1"/>
  <c r="R52" i="6" s="1"/>
  <c r="I53" i="6"/>
  <c r="J53" i="6" s="1"/>
  <c r="K53" i="6" s="1"/>
  <c r="L53" i="6" s="1"/>
  <c r="M53" i="6" s="1"/>
  <c r="N53" i="6" s="1"/>
  <c r="O53" i="6" s="1"/>
  <c r="P53" i="6" s="1"/>
  <c r="Q53" i="6" s="1"/>
  <c r="R53" i="6" s="1"/>
  <c r="I54" i="6"/>
  <c r="J54" i="6"/>
  <c r="K54" i="6" s="1"/>
  <c r="L54" i="6" s="1"/>
  <c r="M54" i="6" s="1"/>
  <c r="N54" i="6" s="1"/>
  <c r="O54" i="6" s="1"/>
  <c r="P54" i="6" s="1"/>
  <c r="Q54" i="6" s="1"/>
  <c r="R54" i="6" s="1"/>
  <c r="I55" i="6"/>
  <c r="J55" i="6" s="1"/>
  <c r="K55" i="6" s="1"/>
  <c r="L55" i="6" s="1"/>
  <c r="M55" i="6" s="1"/>
  <c r="N55" i="6" s="1"/>
  <c r="O55" i="6" s="1"/>
  <c r="P55" i="6" s="1"/>
  <c r="Q55" i="6" s="1"/>
  <c r="R55" i="6" s="1"/>
  <c r="I56" i="6"/>
  <c r="J56" i="6" s="1"/>
  <c r="K56" i="6" s="1"/>
  <c r="L56" i="6" s="1"/>
  <c r="M56" i="6" s="1"/>
  <c r="N56" i="6" s="1"/>
  <c r="O56" i="6" s="1"/>
  <c r="P56" i="6" s="1"/>
  <c r="Q56" i="6" s="1"/>
  <c r="R56" i="6" s="1"/>
  <c r="I58" i="6"/>
  <c r="J58" i="6" s="1"/>
  <c r="K58" i="6" s="1"/>
  <c r="L58" i="6" s="1"/>
  <c r="M58" i="6" s="1"/>
  <c r="N58" i="6" s="1"/>
  <c r="O58" i="6" s="1"/>
  <c r="P58" i="6" s="1"/>
  <c r="Q58" i="6" s="1"/>
  <c r="R58" i="6" s="1"/>
  <c r="I59" i="6"/>
  <c r="J59" i="6" s="1"/>
  <c r="K59" i="6" s="1"/>
  <c r="L59" i="6" s="1"/>
  <c r="M59" i="6" s="1"/>
  <c r="N59" i="6" s="1"/>
  <c r="O59" i="6" s="1"/>
  <c r="P59" i="6" s="1"/>
  <c r="Q59" i="6" s="1"/>
  <c r="R59" i="6" s="1"/>
  <c r="I62" i="6"/>
  <c r="J62" i="6" s="1"/>
  <c r="K62" i="6" s="1"/>
  <c r="L62" i="6" s="1"/>
  <c r="M62" i="6" s="1"/>
  <c r="N62" i="6" s="1"/>
  <c r="O62" i="6" s="1"/>
  <c r="P62" i="6" s="1"/>
  <c r="Q62" i="6" s="1"/>
  <c r="R62" i="6" s="1"/>
  <c r="I63" i="6"/>
  <c r="J63" i="6" s="1"/>
  <c r="K63" i="6" s="1"/>
  <c r="L63" i="6" s="1"/>
  <c r="M63" i="6" s="1"/>
  <c r="N63" i="6" s="1"/>
  <c r="O63" i="6" s="1"/>
  <c r="P63" i="6" s="1"/>
  <c r="Q63" i="6" s="1"/>
  <c r="R63" i="6" s="1"/>
  <c r="I64" i="6"/>
  <c r="J64" i="6" s="1"/>
  <c r="K64" i="6" s="1"/>
  <c r="L64" i="6" s="1"/>
  <c r="I65" i="6"/>
  <c r="J65" i="6" s="1"/>
  <c r="K65" i="6" s="1"/>
  <c r="L65" i="6" s="1"/>
  <c r="M65" i="6" s="1"/>
  <c r="N65" i="6" s="1"/>
  <c r="O65" i="6" s="1"/>
  <c r="P65" i="6" s="1"/>
  <c r="Q65" i="6" s="1"/>
  <c r="R65" i="6" s="1"/>
  <c r="I66" i="6"/>
  <c r="J66" i="6" s="1"/>
  <c r="K66" i="6" s="1"/>
  <c r="L66" i="6" s="1"/>
  <c r="M66" i="6" s="1"/>
  <c r="N66" i="6" s="1"/>
  <c r="O66" i="6" s="1"/>
  <c r="P66" i="6" s="1"/>
  <c r="Q66" i="6" s="1"/>
  <c r="R66" i="6" s="1"/>
  <c r="I67" i="6"/>
  <c r="J67" i="6" s="1"/>
  <c r="K67" i="6" s="1"/>
  <c r="L67" i="6" s="1"/>
  <c r="M67" i="6" s="1"/>
  <c r="N67" i="6" s="1"/>
  <c r="O67" i="6" s="1"/>
  <c r="P67" i="6" s="1"/>
  <c r="Q67" i="6" s="1"/>
  <c r="R67" i="6" s="1"/>
  <c r="I69" i="6"/>
  <c r="J69" i="6" s="1"/>
  <c r="K69" i="6" s="1"/>
  <c r="L69" i="6" s="1"/>
  <c r="M69" i="6" s="1"/>
  <c r="N69" i="6" s="1"/>
  <c r="O69" i="6" s="1"/>
  <c r="P69" i="6" s="1"/>
  <c r="Q69" i="6" s="1"/>
  <c r="R69" i="6" s="1"/>
  <c r="I72" i="6"/>
  <c r="I80" i="6" s="1"/>
  <c r="I81" i="6" s="1"/>
  <c r="J72" i="6"/>
  <c r="K72" i="6" s="1"/>
  <c r="I73" i="6"/>
  <c r="J73" i="6" s="1"/>
  <c r="K73" i="6" s="1"/>
  <c r="L73" i="6" s="1"/>
  <c r="M73" i="6" s="1"/>
  <c r="N73" i="6" s="1"/>
  <c r="O73" i="6" s="1"/>
  <c r="P73" i="6" s="1"/>
  <c r="Q73" i="6" s="1"/>
  <c r="R73" i="6" s="1"/>
  <c r="I74" i="6"/>
  <c r="J74" i="6" s="1"/>
  <c r="K74" i="6" s="1"/>
  <c r="L74" i="6" s="1"/>
  <c r="M74" i="6" s="1"/>
  <c r="N74" i="6" s="1"/>
  <c r="O74" i="6" s="1"/>
  <c r="P74" i="6" s="1"/>
  <c r="Q74" i="6" s="1"/>
  <c r="R74" i="6" s="1"/>
  <c r="I75" i="6"/>
  <c r="J75" i="6"/>
  <c r="K75" i="6" s="1"/>
  <c r="L75" i="6" s="1"/>
  <c r="M75" i="6" s="1"/>
  <c r="N75" i="6" s="1"/>
  <c r="O75" i="6" s="1"/>
  <c r="P75" i="6" s="1"/>
  <c r="Q75" i="6" s="1"/>
  <c r="R75" i="6" s="1"/>
  <c r="I76" i="6"/>
  <c r="J76" i="6"/>
  <c r="K76" i="6" s="1"/>
  <c r="L76" i="6" s="1"/>
  <c r="M76" i="6" s="1"/>
  <c r="N76" i="6" s="1"/>
  <c r="O76" i="6" s="1"/>
  <c r="P76" i="6" s="1"/>
  <c r="Q76" i="6" s="1"/>
  <c r="R76" i="6" s="1"/>
  <c r="I77" i="6"/>
  <c r="J77" i="6" s="1"/>
  <c r="K77" i="6" s="1"/>
  <c r="L77" i="6" s="1"/>
  <c r="M77" i="6" s="1"/>
  <c r="N77" i="6" s="1"/>
  <c r="O77" i="6" s="1"/>
  <c r="P77" i="6" s="1"/>
  <c r="Q77" i="6" s="1"/>
  <c r="R77" i="6" s="1"/>
  <c r="I78" i="6"/>
  <c r="J78" i="6" s="1"/>
  <c r="K78" i="6" s="1"/>
  <c r="L78" i="6" s="1"/>
  <c r="M78" i="6" s="1"/>
  <c r="N78" i="6" s="1"/>
  <c r="O78" i="6" s="1"/>
  <c r="P78" i="6" s="1"/>
  <c r="Q78" i="6" s="1"/>
  <c r="R78" i="6" s="1"/>
  <c r="I12" i="6"/>
  <c r="J12" i="6" s="1"/>
  <c r="K12" i="6" s="1"/>
  <c r="L12" i="6" s="1"/>
  <c r="M12" i="6" s="1"/>
  <c r="N12" i="6" s="1"/>
  <c r="O12" i="6" s="1"/>
  <c r="P12" i="6" s="1"/>
  <c r="Q12" i="6" s="1"/>
  <c r="R12" i="6" s="1"/>
  <c r="I3" i="6"/>
  <c r="J3" i="6" s="1"/>
  <c r="K3" i="6" s="1"/>
  <c r="L3" i="6" s="1"/>
  <c r="M3" i="6" s="1"/>
  <c r="N3" i="6" s="1"/>
  <c r="O3" i="6" s="1"/>
  <c r="P3" i="6" s="1"/>
  <c r="Q3" i="6" s="1"/>
  <c r="R3" i="6" s="1"/>
  <c r="I4" i="6"/>
  <c r="J4" i="6" s="1"/>
  <c r="K4" i="6" s="1"/>
  <c r="L4" i="6" s="1"/>
  <c r="M4" i="6" s="1"/>
  <c r="I5" i="6"/>
  <c r="J5" i="6" s="1"/>
  <c r="K5" i="6" s="1"/>
  <c r="L5" i="6" s="1"/>
  <c r="M5" i="6" s="1"/>
  <c r="N5" i="6" s="1"/>
  <c r="O5" i="6" s="1"/>
  <c r="P5" i="6" s="1"/>
  <c r="Q5" i="6" s="1"/>
  <c r="R5" i="6" s="1"/>
  <c r="I6" i="6"/>
  <c r="J6" i="6" s="1"/>
  <c r="K6" i="6" s="1"/>
  <c r="L6" i="6" s="1"/>
  <c r="M6" i="6" s="1"/>
  <c r="N6" i="6" s="1"/>
  <c r="O6" i="6" s="1"/>
  <c r="P6" i="6" s="1"/>
  <c r="Q6" i="6" s="1"/>
  <c r="R6" i="6" s="1"/>
  <c r="I7" i="6"/>
  <c r="J7" i="6" s="1"/>
  <c r="K7" i="6" s="1"/>
  <c r="L7" i="6" s="1"/>
  <c r="M7" i="6" s="1"/>
  <c r="N7" i="6" s="1"/>
  <c r="O7" i="6" s="1"/>
  <c r="P7" i="6" s="1"/>
  <c r="Q7" i="6" s="1"/>
  <c r="R7" i="6" s="1"/>
  <c r="I8" i="6"/>
  <c r="J8" i="6" s="1"/>
  <c r="K8" i="6" s="1"/>
  <c r="L8" i="6" s="1"/>
  <c r="M8" i="6" s="1"/>
  <c r="N8" i="6" s="1"/>
  <c r="O8" i="6" s="1"/>
  <c r="P8" i="6" s="1"/>
  <c r="Q8" i="6" s="1"/>
  <c r="R8" i="6" s="1"/>
  <c r="I9" i="6"/>
  <c r="J9" i="6" s="1"/>
  <c r="K9" i="6" s="1"/>
  <c r="L9" i="6" s="1"/>
  <c r="M9" i="6" s="1"/>
  <c r="N9" i="6" s="1"/>
  <c r="O9" i="6" s="1"/>
  <c r="P9" i="6" s="1"/>
  <c r="Q9" i="6" s="1"/>
  <c r="R9" i="6" s="1"/>
  <c r="C11" i="6"/>
  <c r="N80" i="2"/>
  <c r="O80" i="2"/>
  <c r="P80" i="2"/>
  <c r="Q80" i="2"/>
  <c r="R80" i="2"/>
  <c r="S80" i="2"/>
  <c r="T80" i="2"/>
  <c r="U80" i="2"/>
  <c r="V80" i="2"/>
  <c r="N81" i="2"/>
  <c r="O81" i="2"/>
  <c r="P81" i="2"/>
  <c r="Q81" i="2"/>
  <c r="R81" i="2"/>
  <c r="S81" i="2"/>
  <c r="T81" i="2"/>
  <c r="U81" i="2"/>
  <c r="V81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H79" i="2"/>
  <c r="C81" i="2"/>
  <c r="H80" i="2"/>
  <c r="R70" i="2"/>
  <c r="S70" i="2"/>
  <c r="T70" i="2"/>
  <c r="C71" i="2"/>
  <c r="R68" i="2" s="1"/>
  <c r="R71" i="2" s="1"/>
  <c r="H70" i="2"/>
  <c r="O60" i="2"/>
  <c r="P60" i="2"/>
  <c r="Q60" i="2"/>
  <c r="R60" i="2"/>
  <c r="S60" i="2"/>
  <c r="T60" i="2"/>
  <c r="C61" i="2"/>
  <c r="R57" i="2" s="1"/>
  <c r="R61" i="2" s="1"/>
  <c r="H60" i="2"/>
  <c r="C51" i="2"/>
  <c r="H50" i="2"/>
  <c r="C41" i="2"/>
  <c r="H40" i="2"/>
  <c r="H30" i="2"/>
  <c r="C31" i="2"/>
  <c r="H20" i="2"/>
  <c r="C21" i="2"/>
  <c r="C11" i="2"/>
  <c r="H10" i="2"/>
  <c r="I31" i="3"/>
  <c r="J31" i="3"/>
  <c r="K31" i="3"/>
  <c r="L31" i="3"/>
  <c r="M31" i="3"/>
  <c r="H31" i="3"/>
  <c r="I24" i="3"/>
  <c r="J24" i="3"/>
  <c r="K24" i="3"/>
  <c r="L24" i="3"/>
  <c r="M24" i="3"/>
  <c r="H24" i="3"/>
  <c r="I30" i="3"/>
  <c r="J30" i="3"/>
  <c r="K30" i="3"/>
  <c r="L30" i="3"/>
  <c r="M30" i="3"/>
  <c r="H30" i="3"/>
  <c r="C31" i="3"/>
  <c r="I61" i="4"/>
  <c r="J61" i="4"/>
  <c r="K61" i="4"/>
  <c r="L61" i="4"/>
  <c r="H61" i="4"/>
  <c r="H60" i="3"/>
  <c r="C61" i="3"/>
  <c r="H50" i="3"/>
  <c r="C51" i="3"/>
  <c r="I35" i="4"/>
  <c r="J35" i="4"/>
  <c r="K35" i="4"/>
  <c r="L35" i="4"/>
  <c r="I40" i="4"/>
  <c r="J40" i="4"/>
  <c r="K40" i="4"/>
  <c r="L40" i="4"/>
  <c r="H40" i="4"/>
  <c r="H40" i="3"/>
  <c r="C41" i="3"/>
  <c r="H70" i="3"/>
  <c r="C71" i="3"/>
  <c r="H68" i="3" s="1"/>
  <c r="H80" i="3"/>
  <c r="C81" i="3"/>
  <c r="C21" i="3"/>
  <c r="H20" i="3"/>
  <c r="H10" i="3"/>
  <c r="C11" i="3"/>
  <c r="I81" i="4"/>
  <c r="J81" i="4"/>
  <c r="K81" i="4"/>
  <c r="L81" i="4"/>
  <c r="H81" i="4"/>
  <c r="I79" i="4"/>
  <c r="J79" i="4"/>
  <c r="K79" i="4"/>
  <c r="L79" i="4"/>
  <c r="H79" i="4"/>
  <c r="I80" i="4"/>
  <c r="J80" i="4"/>
  <c r="K80" i="4"/>
  <c r="L80" i="4"/>
  <c r="H80" i="4"/>
  <c r="C81" i="4"/>
  <c r="I71" i="4"/>
  <c r="J71" i="4"/>
  <c r="K71" i="4"/>
  <c r="L71" i="4"/>
  <c r="H71" i="4"/>
  <c r="I68" i="4"/>
  <c r="J68" i="4"/>
  <c r="K68" i="4"/>
  <c r="L68" i="4"/>
  <c r="H68" i="4"/>
  <c r="I70" i="4"/>
  <c r="J70" i="4"/>
  <c r="K70" i="4"/>
  <c r="L70" i="4"/>
  <c r="H70" i="4"/>
  <c r="C71" i="4"/>
  <c r="I57" i="4"/>
  <c r="J57" i="4"/>
  <c r="K57" i="4"/>
  <c r="L57" i="4"/>
  <c r="H57" i="4"/>
  <c r="I60" i="4"/>
  <c r="J60" i="4"/>
  <c r="K60" i="4"/>
  <c r="L60" i="4"/>
  <c r="H60" i="4"/>
  <c r="C61" i="4"/>
  <c r="I46" i="4"/>
  <c r="J46" i="4"/>
  <c r="K46" i="4"/>
  <c r="L46" i="4"/>
  <c r="H51" i="4"/>
  <c r="I51" i="4"/>
  <c r="J51" i="4"/>
  <c r="K51" i="4"/>
  <c r="L51" i="4"/>
  <c r="H46" i="4"/>
  <c r="H50" i="4"/>
  <c r="J50" i="4"/>
  <c r="I50" i="4"/>
  <c r="K50" i="4"/>
  <c r="L50" i="4"/>
  <c r="C51" i="4"/>
  <c r="C41" i="4"/>
  <c r="H31" i="4"/>
  <c r="C31" i="4"/>
  <c r="H20" i="4"/>
  <c r="C21" i="4"/>
  <c r="H10" i="4"/>
  <c r="C11" i="4"/>
  <c r="I12" i="4"/>
  <c r="J12" i="4" s="1"/>
  <c r="K12" i="4" s="1"/>
  <c r="L12" i="4" s="1"/>
  <c r="I3" i="2"/>
  <c r="J3" i="2" s="1"/>
  <c r="K3" i="2" s="1"/>
  <c r="L3" i="2" s="1"/>
  <c r="I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I5" i="2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I6" i="2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I7" i="2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I9" i="2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I14" i="2"/>
  <c r="I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I18" i="2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I19" i="2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I22" i="2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I23" i="2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I25" i="2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I26" i="2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I29" i="2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I32" i="2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I33" i="2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I34" i="2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I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I37" i="2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I38" i="2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I39" i="2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I42" i="2"/>
  <c r="J42" i="2" s="1"/>
  <c r="K42" i="2" s="1"/>
  <c r="L42" i="2" s="1"/>
  <c r="M42" i="2" s="1"/>
  <c r="N42" i="2" s="1"/>
  <c r="O42" i="2" s="1"/>
  <c r="P42" i="2" s="1"/>
  <c r="Q42" i="2" s="1"/>
  <c r="R42" i="2"/>
  <c r="S42" i="2" s="1"/>
  <c r="T42" i="2" s="1"/>
  <c r="U42" i="2" s="1"/>
  <c r="V42" i="2" s="1"/>
  <c r="I43" i="2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I44" i="2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I45" i="2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I47" i="2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I48" i="2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I49" i="2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I52" i="2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I53" i="2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I54" i="2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I55" i="2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I56" i="2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I58" i="2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I59" i="2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I62" i="2"/>
  <c r="J62" i="2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V70" i="2" s="1"/>
  <c r="I63" i="2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I64" i="2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I65" i="2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I66" i="2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I67" i="2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I69" i="2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I72" i="2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I73" i="2"/>
  <c r="J73" i="2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I74" i="2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I75" i="2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I76" i="2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I77" i="2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I78" i="2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I3" i="3"/>
  <c r="J3" i="3" s="1"/>
  <c r="K3" i="3" s="1"/>
  <c r="L3" i="3" s="1"/>
  <c r="M3" i="3" s="1"/>
  <c r="I4" i="3"/>
  <c r="J4" i="3" s="1"/>
  <c r="K4" i="3" s="1"/>
  <c r="L4" i="3" s="1"/>
  <c r="M4" i="3" s="1"/>
  <c r="I5" i="3"/>
  <c r="J5" i="3" s="1"/>
  <c r="K5" i="3" s="1"/>
  <c r="L5" i="3" s="1"/>
  <c r="M5" i="3" s="1"/>
  <c r="I6" i="3"/>
  <c r="J6" i="3" s="1"/>
  <c r="K6" i="3" s="1"/>
  <c r="L6" i="3" s="1"/>
  <c r="M6" i="3" s="1"/>
  <c r="I7" i="3"/>
  <c r="J7" i="3" s="1"/>
  <c r="K7" i="3" s="1"/>
  <c r="L7" i="3" s="1"/>
  <c r="M7" i="3" s="1"/>
  <c r="I8" i="3"/>
  <c r="J8" i="3" s="1"/>
  <c r="K8" i="3" s="1"/>
  <c r="L8" i="3" s="1"/>
  <c r="M8" i="3" s="1"/>
  <c r="I9" i="3"/>
  <c r="J9" i="3" s="1"/>
  <c r="K9" i="3" s="1"/>
  <c r="L9" i="3" s="1"/>
  <c r="M9" i="3" s="1"/>
  <c r="I12" i="3"/>
  <c r="J12" i="3"/>
  <c r="K12" i="3"/>
  <c r="L12" i="3" s="1"/>
  <c r="M12" i="3" s="1"/>
  <c r="I14" i="3"/>
  <c r="J14" i="3" s="1"/>
  <c r="K14" i="3" s="1"/>
  <c r="L14" i="3" s="1"/>
  <c r="M14" i="3" s="1"/>
  <c r="I15" i="3"/>
  <c r="J15" i="3" s="1"/>
  <c r="K15" i="3" s="1"/>
  <c r="L15" i="3" s="1"/>
  <c r="M15" i="3" s="1"/>
  <c r="I16" i="3"/>
  <c r="J16" i="3" s="1"/>
  <c r="K16" i="3" s="1"/>
  <c r="L16" i="3" s="1"/>
  <c r="M16" i="3" s="1"/>
  <c r="I17" i="3"/>
  <c r="J17" i="3" s="1"/>
  <c r="K17" i="3" s="1"/>
  <c r="L17" i="3" s="1"/>
  <c r="M17" i="3" s="1"/>
  <c r="I18" i="3"/>
  <c r="J18" i="3" s="1"/>
  <c r="K18" i="3" s="1"/>
  <c r="L18" i="3" s="1"/>
  <c r="M18" i="3" s="1"/>
  <c r="I19" i="3"/>
  <c r="J19" i="3" s="1"/>
  <c r="K19" i="3" s="1"/>
  <c r="L19" i="3" s="1"/>
  <c r="M19" i="3" s="1"/>
  <c r="I22" i="3"/>
  <c r="J22" i="3" s="1"/>
  <c r="K22" i="3" s="1"/>
  <c r="L22" i="3" s="1"/>
  <c r="M22" i="3" s="1"/>
  <c r="I23" i="3"/>
  <c r="J23" i="3" s="1"/>
  <c r="K23" i="3" s="1"/>
  <c r="L23" i="3" s="1"/>
  <c r="M23" i="3" s="1"/>
  <c r="I25" i="3"/>
  <c r="J25" i="3" s="1"/>
  <c r="K25" i="3" s="1"/>
  <c r="L25" i="3" s="1"/>
  <c r="M25" i="3" s="1"/>
  <c r="I26" i="3"/>
  <c r="J26" i="3" s="1"/>
  <c r="K26" i="3" s="1"/>
  <c r="L26" i="3" s="1"/>
  <c r="M26" i="3" s="1"/>
  <c r="I27" i="3"/>
  <c r="J27" i="3" s="1"/>
  <c r="K27" i="3" s="1"/>
  <c r="L27" i="3" s="1"/>
  <c r="M27" i="3" s="1"/>
  <c r="I28" i="3"/>
  <c r="J28" i="3" s="1"/>
  <c r="K28" i="3" s="1"/>
  <c r="L28" i="3" s="1"/>
  <c r="M28" i="3" s="1"/>
  <c r="I29" i="3"/>
  <c r="J29" i="3" s="1"/>
  <c r="I32" i="3"/>
  <c r="J32" i="3" s="1"/>
  <c r="K32" i="3" s="1"/>
  <c r="L32" i="3" s="1"/>
  <c r="M32" i="3" s="1"/>
  <c r="I33" i="3"/>
  <c r="J33" i="3" s="1"/>
  <c r="K33" i="3" s="1"/>
  <c r="L33" i="3" s="1"/>
  <c r="M33" i="3" s="1"/>
  <c r="I34" i="3"/>
  <c r="J34" i="3" s="1"/>
  <c r="K34" i="3" s="1"/>
  <c r="L34" i="3" s="1"/>
  <c r="M34" i="3" s="1"/>
  <c r="I36" i="3"/>
  <c r="J36" i="3" s="1"/>
  <c r="K36" i="3" s="1"/>
  <c r="L36" i="3" s="1"/>
  <c r="M36" i="3" s="1"/>
  <c r="I37" i="3"/>
  <c r="J37" i="3" s="1"/>
  <c r="K37" i="3" s="1"/>
  <c r="L37" i="3" s="1"/>
  <c r="M37" i="3" s="1"/>
  <c r="I38" i="3"/>
  <c r="J38" i="3" s="1"/>
  <c r="K38" i="3" s="1"/>
  <c r="L38" i="3" s="1"/>
  <c r="M38" i="3" s="1"/>
  <c r="I39" i="3"/>
  <c r="J39" i="3" s="1"/>
  <c r="K39" i="3" s="1"/>
  <c r="L39" i="3" s="1"/>
  <c r="M39" i="3" s="1"/>
  <c r="I42" i="3"/>
  <c r="J42" i="3"/>
  <c r="K42" i="3" s="1"/>
  <c r="L42" i="3" s="1"/>
  <c r="M42" i="3" s="1"/>
  <c r="I43" i="3"/>
  <c r="J43" i="3" s="1"/>
  <c r="K43" i="3" s="1"/>
  <c r="L43" i="3" s="1"/>
  <c r="M43" i="3" s="1"/>
  <c r="I44" i="3"/>
  <c r="J44" i="3" s="1"/>
  <c r="K44" i="3" s="1"/>
  <c r="L44" i="3" s="1"/>
  <c r="M44" i="3" s="1"/>
  <c r="I45" i="3"/>
  <c r="J45" i="3"/>
  <c r="K45" i="3" s="1"/>
  <c r="L45" i="3" s="1"/>
  <c r="M45" i="3" s="1"/>
  <c r="I47" i="3"/>
  <c r="J47" i="3" s="1"/>
  <c r="K47" i="3" s="1"/>
  <c r="L47" i="3" s="1"/>
  <c r="M47" i="3" s="1"/>
  <c r="I48" i="3"/>
  <c r="J48" i="3" s="1"/>
  <c r="K48" i="3" s="1"/>
  <c r="L48" i="3" s="1"/>
  <c r="M48" i="3" s="1"/>
  <c r="I49" i="3"/>
  <c r="J49" i="3" s="1"/>
  <c r="K49" i="3" s="1"/>
  <c r="L49" i="3" s="1"/>
  <c r="M49" i="3" s="1"/>
  <c r="I52" i="3"/>
  <c r="I60" i="3" s="1"/>
  <c r="I57" i="3" s="1"/>
  <c r="I61" i="3" s="1"/>
  <c r="J52" i="3"/>
  <c r="K52" i="3" s="1"/>
  <c r="L52" i="3" s="1"/>
  <c r="M52" i="3" s="1"/>
  <c r="I53" i="3"/>
  <c r="J53" i="3" s="1"/>
  <c r="K53" i="3" s="1"/>
  <c r="L53" i="3" s="1"/>
  <c r="M53" i="3" s="1"/>
  <c r="M60" i="3" s="1"/>
  <c r="I54" i="3"/>
  <c r="J54" i="3" s="1"/>
  <c r="K54" i="3" s="1"/>
  <c r="L54" i="3" s="1"/>
  <c r="M54" i="3" s="1"/>
  <c r="I55" i="3"/>
  <c r="J55" i="3"/>
  <c r="K55" i="3" s="1"/>
  <c r="L55" i="3" s="1"/>
  <c r="M55" i="3" s="1"/>
  <c r="I56" i="3"/>
  <c r="J56" i="3" s="1"/>
  <c r="K56" i="3" s="1"/>
  <c r="L56" i="3" s="1"/>
  <c r="M56" i="3" s="1"/>
  <c r="I58" i="3"/>
  <c r="J58" i="3"/>
  <c r="K58" i="3" s="1"/>
  <c r="L58" i="3" s="1"/>
  <c r="M58" i="3" s="1"/>
  <c r="I59" i="3"/>
  <c r="J59" i="3"/>
  <c r="K59" i="3" s="1"/>
  <c r="L59" i="3" s="1"/>
  <c r="M59" i="3" s="1"/>
  <c r="I62" i="3"/>
  <c r="J62" i="3" s="1"/>
  <c r="K62" i="3" s="1"/>
  <c r="L62" i="3" s="1"/>
  <c r="M62" i="3" s="1"/>
  <c r="I63" i="3"/>
  <c r="J63" i="3" s="1"/>
  <c r="K63" i="3" s="1"/>
  <c r="L63" i="3" s="1"/>
  <c r="M63" i="3" s="1"/>
  <c r="I64" i="3"/>
  <c r="J64" i="3" s="1"/>
  <c r="K64" i="3" s="1"/>
  <c r="L64" i="3" s="1"/>
  <c r="M64" i="3" s="1"/>
  <c r="I65" i="3"/>
  <c r="J65" i="3" s="1"/>
  <c r="K65" i="3" s="1"/>
  <c r="L65" i="3" s="1"/>
  <c r="M65" i="3" s="1"/>
  <c r="I66" i="3"/>
  <c r="J66" i="3" s="1"/>
  <c r="K66" i="3" s="1"/>
  <c r="L66" i="3" s="1"/>
  <c r="M66" i="3" s="1"/>
  <c r="I67" i="3"/>
  <c r="J67" i="3" s="1"/>
  <c r="K67" i="3" s="1"/>
  <c r="L67" i="3" s="1"/>
  <c r="M67" i="3" s="1"/>
  <c r="I69" i="3"/>
  <c r="J69" i="3" s="1"/>
  <c r="K69" i="3" s="1"/>
  <c r="L69" i="3" s="1"/>
  <c r="M69" i="3" s="1"/>
  <c r="I72" i="3"/>
  <c r="J72" i="3"/>
  <c r="K72" i="3" s="1"/>
  <c r="L72" i="3" s="1"/>
  <c r="M72" i="3" s="1"/>
  <c r="I73" i="3"/>
  <c r="J73" i="3"/>
  <c r="K73" i="3" s="1"/>
  <c r="L73" i="3" s="1"/>
  <c r="M73" i="3" s="1"/>
  <c r="I74" i="3"/>
  <c r="J74" i="3"/>
  <c r="K74" i="3" s="1"/>
  <c r="L74" i="3" s="1"/>
  <c r="M74" i="3" s="1"/>
  <c r="I75" i="3"/>
  <c r="J75" i="3" s="1"/>
  <c r="K75" i="3" s="1"/>
  <c r="L75" i="3" s="1"/>
  <c r="M75" i="3" s="1"/>
  <c r="I76" i="3"/>
  <c r="J76" i="3" s="1"/>
  <c r="K76" i="3" s="1"/>
  <c r="L76" i="3" s="1"/>
  <c r="M76" i="3" s="1"/>
  <c r="I77" i="3"/>
  <c r="J77" i="3" s="1"/>
  <c r="K77" i="3" s="1"/>
  <c r="L77" i="3" s="1"/>
  <c r="M77" i="3" s="1"/>
  <c r="I78" i="3"/>
  <c r="J78" i="3" s="1"/>
  <c r="K78" i="3" s="1"/>
  <c r="L78" i="3" s="1"/>
  <c r="M78" i="3" s="1"/>
  <c r="I3" i="4"/>
  <c r="J3" i="4" s="1"/>
  <c r="K3" i="4" s="1"/>
  <c r="L3" i="4" s="1"/>
  <c r="I4" i="4"/>
  <c r="J4" i="4" s="1"/>
  <c r="K4" i="4" s="1"/>
  <c r="L4" i="4" s="1"/>
  <c r="I5" i="4"/>
  <c r="J5" i="4" s="1"/>
  <c r="K5" i="4" s="1"/>
  <c r="L5" i="4" s="1"/>
  <c r="I6" i="4"/>
  <c r="J6" i="4" s="1"/>
  <c r="K6" i="4" s="1"/>
  <c r="L6" i="4" s="1"/>
  <c r="I7" i="4"/>
  <c r="J7" i="4" s="1"/>
  <c r="K7" i="4" s="1"/>
  <c r="L7" i="4" s="1"/>
  <c r="I8" i="4"/>
  <c r="J8" i="4" s="1"/>
  <c r="K8" i="4" s="1"/>
  <c r="L8" i="4" s="1"/>
  <c r="I9" i="4"/>
  <c r="J9" i="4" s="1"/>
  <c r="K9" i="4" s="1"/>
  <c r="L9" i="4" s="1"/>
  <c r="I14" i="4"/>
  <c r="J14" i="4" s="1"/>
  <c r="K14" i="4" s="1"/>
  <c r="L14" i="4" s="1"/>
  <c r="I15" i="4"/>
  <c r="J15" i="4"/>
  <c r="K15" i="4" s="1"/>
  <c r="L15" i="4" s="1"/>
  <c r="I16" i="4"/>
  <c r="J16" i="4" s="1"/>
  <c r="K16" i="4" s="1"/>
  <c r="L16" i="4" s="1"/>
  <c r="I17" i="4"/>
  <c r="J17" i="4" s="1"/>
  <c r="K17" i="4" s="1"/>
  <c r="L17" i="4" s="1"/>
  <c r="I18" i="4"/>
  <c r="J18" i="4" s="1"/>
  <c r="K18" i="4" s="1"/>
  <c r="L18" i="4" s="1"/>
  <c r="I19" i="4"/>
  <c r="J19" i="4" s="1"/>
  <c r="K19" i="4" s="1"/>
  <c r="L19" i="4" s="1"/>
  <c r="I22" i="4"/>
  <c r="J22" i="4" s="1"/>
  <c r="K22" i="4" s="1"/>
  <c r="L22" i="4" s="1"/>
  <c r="I23" i="4"/>
  <c r="J23" i="4" s="1"/>
  <c r="K23" i="4" s="1"/>
  <c r="L23" i="4" s="1"/>
  <c r="I25" i="4"/>
  <c r="J25" i="4" s="1"/>
  <c r="K25" i="4" s="1"/>
  <c r="L25" i="4" s="1"/>
  <c r="I26" i="4"/>
  <c r="J26" i="4" s="1"/>
  <c r="K26" i="4" s="1"/>
  <c r="L26" i="4" s="1"/>
  <c r="I27" i="4"/>
  <c r="J27" i="4" s="1"/>
  <c r="K27" i="4" s="1"/>
  <c r="L27" i="4" s="1"/>
  <c r="I28" i="4"/>
  <c r="J28" i="4" s="1"/>
  <c r="K28" i="4" s="1"/>
  <c r="L28" i="4" s="1"/>
  <c r="I29" i="4"/>
  <c r="J29" i="4" s="1"/>
  <c r="K29" i="4" s="1"/>
  <c r="L29" i="4" s="1"/>
  <c r="I32" i="4"/>
  <c r="J32" i="4" s="1"/>
  <c r="K32" i="4" s="1"/>
  <c r="L32" i="4" s="1"/>
  <c r="I33" i="4"/>
  <c r="J33" i="4" s="1"/>
  <c r="K33" i="4" s="1"/>
  <c r="L33" i="4" s="1"/>
  <c r="I34" i="4"/>
  <c r="J34" i="4" s="1"/>
  <c r="K34" i="4" s="1"/>
  <c r="L34" i="4" s="1"/>
  <c r="I36" i="4"/>
  <c r="J36" i="4" s="1"/>
  <c r="K36" i="4" s="1"/>
  <c r="L36" i="4" s="1"/>
  <c r="I37" i="4"/>
  <c r="J37" i="4" s="1"/>
  <c r="K37" i="4" s="1"/>
  <c r="L37" i="4" s="1"/>
  <c r="I38" i="4"/>
  <c r="J38" i="4" s="1"/>
  <c r="K38" i="4" s="1"/>
  <c r="L38" i="4" s="1"/>
  <c r="I39" i="4"/>
  <c r="J39" i="4" s="1"/>
  <c r="K39" i="4" s="1"/>
  <c r="L39" i="4" s="1"/>
  <c r="I42" i="4"/>
  <c r="J42" i="4" s="1"/>
  <c r="K42" i="4" s="1"/>
  <c r="L42" i="4" s="1"/>
  <c r="I43" i="4"/>
  <c r="J43" i="4" s="1"/>
  <c r="K43" i="4" s="1"/>
  <c r="L43" i="4" s="1"/>
  <c r="I44" i="4"/>
  <c r="J44" i="4" s="1"/>
  <c r="K44" i="4" s="1"/>
  <c r="L44" i="4" s="1"/>
  <c r="I45" i="4"/>
  <c r="J45" i="4" s="1"/>
  <c r="K45" i="4" s="1"/>
  <c r="L45" i="4" s="1"/>
  <c r="I47" i="4"/>
  <c r="J47" i="4" s="1"/>
  <c r="K47" i="4" s="1"/>
  <c r="L47" i="4" s="1"/>
  <c r="I48" i="4"/>
  <c r="J48" i="4" s="1"/>
  <c r="K48" i="4" s="1"/>
  <c r="L48" i="4" s="1"/>
  <c r="I49" i="4"/>
  <c r="J49" i="4" s="1"/>
  <c r="K49" i="4" s="1"/>
  <c r="L49" i="4" s="1"/>
  <c r="I52" i="4"/>
  <c r="J52" i="4" s="1"/>
  <c r="K52" i="4" s="1"/>
  <c r="L52" i="4" s="1"/>
  <c r="I53" i="4"/>
  <c r="J53" i="4" s="1"/>
  <c r="K53" i="4" s="1"/>
  <c r="L53" i="4" s="1"/>
  <c r="I54" i="4"/>
  <c r="J54" i="4" s="1"/>
  <c r="K54" i="4" s="1"/>
  <c r="L54" i="4" s="1"/>
  <c r="I55" i="4"/>
  <c r="J55" i="4" s="1"/>
  <c r="K55" i="4" s="1"/>
  <c r="L55" i="4" s="1"/>
  <c r="I56" i="4"/>
  <c r="J56" i="4" s="1"/>
  <c r="K56" i="4" s="1"/>
  <c r="L56" i="4" s="1"/>
  <c r="I58" i="4"/>
  <c r="J58" i="4" s="1"/>
  <c r="K58" i="4" s="1"/>
  <c r="L58" i="4" s="1"/>
  <c r="I59" i="4"/>
  <c r="J59" i="4" s="1"/>
  <c r="K59" i="4" s="1"/>
  <c r="L59" i="4" s="1"/>
  <c r="I62" i="4"/>
  <c r="J62" i="4" s="1"/>
  <c r="K62" i="4" s="1"/>
  <c r="L62" i="4" s="1"/>
  <c r="I63" i="4"/>
  <c r="J63" i="4" s="1"/>
  <c r="K63" i="4" s="1"/>
  <c r="L63" i="4" s="1"/>
  <c r="I64" i="4"/>
  <c r="J64" i="4"/>
  <c r="K64" i="4" s="1"/>
  <c r="L64" i="4" s="1"/>
  <c r="I65" i="4"/>
  <c r="J65" i="4" s="1"/>
  <c r="K65" i="4" s="1"/>
  <c r="L65" i="4" s="1"/>
  <c r="I66" i="4"/>
  <c r="J66" i="4" s="1"/>
  <c r="K66" i="4" s="1"/>
  <c r="L66" i="4" s="1"/>
  <c r="I67" i="4"/>
  <c r="J67" i="4" s="1"/>
  <c r="K67" i="4" s="1"/>
  <c r="L67" i="4" s="1"/>
  <c r="I69" i="4"/>
  <c r="J69" i="4" s="1"/>
  <c r="K69" i="4" s="1"/>
  <c r="L69" i="4" s="1"/>
  <c r="I72" i="4"/>
  <c r="J72" i="4" s="1"/>
  <c r="K72" i="4" s="1"/>
  <c r="L72" i="4" s="1"/>
  <c r="I73" i="4"/>
  <c r="J73" i="4" s="1"/>
  <c r="K73" i="4" s="1"/>
  <c r="L73" i="4" s="1"/>
  <c r="I74" i="4"/>
  <c r="J74" i="4" s="1"/>
  <c r="K74" i="4" s="1"/>
  <c r="L74" i="4" s="1"/>
  <c r="I75" i="4"/>
  <c r="J75" i="4" s="1"/>
  <c r="K75" i="4" s="1"/>
  <c r="L75" i="4" s="1"/>
  <c r="I76" i="4"/>
  <c r="J76" i="4"/>
  <c r="K76" i="4"/>
  <c r="L76" i="4" s="1"/>
  <c r="I77" i="4"/>
  <c r="J77" i="4" s="1"/>
  <c r="K77" i="4" s="1"/>
  <c r="L77" i="4" s="1"/>
  <c r="I78" i="4"/>
  <c r="J78" i="4" s="1"/>
  <c r="K78" i="4" s="1"/>
  <c r="L78" i="4" s="1"/>
  <c r="K81" i="8" l="1"/>
  <c r="P81" i="8"/>
  <c r="Q81" i="8"/>
  <c r="AE70" i="8"/>
  <c r="AE68" i="8" s="1"/>
  <c r="AE71" i="8" s="1"/>
  <c r="X70" i="8"/>
  <c r="X68" i="8" s="1"/>
  <c r="X71" i="8" s="1"/>
  <c r="V70" i="8"/>
  <c r="V68" i="8" s="1"/>
  <c r="V71" i="8" s="1"/>
  <c r="AD70" i="8"/>
  <c r="AD68" i="8" s="1"/>
  <c r="AD71" i="8" s="1"/>
  <c r="W70" i="8"/>
  <c r="W68" i="8" s="1"/>
  <c r="W71" i="8" s="1"/>
  <c r="H68" i="8"/>
  <c r="J68" i="8"/>
  <c r="U70" i="8"/>
  <c r="U68" i="8" s="1"/>
  <c r="U71" i="8" s="1"/>
  <c r="M81" i="8"/>
  <c r="AG68" i="8"/>
  <c r="AG71" i="8" s="1"/>
  <c r="I68" i="8"/>
  <c r="T70" i="8"/>
  <c r="T68" i="8" s="1"/>
  <c r="T71" i="8" s="1"/>
  <c r="N81" i="8"/>
  <c r="H71" i="8"/>
  <c r="AG30" i="8"/>
  <c r="AG24" i="8" s="1"/>
  <c r="AG31" i="8" s="1"/>
  <c r="AF68" i="8"/>
  <c r="AF71" i="8" s="1"/>
  <c r="S70" i="8"/>
  <c r="S68" i="8" s="1"/>
  <c r="S71" i="8" s="1"/>
  <c r="O81" i="8"/>
  <c r="AF70" i="8"/>
  <c r="AB70" i="8"/>
  <c r="AB68" i="8" s="1"/>
  <c r="AB71" i="8" s="1"/>
  <c r="AA70" i="8"/>
  <c r="AA68" i="8" s="1"/>
  <c r="AA71" i="8" s="1"/>
  <c r="Z70" i="8"/>
  <c r="Z68" i="8" s="1"/>
  <c r="Z71" i="8" s="1"/>
  <c r="AC70" i="8"/>
  <c r="AC68" i="8"/>
  <c r="AC71" i="8" s="1"/>
  <c r="I80" i="8"/>
  <c r="I81" i="8" s="1"/>
  <c r="J80" i="8"/>
  <c r="J81" i="8" s="1"/>
  <c r="R81" i="8"/>
  <c r="AE53" i="8"/>
  <c r="Q70" i="8"/>
  <c r="Q68" i="8" s="1"/>
  <c r="Q71" i="8" s="1"/>
  <c r="R70" i="8"/>
  <c r="R68" i="8" s="1"/>
  <c r="R71" i="8" s="1"/>
  <c r="M70" i="8"/>
  <c r="K70" i="8"/>
  <c r="L70" i="8"/>
  <c r="N70" i="8"/>
  <c r="O70" i="8"/>
  <c r="X60" i="8"/>
  <c r="X57" i="8" s="1"/>
  <c r="X61" i="8" s="1"/>
  <c r="J57" i="8"/>
  <c r="H57" i="8"/>
  <c r="H61" i="8" s="1"/>
  <c r="I70" i="8"/>
  <c r="P70" i="8"/>
  <c r="J70" i="8"/>
  <c r="K56" i="8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AB56" i="8" s="1"/>
  <c r="AC56" i="8" s="1"/>
  <c r="AD56" i="8" s="1"/>
  <c r="AE56" i="8" s="1"/>
  <c r="AF56" i="8" s="1"/>
  <c r="AG56" i="8" s="1"/>
  <c r="J60" i="8"/>
  <c r="AC43" i="8"/>
  <c r="AB50" i="8"/>
  <c r="AB46" i="8" s="1"/>
  <c r="AB51" i="8" s="1"/>
  <c r="H24" i="8"/>
  <c r="H31" i="8" s="1"/>
  <c r="AA50" i="8"/>
  <c r="AA46" i="8" s="1"/>
  <c r="AA51" i="8" s="1"/>
  <c r="Z50" i="8"/>
  <c r="Z46" i="8" s="1"/>
  <c r="Z51" i="8" s="1"/>
  <c r="K50" i="8"/>
  <c r="Y50" i="8"/>
  <c r="Y46" i="8" s="1"/>
  <c r="Y51" i="8" s="1"/>
  <c r="K46" i="8"/>
  <c r="K51" i="8" s="1"/>
  <c r="X50" i="8"/>
  <c r="X46" i="8" s="1"/>
  <c r="X51" i="8" s="1"/>
  <c r="H46" i="8"/>
  <c r="H51" i="8" s="1"/>
  <c r="W50" i="8"/>
  <c r="W46" i="8" s="1"/>
  <c r="W51" i="8" s="1"/>
  <c r="V50" i="8"/>
  <c r="V46" i="8" s="1"/>
  <c r="V51" i="8" s="1"/>
  <c r="U50" i="8"/>
  <c r="U46" i="8" s="1"/>
  <c r="U51" i="8" s="1"/>
  <c r="T50" i="8"/>
  <c r="T46" i="8" s="1"/>
  <c r="T51" i="8" s="1"/>
  <c r="S50" i="8"/>
  <c r="S46" i="8" s="1"/>
  <c r="S51" i="8" s="1"/>
  <c r="I60" i="8"/>
  <c r="I57" i="8" s="1"/>
  <c r="M50" i="8"/>
  <c r="Q50" i="8"/>
  <c r="R50" i="8"/>
  <c r="H35" i="8"/>
  <c r="H41" i="8" s="1"/>
  <c r="AD30" i="8"/>
  <c r="AD24" i="8" s="1"/>
  <c r="AD31" i="8" s="1"/>
  <c r="L50" i="8"/>
  <c r="O50" i="8"/>
  <c r="P50" i="8"/>
  <c r="AE30" i="8"/>
  <c r="AE24" i="8" s="1"/>
  <c r="AE31" i="8" s="1"/>
  <c r="AF30" i="8"/>
  <c r="AF24" i="8" s="1"/>
  <c r="AF31" i="8" s="1"/>
  <c r="J40" i="8"/>
  <c r="J35" i="8" s="1"/>
  <c r="J41" i="8" s="1"/>
  <c r="I50" i="8"/>
  <c r="I46" i="8" s="1"/>
  <c r="N50" i="8"/>
  <c r="J50" i="8"/>
  <c r="J46" i="8" s="1"/>
  <c r="M36" i="8"/>
  <c r="L39" i="8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AB39" i="8" s="1"/>
  <c r="AC39" i="8" s="1"/>
  <c r="AD39" i="8" s="1"/>
  <c r="AE39" i="8" s="1"/>
  <c r="AF39" i="8" s="1"/>
  <c r="AG39" i="8" s="1"/>
  <c r="K40" i="8"/>
  <c r="AA30" i="8"/>
  <c r="AA24" i="8" s="1"/>
  <c r="AA31" i="8" s="1"/>
  <c r="Z30" i="8"/>
  <c r="Z24" i="8" s="1"/>
  <c r="Z31" i="8" s="1"/>
  <c r="H2" i="8"/>
  <c r="H11" i="8" s="1"/>
  <c r="W30" i="8"/>
  <c r="W24" i="8" s="1"/>
  <c r="W31" i="8" s="1"/>
  <c r="J30" i="8"/>
  <c r="J24" i="8" s="1"/>
  <c r="J31" i="8" s="1"/>
  <c r="V30" i="8"/>
  <c r="V24" i="8" s="1"/>
  <c r="V31" i="8" s="1"/>
  <c r="I30" i="8"/>
  <c r="I24" i="8" s="1"/>
  <c r="I31" i="8" s="1"/>
  <c r="U30" i="8"/>
  <c r="U24" i="8" s="1"/>
  <c r="U31" i="8" s="1"/>
  <c r="T30" i="8"/>
  <c r="T24" i="8" s="1"/>
  <c r="T31" i="8" s="1"/>
  <c r="S30" i="8"/>
  <c r="S24" i="8" s="1"/>
  <c r="S31" i="8" s="1"/>
  <c r="AC30" i="8"/>
  <c r="AC24" i="8" s="1"/>
  <c r="AC31" i="8" s="1"/>
  <c r="AB30" i="8"/>
  <c r="AB24" i="8" s="1"/>
  <c r="AB31" i="8" s="1"/>
  <c r="Y30" i="8"/>
  <c r="Y24" i="8" s="1"/>
  <c r="Y31" i="8" s="1"/>
  <c r="I40" i="8"/>
  <c r="I35" i="8" s="1"/>
  <c r="I41" i="8" s="1"/>
  <c r="X30" i="8"/>
  <c r="X24" i="8" s="1"/>
  <c r="X31" i="8" s="1"/>
  <c r="AG20" i="8"/>
  <c r="AG13" i="8" s="1"/>
  <c r="AG21" i="8" s="1"/>
  <c r="K30" i="8"/>
  <c r="K24" i="8" s="1"/>
  <c r="K31" i="8" s="1"/>
  <c r="M30" i="8"/>
  <c r="M24" i="8" s="1"/>
  <c r="AF20" i="8"/>
  <c r="AF13" i="8" s="1"/>
  <c r="AF21" i="8" s="1"/>
  <c r="AE20" i="8"/>
  <c r="AE13" i="8" s="1"/>
  <c r="AE21" i="8" s="1"/>
  <c r="P30" i="8"/>
  <c r="Q30" i="8"/>
  <c r="Q24" i="8" s="1"/>
  <c r="Q31" i="8" s="1"/>
  <c r="R30" i="8"/>
  <c r="R24" i="8" s="1"/>
  <c r="R31" i="8" s="1"/>
  <c r="H13" i="8"/>
  <c r="H21" i="8" s="1"/>
  <c r="AA20" i="8"/>
  <c r="AA13" i="8" s="1"/>
  <c r="AA21" i="8" s="1"/>
  <c r="Z20" i="8"/>
  <c r="Z13" i="8" s="1"/>
  <c r="Z21" i="8" s="1"/>
  <c r="Y20" i="8"/>
  <c r="Y13" i="8" s="1"/>
  <c r="Y21" i="8" s="1"/>
  <c r="W20" i="8"/>
  <c r="W13" i="8" s="1"/>
  <c r="W21" i="8" s="1"/>
  <c r="L30" i="8"/>
  <c r="N30" i="8"/>
  <c r="O30" i="8"/>
  <c r="AD20" i="8"/>
  <c r="AD13" i="8" s="1"/>
  <c r="AD21" i="8" s="1"/>
  <c r="I20" i="8"/>
  <c r="I13" i="8" s="1"/>
  <c r="I21" i="8" s="1"/>
  <c r="AC20" i="8"/>
  <c r="AC13" i="8" s="1"/>
  <c r="AC21" i="8" s="1"/>
  <c r="AB20" i="8"/>
  <c r="AB13" i="8" s="1"/>
  <c r="AB21" i="8" s="1"/>
  <c r="X20" i="8"/>
  <c r="X13" i="8" s="1"/>
  <c r="X21" i="8" s="1"/>
  <c r="V20" i="8"/>
  <c r="V13" i="8" s="1"/>
  <c r="V21" i="8" s="1"/>
  <c r="U20" i="8"/>
  <c r="U13" i="8" s="1"/>
  <c r="U21" i="8" s="1"/>
  <c r="T20" i="8"/>
  <c r="T13" i="8" s="1"/>
  <c r="T21" i="8" s="1"/>
  <c r="S20" i="8"/>
  <c r="S13" i="8" s="1"/>
  <c r="S21" i="8" s="1"/>
  <c r="Q20" i="8"/>
  <c r="R20" i="8"/>
  <c r="L20" i="8"/>
  <c r="L13" i="8" s="1"/>
  <c r="L21" i="8" s="1"/>
  <c r="I10" i="8"/>
  <c r="I2" i="8" s="1"/>
  <c r="M20" i="8"/>
  <c r="M13" i="8" s="1"/>
  <c r="M21" i="8" s="1"/>
  <c r="O20" i="8"/>
  <c r="O13" i="8" s="1"/>
  <c r="O21" i="8" s="1"/>
  <c r="K20" i="8"/>
  <c r="K13" i="8" s="1"/>
  <c r="N20" i="8"/>
  <c r="N13" i="8" s="1"/>
  <c r="N21" i="8" s="1"/>
  <c r="P20" i="8"/>
  <c r="J20" i="8"/>
  <c r="J13" i="8" s="1"/>
  <c r="J3" i="8"/>
  <c r="L72" i="6"/>
  <c r="K80" i="6"/>
  <c r="K81" i="6" s="1"/>
  <c r="L70" i="6"/>
  <c r="M64" i="6"/>
  <c r="I60" i="6"/>
  <c r="I57" i="6" s="1"/>
  <c r="J80" i="6"/>
  <c r="J81" i="6" s="1"/>
  <c r="H68" i="6"/>
  <c r="L68" i="6"/>
  <c r="L71" i="6" s="1"/>
  <c r="H71" i="6"/>
  <c r="R60" i="6"/>
  <c r="R57" i="6" s="1"/>
  <c r="R61" i="6" s="1"/>
  <c r="I70" i="6"/>
  <c r="J70" i="6"/>
  <c r="J68" i="6" s="1"/>
  <c r="K70" i="6"/>
  <c r="K68" i="6" s="1"/>
  <c r="K71" i="6" s="1"/>
  <c r="R50" i="6"/>
  <c r="R46" i="6" s="1"/>
  <c r="R51" i="6" s="1"/>
  <c r="J71" i="6"/>
  <c r="Q60" i="6"/>
  <c r="Q57" i="6" s="1"/>
  <c r="Q61" i="6" s="1"/>
  <c r="P60" i="6"/>
  <c r="P57" i="6" s="1"/>
  <c r="P61" i="6" s="1"/>
  <c r="O60" i="6"/>
  <c r="O57" i="6" s="1"/>
  <c r="O61" i="6" s="1"/>
  <c r="J50" i="6"/>
  <c r="J46" i="6" s="1"/>
  <c r="J51" i="6" s="1"/>
  <c r="N60" i="6"/>
  <c r="N57" i="6" s="1"/>
  <c r="N61" i="6" s="1"/>
  <c r="I61" i="6"/>
  <c r="Q50" i="6"/>
  <c r="Q46" i="6" s="1"/>
  <c r="Q51" i="6" s="1"/>
  <c r="P50" i="6"/>
  <c r="P46" i="6" s="1"/>
  <c r="P51" i="6" s="1"/>
  <c r="O50" i="6"/>
  <c r="O46" i="6" s="1"/>
  <c r="O51" i="6" s="1"/>
  <c r="N50" i="6"/>
  <c r="N46" i="6" s="1"/>
  <c r="N51" i="6" s="1"/>
  <c r="J60" i="6"/>
  <c r="J57" i="6" s="1"/>
  <c r="K60" i="6"/>
  <c r="K57" i="6" s="1"/>
  <c r="K61" i="6" s="1"/>
  <c r="L60" i="6"/>
  <c r="L57" i="6" s="1"/>
  <c r="L61" i="6" s="1"/>
  <c r="M60" i="6"/>
  <c r="M57" i="6" s="1"/>
  <c r="M61" i="6" s="1"/>
  <c r="H46" i="6"/>
  <c r="H51" i="6" s="1"/>
  <c r="J61" i="6"/>
  <c r="R30" i="6"/>
  <c r="R24" i="6" s="1"/>
  <c r="R31" i="6" s="1"/>
  <c r="Q30" i="6"/>
  <c r="Q24" i="6" s="1"/>
  <c r="Q31" i="6" s="1"/>
  <c r="I50" i="6"/>
  <c r="K50" i="6"/>
  <c r="K46" i="6" s="1"/>
  <c r="K51" i="6" s="1"/>
  <c r="H35" i="6"/>
  <c r="H41" i="6" s="1"/>
  <c r="M50" i="6"/>
  <c r="M46" i="6" s="1"/>
  <c r="P30" i="6"/>
  <c r="P24" i="6" s="1"/>
  <c r="P31" i="6" s="1"/>
  <c r="O30" i="6"/>
  <c r="O24" i="6" s="1"/>
  <c r="O31" i="6" s="1"/>
  <c r="N30" i="6"/>
  <c r="N24" i="6" s="1"/>
  <c r="N31" i="6" s="1"/>
  <c r="L50" i="6"/>
  <c r="L46" i="6" s="1"/>
  <c r="I40" i="6"/>
  <c r="I35" i="6" s="1"/>
  <c r="L36" i="6"/>
  <c r="K40" i="6"/>
  <c r="K35" i="6" s="1"/>
  <c r="K41" i="6" s="1"/>
  <c r="J40" i="6"/>
  <c r="J35" i="6" s="1"/>
  <c r="I41" i="6"/>
  <c r="J41" i="6"/>
  <c r="M24" i="6"/>
  <c r="H24" i="6"/>
  <c r="H31" i="6"/>
  <c r="R20" i="6"/>
  <c r="R13" i="6" s="1"/>
  <c r="R21" i="6" s="1"/>
  <c r="Q20" i="6"/>
  <c r="Q13" i="6" s="1"/>
  <c r="Q21" i="6" s="1"/>
  <c r="M30" i="6"/>
  <c r="P20" i="6"/>
  <c r="P13" i="6" s="1"/>
  <c r="P21" i="6" s="1"/>
  <c r="O20" i="6"/>
  <c r="O13" i="6" s="1"/>
  <c r="O21" i="6" s="1"/>
  <c r="N20" i="6"/>
  <c r="I30" i="6"/>
  <c r="J30" i="6"/>
  <c r="J24" i="6" s="1"/>
  <c r="K30" i="6"/>
  <c r="K24" i="6" s="1"/>
  <c r="K31" i="6" s="1"/>
  <c r="N13" i="6"/>
  <c r="N21" i="6" s="1"/>
  <c r="J31" i="6"/>
  <c r="K20" i="6"/>
  <c r="K13" i="6" s="1"/>
  <c r="K21" i="6" s="1"/>
  <c r="J20" i="6"/>
  <c r="J13" i="6" s="1"/>
  <c r="J21" i="6" s="1"/>
  <c r="H13" i="6"/>
  <c r="H21" i="6" s="1"/>
  <c r="L20" i="6"/>
  <c r="L13" i="6" s="1"/>
  <c r="L21" i="6" s="1"/>
  <c r="I20" i="6"/>
  <c r="I13" i="6" s="1"/>
  <c r="I21" i="6" s="1"/>
  <c r="L30" i="6"/>
  <c r="L24" i="6" s="1"/>
  <c r="L31" i="6" s="1"/>
  <c r="M20" i="6"/>
  <c r="M13" i="6" s="1"/>
  <c r="M21" i="6" s="1"/>
  <c r="N4" i="6"/>
  <c r="M10" i="6"/>
  <c r="M2" i="6" s="1"/>
  <c r="M11" i="6" s="1"/>
  <c r="H81" i="2"/>
  <c r="Q57" i="2"/>
  <c r="Q61" i="2" s="1"/>
  <c r="Q70" i="2"/>
  <c r="Q68" i="2" s="1"/>
  <c r="Q71" i="2" s="1"/>
  <c r="O70" i="2"/>
  <c r="O68" i="2" s="1"/>
  <c r="O71" i="2" s="1"/>
  <c r="I80" i="2"/>
  <c r="I81" i="2" s="1"/>
  <c r="J80" i="2"/>
  <c r="J81" i="2" s="1"/>
  <c r="N60" i="2"/>
  <c r="N57" i="2" s="1"/>
  <c r="N61" i="2" s="1"/>
  <c r="M80" i="2"/>
  <c r="M81" i="2" s="1"/>
  <c r="V68" i="2"/>
  <c r="V71" i="2" s="1"/>
  <c r="P57" i="2"/>
  <c r="P61" i="2" s="1"/>
  <c r="P70" i="2"/>
  <c r="P68" i="2" s="1"/>
  <c r="P71" i="2" s="1"/>
  <c r="N70" i="2"/>
  <c r="N68" i="2" s="1"/>
  <c r="N71" i="2" s="1"/>
  <c r="K80" i="2"/>
  <c r="K81" i="2" s="1"/>
  <c r="H68" i="2"/>
  <c r="H71" i="2" s="1"/>
  <c r="U68" i="2"/>
  <c r="U71" i="2" s="1"/>
  <c r="V60" i="2"/>
  <c r="V57" i="2" s="1"/>
  <c r="V61" i="2" s="1"/>
  <c r="T68" i="2"/>
  <c r="T71" i="2" s="1"/>
  <c r="S68" i="2"/>
  <c r="S71" i="2" s="1"/>
  <c r="O57" i="2"/>
  <c r="O61" i="2" s="1"/>
  <c r="L80" i="2"/>
  <c r="L81" i="2" s="1"/>
  <c r="U70" i="2"/>
  <c r="V50" i="2"/>
  <c r="V46" i="2" s="1"/>
  <c r="V51" i="2" s="1"/>
  <c r="T50" i="2"/>
  <c r="T46" i="2" s="1"/>
  <c r="T51" i="2" s="1"/>
  <c r="R50" i="2"/>
  <c r="R46" i="2"/>
  <c r="R51" i="2" s="1"/>
  <c r="Q46" i="2"/>
  <c r="Q51" i="2" s="1"/>
  <c r="S50" i="2"/>
  <c r="Q50" i="2"/>
  <c r="I70" i="2"/>
  <c r="P50" i="2"/>
  <c r="P46" i="2" s="1"/>
  <c r="P51" i="2" s="1"/>
  <c r="J70" i="2"/>
  <c r="O50" i="2"/>
  <c r="K70" i="2"/>
  <c r="V40" i="2"/>
  <c r="V35" i="2" s="1"/>
  <c r="V41" i="2" s="1"/>
  <c r="N50" i="2"/>
  <c r="N46" i="2" s="1"/>
  <c r="N51" i="2" s="1"/>
  <c r="L70" i="2"/>
  <c r="M70" i="2"/>
  <c r="O46" i="2"/>
  <c r="O51" i="2" s="1"/>
  <c r="H57" i="2"/>
  <c r="T57" i="2"/>
  <c r="T61" i="2" s="1"/>
  <c r="S57" i="2"/>
  <c r="S61" i="2" s="1"/>
  <c r="U60" i="2"/>
  <c r="U57" i="2" s="1"/>
  <c r="U61" i="2" s="1"/>
  <c r="H61" i="2"/>
  <c r="I60" i="2"/>
  <c r="J60" i="2"/>
  <c r="H46" i="2"/>
  <c r="H51" i="2" s="1"/>
  <c r="I50" i="2"/>
  <c r="K60" i="2"/>
  <c r="J50" i="2"/>
  <c r="M60" i="2"/>
  <c r="S46" i="2"/>
  <c r="S51" i="2" s="1"/>
  <c r="H13" i="2"/>
  <c r="H21" i="2" s="1"/>
  <c r="L60" i="2"/>
  <c r="K50" i="2"/>
  <c r="U50" i="2"/>
  <c r="U46" i="2" s="1"/>
  <c r="U51" i="2" s="1"/>
  <c r="T40" i="2"/>
  <c r="T35" i="2" s="1"/>
  <c r="T41" i="2" s="1"/>
  <c r="Q40" i="2"/>
  <c r="Q35" i="2" s="1"/>
  <c r="Q41" i="2" s="1"/>
  <c r="O40" i="2"/>
  <c r="O35" i="2" s="1"/>
  <c r="O41" i="2" s="1"/>
  <c r="L40" i="2"/>
  <c r="M40" i="2"/>
  <c r="L50" i="2"/>
  <c r="M50" i="2"/>
  <c r="H35" i="2"/>
  <c r="H41" i="2" s="1"/>
  <c r="S40" i="2"/>
  <c r="S35" i="2" s="1"/>
  <c r="S41" i="2" s="1"/>
  <c r="R40" i="2"/>
  <c r="R35" i="2" s="1"/>
  <c r="R41" i="2" s="1"/>
  <c r="P40" i="2"/>
  <c r="P35" i="2" s="1"/>
  <c r="P41" i="2" s="1"/>
  <c r="N40" i="2"/>
  <c r="N35" i="2" s="1"/>
  <c r="N41" i="2" s="1"/>
  <c r="V30" i="2"/>
  <c r="V24" i="2" s="1"/>
  <c r="V31" i="2" s="1"/>
  <c r="U40" i="2"/>
  <c r="U35" i="2" s="1"/>
  <c r="U41" i="2" s="1"/>
  <c r="J40" i="2"/>
  <c r="H24" i="2"/>
  <c r="H31" i="2" s="1"/>
  <c r="T30" i="2"/>
  <c r="T24" i="2" s="1"/>
  <c r="T31" i="2" s="1"/>
  <c r="S30" i="2"/>
  <c r="S24" i="2" s="1"/>
  <c r="S31" i="2" s="1"/>
  <c r="R30" i="2"/>
  <c r="R24" i="2" s="1"/>
  <c r="R31" i="2" s="1"/>
  <c r="I20" i="2"/>
  <c r="I13" i="2" s="1"/>
  <c r="I21" i="2" s="1"/>
  <c r="Q30" i="2"/>
  <c r="Q24" i="2" s="1"/>
  <c r="Q31" i="2" s="1"/>
  <c r="P30" i="2"/>
  <c r="P24" i="2" s="1"/>
  <c r="P31" i="2" s="1"/>
  <c r="O30" i="2"/>
  <c r="O24" i="2" s="1"/>
  <c r="O31" i="2" s="1"/>
  <c r="N30" i="2"/>
  <c r="N24" i="2" s="1"/>
  <c r="N31" i="2" s="1"/>
  <c r="I40" i="2"/>
  <c r="K40" i="2"/>
  <c r="U30" i="2"/>
  <c r="U24" i="2" s="1"/>
  <c r="U31" i="2" s="1"/>
  <c r="I30" i="2"/>
  <c r="J30" i="2"/>
  <c r="K30" i="2"/>
  <c r="L30" i="2"/>
  <c r="L24" i="2" s="1"/>
  <c r="M30" i="2"/>
  <c r="M24" i="2" s="1"/>
  <c r="H2" i="2"/>
  <c r="H11" i="2" s="1"/>
  <c r="L10" i="2"/>
  <c r="L2" i="2" s="1"/>
  <c r="L11" i="2" s="1"/>
  <c r="J10" i="2"/>
  <c r="J2" i="2" s="1"/>
  <c r="J11" i="2" s="1"/>
  <c r="I10" i="2"/>
  <c r="I2" i="2" s="1"/>
  <c r="I11" i="2" s="1"/>
  <c r="K10" i="2"/>
  <c r="K2" i="2" s="1"/>
  <c r="K11" i="2" s="1"/>
  <c r="K29" i="3"/>
  <c r="L29" i="3" s="1"/>
  <c r="M29" i="3" s="1"/>
  <c r="H46" i="3"/>
  <c r="H51" i="3" s="1"/>
  <c r="H57" i="3"/>
  <c r="H61" i="3" s="1"/>
  <c r="M50" i="3"/>
  <c r="M46" i="3" s="1"/>
  <c r="M51" i="3" s="1"/>
  <c r="J60" i="3"/>
  <c r="J57" i="3" s="1"/>
  <c r="J61" i="3" s="1"/>
  <c r="M57" i="3"/>
  <c r="M61" i="3" s="1"/>
  <c r="K60" i="3"/>
  <c r="K57" i="3" s="1"/>
  <c r="K61" i="3" s="1"/>
  <c r="I50" i="3"/>
  <c r="I46" i="3" s="1"/>
  <c r="I51" i="3" s="1"/>
  <c r="M40" i="3"/>
  <c r="M35" i="3" s="1"/>
  <c r="M41" i="3" s="1"/>
  <c r="L60" i="3"/>
  <c r="L57" i="3" s="1"/>
  <c r="L61" i="3" s="1"/>
  <c r="K50" i="3"/>
  <c r="K46" i="3" s="1"/>
  <c r="K51" i="3" s="1"/>
  <c r="L50" i="3"/>
  <c r="L46" i="3" s="1"/>
  <c r="L51" i="3" s="1"/>
  <c r="H35" i="3"/>
  <c r="H41" i="3" s="1"/>
  <c r="J40" i="3"/>
  <c r="J35" i="3" s="1"/>
  <c r="J50" i="3"/>
  <c r="L40" i="3"/>
  <c r="L35" i="3" s="1"/>
  <c r="L41" i="3" s="1"/>
  <c r="K40" i="3"/>
  <c r="K35" i="3" s="1"/>
  <c r="K41" i="3" s="1"/>
  <c r="I40" i="3"/>
  <c r="I35" i="3" s="1"/>
  <c r="I41" i="3" s="1"/>
  <c r="H35" i="4"/>
  <c r="H41" i="4" s="1"/>
  <c r="M70" i="3"/>
  <c r="M68" i="3" s="1"/>
  <c r="M71" i="3" s="1"/>
  <c r="J41" i="3"/>
  <c r="M80" i="3"/>
  <c r="M79" i="3" s="1"/>
  <c r="M81" i="3" s="1"/>
  <c r="I70" i="3"/>
  <c r="J70" i="3"/>
  <c r="J68" i="3" s="1"/>
  <c r="J71" i="3" s="1"/>
  <c r="K70" i="3"/>
  <c r="K68" i="3"/>
  <c r="K71" i="3" s="1"/>
  <c r="L70" i="3"/>
  <c r="L68" i="3" s="1"/>
  <c r="L71" i="3" s="1"/>
  <c r="H71" i="3"/>
  <c r="I80" i="3"/>
  <c r="H79" i="3"/>
  <c r="H81" i="3" s="1"/>
  <c r="M20" i="3"/>
  <c r="M13" i="3" s="1"/>
  <c r="M21" i="3" s="1"/>
  <c r="H13" i="3"/>
  <c r="H21" i="3" s="1"/>
  <c r="K80" i="3"/>
  <c r="M10" i="3"/>
  <c r="M2" i="3" s="1"/>
  <c r="M11" i="3" s="1"/>
  <c r="L80" i="3"/>
  <c r="L79" i="3" s="1"/>
  <c r="L81" i="3" s="1"/>
  <c r="I10" i="3"/>
  <c r="I2" i="3" s="1"/>
  <c r="I11" i="3" s="1"/>
  <c r="J80" i="3"/>
  <c r="J79" i="3" s="1"/>
  <c r="J81" i="3" s="1"/>
  <c r="I20" i="3"/>
  <c r="I13" i="3" s="1"/>
  <c r="J20" i="3"/>
  <c r="J13" i="3" s="1"/>
  <c r="J21" i="3" s="1"/>
  <c r="H2" i="3"/>
  <c r="H11" i="3" s="1"/>
  <c r="K20" i="3"/>
  <c r="L20" i="3"/>
  <c r="J10" i="3"/>
  <c r="J2" i="3" s="1"/>
  <c r="J11" i="3" s="1"/>
  <c r="K10" i="3"/>
  <c r="K2" i="3" s="1"/>
  <c r="K11" i="3" s="1"/>
  <c r="L10" i="3"/>
  <c r="L2" i="3" s="1"/>
  <c r="L11" i="3" s="1"/>
  <c r="L41" i="4"/>
  <c r="H13" i="4"/>
  <c r="H21" i="4" s="1"/>
  <c r="K41" i="4"/>
  <c r="J41" i="4"/>
  <c r="I41" i="4"/>
  <c r="L20" i="4"/>
  <c r="L13" i="4" s="1"/>
  <c r="L21" i="4" s="1"/>
  <c r="K20" i="4"/>
  <c r="K13" i="4" s="1"/>
  <c r="K21" i="4" s="1"/>
  <c r="J20" i="4"/>
  <c r="J13" i="4" s="1"/>
  <c r="J21" i="4" s="1"/>
  <c r="I20" i="4"/>
  <c r="I13" i="4" s="1"/>
  <c r="I21" i="4" s="1"/>
  <c r="L31" i="4"/>
  <c r="I31" i="4"/>
  <c r="J31" i="4"/>
  <c r="K31" i="4"/>
  <c r="I10" i="4"/>
  <c r="I2" i="4" s="1"/>
  <c r="I11" i="4" s="1"/>
  <c r="L10" i="4"/>
  <c r="L2" i="4" s="1"/>
  <c r="L11" i="4" s="1"/>
  <c r="J10" i="4"/>
  <c r="K10" i="4"/>
  <c r="K2" i="4" s="1"/>
  <c r="K11" i="4" s="1"/>
  <c r="J2" i="4"/>
  <c r="J11" i="4" s="1"/>
  <c r="H2" i="4"/>
  <c r="H11" i="4" s="1"/>
  <c r="J14" i="2"/>
  <c r="J20" i="2" s="1"/>
  <c r="T16" i="2"/>
  <c r="U16" i="2" s="1"/>
  <c r="V16" i="2" s="1"/>
  <c r="M3" i="2"/>
  <c r="M10" i="2" s="1"/>
  <c r="M2" i="2" s="1"/>
  <c r="N68" i="8" l="1"/>
  <c r="N71" i="8" s="1"/>
  <c r="L68" i="8"/>
  <c r="L71" i="8" s="1"/>
  <c r="M71" i="8"/>
  <c r="M68" i="8"/>
  <c r="J71" i="8"/>
  <c r="P68" i="8"/>
  <c r="P71" i="8" s="1"/>
  <c r="O68" i="8"/>
  <c r="O71" i="8" s="1"/>
  <c r="K68" i="8"/>
  <c r="K71" i="8" s="1"/>
  <c r="I71" i="8"/>
  <c r="Y60" i="8"/>
  <c r="Y57" i="8" s="1"/>
  <c r="Y61" i="8" s="1"/>
  <c r="Z60" i="8"/>
  <c r="Z57" i="8" s="1"/>
  <c r="Z61" i="8" s="1"/>
  <c r="AA60" i="8"/>
  <c r="AA57" i="8" s="1"/>
  <c r="AA61" i="8" s="1"/>
  <c r="S60" i="8"/>
  <c r="S57" i="8" s="1"/>
  <c r="S61" i="8" s="1"/>
  <c r="T60" i="8"/>
  <c r="T57" i="8" s="1"/>
  <c r="T61" i="8" s="1"/>
  <c r="AB60" i="8"/>
  <c r="AB57" i="8" s="1"/>
  <c r="AB61" i="8" s="1"/>
  <c r="U60" i="8"/>
  <c r="U57" i="8" s="1"/>
  <c r="U61" i="8" s="1"/>
  <c r="AC60" i="8"/>
  <c r="AC57" i="8" s="1"/>
  <c r="AC61" i="8" s="1"/>
  <c r="V60" i="8"/>
  <c r="V57" i="8" s="1"/>
  <c r="V61" i="8" s="1"/>
  <c r="AD60" i="8"/>
  <c r="AD57" i="8" s="1"/>
  <c r="AD61" i="8" s="1"/>
  <c r="W60" i="8"/>
  <c r="W57" i="8" s="1"/>
  <c r="W61" i="8" s="1"/>
  <c r="AF53" i="8"/>
  <c r="AE60" i="8"/>
  <c r="AE57" i="8" s="1"/>
  <c r="AE61" i="8" s="1"/>
  <c r="J61" i="8"/>
  <c r="I61" i="8"/>
  <c r="N46" i="8"/>
  <c r="N51" i="8" s="1"/>
  <c r="P60" i="8"/>
  <c r="N60" i="8"/>
  <c r="P46" i="8"/>
  <c r="P51" i="8" s="1"/>
  <c r="K60" i="8"/>
  <c r="M46" i="8"/>
  <c r="M51" i="8" s="1"/>
  <c r="J51" i="8"/>
  <c r="Q60" i="8"/>
  <c r="O60" i="8"/>
  <c r="L60" i="8"/>
  <c r="O46" i="8"/>
  <c r="O51" i="8" s="1"/>
  <c r="I51" i="8"/>
  <c r="AD43" i="8"/>
  <c r="AC50" i="8"/>
  <c r="AC46" i="8" s="1"/>
  <c r="AC51" i="8" s="1"/>
  <c r="R46" i="8"/>
  <c r="R51" i="8" s="1"/>
  <c r="M60" i="8"/>
  <c r="R60" i="8"/>
  <c r="L46" i="8"/>
  <c r="L51" i="8" s="1"/>
  <c r="Q46" i="8"/>
  <c r="Q51" i="8" s="1"/>
  <c r="K35" i="8"/>
  <c r="K41" i="8" s="1"/>
  <c r="L24" i="8"/>
  <c r="L31" i="8" s="1"/>
  <c r="O24" i="8"/>
  <c r="O31" i="8" s="1"/>
  <c r="P24" i="8"/>
  <c r="P31" i="8" s="1"/>
  <c r="M31" i="8"/>
  <c r="N24" i="8"/>
  <c r="N31" i="8" s="1"/>
  <c r="L40" i="8"/>
  <c r="N36" i="8"/>
  <c r="M40" i="8"/>
  <c r="R13" i="8"/>
  <c r="R21" i="8" s="1"/>
  <c r="Q13" i="8"/>
  <c r="Q21" i="8" s="1"/>
  <c r="J21" i="8"/>
  <c r="P13" i="8"/>
  <c r="P21" i="8" s="1"/>
  <c r="K21" i="8"/>
  <c r="I11" i="8"/>
  <c r="K3" i="8"/>
  <c r="J10" i="8"/>
  <c r="M70" i="6"/>
  <c r="M68" i="6" s="1"/>
  <c r="M71" i="6" s="1"/>
  <c r="N64" i="6"/>
  <c r="I68" i="6"/>
  <c r="I71" i="6" s="1"/>
  <c r="M72" i="6"/>
  <c r="L80" i="6"/>
  <c r="L81" i="6" s="1"/>
  <c r="I46" i="6"/>
  <c r="I51" i="6" s="1"/>
  <c r="L51" i="6"/>
  <c r="M51" i="6"/>
  <c r="I24" i="6"/>
  <c r="I31" i="6" s="1"/>
  <c r="M36" i="6"/>
  <c r="L40" i="6"/>
  <c r="M31" i="6"/>
  <c r="N10" i="6"/>
  <c r="N2" i="6" s="1"/>
  <c r="N11" i="6" s="1"/>
  <c r="O4" i="6"/>
  <c r="M68" i="2"/>
  <c r="M71" i="2" s="1"/>
  <c r="L68" i="2"/>
  <c r="L71" i="2" s="1"/>
  <c r="K68" i="2"/>
  <c r="K71" i="2" s="1"/>
  <c r="J68" i="2"/>
  <c r="J71" i="2" s="1"/>
  <c r="I68" i="2"/>
  <c r="I71" i="2" s="1"/>
  <c r="L57" i="2"/>
  <c r="L61" i="2" s="1"/>
  <c r="M57" i="2"/>
  <c r="M61" i="2" s="1"/>
  <c r="K57" i="2"/>
  <c r="K61" i="2" s="1"/>
  <c r="J57" i="2"/>
  <c r="J61" i="2" s="1"/>
  <c r="I57" i="2"/>
  <c r="I61" i="2" s="1"/>
  <c r="K46" i="2"/>
  <c r="K51" i="2" s="1"/>
  <c r="L46" i="2"/>
  <c r="L51" i="2" s="1"/>
  <c r="J46" i="2"/>
  <c r="J51" i="2" s="1"/>
  <c r="I46" i="2"/>
  <c r="I51" i="2" s="1"/>
  <c r="M46" i="2"/>
  <c r="M51" i="2" s="1"/>
  <c r="I35" i="2"/>
  <c r="I41" i="2" s="1"/>
  <c r="M35" i="2"/>
  <c r="M41" i="2" s="1"/>
  <c r="J35" i="2"/>
  <c r="J41" i="2" s="1"/>
  <c r="K35" i="2"/>
  <c r="K41" i="2" s="1"/>
  <c r="L35" i="2"/>
  <c r="L41" i="2" s="1"/>
  <c r="M31" i="2"/>
  <c r="L31" i="2"/>
  <c r="K24" i="2"/>
  <c r="K31" i="2" s="1"/>
  <c r="I24" i="2"/>
  <c r="I31" i="2" s="1"/>
  <c r="J24" i="2"/>
  <c r="J31" i="2" s="1"/>
  <c r="J13" i="2"/>
  <c r="J21" i="2" s="1"/>
  <c r="J46" i="3"/>
  <c r="J51" i="3" s="1"/>
  <c r="I68" i="3"/>
  <c r="I71" i="3" s="1"/>
  <c r="K79" i="3"/>
  <c r="K81" i="3" s="1"/>
  <c r="I79" i="3"/>
  <c r="I81" i="3" s="1"/>
  <c r="L13" i="3"/>
  <c r="L21" i="3" s="1"/>
  <c r="K13" i="3"/>
  <c r="K21" i="3" s="1"/>
  <c r="I21" i="3"/>
  <c r="K14" i="2"/>
  <c r="K20" i="2" s="1"/>
  <c r="N3" i="2"/>
  <c r="N10" i="2" s="1"/>
  <c r="N2" i="2" s="1"/>
  <c r="N11" i="2" s="1"/>
  <c r="M11" i="2"/>
  <c r="K57" i="8" l="1"/>
  <c r="K61" i="8" s="1"/>
  <c r="P57" i="8"/>
  <c r="P61" i="8" s="1"/>
  <c r="L57" i="8"/>
  <c r="L61" i="8" s="1"/>
  <c r="O57" i="8"/>
  <c r="O61" i="8" s="1"/>
  <c r="N57" i="8"/>
  <c r="N61" i="8" s="1"/>
  <c r="M57" i="8"/>
  <c r="M61" i="8" s="1"/>
  <c r="Q57" i="8"/>
  <c r="Q61" i="8" s="1"/>
  <c r="R57" i="8"/>
  <c r="R61" i="8" s="1"/>
  <c r="AG53" i="8"/>
  <c r="AG60" i="8" s="1"/>
  <c r="AG57" i="8" s="1"/>
  <c r="AG61" i="8" s="1"/>
  <c r="AF60" i="8"/>
  <c r="AF57" i="8" s="1"/>
  <c r="AF61" i="8" s="1"/>
  <c r="AE43" i="8"/>
  <c r="AD50" i="8"/>
  <c r="AD46" i="8" s="1"/>
  <c r="AD51" i="8" s="1"/>
  <c r="M35" i="8"/>
  <c r="M41" i="8" s="1"/>
  <c r="L35" i="8"/>
  <c r="L41" i="8" s="1"/>
  <c r="O36" i="8"/>
  <c r="N40" i="8"/>
  <c r="J2" i="8"/>
  <c r="J11" i="8" s="1"/>
  <c r="L3" i="8"/>
  <c r="K10" i="8"/>
  <c r="N70" i="6"/>
  <c r="N68" i="6" s="1"/>
  <c r="N71" i="6" s="1"/>
  <c r="O64" i="6"/>
  <c r="N72" i="6"/>
  <c r="O72" i="6" s="1"/>
  <c r="P72" i="6" s="1"/>
  <c r="Q72" i="6" s="1"/>
  <c r="R72" i="6" s="1"/>
  <c r="M80" i="6"/>
  <c r="M81" i="6" s="1"/>
  <c r="L35" i="6"/>
  <c r="L41" i="6" s="1"/>
  <c r="N36" i="6"/>
  <c r="M40" i="6"/>
  <c r="P4" i="6"/>
  <c r="O10" i="6"/>
  <c r="O2" i="6" s="1"/>
  <c r="O11" i="6" s="1"/>
  <c r="K13" i="2"/>
  <c r="K21" i="2" s="1"/>
  <c r="L14" i="2"/>
  <c r="L20" i="2" s="1"/>
  <c r="O3" i="2"/>
  <c r="O10" i="2" s="1"/>
  <c r="O2" i="2" s="1"/>
  <c r="O11" i="2" s="1"/>
  <c r="AF43" i="8" l="1"/>
  <c r="AE50" i="8"/>
  <c r="AE46" i="8" s="1"/>
  <c r="AE51" i="8" s="1"/>
  <c r="N35" i="8"/>
  <c r="N41" i="8" s="1"/>
  <c r="P36" i="8"/>
  <c r="O40" i="8"/>
  <c r="K2" i="8"/>
  <c r="K11" i="8" s="1"/>
  <c r="M3" i="8"/>
  <c r="L10" i="8"/>
  <c r="P64" i="6"/>
  <c r="O70" i="6"/>
  <c r="O68" i="6" s="1"/>
  <c r="O71" i="6" s="1"/>
  <c r="M35" i="6"/>
  <c r="M41" i="6" s="1"/>
  <c r="O36" i="6"/>
  <c r="N40" i="6"/>
  <c r="N35" i="6" s="1"/>
  <c r="N41" i="6" s="1"/>
  <c r="Q4" i="6"/>
  <c r="P10" i="6"/>
  <c r="P2" i="6" s="1"/>
  <c r="P11" i="6" s="1"/>
  <c r="L13" i="2"/>
  <c r="L21" i="2" s="1"/>
  <c r="M14" i="2"/>
  <c r="M20" i="2" s="1"/>
  <c r="P3" i="2"/>
  <c r="P10" i="2" s="1"/>
  <c r="P2" i="2" s="1"/>
  <c r="P11" i="2" s="1"/>
  <c r="AG43" i="8" l="1"/>
  <c r="AG50" i="8" s="1"/>
  <c r="AG46" i="8" s="1"/>
  <c r="AG51" i="8" s="1"/>
  <c r="AF50" i="8"/>
  <c r="AF46" i="8" s="1"/>
  <c r="AF51" i="8" s="1"/>
  <c r="O35" i="8"/>
  <c r="O41" i="8" s="1"/>
  <c r="Q36" i="8"/>
  <c r="P40" i="8"/>
  <c r="L2" i="8"/>
  <c r="L11" i="8" s="1"/>
  <c r="N3" i="8"/>
  <c r="M10" i="8"/>
  <c r="Q64" i="6"/>
  <c r="P70" i="6"/>
  <c r="P68" i="6" s="1"/>
  <c r="P71" i="6" s="1"/>
  <c r="P36" i="6"/>
  <c r="O40" i="6"/>
  <c r="O35" i="6" s="1"/>
  <c r="O41" i="6" s="1"/>
  <c r="Q10" i="6"/>
  <c r="Q2" i="6" s="1"/>
  <c r="Q11" i="6" s="1"/>
  <c r="R4" i="6"/>
  <c r="R10" i="6" s="1"/>
  <c r="R2" i="6" s="1"/>
  <c r="R11" i="6" s="1"/>
  <c r="M13" i="2"/>
  <c r="M21" i="2" s="1"/>
  <c r="N14" i="2"/>
  <c r="N20" i="2" s="1"/>
  <c r="N13" i="2" s="1"/>
  <c r="N21" i="2" s="1"/>
  <c r="Q3" i="2"/>
  <c r="Q10" i="2" s="1"/>
  <c r="Q2" i="2" s="1"/>
  <c r="Q11" i="2" s="1"/>
  <c r="P35" i="8" l="1"/>
  <c r="P41" i="8" s="1"/>
  <c r="R36" i="8"/>
  <c r="Q40" i="8"/>
  <c r="M2" i="8"/>
  <c r="M11" i="8" s="1"/>
  <c r="O3" i="8"/>
  <c r="N10" i="8"/>
  <c r="R64" i="6"/>
  <c r="R70" i="6" s="1"/>
  <c r="R68" i="6" s="1"/>
  <c r="R71" i="6" s="1"/>
  <c r="Q70" i="6"/>
  <c r="Q68" i="6" s="1"/>
  <c r="Q71" i="6" s="1"/>
  <c r="Q36" i="6"/>
  <c r="P40" i="6"/>
  <c r="P35" i="6" s="1"/>
  <c r="P41" i="6" s="1"/>
  <c r="O14" i="2"/>
  <c r="O20" i="2" s="1"/>
  <c r="O13" i="2" s="1"/>
  <c r="O21" i="2" s="1"/>
  <c r="R3" i="2"/>
  <c r="R10" i="2" s="1"/>
  <c r="R2" i="2" s="1"/>
  <c r="R11" i="2" s="1"/>
  <c r="Q35" i="8" l="1"/>
  <c r="Q41" i="8" s="1"/>
  <c r="S36" i="8"/>
  <c r="R40" i="8"/>
  <c r="N2" i="8"/>
  <c r="N11" i="8" s="1"/>
  <c r="P3" i="8"/>
  <c r="O10" i="8"/>
  <c r="R36" i="6"/>
  <c r="R40" i="6" s="1"/>
  <c r="R35" i="6" s="1"/>
  <c r="R41" i="6" s="1"/>
  <c r="Q40" i="6"/>
  <c r="Q35" i="6" s="1"/>
  <c r="Q41" i="6" s="1"/>
  <c r="P14" i="2"/>
  <c r="P20" i="2" s="1"/>
  <c r="P13" i="2" s="1"/>
  <c r="P21" i="2" s="1"/>
  <c r="S3" i="2"/>
  <c r="S10" i="2" s="1"/>
  <c r="S2" i="2" s="1"/>
  <c r="S11" i="2" s="1"/>
  <c r="R35" i="8" l="1"/>
  <c r="R41" i="8" s="1"/>
  <c r="T36" i="8"/>
  <c r="S40" i="8"/>
  <c r="S35" i="8" s="1"/>
  <c r="S41" i="8" s="1"/>
  <c r="O2" i="8"/>
  <c r="O11" i="8" s="1"/>
  <c r="Q3" i="8"/>
  <c r="P10" i="8"/>
  <c r="Q14" i="2"/>
  <c r="Q20" i="2" s="1"/>
  <c r="Q13" i="2" s="1"/>
  <c r="Q21" i="2" s="1"/>
  <c r="T3" i="2"/>
  <c r="T10" i="2" s="1"/>
  <c r="T2" i="2" s="1"/>
  <c r="T11" i="2" s="1"/>
  <c r="U36" i="8" l="1"/>
  <c r="T40" i="8"/>
  <c r="T35" i="8" s="1"/>
  <c r="T41" i="8" s="1"/>
  <c r="P2" i="8"/>
  <c r="P11" i="8" s="1"/>
  <c r="R3" i="8"/>
  <c r="Q10" i="8"/>
  <c r="R14" i="2"/>
  <c r="R20" i="2" s="1"/>
  <c r="R13" i="2" s="1"/>
  <c r="R21" i="2" s="1"/>
  <c r="U3" i="2"/>
  <c r="U10" i="2" s="1"/>
  <c r="U2" i="2" s="1"/>
  <c r="U11" i="2" s="1"/>
  <c r="V36" i="8" l="1"/>
  <c r="U40" i="8"/>
  <c r="U35" i="8" s="1"/>
  <c r="U41" i="8" s="1"/>
  <c r="Q2" i="8"/>
  <c r="Q11" i="8" s="1"/>
  <c r="S3" i="8"/>
  <c r="R10" i="8"/>
  <c r="S14" i="2"/>
  <c r="S20" i="2" s="1"/>
  <c r="S13" i="2" s="1"/>
  <c r="S21" i="2" s="1"/>
  <c r="V3" i="2"/>
  <c r="V10" i="2" s="1"/>
  <c r="V2" i="2" s="1"/>
  <c r="V11" i="2" s="1"/>
  <c r="W36" i="8" l="1"/>
  <c r="V40" i="8"/>
  <c r="V35" i="8" s="1"/>
  <c r="V41" i="8" s="1"/>
  <c r="R2" i="8"/>
  <c r="R11" i="8" s="1"/>
  <c r="T3" i="8"/>
  <c r="S10" i="8"/>
  <c r="S2" i="8" s="1"/>
  <c r="S11" i="8" s="1"/>
  <c r="T14" i="2"/>
  <c r="T20" i="2" s="1"/>
  <c r="T13" i="2" s="1"/>
  <c r="T21" i="2" s="1"/>
  <c r="X36" i="8" l="1"/>
  <c r="W40" i="8"/>
  <c r="W35" i="8" s="1"/>
  <c r="W41" i="8" s="1"/>
  <c r="U3" i="8"/>
  <c r="T10" i="8"/>
  <c r="T2" i="8" s="1"/>
  <c r="T11" i="8" s="1"/>
  <c r="U14" i="2"/>
  <c r="U20" i="2" s="1"/>
  <c r="U13" i="2" s="1"/>
  <c r="U21" i="2" s="1"/>
  <c r="Y36" i="8" l="1"/>
  <c r="X40" i="8"/>
  <c r="X35" i="8" s="1"/>
  <c r="X41" i="8" s="1"/>
  <c r="V3" i="8"/>
  <c r="U10" i="8"/>
  <c r="U2" i="8" s="1"/>
  <c r="U11" i="8" s="1"/>
  <c r="V14" i="2"/>
  <c r="V20" i="2" s="1"/>
  <c r="V13" i="2" s="1"/>
  <c r="V21" i="2" s="1"/>
  <c r="I10" i="6"/>
  <c r="I2" i="6" s="1"/>
  <c r="I11" i="6" s="1"/>
  <c r="L10" i="6"/>
  <c r="L2" i="6" s="1"/>
  <c r="L11" i="6" s="1"/>
  <c r="K10" i="6"/>
  <c r="K2" i="6" s="1"/>
  <c r="K11" i="6" s="1"/>
  <c r="J10" i="6"/>
  <c r="J2" i="6" s="1"/>
  <c r="J11" i="6" s="1"/>
  <c r="H10" i="6"/>
  <c r="H2" i="6" s="1"/>
  <c r="H11" i="6" s="1"/>
  <c r="Z36" i="8" l="1"/>
  <c r="Y40" i="8"/>
  <c r="Y35" i="8" s="1"/>
  <c r="Y41" i="8" s="1"/>
  <c r="W3" i="8"/>
  <c r="V10" i="8"/>
  <c r="V2" i="8" s="1"/>
  <c r="V11" i="8" s="1"/>
  <c r="AA36" i="8" l="1"/>
  <c r="Z40" i="8"/>
  <c r="Z35" i="8" s="1"/>
  <c r="Z41" i="8" s="1"/>
  <c r="X3" i="8"/>
  <c r="W10" i="8"/>
  <c r="W2" i="8" s="1"/>
  <c r="W11" i="8" s="1"/>
  <c r="AB36" i="8" l="1"/>
  <c r="AA40" i="8"/>
  <c r="AA35" i="8" s="1"/>
  <c r="AA41" i="8" s="1"/>
  <c r="Y3" i="8"/>
  <c r="X10" i="8"/>
  <c r="X2" i="8" s="1"/>
  <c r="X11" i="8" s="1"/>
  <c r="AC36" i="8" l="1"/>
  <c r="AB40" i="8"/>
  <c r="AB35" i="8" s="1"/>
  <c r="AB41" i="8" s="1"/>
  <c r="Z3" i="8"/>
  <c r="Y10" i="8"/>
  <c r="Y2" i="8" s="1"/>
  <c r="Y11" i="8" s="1"/>
  <c r="AD36" i="8" l="1"/>
  <c r="AC40" i="8"/>
  <c r="AC35" i="8" s="1"/>
  <c r="AC41" i="8" s="1"/>
  <c r="AA3" i="8"/>
  <c r="Z10" i="8"/>
  <c r="Z2" i="8" s="1"/>
  <c r="Z11" i="8" s="1"/>
  <c r="AE36" i="8" l="1"/>
  <c r="AD40" i="8"/>
  <c r="AD35" i="8" s="1"/>
  <c r="AD41" i="8" s="1"/>
  <c r="AB3" i="8"/>
  <c r="AA10" i="8"/>
  <c r="AA2" i="8" s="1"/>
  <c r="AA11" i="8" s="1"/>
  <c r="AF36" i="8" l="1"/>
  <c r="AE40" i="8"/>
  <c r="AE35" i="8" s="1"/>
  <c r="AE41" i="8" s="1"/>
  <c r="AC3" i="8"/>
  <c r="AB10" i="8"/>
  <c r="AB2" i="8" s="1"/>
  <c r="AB11" i="8" s="1"/>
  <c r="AG36" i="8" l="1"/>
  <c r="AG40" i="8" s="1"/>
  <c r="AG35" i="8" s="1"/>
  <c r="AG41" i="8" s="1"/>
  <c r="AF40" i="8"/>
  <c r="AF35" i="8" s="1"/>
  <c r="AF41" i="8" s="1"/>
  <c r="AD3" i="8"/>
  <c r="AC10" i="8"/>
  <c r="AC2" i="8" s="1"/>
  <c r="AC11" i="8" s="1"/>
  <c r="AE3" i="8" l="1"/>
  <c r="AD10" i="8"/>
  <c r="AD2" i="8" s="1"/>
  <c r="AD11" i="8" s="1"/>
  <c r="AF3" i="8" l="1"/>
  <c r="AE10" i="8"/>
  <c r="AE2" i="8" s="1"/>
  <c r="AE11" i="8" s="1"/>
  <c r="AG3" i="8" l="1"/>
  <c r="AG10" i="8" s="1"/>
  <c r="AG2" i="8" s="1"/>
  <c r="AG11" i="8" s="1"/>
  <c r="AF10" i="8"/>
  <c r="AF2" i="8" s="1"/>
  <c r="AF11" i="8" s="1"/>
</calcChain>
</file>

<file path=xl/sharedStrings.xml><?xml version="1.0" encoding="utf-8"?>
<sst xmlns="http://schemas.openxmlformats.org/spreadsheetml/2006/main" count="2287" uniqueCount="34">
  <si>
    <t>initial</t>
  </si>
  <si>
    <t>end</t>
  </si>
  <si>
    <t>Freq</t>
  </si>
  <si>
    <t>area_total_ha</t>
  </si>
  <si>
    <t>area_annual_ha</t>
  </si>
  <si>
    <t>epoch</t>
  </si>
  <si>
    <t>Annual crop</t>
  </si>
  <si>
    <t>1995-2010</t>
  </si>
  <si>
    <t>Forest</t>
  </si>
  <si>
    <t>Forest plantation</t>
  </si>
  <si>
    <t>Grassland</t>
  </si>
  <si>
    <t>Others</t>
  </si>
  <si>
    <t>Perrenial crop</t>
  </si>
  <si>
    <t>Settlements</t>
  </si>
  <si>
    <t>Wetland</t>
  </si>
  <si>
    <t>2010-2016</t>
  </si>
  <si>
    <t>Settlement</t>
  </si>
  <si>
    <t>2016-2021</t>
  </si>
  <si>
    <t>Annual crop</t>
    <phoneticPr fontId="18" type="noConversion"/>
  </si>
  <si>
    <t>TOTAL</t>
  </si>
  <si>
    <t>TOTAL</t>
    <phoneticPr fontId="18" type="noConversion"/>
  </si>
  <si>
    <t>ANNUAL</t>
  </si>
  <si>
    <t>ANNUAL</t>
    <phoneticPr fontId="18" type="noConversion"/>
  </si>
  <si>
    <t>Forest</t>
    <phoneticPr fontId="18" type="noConversion"/>
  </si>
  <si>
    <t>Grassland</t>
    <phoneticPr fontId="18" type="noConversion"/>
  </si>
  <si>
    <t>Forest plantation</t>
    <phoneticPr fontId="18" type="noConversion"/>
  </si>
  <si>
    <t>Others</t>
    <phoneticPr fontId="18" type="noConversion"/>
  </si>
  <si>
    <t>Wetland</t>
    <phoneticPr fontId="18" type="noConversion"/>
  </si>
  <si>
    <t>Settlement</t>
    <phoneticPr fontId="18" type="noConversion"/>
  </si>
  <si>
    <t>Perrenial crop</t>
    <phoneticPr fontId="18" type="noConversion"/>
  </si>
  <si>
    <t>2010-2021</t>
  </si>
  <si>
    <t>major</t>
  </si>
  <si>
    <t>minor</t>
  </si>
  <si>
    <t>Settlement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</si>
</sst>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1" formatCode="_-* #,##0_-;\-* #,##0_-;_-* &quot;-&quot;??_-;_-@_-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33" borderId="0" xfId="0" applyFill="1">
      <alignment vertical="center"/>
    </xf>
    <xf numFmtId="43" fontId="0" fillId="0" borderId="0" xfId="1" applyFont="1">
      <alignment vertical="center"/>
    </xf>
    <xf numFmtId="43" fontId="0" fillId="33" borderId="0" xfId="1" applyFont="1" applyFill="1">
      <alignment vertical="center"/>
    </xf>
    <xf numFmtId="0" fontId="19" fillId="35" borderId="0" xfId="0" applyFont="1" applyFill="1">
      <alignment vertical="center"/>
    </xf>
    <xf numFmtId="43" fontId="19" fillId="35" borderId="0" xfId="1" applyFont="1" applyFill="1">
      <alignment vertical="center"/>
    </xf>
    <xf numFmtId="43" fontId="19" fillId="33" borderId="0" xfId="1" applyFont="1" applyFill="1">
      <alignment vertical="center"/>
    </xf>
    <xf numFmtId="43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1" fontId="0" fillId="0" borderId="0" xfId="0" applyNumberFormat="1">
      <alignment vertical="center"/>
    </xf>
    <xf numFmtId="1" fontId="0" fillId="0" borderId="0" xfId="1" applyNumberFormat="1" applyFont="1">
      <alignment vertical="center"/>
    </xf>
    <xf numFmtId="181" fontId="0" fillId="0" borderId="0" xfId="1" applyNumberFormat="1" applyFo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ABD4-AD80-4C03-8130-3040FFD32D68}">
  <dimension ref="A1:F193"/>
  <sheetViews>
    <sheetView workbookViewId="0">
      <selection activeCell="A115" sqref="A115"/>
    </sheetView>
  </sheetViews>
  <sheetFormatPr defaultRowHeight="14" x14ac:dyDescent="0.3"/>
  <cols>
    <col min="1" max="2" width="14.75" bestFit="1" customWidth="1"/>
    <col min="3" max="3" width="10.1640625" bestFit="1" customWidth="1"/>
    <col min="4" max="4" width="12.33203125" bestFit="1" customWidth="1"/>
    <col min="5" max="5" width="13.4140625" bestFit="1" customWidth="1"/>
    <col min="6" max="6" width="10.08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6</v>
      </c>
      <c r="C2">
        <v>322888826</v>
      </c>
      <c r="D2">
        <v>29059994.34</v>
      </c>
      <c r="E2">
        <v>1937332.956</v>
      </c>
      <c r="F2" t="s">
        <v>7</v>
      </c>
    </row>
    <row r="3" spans="1:6" x14ac:dyDescent="0.3">
      <c r="A3" t="s">
        <v>6</v>
      </c>
      <c r="B3" t="s">
        <v>8</v>
      </c>
      <c r="C3">
        <v>175851</v>
      </c>
      <c r="D3">
        <v>15826.59</v>
      </c>
      <c r="E3">
        <v>1055.106</v>
      </c>
      <c r="F3" t="s">
        <v>7</v>
      </c>
    </row>
    <row r="4" spans="1:6" x14ac:dyDescent="0.3">
      <c r="A4" t="s">
        <v>6</v>
      </c>
      <c r="B4" t="s">
        <v>9</v>
      </c>
      <c r="C4">
        <v>3093</v>
      </c>
      <c r="D4">
        <v>278.37</v>
      </c>
      <c r="E4">
        <v>18.558</v>
      </c>
      <c r="F4" t="s">
        <v>7</v>
      </c>
    </row>
    <row r="5" spans="1:6" x14ac:dyDescent="0.3">
      <c r="A5" t="s">
        <v>6</v>
      </c>
      <c r="B5" t="s">
        <v>10</v>
      </c>
      <c r="C5">
        <v>17566</v>
      </c>
      <c r="D5">
        <v>1580.94</v>
      </c>
      <c r="E5">
        <v>105.396</v>
      </c>
      <c r="F5" t="s">
        <v>7</v>
      </c>
    </row>
    <row r="6" spans="1:6" x14ac:dyDescent="0.3">
      <c r="A6" t="s">
        <v>6</v>
      </c>
      <c r="B6" t="s">
        <v>11</v>
      </c>
      <c r="C6">
        <v>14536</v>
      </c>
      <c r="D6">
        <v>1308.24</v>
      </c>
      <c r="E6">
        <v>87.215999999999994</v>
      </c>
      <c r="F6" t="s">
        <v>7</v>
      </c>
    </row>
    <row r="7" spans="1:6" x14ac:dyDescent="0.3">
      <c r="A7" t="s">
        <v>6</v>
      </c>
      <c r="B7" t="s">
        <v>12</v>
      </c>
      <c r="C7">
        <v>4800</v>
      </c>
      <c r="D7">
        <v>432</v>
      </c>
      <c r="E7">
        <v>28.8</v>
      </c>
      <c r="F7" t="s">
        <v>7</v>
      </c>
    </row>
    <row r="8" spans="1:6" x14ac:dyDescent="0.3">
      <c r="A8" t="s">
        <v>6</v>
      </c>
      <c r="B8" t="s">
        <v>13</v>
      </c>
      <c r="C8">
        <v>5095</v>
      </c>
      <c r="D8">
        <v>458.55</v>
      </c>
      <c r="E8">
        <v>30.57</v>
      </c>
      <c r="F8" t="s">
        <v>7</v>
      </c>
    </row>
    <row r="9" spans="1:6" x14ac:dyDescent="0.3">
      <c r="A9" t="s">
        <v>6</v>
      </c>
      <c r="B9" t="s">
        <v>14</v>
      </c>
      <c r="C9">
        <v>15693</v>
      </c>
      <c r="D9">
        <v>1412.37</v>
      </c>
      <c r="E9">
        <v>94.157999999999902</v>
      </c>
      <c r="F9" t="s">
        <v>7</v>
      </c>
    </row>
    <row r="10" spans="1:6" x14ac:dyDescent="0.3">
      <c r="A10" t="s">
        <v>8</v>
      </c>
      <c r="B10" t="s">
        <v>6</v>
      </c>
      <c r="C10">
        <v>177267</v>
      </c>
      <c r="D10">
        <v>15954.03</v>
      </c>
      <c r="E10">
        <v>1063.6020000000001</v>
      </c>
      <c r="F10" t="s">
        <v>7</v>
      </c>
    </row>
    <row r="11" spans="1:6" x14ac:dyDescent="0.3">
      <c r="A11" t="s">
        <v>8</v>
      </c>
      <c r="B11" t="s">
        <v>8</v>
      </c>
      <c r="C11">
        <v>512327455</v>
      </c>
      <c r="D11">
        <v>46109470.950000003</v>
      </c>
      <c r="E11">
        <v>3073964.73</v>
      </c>
      <c r="F11" t="s">
        <v>7</v>
      </c>
    </row>
    <row r="12" spans="1:6" x14ac:dyDescent="0.3">
      <c r="A12" t="s">
        <v>8</v>
      </c>
      <c r="B12" t="s">
        <v>9</v>
      </c>
      <c r="C12">
        <v>711</v>
      </c>
      <c r="D12">
        <v>63.99</v>
      </c>
      <c r="E12">
        <v>4.266</v>
      </c>
      <c r="F12" t="s">
        <v>7</v>
      </c>
    </row>
    <row r="13" spans="1:6" x14ac:dyDescent="0.3">
      <c r="A13" t="s">
        <v>8</v>
      </c>
      <c r="B13" t="s">
        <v>10</v>
      </c>
      <c r="C13">
        <v>77518</v>
      </c>
      <c r="D13">
        <v>6976.62</v>
      </c>
      <c r="E13">
        <v>465.108</v>
      </c>
      <c r="F13" t="s">
        <v>7</v>
      </c>
    </row>
    <row r="14" spans="1:6" x14ac:dyDescent="0.3">
      <c r="A14" t="s">
        <v>8</v>
      </c>
      <c r="B14" t="s">
        <v>11</v>
      </c>
      <c r="C14">
        <v>10455</v>
      </c>
      <c r="D14">
        <v>940.95</v>
      </c>
      <c r="E14">
        <v>62.73</v>
      </c>
      <c r="F14" t="s">
        <v>7</v>
      </c>
    </row>
    <row r="15" spans="1:6" x14ac:dyDescent="0.3">
      <c r="A15" t="s">
        <v>8</v>
      </c>
      <c r="B15" t="s">
        <v>12</v>
      </c>
      <c r="C15">
        <v>22931</v>
      </c>
      <c r="D15">
        <v>2063.79</v>
      </c>
      <c r="E15">
        <v>137.58599999999899</v>
      </c>
      <c r="F15" t="s">
        <v>7</v>
      </c>
    </row>
    <row r="16" spans="1:6" x14ac:dyDescent="0.3">
      <c r="A16" t="s">
        <v>8</v>
      </c>
      <c r="B16" t="s">
        <v>13</v>
      </c>
      <c r="C16">
        <v>1113</v>
      </c>
      <c r="D16">
        <v>100.17</v>
      </c>
      <c r="E16">
        <v>6.6779999999999999</v>
      </c>
      <c r="F16" t="s">
        <v>7</v>
      </c>
    </row>
    <row r="17" spans="1:6" x14ac:dyDescent="0.3">
      <c r="A17" t="s">
        <v>8</v>
      </c>
      <c r="B17" t="s">
        <v>14</v>
      </c>
      <c r="C17">
        <v>37955</v>
      </c>
      <c r="D17">
        <v>3415.95</v>
      </c>
      <c r="E17">
        <v>227.73</v>
      </c>
      <c r="F17" t="s">
        <v>7</v>
      </c>
    </row>
    <row r="18" spans="1:6" x14ac:dyDescent="0.3">
      <c r="A18" t="s">
        <v>9</v>
      </c>
      <c r="B18" t="s">
        <v>6</v>
      </c>
      <c r="C18">
        <v>3075</v>
      </c>
      <c r="D18">
        <v>276.75</v>
      </c>
      <c r="E18">
        <v>18.45</v>
      </c>
      <c r="F18" t="s">
        <v>7</v>
      </c>
    </row>
    <row r="19" spans="1:6" x14ac:dyDescent="0.3">
      <c r="A19" t="s">
        <v>9</v>
      </c>
      <c r="B19" t="s">
        <v>8</v>
      </c>
      <c r="C19">
        <v>729</v>
      </c>
      <c r="D19">
        <v>65.61</v>
      </c>
      <c r="E19">
        <v>4.3739999999999997</v>
      </c>
      <c r="F19" t="s">
        <v>7</v>
      </c>
    </row>
    <row r="20" spans="1:6" x14ac:dyDescent="0.3">
      <c r="A20" t="s">
        <v>9</v>
      </c>
      <c r="B20" t="s">
        <v>9</v>
      </c>
      <c r="C20">
        <v>1635276</v>
      </c>
      <c r="D20">
        <v>147174.84</v>
      </c>
      <c r="E20">
        <v>9811.6559999999899</v>
      </c>
      <c r="F20" t="s">
        <v>7</v>
      </c>
    </row>
    <row r="21" spans="1:6" x14ac:dyDescent="0.3">
      <c r="A21" t="s">
        <v>9</v>
      </c>
      <c r="B21" t="s">
        <v>10</v>
      </c>
      <c r="C21">
        <v>297</v>
      </c>
      <c r="D21">
        <v>26.73</v>
      </c>
      <c r="E21">
        <v>1.782</v>
      </c>
      <c r="F21" t="s">
        <v>7</v>
      </c>
    </row>
    <row r="22" spans="1:6" x14ac:dyDescent="0.3">
      <c r="A22" t="s">
        <v>9</v>
      </c>
      <c r="B22" t="s">
        <v>11</v>
      </c>
      <c r="C22">
        <v>69</v>
      </c>
      <c r="D22">
        <v>6.21</v>
      </c>
      <c r="E22">
        <v>0.41399999999999998</v>
      </c>
      <c r="F22" t="s">
        <v>7</v>
      </c>
    </row>
    <row r="23" spans="1:6" x14ac:dyDescent="0.3">
      <c r="A23" t="s">
        <v>9</v>
      </c>
      <c r="B23" t="s">
        <v>12</v>
      </c>
      <c r="C23">
        <v>29</v>
      </c>
      <c r="D23">
        <v>2.61</v>
      </c>
      <c r="E23">
        <v>0.17399999999999999</v>
      </c>
      <c r="F23" t="s">
        <v>7</v>
      </c>
    </row>
    <row r="24" spans="1:6" x14ac:dyDescent="0.3">
      <c r="A24" t="s">
        <v>9</v>
      </c>
      <c r="B24" t="s">
        <v>13</v>
      </c>
      <c r="C24">
        <v>38</v>
      </c>
      <c r="D24">
        <v>3.42</v>
      </c>
      <c r="E24">
        <v>0.22800000000000001</v>
      </c>
      <c r="F24" t="s">
        <v>7</v>
      </c>
    </row>
    <row r="25" spans="1:6" x14ac:dyDescent="0.3">
      <c r="A25" t="s">
        <v>9</v>
      </c>
      <c r="B25" t="s">
        <v>14</v>
      </c>
      <c r="C25">
        <v>185</v>
      </c>
      <c r="D25">
        <v>16.649999999999999</v>
      </c>
      <c r="E25">
        <v>1.1099999999999901</v>
      </c>
      <c r="F25" t="s">
        <v>7</v>
      </c>
    </row>
    <row r="26" spans="1:6" x14ac:dyDescent="0.3">
      <c r="A26" t="s">
        <v>10</v>
      </c>
      <c r="B26" t="s">
        <v>6</v>
      </c>
      <c r="C26">
        <v>17478</v>
      </c>
      <c r="D26">
        <v>1573.02</v>
      </c>
      <c r="E26">
        <v>104.86799999999999</v>
      </c>
      <c r="F26" t="s">
        <v>7</v>
      </c>
    </row>
    <row r="27" spans="1:6" x14ac:dyDescent="0.3">
      <c r="A27" t="s">
        <v>10</v>
      </c>
      <c r="B27" t="s">
        <v>8</v>
      </c>
      <c r="C27">
        <v>77867</v>
      </c>
      <c r="D27">
        <v>7008.03</v>
      </c>
      <c r="E27">
        <v>467.202</v>
      </c>
      <c r="F27" t="s">
        <v>7</v>
      </c>
    </row>
    <row r="28" spans="1:6" x14ac:dyDescent="0.3">
      <c r="A28" t="s">
        <v>10</v>
      </c>
      <c r="B28" t="s">
        <v>9</v>
      </c>
      <c r="C28">
        <v>201</v>
      </c>
      <c r="D28">
        <v>18.09</v>
      </c>
      <c r="E28">
        <v>1.206</v>
      </c>
      <c r="F28" t="s">
        <v>7</v>
      </c>
    </row>
    <row r="29" spans="1:6" x14ac:dyDescent="0.3">
      <c r="A29" t="s">
        <v>10</v>
      </c>
      <c r="B29" t="s">
        <v>10</v>
      </c>
      <c r="C29">
        <v>66844422</v>
      </c>
      <c r="D29">
        <v>6015997.9800000004</v>
      </c>
      <c r="E29">
        <v>401066.53200000001</v>
      </c>
      <c r="F29" t="s">
        <v>7</v>
      </c>
    </row>
    <row r="30" spans="1:6" x14ac:dyDescent="0.3">
      <c r="A30" t="s">
        <v>10</v>
      </c>
      <c r="B30" t="s">
        <v>11</v>
      </c>
      <c r="C30">
        <v>2408</v>
      </c>
      <c r="D30">
        <v>216.72</v>
      </c>
      <c r="E30">
        <v>14.448</v>
      </c>
      <c r="F30" t="s">
        <v>7</v>
      </c>
    </row>
    <row r="31" spans="1:6" x14ac:dyDescent="0.3">
      <c r="A31" t="s">
        <v>10</v>
      </c>
      <c r="B31" t="s">
        <v>12</v>
      </c>
      <c r="C31">
        <v>1198</v>
      </c>
      <c r="D31">
        <v>107.82</v>
      </c>
      <c r="E31">
        <v>7.1879999999999997</v>
      </c>
      <c r="F31" t="s">
        <v>7</v>
      </c>
    </row>
    <row r="32" spans="1:6" x14ac:dyDescent="0.3">
      <c r="A32" t="s">
        <v>10</v>
      </c>
      <c r="B32" t="s">
        <v>13</v>
      </c>
      <c r="C32">
        <v>152</v>
      </c>
      <c r="D32">
        <v>13.68</v>
      </c>
      <c r="E32">
        <v>0.91200000000000003</v>
      </c>
      <c r="F32" t="s">
        <v>7</v>
      </c>
    </row>
    <row r="33" spans="1:6" x14ac:dyDescent="0.3">
      <c r="A33" t="s">
        <v>10</v>
      </c>
      <c r="B33" t="s">
        <v>14</v>
      </c>
      <c r="C33">
        <v>4241</v>
      </c>
      <c r="D33">
        <v>381.69</v>
      </c>
      <c r="E33">
        <v>25.446000000000002</v>
      </c>
      <c r="F33" t="s">
        <v>7</v>
      </c>
    </row>
    <row r="34" spans="1:6" x14ac:dyDescent="0.3">
      <c r="A34" t="s">
        <v>11</v>
      </c>
      <c r="B34" t="s">
        <v>6</v>
      </c>
      <c r="C34">
        <v>15434</v>
      </c>
      <c r="D34">
        <v>1389.06</v>
      </c>
      <c r="E34">
        <v>92.603999999999999</v>
      </c>
      <c r="F34" t="s">
        <v>7</v>
      </c>
    </row>
    <row r="35" spans="1:6" x14ac:dyDescent="0.3">
      <c r="A35" t="s">
        <v>11</v>
      </c>
      <c r="B35" t="s">
        <v>8</v>
      </c>
      <c r="C35">
        <v>16925</v>
      </c>
      <c r="D35">
        <v>1523.25</v>
      </c>
      <c r="E35">
        <v>101.55</v>
      </c>
      <c r="F35" t="s">
        <v>7</v>
      </c>
    </row>
    <row r="36" spans="1:6" x14ac:dyDescent="0.3">
      <c r="A36" t="s">
        <v>11</v>
      </c>
      <c r="B36" t="s">
        <v>9</v>
      </c>
      <c r="C36">
        <v>116</v>
      </c>
      <c r="D36">
        <v>10.44</v>
      </c>
      <c r="E36">
        <v>0.69599999999999995</v>
      </c>
      <c r="F36" t="s">
        <v>7</v>
      </c>
    </row>
    <row r="37" spans="1:6" x14ac:dyDescent="0.3">
      <c r="A37" t="s">
        <v>11</v>
      </c>
      <c r="B37" t="s">
        <v>10</v>
      </c>
      <c r="C37">
        <v>2077</v>
      </c>
      <c r="D37">
        <v>186.93</v>
      </c>
      <c r="E37">
        <v>12.462</v>
      </c>
      <c r="F37" t="s">
        <v>7</v>
      </c>
    </row>
    <row r="38" spans="1:6" x14ac:dyDescent="0.3">
      <c r="A38" t="s">
        <v>11</v>
      </c>
      <c r="B38" t="s">
        <v>11</v>
      </c>
      <c r="C38">
        <v>68404457</v>
      </c>
      <c r="D38">
        <v>6156401.1299999999</v>
      </c>
      <c r="E38">
        <v>410426.74199999898</v>
      </c>
      <c r="F38" t="s">
        <v>7</v>
      </c>
    </row>
    <row r="39" spans="1:6" x14ac:dyDescent="0.3">
      <c r="A39" t="s">
        <v>11</v>
      </c>
      <c r="B39" t="s">
        <v>12</v>
      </c>
      <c r="C39">
        <v>730</v>
      </c>
      <c r="D39">
        <v>65.7</v>
      </c>
      <c r="E39">
        <v>4.38</v>
      </c>
      <c r="F39" t="s">
        <v>7</v>
      </c>
    </row>
    <row r="40" spans="1:6" x14ac:dyDescent="0.3">
      <c r="A40" t="s">
        <v>11</v>
      </c>
      <c r="B40" t="s">
        <v>13</v>
      </c>
      <c r="C40">
        <v>361</v>
      </c>
      <c r="D40">
        <v>32.49</v>
      </c>
      <c r="E40">
        <v>2.1659999999999999</v>
      </c>
      <c r="F40" t="s">
        <v>7</v>
      </c>
    </row>
    <row r="41" spans="1:6" x14ac:dyDescent="0.3">
      <c r="A41" t="s">
        <v>11</v>
      </c>
      <c r="B41" t="s">
        <v>14</v>
      </c>
      <c r="C41">
        <v>4134</v>
      </c>
      <c r="D41">
        <v>372.06</v>
      </c>
      <c r="E41">
        <v>24.803999999999998</v>
      </c>
      <c r="F41" t="s">
        <v>7</v>
      </c>
    </row>
    <row r="42" spans="1:6" x14ac:dyDescent="0.3">
      <c r="A42" t="s">
        <v>12</v>
      </c>
      <c r="B42" t="s">
        <v>6</v>
      </c>
      <c r="C42">
        <v>4728</v>
      </c>
      <c r="D42">
        <v>425.52</v>
      </c>
      <c r="E42">
        <v>28.367999999999999</v>
      </c>
      <c r="F42" t="s">
        <v>7</v>
      </c>
    </row>
    <row r="43" spans="1:6" x14ac:dyDescent="0.3">
      <c r="A43" t="s">
        <v>12</v>
      </c>
      <c r="B43" t="s">
        <v>8</v>
      </c>
      <c r="C43">
        <v>22699</v>
      </c>
      <c r="D43">
        <v>2042.91</v>
      </c>
      <c r="E43">
        <v>136.19399999999999</v>
      </c>
      <c r="F43" t="s">
        <v>7</v>
      </c>
    </row>
    <row r="44" spans="1:6" x14ac:dyDescent="0.3">
      <c r="A44" t="s">
        <v>12</v>
      </c>
      <c r="B44" t="s">
        <v>9</v>
      </c>
      <c r="C44">
        <v>0</v>
      </c>
      <c r="D44">
        <v>0</v>
      </c>
      <c r="E44">
        <v>0</v>
      </c>
      <c r="F44" t="s">
        <v>7</v>
      </c>
    </row>
    <row r="45" spans="1:6" x14ac:dyDescent="0.3">
      <c r="A45" t="s">
        <v>12</v>
      </c>
      <c r="B45" t="s">
        <v>10</v>
      </c>
      <c r="C45">
        <v>1226</v>
      </c>
      <c r="D45">
        <v>110.34</v>
      </c>
      <c r="E45">
        <v>7.3559999999999999</v>
      </c>
      <c r="F45" t="s">
        <v>7</v>
      </c>
    </row>
    <row r="46" spans="1:6" x14ac:dyDescent="0.3">
      <c r="A46" t="s">
        <v>12</v>
      </c>
      <c r="B46" t="s">
        <v>11</v>
      </c>
      <c r="C46">
        <v>566</v>
      </c>
      <c r="D46">
        <v>50.94</v>
      </c>
      <c r="E46">
        <v>3.3959999999999999</v>
      </c>
      <c r="F46" t="s">
        <v>7</v>
      </c>
    </row>
    <row r="47" spans="1:6" x14ac:dyDescent="0.3">
      <c r="A47" t="s">
        <v>12</v>
      </c>
      <c r="B47" t="s">
        <v>12</v>
      </c>
      <c r="C47">
        <v>32906015</v>
      </c>
      <c r="D47">
        <v>2961541.35</v>
      </c>
      <c r="E47">
        <v>197436.09</v>
      </c>
      <c r="F47" t="s">
        <v>7</v>
      </c>
    </row>
    <row r="48" spans="1:6" x14ac:dyDescent="0.3">
      <c r="A48" t="s">
        <v>12</v>
      </c>
      <c r="B48" t="s">
        <v>13</v>
      </c>
      <c r="C48">
        <v>1487</v>
      </c>
      <c r="D48">
        <v>133.83000000000001</v>
      </c>
      <c r="E48">
        <v>8.9220000000000006</v>
      </c>
      <c r="F48" t="s">
        <v>7</v>
      </c>
    </row>
    <row r="49" spans="1:6" x14ac:dyDescent="0.3">
      <c r="A49" t="s">
        <v>12</v>
      </c>
      <c r="B49" t="s">
        <v>14</v>
      </c>
      <c r="C49">
        <v>525</v>
      </c>
      <c r="D49">
        <v>47.25</v>
      </c>
      <c r="E49">
        <v>3.15</v>
      </c>
      <c r="F49" t="s">
        <v>7</v>
      </c>
    </row>
    <row r="50" spans="1:6" x14ac:dyDescent="0.3">
      <c r="A50" t="s">
        <v>13</v>
      </c>
      <c r="B50" t="s">
        <v>6</v>
      </c>
      <c r="C50">
        <v>4929</v>
      </c>
      <c r="D50">
        <v>443.61</v>
      </c>
      <c r="E50">
        <v>29.574000000000002</v>
      </c>
      <c r="F50" t="s">
        <v>7</v>
      </c>
    </row>
    <row r="51" spans="1:6" x14ac:dyDescent="0.3">
      <c r="A51" t="s">
        <v>13</v>
      </c>
      <c r="B51" t="s">
        <v>8</v>
      </c>
      <c r="C51">
        <v>1261</v>
      </c>
      <c r="D51">
        <v>113.49</v>
      </c>
      <c r="E51">
        <v>7.5659999999999998</v>
      </c>
      <c r="F51" t="s">
        <v>7</v>
      </c>
    </row>
    <row r="52" spans="1:6" x14ac:dyDescent="0.3">
      <c r="A52" t="s">
        <v>13</v>
      </c>
      <c r="B52" t="s">
        <v>9</v>
      </c>
      <c r="C52">
        <v>29</v>
      </c>
      <c r="D52">
        <v>2.61</v>
      </c>
      <c r="E52">
        <v>0.17399999999999999</v>
      </c>
      <c r="F52" t="s">
        <v>7</v>
      </c>
    </row>
    <row r="53" spans="1:6" x14ac:dyDescent="0.3">
      <c r="A53" t="s">
        <v>13</v>
      </c>
      <c r="B53" t="s">
        <v>10</v>
      </c>
      <c r="C53">
        <v>130</v>
      </c>
      <c r="D53">
        <v>11.7</v>
      </c>
      <c r="E53">
        <v>0.77999999999999903</v>
      </c>
      <c r="F53" t="s">
        <v>7</v>
      </c>
    </row>
    <row r="54" spans="1:6" x14ac:dyDescent="0.3">
      <c r="A54" t="s">
        <v>13</v>
      </c>
      <c r="B54" t="s">
        <v>11</v>
      </c>
      <c r="C54">
        <v>262</v>
      </c>
      <c r="D54">
        <v>23.58</v>
      </c>
      <c r="E54">
        <v>1.5719999999999901</v>
      </c>
      <c r="F54" t="s">
        <v>7</v>
      </c>
    </row>
    <row r="55" spans="1:6" x14ac:dyDescent="0.3">
      <c r="A55" t="s">
        <v>13</v>
      </c>
      <c r="B55" t="s">
        <v>12</v>
      </c>
      <c r="C55">
        <v>1356</v>
      </c>
      <c r="D55">
        <v>122.04</v>
      </c>
      <c r="E55">
        <v>8.1359999999999992</v>
      </c>
      <c r="F55" t="s">
        <v>7</v>
      </c>
    </row>
    <row r="56" spans="1:6" x14ac:dyDescent="0.3">
      <c r="A56" t="s">
        <v>13</v>
      </c>
      <c r="B56" t="s">
        <v>13</v>
      </c>
      <c r="C56">
        <v>2475598</v>
      </c>
      <c r="D56">
        <v>222803.82</v>
      </c>
      <c r="E56">
        <v>14853.588</v>
      </c>
      <c r="F56" t="s">
        <v>7</v>
      </c>
    </row>
    <row r="57" spans="1:6" x14ac:dyDescent="0.3">
      <c r="A57" t="s">
        <v>13</v>
      </c>
      <c r="B57" t="s">
        <v>14</v>
      </c>
      <c r="C57">
        <v>89</v>
      </c>
      <c r="D57">
        <v>8.01</v>
      </c>
      <c r="E57">
        <v>0.53400000000000003</v>
      </c>
      <c r="F57" t="s">
        <v>7</v>
      </c>
    </row>
    <row r="58" spans="1:6" x14ac:dyDescent="0.3">
      <c r="A58" t="s">
        <v>14</v>
      </c>
      <c r="B58" t="s">
        <v>6</v>
      </c>
      <c r="C58">
        <v>16436</v>
      </c>
      <c r="D58">
        <v>1479.24</v>
      </c>
      <c r="E58">
        <v>98.616</v>
      </c>
      <c r="F58" t="s">
        <v>7</v>
      </c>
    </row>
    <row r="59" spans="1:6" x14ac:dyDescent="0.3">
      <c r="A59" t="s">
        <v>14</v>
      </c>
      <c r="B59" t="s">
        <v>8</v>
      </c>
      <c r="C59">
        <v>37761</v>
      </c>
      <c r="D59">
        <v>3398.49</v>
      </c>
      <c r="E59">
        <v>226.56599999999901</v>
      </c>
      <c r="F59" t="s">
        <v>7</v>
      </c>
    </row>
    <row r="60" spans="1:6" x14ac:dyDescent="0.3">
      <c r="A60" t="s">
        <v>14</v>
      </c>
      <c r="B60" t="s">
        <v>9</v>
      </c>
      <c r="C60">
        <v>187</v>
      </c>
      <c r="D60">
        <v>16.829999999999998</v>
      </c>
      <c r="E60">
        <v>1.1219999999999899</v>
      </c>
      <c r="F60" t="s">
        <v>7</v>
      </c>
    </row>
    <row r="61" spans="1:6" x14ac:dyDescent="0.3">
      <c r="A61" t="s">
        <v>14</v>
      </c>
      <c r="B61" t="s">
        <v>10</v>
      </c>
      <c r="C61">
        <v>4221</v>
      </c>
      <c r="D61">
        <v>379.89</v>
      </c>
      <c r="E61">
        <v>25.326000000000001</v>
      </c>
      <c r="F61" t="s">
        <v>7</v>
      </c>
    </row>
    <row r="62" spans="1:6" x14ac:dyDescent="0.3">
      <c r="A62" t="s">
        <v>14</v>
      </c>
      <c r="B62" t="s">
        <v>11</v>
      </c>
      <c r="C62">
        <v>4338</v>
      </c>
      <c r="D62">
        <v>390.42</v>
      </c>
      <c r="E62">
        <v>26.027999999999999</v>
      </c>
      <c r="F62" t="s">
        <v>7</v>
      </c>
    </row>
    <row r="63" spans="1:6" x14ac:dyDescent="0.3">
      <c r="A63" t="s">
        <v>14</v>
      </c>
      <c r="B63" t="s">
        <v>12</v>
      </c>
      <c r="C63">
        <v>509</v>
      </c>
      <c r="D63">
        <v>45.81</v>
      </c>
      <c r="E63">
        <v>3.0539999999999998</v>
      </c>
      <c r="F63" t="s">
        <v>7</v>
      </c>
    </row>
    <row r="64" spans="1:6" x14ac:dyDescent="0.3">
      <c r="A64" t="s">
        <v>14</v>
      </c>
      <c r="B64" t="s">
        <v>13</v>
      </c>
      <c r="C64">
        <v>91</v>
      </c>
      <c r="D64">
        <v>8.19</v>
      </c>
      <c r="E64">
        <v>0.54599999999999904</v>
      </c>
      <c r="F64" t="s">
        <v>7</v>
      </c>
    </row>
    <row r="65" spans="1:6" x14ac:dyDescent="0.3">
      <c r="A65" t="s">
        <v>14</v>
      </c>
      <c r="B65" t="s">
        <v>14</v>
      </c>
      <c r="C65">
        <v>34944299</v>
      </c>
      <c r="D65">
        <v>3144986.91</v>
      </c>
      <c r="E65">
        <v>209665.79399999999</v>
      </c>
      <c r="F65" t="s">
        <v>7</v>
      </c>
    </row>
    <row r="66" spans="1:6" x14ac:dyDescent="0.3">
      <c r="A66" t="s">
        <v>6</v>
      </c>
      <c r="B66" t="s">
        <v>6</v>
      </c>
      <c r="C66">
        <v>154925916</v>
      </c>
      <c r="D66">
        <v>13943332.439999999</v>
      </c>
      <c r="E66">
        <v>2323888.73999999</v>
      </c>
      <c r="F66" t="s">
        <v>15</v>
      </c>
    </row>
    <row r="67" spans="1:6" x14ac:dyDescent="0.3">
      <c r="A67" t="s">
        <v>6</v>
      </c>
      <c r="B67" t="s">
        <v>8</v>
      </c>
      <c r="C67">
        <v>109691217</v>
      </c>
      <c r="D67">
        <v>9872209.5299999993</v>
      </c>
      <c r="E67">
        <v>1645368.2549999999</v>
      </c>
      <c r="F67" t="s">
        <v>15</v>
      </c>
    </row>
    <row r="68" spans="1:6" x14ac:dyDescent="0.3">
      <c r="A68" t="s">
        <v>6</v>
      </c>
      <c r="B68" t="s">
        <v>9</v>
      </c>
      <c r="C68">
        <v>4501459</v>
      </c>
      <c r="D68">
        <v>405131.31</v>
      </c>
      <c r="E68">
        <v>67521.884999999995</v>
      </c>
      <c r="F68" t="s">
        <v>15</v>
      </c>
    </row>
    <row r="69" spans="1:6" x14ac:dyDescent="0.3">
      <c r="A69" t="s">
        <v>6</v>
      </c>
      <c r="B69" t="s">
        <v>10</v>
      </c>
      <c r="C69">
        <v>52107876</v>
      </c>
      <c r="D69">
        <v>4689708.84</v>
      </c>
      <c r="E69">
        <v>781618.14</v>
      </c>
      <c r="F69" t="s">
        <v>15</v>
      </c>
    </row>
    <row r="70" spans="1:6" x14ac:dyDescent="0.3">
      <c r="A70" t="s">
        <v>6</v>
      </c>
      <c r="B70" t="s">
        <v>11</v>
      </c>
      <c r="C70">
        <v>344260</v>
      </c>
      <c r="D70">
        <v>30983.4</v>
      </c>
      <c r="E70">
        <v>5163.8999999999996</v>
      </c>
      <c r="F70" t="s">
        <v>15</v>
      </c>
    </row>
    <row r="71" spans="1:6" x14ac:dyDescent="0.3">
      <c r="A71" t="s">
        <v>6</v>
      </c>
      <c r="B71" t="s">
        <v>12</v>
      </c>
      <c r="C71">
        <v>0</v>
      </c>
      <c r="D71">
        <v>0</v>
      </c>
      <c r="E71">
        <v>0</v>
      </c>
      <c r="F71" t="s">
        <v>15</v>
      </c>
    </row>
    <row r="72" spans="1:6" x14ac:dyDescent="0.3">
      <c r="A72" t="s">
        <v>6</v>
      </c>
      <c r="B72" t="s">
        <v>16</v>
      </c>
      <c r="C72">
        <v>707191</v>
      </c>
      <c r="D72">
        <v>63647.19</v>
      </c>
      <c r="E72">
        <v>10607.865</v>
      </c>
      <c r="F72" t="s">
        <v>15</v>
      </c>
    </row>
    <row r="73" spans="1:6" x14ac:dyDescent="0.3">
      <c r="A73" t="s">
        <v>6</v>
      </c>
      <c r="B73" t="s">
        <v>14</v>
      </c>
      <c r="C73">
        <v>828124</v>
      </c>
      <c r="D73">
        <v>74531.16</v>
      </c>
      <c r="E73">
        <v>12421.86</v>
      </c>
      <c r="F73" t="s">
        <v>15</v>
      </c>
    </row>
    <row r="74" spans="1:6" x14ac:dyDescent="0.3">
      <c r="A74" t="s">
        <v>8</v>
      </c>
      <c r="B74" t="s">
        <v>6</v>
      </c>
      <c r="C74">
        <v>48624442</v>
      </c>
      <c r="D74">
        <v>4376199.78</v>
      </c>
      <c r="E74">
        <v>729366.63</v>
      </c>
      <c r="F74" t="s">
        <v>15</v>
      </c>
    </row>
    <row r="75" spans="1:6" x14ac:dyDescent="0.3">
      <c r="A75" t="s">
        <v>8</v>
      </c>
      <c r="B75" t="s">
        <v>8</v>
      </c>
      <c r="C75">
        <v>313561800</v>
      </c>
      <c r="D75">
        <v>28220562</v>
      </c>
      <c r="E75">
        <v>4703427</v>
      </c>
      <c r="F75" t="s">
        <v>15</v>
      </c>
    </row>
    <row r="76" spans="1:6" x14ac:dyDescent="0.3">
      <c r="A76" t="s">
        <v>8</v>
      </c>
      <c r="B76" t="s">
        <v>9</v>
      </c>
      <c r="C76">
        <v>1609388</v>
      </c>
      <c r="D76">
        <v>144844.92000000001</v>
      </c>
      <c r="E76">
        <v>24140.82</v>
      </c>
      <c r="F76" t="s">
        <v>15</v>
      </c>
    </row>
    <row r="77" spans="1:6" x14ac:dyDescent="0.3">
      <c r="A77" t="s">
        <v>8</v>
      </c>
      <c r="B77" t="s">
        <v>10</v>
      </c>
      <c r="C77">
        <v>147440574</v>
      </c>
      <c r="D77">
        <v>13269651.66</v>
      </c>
      <c r="E77">
        <v>2211608.61</v>
      </c>
      <c r="F77" t="s">
        <v>15</v>
      </c>
    </row>
    <row r="78" spans="1:6" x14ac:dyDescent="0.3">
      <c r="A78" t="s">
        <v>8</v>
      </c>
      <c r="B78" t="s">
        <v>11</v>
      </c>
      <c r="C78">
        <v>735077</v>
      </c>
      <c r="D78">
        <v>66156.929999999993</v>
      </c>
      <c r="E78">
        <v>11026.154999999901</v>
      </c>
      <c r="F78" t="s">
        <v>15</v>
      </c>
    </row>
    <row r="79" spans="1:6" x14ac:dyDescent="0.3">
      <c r="A79" t="s">
        <v>8</v>
      </c>
      <c r="B79" t="s">
        <v>12</v>
      </c>
      <c r="C79">
        <v>0</v>
      </c>
      <c r="D79">
        <v>0</v>
      </c>
      <c r="E79">
        <v>0</v>
      </c>
      <c r="F79" t="s">
        <v>15</v>
      </c>
    </row>
    <row r="80" spans="1:6" x14ac:dyDescent="0.3">
      <c r="A80" t="s">
        <v>8</v>
      </c>
      <c r="B80" t="s">
        <v>16</v>
      </c>
      <c r="C80">
        <v>63475</v>
      </c>
      <c r="D80">
        <v>5712.75</v>
      </c>
      <c r="E80">
        <v>952.125</v>
      </c>
      <c r="F80" t="s">
        <v>15</v>
      </c>
    </row>
    <row r="81" spans="1:6" x14ac:dyDescent="0.3">
      <c r="A81" t="s">
        <v>8</v>
      </c>
      <c r="B81" t="s">
        <v>14</v>
      </c>
      <c r="C81">
        <v>593651</v>
      </c>
      <c r="D81">
        <v>53428.59</v>
      </c>
      <c r="E81">
        <v>8904.7649999999994</v>
      </c>
      <c r="F81" t="s">
        <v>15</v>
      </c>
    </row>
    <row r="82" spans="1:6" x14ac:dyDescent="0.3">
      <c r="A82" t="s">
        <v>9</v>
      </c>
      <c r="B82" t="s">
        <v>6</v>
      </c>
      <c r="C82">
        <v>208814</v>
      </c>
      <c r="D82">
        <v>18793.259999999998</v>
      </c>
      <c r="E82">
        <v>3132.20999999999</v>
      </c>
      <c r="F82" t="s">
        <v>15</v>
      </c>
    </row>
    <row r="83" spans="1:6" x14ac:dyDescent="0.3">
      <c r="A83" t="s">
        <v>9</v>
      </c>
      <c r="B83" t="s">
        <v>8</v>
      </c>
      <c r="C83">
        <v>432232</v>
      </c>
      <c r="D83">
        <v>38900.879999999997</v>
      </c>
      <c r="E83">
        <v>6483.48</v>
      </c>
      <c r="F83" t="s">
        <v>15</v>
      </c>
    </row>
    <row r="84" spans="1:6" x14ac:dyDescent="0.3">
      <c r="A84" t="s">
        <v>9</v>
      </c>
      <c r="B84" t="s">
        <v>9</v>
      </c>
      <c r="C84">
        <v>864411</v>
      </c>
      <c r="D84">
        <v>77796.990000000005</v>
      </c>
      <c r="E84">
        <v>12966.165000000001</v>
      </c>
      <c r="F84" t="s">
        <v>15</v>
      </c>
    </row>
    <row r="85" spans="1:6" x14ac:dyDescent="0.3">
      <c r="A85" t="s">
        <v>9</v>
      </c>
      <c r="B85" t="s">
        <v>10</v>
      </c>
      <c r="C85">
        <v>127514</v>
      </c>
      <c r="D85">
        <v>11476.26</v>
      </c>
      <c r="E85">
        <v>1912.71</v>
      </c>
      <c r="F85" t="s">
        <v>15</v>
      </c>
    </row>
    <row r="86" spans="1:6" x14ac:dyDescent="0.3">
      <c r="A86" t="s">
        <v>9</v>
      </c>
      <c r="B86" t="s">
        <v>11</v>
      </c>
      <c r="C86">
        <v>2351</v>
      </c>
      <c r="D86">
        <v>211.59</v>
      </c>
      <c r="E86">
        <v>35.265000000000001</v>
      </c>
      <c r="F86" t="s">
        <v>15</v>
      </c>
    </row>
    <row r="87" spans="1:6" x14ac:dyDescent="0.3">
      <c r="A87" t="s">
        <v>9</v>
      </c>
      <c r="B87" t="s">
        <v>12</v>
      </c>
      <c r="C87">
        <v>0</v>
      </c>
      <c r="D87">
        <v>0</v>
      </c>
      <c r="E87">
        <v>0</v>
      </c>
      <c r="F87" t="s">
        <v>15</v>
      </c>
    </row>
    <row r="88" spans="1:6" x14ac:dyDescent="0.3">
      <c r="A88" t="s">
        <v>9</v>
      </c>
      <c r="B88" t="s">
        <v>16</v>
      </c>
      <c r="C88">
        <v>1500</v>
      </c>
      <c r="D88">
        <v>135</v>
      </c>
      <c r="E88">
        <v>22.5</v>
      </c>
      <c r="F88" t="s">
        <v>15</v>
      </c>
    </row>
    <row r="89" spans="1:6" x14ac:dyDescent="0.3">
      <c r="A89" t="s">
        <v>9</v>
      </c>
      <c r="B89" t="s">
        <v>14</v>
      </c>
      <c r="C89">
        <v>2840</v>
      </c>
      <c r="D89">
        <v>255.6</v>
      </c>
      <c r="E89">
        <v>42.6</v>
      </c>
      <c r="F89" t="s">
        <v>15</v>
      </c>
    </row>
    <row r="90" spans="1:6" x14ac:dyDescent="0.3">
      <c r="A90" t="s">
        <v>10</v>
      </c>
      <c r="B90" t="s">
        <v>6</v>
      </c>
      <c r="C90">
        <v>13670996</v>
      </c>
      <c r="D90">
        <v>1230389.6399999999</v>
      </c>
      <c r="E90">
        <v>205064.93999999901</v>
      </c>
      <c r="F90" t="s">
        <v>15</v>
      </c>
    </row>
    <row r="91" spans="1:6" x14ac:dyDescent="0.3">
      <c r="A91" t="s">
        <v>10</v>
      </c>
      <c r="B91" t="s">
        <v>8</v>
      </c>
      <c r="C91">
        <v>23644669</v>
      </c>
      <c r="D91">
        <v>2128020.21</v>
      </c>
      <c r="E91">
        <v>354670.03499999997</v>
      </c>
      <c r="F91" t="s">
        <v>15</v>
      </c>
    </row>
    <row r="92" spans="1:6" x14ac:dyDescent="0.3">
      <c r="A92" t="s">
        <v>10</v>
      </c>
      <c r="B92" t="s">
        <v>9</v>
      </c>
      <c r="C92">
        <v>662594</v>
      </c>
      <c r="D92">
        <v>59633.46</v>
      </c>
      <c r="E92">
        <v>9938.91</v>
      </c>
      <c r="F92" t="s">
        <v>15</v>
      </c>
    </row>
    <row r="93" spans="1:6" x14ac:dyDescent="0.3">
      <c r="A93" t="s">
        <v>10</v>
      </c>
      <c r="B93" t="s">
        <v>10</v>
      </c>
      <c r="C93">
        <v>28290219</v>
      </c>
      <c r="D93">
        <v>2546119.71</v>
      </c>
      <c r="E93">
        <v>424353.28499999997</v>
      </c>
      <c r="F93" t="s">
        <v>15</v>
      </c>
    </row>
    <row r="94" spans="1:6" x14ac:dyDescent="0.3">
      <c r="A94" t="s">
        <v>10</v>
      </c>
      <c r="B94" t="s">
        <v>11</v>
      </c>
      <c r="C94">
        <v>513427</v>
      </c>
      <c r="D94">
        <v>46208.43</v>
      </c>
      <c r="E94">
        <v>7701.4049999999997</v>
      </c>
      <c r="F94" t="s">
        <v>15</v>
      </c>
    </row>
    <row r="95" spans="1:6" x14ac:dyDescent="0.3">
      <c r="A95" t="s">
        <v>10</v>
      </c>
      <c r="B95" t="s">
        <v>12</v>
      </c>
      <c r="C95">
        <v>0</v>
      </c>
      <c r="D95">
        <v>0</v>
      </c>
      <c r="E95">
        <v>0</v>
      </c>
      <c r="F95" t="s">
        <v>15</v>
      </c>
    </row>
    <row r="96" spans="1:6" x14ac:dyDescent="0.3">
      <c r="A96" t="s">
        <v>10</v>
      </c>
      <c r="B96" t="s">
        <v>16</v>
      </c>
      <c r="C96">
        <v>12781</v>
      </c>
      <c r="D96">
        <v>1150.29</v>
      </c>
      <c r="E96">
        <v>191.715</v>
      </c>
      <c r="F96" t="s">
        <v>15</v>
      </c>
    </row>
    <row r="97" spans="1:6" x14ac:dyDescent="0.3">
      <c r="A97" t="s">
        <v>10</v>
      </c>
      <c r="B97" t="s">
        <v>14</v>
      </c>
      <c r="C97">
        <v>153506</v>
      </c>
      <c r="D97">
        <v>13815.54</v>
      </c>
      <c r="E97">
        <v>2302.59</v>
      </c>
      <c r="F97" t="s">
        <v>15</v>
      </c>
    </row>
    <row r="98" spans="1:6" x14ac:dyDescent="0.3">
      <c r="A98" t="s">
        <v>11</v>
      </c>
      <c r="B98" t="s">
        <v>6</v>
      </c>
      <c r="C98">
        <v>1115813</v>
      </c>
      <c r="D98">
        <v>100423.17</v>
      </c>
      <c r="E98">
        <v>16737.195</v>
      </c>
      <c r="F98" t="s">
        <v>15</v>
      </c>
    </row>
    <row r="99" spans="1:6" x14ac:dyDescent="0.3">
      <c r="A99" t="s">
        <v>11</v>
      </c>
      <c r="B99" t="s">
        <v>8</v>
      </c>
      <c r="C99">
        <v>1701463</v>
      </c>
      <c r="D99">
        <v>153131.67000000001</v>
      </c>
      <c r="E99">
        <v>25521.945</v>
      </c>
      <c r="F99" t="s">
        <v>15</v>
      </c>
    </row>
    <row r="100" spans="1:6" x14ac:dyDescent="0.3">
      <c r="A100" t="s">
        <v>11</v>
      </c>
      <c r="B100" t="s">
        <v>9</v>
      </c>
      <c r="C100">
        <v>8832</v>
      </c>
      <c r="D100">
        <v>794.88</v>
      </c>
      <c r="E100">
        <v>132.47999999999999</v>
      </c>
      <c r="F100" t="s">
        <v>15</v>
      </c>
    </row>
    <row r="101" spans="1:6" x14ac:dyDescent="0.3">
      <c r="A101" t="s">
        <v>11</v>
      </c>
      <c r="B101" t="s">
        <v>10</v>
      </c>
      <c r="C101">
        <v>1937013</v>
      </c>
      <c r="D101">
        <v>174331.17</v>
      </c>
      <c r="E101">
        <v>29055.195</v>
      </c>
      <c r="F101" t="s">
        <v>15</v>
      </c>
    </row>
    <row r="102" spans="1:6" x14ac:dyDescent="0.3">
      <c r="A102" t="s">
        <v>11</v>
      </c>
      <c r="B102" t="s">
        <v>11</v>
      </c>
      <c r="C102">
        <v>62864179</v>
      </c>
      <c r="D102">
        <v>5657776.1100000003</v>
      </c>
      <c r="E102">
        <v>942962.68500000006</v>
      </c>
      <c r="F102" t="s">
        <v>15</v>
      </c>
    </row>
    <row r="103" spans="1:6" x14ac:dyDescent="0.3">
      <c r="A103" t="s">
        <v>11</v>
      </c>
      <c r="B103" t="s">
        <v>12</v>
      </c>
      <c r="C103">
        <v>0</v>
      </c>
      <c r="D103">
        <v>0</v>
      </c>
      <c r="E103">
        <v>0</v>
      </c>
      <c r="F103" t="s">
        <v>15</v>
      </c>
    </row>
    <row r="104" spans="1:6" x14ac:dyDescent="0.3">
      <c r="A104" t="s">
        <v>11</v>
      </c>
      <c r="B104" t="s">
        <v>16</v>
      </c>
      <c r="C104">
        <v>8518</v>
      </c>
      <c r="D104">
        <v>766.62</v>
      </c>
      <c r="E104">
        <v>127.77</v>
      </c>
      <c r="F104" t="s">
        <v>15</v>
      </c>
    </row>
    <row r="105" spans="1:6" x14ac:dyDescent="0.3">
      <c r="A105" t="s">
        <v>11</v>
      </c>
      <c r="B105" t="s">
        <v>14</v>
      </c>
      <c r="C105">
        <v>753446</v>
      </c>
      <c r="D105">
        <v>67810.14</v>
      </c>
      <c r="E105">
        <v>11301.69</v>
      </c>
      <c r="F105" t="s">
        <v>15</v>
      </c>
    </row>
    <row r="106" spans="1:6" x14ac:dyDescent="0.3">
      <c r="A106" t="s">
        <v>12</v>
      </c>
      <c r="B106" t="s">
        <v>6</v>
      </c>
      <c r="C106">
        <v>0</v>
      </c>
      <c r="D106">
        <v>0</v>
      </c>
      <c r="E106">
        <v>0</v>
      </c>
      <c r="F106" t="s">
        <v>15</v>
      </c>
    </row>
    <row r="107" spans="1:6" x14ac:dyDescent="0.3">
      <c r="A107" t="s">
        <v>12</v>
      </c>
      <c r="B107" t="s">
        <v>8</v>
      </c>
      <c r="C107">
        <v>0</v>
      </c>
      <c r="D107">
        <v>0</v>
      </c>
      <c r="E107">
        <v>0</v>
      </c>
      <c r="F107" t="s">
        <v>15</v>
      </c>
    </row>
    <row r="108" spans="1:6" x14ac:dyDescent="0.3">
      <c r="A108" t="s">
        <v>12</v>
      </c>
      <c r="B108" t="s">
        <v>9</v>
      </c>
      <c r="C108">
        <v>0</v>
      </c>
      <c r="D108">
        <v>0</v>
      </c>
      <c r="E108">
        <v>0</v>
      </c>
      <c r="F108" t="s">
        <v>15</v>
      </c>
    </row>
    <row r="109" spans="1:6" x14ac:dyDescent="0.3">
      <c r="A109" t="s">
        <v>12</v>
      </c>
      <c r="B109" t="s">
        <v>10</v>
      </c>
      <c r="C109">
        <v>0</v>
      </c>
      <c r="D109">
        <v>0</v>
      </c>
      <c r="E109">
        <v>0</v>
      </c>
      <c r="F109" t="s">
        <v>15</v>
      </c>
    </row>
    <row r="110" spans="1:6" x14ac:dyDescent="0.3">
      <c r="A110" t="s">
        <v>12</v>
      </c>
      <c r="B110" t="s">
        <v>11</v>
      </c>
      <c r="C110">
        <v>0</v>
      </c>
      <c r="D110">
        <v>0</v>
      </c>
      <c r="E110">
        <v>0</v>
      </c>
      <c r="F110" t="s">
        <v>15</v>
      </c>
    </row>
    <row r="111" spans="1:6" x14ac:dyDescent="0.3">
      <c r="A111" t="s">
        <v>12</v>
      </c>
      <c r="B111" t="s">
        <v>12</v>
      </c>
      <c r="C111">
        <v>32914613</v>
      </c>
      <c r="D111">
        <v>2962315.17</v>
      </c>
      <c r="E111">
        <v>493719.19500000001</v>
      </c>
      <c r="F111" t="s">
        <v>15</v>
      </c>
    </row>
    <row r="112" spans="1:6" x14ac:dyDescent="0.3">
      <c r="A112" t="s">
        <v>12</v>
      </c>
      <c r="B112" t="s">
        <v>16</v>
      </c>
      <c r="C112">
        <v>0</v>
      </c>
      <c r="D112">
        <v>0</v>
      </c>
      <c r="E112">
        <v>0</v>
      </c>
      <c r="F112" t="s">
        <v>15</v>
      </c>
    </row>
    <row r="113" spans="1:6" x14ac:dyDescent="0.3">
      <c r="A113" t="s">
        <v>12</v>
      </c>
      <c r="B113" t="s">
        <v>14</v>
      </c>
      <c r="C113">
        <v>23081</v>
      </c>
      <c r="D113">
        <v>2077.29</v>
      </c>
      <c r="E113">
        <v>346.21499999999997</v>
      </c>
      <c r="F113" t="s">
        <v>15</v>
      </c>
    </row>
    <row r="114" spans="1:6" x14ac:dyDescent="0.3">
      <c r="A114" t="s">
        <v>13</v>
      </c>
      <c r="B114" t="s">
        <v>6</v>
      </c>
      <c r="C114">
        <v>658574</v>
      </c>
      <c r="D114">
        <v>59271.66</v>
      </c>
      <c r="E114">
        <v>9878.61</v>
      </c>
      <c r="F114" t="s">
        <v>15</v>
      </c>
    </row>
    <row r="115" spans="1:6" x14ac:dyDescent="0.3">
      <c r="A115" t="s">
        <v>13</v>
      </c>
      <c r="B115" t="s">
        <v>8</v>
      </c>
      <c r="C115">
        <v>400758</v>
      </c>
      <c r="D115">
        <v>36068.22</v>
      </c>
      <c r="E115">
        <v>6011.37</v>
      </c>
      <c r="F115" t="s">
        <v>15</v>
      </c>
    </row>
    <row r="116" spans="1:6" x14ac:dyDescent="0.3">
      <c r="A116" t="s">
        <v>13</v>
      </c>
      <c r="B116" t="s">
        <v>9</v>
      </c>
      <c r="C116">
        <v>8625</v>
      </c>
      <c r="D116">
        <v>776.25</v>
      </c>
      <c r="E116">
        <v>129.375</v>
      </c>
      <c r="F116" t="s">
        <v>15</v>
      </c>
    </row>
    <row r="117" spans="1:6" x14ac:dyDescent="0.3">
      <c r="A117" t="s">
        <v>13</v>
      </c>
      <c r="B117" t="s">
        <v>10</v>
      </c>
      <c r="C117">
        <v>524336</v>
      </c>
      <c r="D117">
        <v>47190.239999999998</v>
      </c>
      <c r="E117">
        <v>7865.04</v>
      </c>
      <c r="F117" t="s">
        <v>15</v>
      </c>
    </row>
    <row r="118" spans="1:6" x14ac:dyDescent="0.3">
      <c r="A118" t="s">
        <v>13</v>
      </c>
      <c r="B118" t="s">
        <v>11</v>
      </c>
      <c r="C118">
        <v>21591</v>
      </c>
      <c r="D118">
        <v>1943.19</v>
      </c>
      <c r="E118">
        <v>323.86500000000001</v>
      </c>
      <c r="F118" t="s">
        <v>15</v>
      </c>
    </row>
    <row r="119" spans="1:6" x14ac:dyDescent="0.3">
      <c r="A119" t="s">
        <v>13</v>
      </c>
      <c r="B119" t="s">
        <v>12</v>
      </c>
      <c r="C119">
        <v>0</v>
      </c>
      <c r="D119">
        <v>0</v>
      </c>
      <c r="E119">
        <v>0</v>
      </c>
      <c r="F119" t="s">
        <v>15</v>
      </c>
    </row>
    <row r="120" spans="1:6" x14ac:dyDescent="0.3">
      <c r="A120" t="s">
        <v>13</v>
      </c>
      <c r="B120" t="s">
        <v>16</v>
      </c>
      <c r="C120">
        <v>867517</v>
      </c>
      <c r="D120">
        <v>78076.53</v>
      </c>
      <c r="E120">
        <v>13012.754999999999</v>
      </c>
      <c r="F120" t="s">
        <v>15</v>
      </c>
    </row>
    <row r="121" spans="1:6" x14ac:dyDescent="0.3">
      <c r="A121" t="s">
        <v>13</v>
      </c>
      <c r="B121" t="s">
        <v>14</v>
      </c>
      <c r="C121">
        <v>1567</v>
      </c>
      <c r="D121">
        <v>141.03</v>
      </c>
      <c r="E121">
        <v>23.504999999999999</v>
      </c>
      <c r="F121" t="s">
        <v>15</v>
      </c>
    </row>
    <row r="122" spans="1:6" x14ac:dyDescent="0.3">
      <c r="A122" t="s">
        <v>14</v>
      </c>
      <c r="B122" t="s">
        <v>6</v>
      </c>
      <c r="C122">
        <v>3532643</v>
      </c>
      <c r="D122">
        <v>317937.87</v>
      </c>
      <c r="E122">
        <v>52989.644999999997</v>
      </c>
      <c r="F122" t="s">
        <v>15</v>
      </c>
    </row>
    <row r="123" spans="1:6" x14ac:dyDescent="0.3">
      <c r="A123" t="s">
        <v>14</v>
      </c>
      <c r="B123" t="s">
        <v>8</v>
      </c>
      <c r="C123">
        <v>8245562</v>
      </c>
      <c r="D123">
        <v>742100.58</v>
      </c>
      <c r="E123">
        <v>123683.43</v>
      </c>
      <c r="F123" t="s">
        <v>15</v>
      </c>
    </row>
    <row r="124" spans="1:6" x14ac:dyDescent="0.3">
      <c r="A124" t="s">
        <v>14</v>
      </c>
      <c r="B124" t="s">
        <v>9</v>
      </c>
      <c r="C124">
        <v>6721</v>
      </c>
      <c r="D124">
        <v>604.89</v>
      </c>
      <c r="E124">
        <v>100.815</v>
      </c>
      <c r="F124" t="s">
        <v>15</v>
      </c>
    </row>
    <row r="125" spans="1:6" x14ac:dyDescent="0.3">
      <c r="A125" t="s">
        <v>14</v>
      </c>
      <c r="B125" t="s">
        <v>10</v>
      </c>
      <c r="C125">
        <v>16669970</v>
      </c>
      <c r="D125">
        <v>1500297.3</v>
      </c>
      <c r="E125">
        <v>250049.55</v>
      </c>
      <c r="F125" t="s">
        <v>15</v>
      </c>
    </row>
    <row r="126" spans="1:6" x14ac:dyDescent="0.3">
      <c r="A126" t="s">
        <v>14</v>
      </c>
      <c r="B126" t="s">
        <v>11</v>
      </c>
      <c r="C126">
        <v>1586892</v>
      </c>
      <c r="D126">
        <v>142820.28</v>
      </c>
      <c r="E126">
        <v>23803.38</v>
      </c>
      <c r="F126" t="s">
        <v>15</v>
      </c>
    </row>
    <row r="127" spans="1:6" x14ac:dyDescent="0.3">
      <c r="A127" t="s">
        <v>14</v>
      </c>
      <c r="B127" t="s">
        <v>12</v>
      </c>
      <c r="C127">
        <v>0</v>
      </c>
      <c r="D127">
        <v>0</v>
      </c>
      <c r="E127">
        <v>0</v>
      </c>
      <c r="F127" t="s">
        <v>15</v>
      </c>
    </row>
    <row r="128" spans="1:6" x14ac:dyDescent="0.3">
      <c r="A128" t="s">
        <v>14</v>
      </c>
      <c r="B128" t="s">
        <v>16</v>
      </c>
      <c r="C128">
        <v>4709</v>
      </c>
      <c r="D128">
        <v>423.81</v>
      </c>
      <c r="E128">
        <v>70.635000000000005</v>
      </c>
      <c r="F128" t="s">
        <v>15</v>
      </c>
    </row>
    <row r="129" spans="1:6" x14ac:dyDescent="0.3">
      <c r="A129" t="s">
        <v>14</v>
      </c>
      <c r="B129" t="s">
        <v>14</v>
      </c>
      <c r="C129">
        <v>4949461</v>
      </c>
      <c r="D129">
        <v>445451.49</v>
      </c>
      <c r="E129">
        <v>74241.914999999994</v>
      </c>
      <c r="F129" t="s">
        <v>15</v>
      </c>
    </row>
    <row r="130" spans="1:6" x14ac:dyDescent="0.3">
      <c r="A130" t="s">
        <v>6</v>
      </c>
      <c r="B130" t="s">
        <v>6</v>
      </c>
      <c r="C130">
        <v>89797605</v>
      </c>
      <c r="D130">
        <v>8081784.4500000002</v>
      </c>
      <c r="E130">
        <v>1616356.89</v>
      </c>
      <c r="F130" t="s">
        <v>17</v>
      </c>
    </row>
    <row r="131" spans="1:6" x14ac:dyDescent="0.3">
      <c r="A131" t="s">
        <v>6</v>
      </c>
      <c r="B131" t="s">
        <v>8</v>
      </c>
      <c r="C131">
        <v>77792619</v>
      </c>
      <c r="D131">
        <v>7001335.71</v>
      </c>
      <c r="E131">
        <v>1400267.142</v>
      </c>
      <c r="F131" t="s">
        <v>17</v>
      </c>
    </row>
    <row r="132" spans="1:6" x14ac:dyDescent="0.3">
      <c r="A132" t="s">
        <v>6</v>
      </c>
      <c r="B132" t="s">
        <v>9</v>
      </c>
      <c r="C132">
        <v>0</v>
      </c>
      <c r="D132">
        <v>0</v>
      </c>
      <c r="E132">
        <v>0</v>
      </c>
      <c r="F132" t="s">
        <v>17</v>
      </c>
    </row>
    <row r="133" spans="1:6" x14ac:dyDescent="0.3">
      <c r="A133" t="s">
        <v>6</v>
      </c>
      <c r="B133" t="s">
        <v>10</v>
      </c>
      <c r="C133">
        <v>53416202</v>
      </c>
      <c r="D133">
        <v>4807458.18</v>
      </c>
      <c r="E133">
        <v>961491.63599999901</v>
      </c>
      <c r="F133" t="s">
        <v>17</v>
      </c>
    </row>
    <row r="134" spans="1:6" x14ac:dyDescent="0.3">
      <c r="A134" t="s">
        <v>6</v>
      </c>
      <c r="B134" t="s">
        <v>11</v>
      </c>
      <c r="C134">
        <v>444819</v>
      </c>
      <c r="D134">
        <v>40033.71</v>
      </c>
      <c r="E134">
        <v>8006.7420000000002</v>
      </c>
      <c r="F134" t="s">
        <v>17</v>
      </c>
    </row>
    <row r="135" spans="1:6" x14ac:dyDescent="0.3">
      <c r="A135" t="s">
        <v>6</v>
      </c>
      <c r="B135" t="s">
        <v>12</v>
      </c>
      <c r="C135">
        <v>0</v>
      </c>
      <c r="D135">
        <v>0</v>
      </c>
      <c r="E135">
        <v>0</v>
      </c>
      <c r="F135" t="s">
        <v>17</v>
      </c>
    </row>
    <row r="136" spans="1:6" x14ac:dyDescent="0.3">
      <c r="A136" t="s">
        <v>6</v>
      </c>
      <c r="B136" t="s">
        <v>16</v>
      </c>
      <c r="C136">
        <v>1300391</v>
      </c>
      <c r="D136">
        <v>117035.19</v>
      </c>
      <c r="E136">
        <v>23407.038</v>
      </c>
      <c r="F136" t="s">
        <v>17</v>
      </c>
    </row>
    <row r="137" spans="1:6" x14ac:dyDescent="0.3">
      <c r="A137" t="s">
        <v>6</v>
      </c>
      <c r="B137" t="s">
        <v>14</v>
      </c>
      <c r="C137">
        <v>0</v>
      </c>
      <c r="D137">
        <v>0</v>
      </c>
      <c r="E137">
        <v>0</v>
      </c>
      <c r="F137" t="s">
        <v>17</v>
      </c>
    </row>
    <row r="138" spans="1:6" x14ac:dyDescent="0.3">
      <c r="A138" t="s">
        <v>8</v>
      </c>
      <c r="B138" t="s">
        <v>6</v>
      </c>
      <c r="C138">
        <v>54402091</v>
      </c>
      <c r="D138">
        <v>4896188.1900000004</v>
      </c>
      <c r="E138">
        <v>979237.63800000004</v>
      </c>
      <c r="F138" t="s">
        <v>17</v>
      </c>
    </row>
    <row r="139" spans="1:6" x14ac:dyDescent="0.3">
      <c r="A139" t="s">
        <v>8</v>
      </c>
      <c r="B139" t="s">
        <v>8</v>
      </c>
      <c r="C139">
        <v>327212546</v>
      </c>
      <c r="D139">
        <v>29449129.140000001</v>
      </c>
      <c r="E139">
        <v>5889825.8279999997</v>
      </c>
      <c r="F139" t="s">
        <v>17</v>
      </c>
    </row>
    <row r="140" spans="1:6" x14ac:dyDescent="0.3">
      <c r="A140" t="s">
        <v>8</v>
      </c>
      <c r="B140" t="s">
        <v>9</v>
      </c>
      <c r="C140">
        <v>0</v>
      </c>
      <c r="D140">
        <v>0</v>
      </c>
      <c r="E140">
        <v>0</v>
      </c>
      <c r="F140" t="s">
        <v>17</v>
      </c>
    </row>
    <row r="141" spans="1:6" x14ac:dyDescent="0.3">
      <c r="A141" t="s">
        <v>8</v>
      </c>
      <c r="B141" t="s">
        <v>10</v>
      </c>
      <c r="C141">
        <v>74551358</v>
      </c>
      <c r="D141">
        <v>6709622.2199999997</v>
      </c>
      <c r="E141">
        <v>1341924.4439999999</v>
      </c>
      <c r="F141" t="s">
        <v>17</v>
      </c>
    </row>
    <row r="142" spans="1:6" x14ac:dyDescent="0.3">
      <c r="A142" t="s">
        <v>8</v>
      </c>
      <c r="B142" t="s">
        <v>11</v>
      </c>
      <c r="C142">
        <v>879431</v>
      </c>
      <c r="D142">
        <v>79148.789999999994</v>
      </c>
      <c r="E142">
        <v>15829.7579999999</v>
      </c>
      <c r="F142" t="s">
        <v>17</v>
      </c>
    </row>
    <row r="143" spans="1:6" x14ac:dyDescent="0.3">
      <c r="A143" t="s">
        <v>8</v>
      </c>
      <c r="B143" t="s">
        <v>12</v>
      </c>
      <c r="C143">
        <v>0</v>
      </c>
      <c r="D143">
        <v>0</v>
      </c>
      <c r="E143">
        <v>0</v>
      </c>
      <c r="F143" t="s">
        <v>17</v>
      </c>
    </row>
    <row r="144" spans="1:6" x14ac:dyDescent="0.3">
      <c r="A144" t="s">
        <v>8</v>
      </c>
      <c r="B144" t="s">
        <v>16</v>
      </c>
      <c r="C144">
        <v>730708</v>
      </c>
      <c r="D144">
        <v>65763.72</v>
      </c>
      <c r="E144">
        <v>13152.744000000001</v>
      </c>
      <c r="F144" t="s">
        <v>17</v>
      </c>
    </row>
    <row r="145" spans="1:6" x14ac:dyDescent="0.3">
      <c r="A145" t="s">
        <v>8</v>
      </c>
      <c r="B145" t="s">
        <v>14</v>
      </c>
      <c r="C145">
        <v>0</v>
      </c>
      <c r="D145">
        <v>0</v>
      </c>
      <c r="E145">
        <v>0</v>
      </c>
      <c r="F145" t="s">
        <v>17</v>
      </c>
    </row>
    <row r="146" spans="1:6" x14ac:dyDescent="0.3">
      <c r="A146" t="s">
        <v>9</v>
      </c>
      <c r="B146" t="s">
        <v>6</v>
      </c>
      <c r="C146">
        <v>0</v>
      </c>
      <c r="D146">
        <v>0</v>
      </c>
      <c r="E146">
        <v>0</v>
      </c>
      <c r="F146" t="s">
        <v>17</v>
      </c>
    </row>
    <row r="147" spans="1:6" x14ac:dyDescent="0.3">
      <c r="A147" t="s">
        <v>9</v>
      </c>
      <c r="B147" t="s">
        <v>8</v>
      </c>
      <c r="C147">
        <v>0</v>
      </c>
      <c r="D147">
        <v>0</v>
      </c>
      <c r="E147">
        <v>0</v>
      </c>
      <c r="F147" t="s">
        <v>17</v>
      </c>
    </row>
    <row r="148" spans="1:6" x14ac:dyDescent="0.3">
      <c r="A148" t="s">
        <v>9</v>
      </c>
      <c r="B148" t="s">
        <v>9</v>
      </c>
      <c r="C148">
        <v>7668226</v>
      </c>
      <c r="D148">
        <v>690140.34</v>
      </c>
      <c r="E148">
        <v>138028.068</v>
      </c>
      <c r="F148" t="s">
        <v>17</v>
      </c>
    </row>
    <row r="149" spans="1:6" x14ac:dyDescent="0.3">
      <c r="A149" t="s">
        <v>9</v>
      </c>
      <c r="B149" t="s">
        <v>10</v>
      </c>
      <c r="C149">
        <v>0</v>
      </c>
      <c r="D149">
        <v>0</v>
      </c>
      <c r="E149">
        <v>0</v>
      </c>
      <c r="F149" t="s">
        <v>17</v>
      </c>
    </row>
    <row r="150" spans="1:6" x14ac:dyDescent="0.3">
      <c r="A150" t="s">
        <v>9</v>
      </c>
      <c r="B150" t="s">
        <v>11</v>
      </c>
      <c r="C150">
        <v>0</v>
      </c>
      <c r="D150">
        <v>0</v>
      </c>
      <c r="E150">
        <v>0</v>
      </c>
      <c r="F150" t="s">
        <v>17</v>
      </c>
    </row>
    <row r="151" spans="1:6" x14ac:dyDescent="0.3">
      <c r="A151" t="s">
        <v>9</v>
      </c>
      <c r="B151" t="s">
        <v>12</v>
      </c>
      <c r="C151">
        <v>0</v>
      </c>
      <c r="D151">
        <v>0</v>
      </c>
      <c r="E151">
        <v>0</v>
      </c>
      <c r="F151" t="s">
        <v>17</v>
      </c>
    </row>
    <row r="152" spans="1:6" x14ac:dyDescent="0.3">
      <c r="A152" t="s">
        <v>9</v>
      </c>
      <c r="B152" t="s">
        <v>16</v>
      </c>
      <c r="C152">
        <v>0</v>
      </c>
      <c r="D152">
        <v>0</v>
      </c>
      <c r="E152">
        <v>0</v>
      </c>
      <c r="F152" t="s">
        <v>17</v>
      </c>
    </row>
    <row r="153" spans="1:6" x14ac:dyDescent="0.3">
      <c r="A153" t="s">
        <v>9</v>
      </c>
      <c r="B153" t="s">
        <v>14</v>
      </c>
      <c r="C153">
        <v>0</v>
      </c>
      <c r="D153">
        <v>0</v>
      </c>
      <c r="E153">
        <v>0</v>
      </c>
      <c r="F153" t="s">
        <v>17</v>
      </c>
    </row>
    <row r="154" spans="1:6" x14ac:dyDescent="0.3">
      <c r="A154" t="s">
        <v>10</v>
      </c>
      <c r="B154" t="s">
        <v>6</v>
      </c>
      <c r="C154">
        <v>20158545</v>
      </c>
      <c r="D154">
        <v>1814269.05</v>
      </c>
      <c r="E154">
        <v>362853.81</v>
      </c>
      <c r="F154" t="s">
        <v>17</v>
      </c>
    </row>
    <row r="155" spans="1:6" x14ac:dyDescent="0.3">
      <c r="A155" t="s">
        <v>10</v>
      </c>
      <c r="B155" t="s">
        <v>8</v>
      </c>
      <c r="C155">
        <v>136319761</v>
      </c>
      <c r="D155">
        <v>12268778.49</v>
      </c>
      <c r="E155">
        <v>2453755.6979999999</v>
      </c>
      <c r="F155" t="s">
        <v>17</v>
      </c>
    </row>
    <row r="156" spans="1:6" x14ac:dyDescent="0.3">
      <c r="A156" t="s">
        <v>10</v>
      </c>
      <c r="B156" t="s">
        <v>9</v>
      </c>
      <c r="C156">
        <v>0</v>
      </c>
      <c r="D156">
        <v>0</v>
      </c>
      <c r="E156">
        <v>0</v>
      </c>
      <c r="F156" t="s">
        <v>17</v>
      </c>
    </row>
    <row r="157" spans="1:6" x14ac:dyDescent="0.3">
      <c r="A157" t="s">
        <v>10</v>
      </c>
      <c r="B157" t="s">
        <v>10</v>
      </c>
      <c r="C157">
        <v>88074946</v>
      </c>
      <c r="D157">
        <v>7926745.1399999997</v>
      </c>
      <c r="E157">
        <v>1585349.0279999999</v>
      </c>
      <c r="F157" t="s">
        <v>17</v>
      </c>
    </row>
    <row r="158" spans="1:6" x14ac:dyDescent="0.3">
      <c r="A158" t="s">
        <v>10</v>
      </c>
      <c r="B158" t="s">
        <v>11</v>
      </c>
      <c r="C158">
        <v>2058003</v>
      </c>
      <c r="D158">
        <v>185220.27</v>
      </c>
      <c r="E158">
        <v>37044.053999999996</v>
      </c>
      <c r="F158" t="s">
        <v>17</v>
      </c>
    </row>
    <row r="159" spans="1:6" x14ac:dyDescent="0.3">
      <c r="A159" t="s">
        <v>10</v>
      </c>
      <c r="B159" t="s">
        <v>12</v>
      </c>
      <c r="C159">
        <v>0</v>
      </c>
      <c r="D159">
        <v>0</v>
      </c>
      <c r="E159">
        <v>0</v>
      </c>
      <c r="F159" t="s">
        <v>17</v>
      </c>
    </row>
    <row r="160" spans="1:6" x14ac:dyDescent="0.3">
      <c r="A160" t="s">
        <v>10</v>
      </c>
      <c r="B160" t="s">
        <v>16</v>
      </c>
      <c r="C160">
        <v>541321</v>
      </c>
      <c r="D160">
        <v>48718.89</v>
      </c>
      <c r="E160">
        <v>9743.7780000000002</v>
      </c>
      <c r="F160" t="s">
        <v>17</v>
      </c>
    </row>
    <row r="161" spans="1:6" x14ac:dyDescent="0.3">
      <c r="A161" t="s">
        <v>10</v>
      </c>
      <c r="B161" t="s">
        <v>14</v>
      </c>
      <c r="C161">
        <v>0</v>
      </c>
      <c r="D161">
        <v>0</v>
      </c>
      <c r="E161">
        <v>0</v>
      </c>
      <c r="F161" t="s">
        <v>17</v>
      </c>
    </row>
    <row r="162" spans="1:6" x14ac:dyDescent="0.3">
      <c r="A162" t="s">
        <v>11</v>
      </c>
      <c r="B162" t="s">
        <v>6</v>
      </c>
      <c r="C162">
        <v>47945</v>
      </c>
      <c r="D162">
        <v>4315.05</v>
      </c>
      <c r="E162">
        <v>863.01</v>
      </c>
      <c r="F162" t="s">
        <v>17</v>
      </c>
    </row>
    <row r="163" spans="1:6" x14ac:dyDescent="0.3">
      <c r="A163" t="s">
        <v>11</v>
      </c>
      <c r="B163" t="s">
        <v>8</v>
      </c>
      <c r="C163">
        <v>775869</v>
      </c>
      <c r="D163">
        <v>69828.210000000006</v>
      </c>
      <c r="E163">
        <v>13965.642</v>
      </c>
      <c r="F163" t="s">
        <v>17</v>
      </c>
    </row>
    <row r="164" spans="1:6" x14ac:dyDescent="0.3">
      <c r="A164" t="s">
        <v>11</v>
      </c>
      <c r="B164" t="s">
        <v>9</v>
      </c>
      <c r="C164">
        <v>0</v>
      </c>
      <c r="D164">
        <v>0</v>
      </c>
      <c r="E164">
        <v>0</v>
      </c>
      <c r="F164" t="s">
        <v>17</v>
      </c>
    </row>
    <row r="165" spans="1:6" x14ac:dyDescent="0.3">
      <c r="A165" t="s">
        <v>11</v>
      </c>
      <c r="B165" t="s">
        <v>10</v>
      </c>
      <c r="C165">
        <v>459750</v>
      </c>
      <c r="D165">
        <v>41377.5</v>
      </c>
      <c r="E165">
        <v>8275.5</v>
      </c>
      <c r="F165" t="s">
        <v>17</v>
      </c>
    </row>
    <row r="166" spans="1:6" x14ac:dyDescent="0.3">
      <c r="A166" t="s">
        <v>11</v>
      </c>
      <c r="B166" t="s">
        <v>11</v>
      </c>
      <c r="C166">
        <v>64979185</v>
      </c>
      <c r="D166">
        <v>5848126.6500000004</v>
      </c>
      <c r="E166">
        <v>1169625.33</v>
      </c>
      <c r="F166" t="s">
        <v>17</v>
      </c>
    </row>
    <row r="167" spans="1:6" x14ac:dyDescent="0.3">
      <c r="A167" t="s">
        <v>11</v>
      </c>
      <c r="B167" t="s">
        <v>12</v>
      </c>
      <c r="C167">
        <v>0</v>
      </c>
      <c r="D167">
        <v>0</v>
      </c>
      <c r="E167">
        <v>0</v>
      </c>
      <c r="F167" t="s">
        <v>17</v>
      </c>
    </row>
    <row r="168" spans="1:6" x14ac:dyDescent="0.3">
      <c r="A168" t="s">
        <v>11</v>
      </c>
      <c r="B168" t="s">
        <v>16</v>
      </c>
      <c r="C168">
        <v>6447</v>
      </c>
      <c r="D168">
        <v>580.23</v>
      </c>
      <c r="E168">
        <v>116.04600000000001</v>
      </c>
      <c r="F168" t="s">
        <v>17</v>
      </c>
    </row>
    <row r="169" spans="1:6" x14ac:dyDescent="0.3">
      <c r="A169" t="s">
        <v>11</v>
      </c>
      <c r="B169" t="s">
        <v>14</v>
      </c>
      <c r="C169">
        <v>0</v>
      </c>
      <c r="D169">
        <v>0</v>
      </c>
      <c r="E169">
        <v>0</v>
      </c>
      <c r="F169" t="s">
        <v>17</v>
      </c>
    </row>
    <row r="170" spans="1:6" x14ac:dyDescent="0.3">
      <c r="A170" t="s">
        <v>12</v>
      </c>
      <c r="B170" t="s">
        <v>6</v>
      </c>
      <c r="C170">
        <v>0</v>
      </c>
      <c r="D170">
        <v>0</v>
      </c>
      <c r="E170">
        <v>0</v>
      </c>
      <c r="F170" t="s">
        <v>17</v>
      </c>
    </row>
    <row r="171" spans="1:6" x14ac:dyDescent="0.3">
      <c r="A171" t="s">
        <v>12</v>
      </c>
      <c r="B171" t="s">
        <v>8</v>
      </c>
      <c r="C171">
        <v>0</v>
      </c>
      <c r="D171">
        <v>0</v>
      </c>
      <c r="E171">
        <v>0</v>
      </c>
      <c r="F171" t="s">
        <v>17</v>
      </c>
    </row>
    <row r="172" spans="1:6" x14ac:dyDescent="0.3">
      <c r="A172" t="s">
        <v>12</v>
      </c>
      <c r="B172" t="s">
        <v>9</v>
      </c>
      <c r="C172">
        <v>37031</v>
      </c>
      <c r="D172">
        <v>3332.79</v>
      </c>
      <c r="E172">
        <v>666.55799999999999</v>
      </c>
      <c r="F172" t="s">
        <v>17</v>
      </c>
    </row>
    <row r="173" spans="1:6" x14ac:dyDescent="0.3">
      <c r="A173" t="s">
        <v>12</v>
      </c>
      <c r="B173" t="s">
        <v>10</v>
      </c>
      <c r="C173">
        <v>0</v>
      </c>
      <c r="D173">
        <v>0</v>
      </c>
      <c r="E173">
        <v>0</v>
      </c>
      <c r="F173" t="s">
        <v>17</v>
      </c>
    </row>
    <row r="174" spans="1:6" x14ac:dyDescent="0.3">
      <c r="A174" t="s">
        <v>12</v>
      </c>
      <c r="B174" t="s">
        <v>11</v>
      </c>
      <c r="C174">
        <v>0</v>
      </c>
      <c r="D174">
        <v>0</v>
      </c>
      <c r="E174">
        <v>0</v>
      </c>
      <c r="F174" t="s">
        <v>17</v>
      </c>
    </row>
    <row r="175" spans="1:6" x14ac:dyDescent="0.3">
      <c r="A175" t="s">
        <v>12</v>
      </c>
      <c r="B175" t="s">
        <v>12</v>
      </c>
      <c r="C175">
        <v>32877582</v>
      </c>
      <c r="D175">
        <v>2958982.38</v>
      </c>
      <c r="E175">
        <v>591796.47600000002</v>
      </c>
      <c r="F175" t="s">
        <v>17</v>
      </c>
    </row>
    <row r="176" spans="1:6" x14ac:dyDescent="0.3">
      <c r="A176" t="s">
        <v>12</v>
      </c>
      <c r="B176" t="s">
        <v>16</v>
      </c>
      <c r="C176">
        <v>0</v>
      </c>
      <c r="D176">
        <v>0</v>
      </c>
      <c r="E176">
        <v>0</v>
      </c>
      <c r="F176" t="s">
        <v>17</v>
      </c>
    </row>
    <row r="177" spans="1:6" x14ac:dyDescent="0.3">
      <c r="A177" t="s">
        <v>12</v>
      </c>
      <c r="B177" t="s">
        <v>14</v>
      </c>
      <c r="C177">
        <v>0</v>
      </c>
      <c r="D177">
        <v>0</v>
      </c>
      <c r="E177">
        <v>0</v>
      </c>
      <c r="F177" t="s">
        <v>17</v>
      </c>
    </row>
    <row r="178" spans="1:6" x14ac:dyDescent="0.3">
      <c r="A178" t="s">
        <v>16</v>
      </c>
      <c r="B178" t="s">
        <v>6</v>
      </c>
      <c r="C178">
        <v>117830</v>
      </c>
      <c r="D178">
        <v>10604.7</v>
      </c>
      <c r="E178">
        <v>2120.94</v>
      </c>
      <c r="F178" t="s">
        <v>17</v>
      </c>
    </row>
    <row r="179" spans="1:6" x14ac:dyDescent="0.3">
      <c r="A179" t="s">
        <v>16</v>
      </c>
      <c r="B179" t="s">
        <v>8</v>
      </c>
      <c r="C179">
        <v>372288</v>
      </c>
      <c r="D179">
        <v>33505.919999999998</v>
      </c>
      <c r="E179">
        <v>6701.1839999999902</v>
      </c>
      <c r="F179" t="s">
        <v>17</v>
      </c>
    </row>
    <row r="180" spans="1:6" x14ac:dyDescent="0.3">
      <c r="A180" t="s">
        <v>16</v>
      </c>
      <c r="B180" t="s">
        <v>9</v>
      </c>
      <c r="C180">
        <v>0</v>
      </c>
      <c r="D180">
        <v>0</v>
      </c>
      <c r="E180">
        <v>0</v>
      </c>
      <c r="F180" t="s">
        <v>17</v>
      </c>
    </row>
    <row r="181" spans="1:6" x14ac:dyDescent="0.3">
      <c r="A181" t="s">
        <v>16</v>
      </c>
      <c r="B181" t="s">
        <v>10</v>
      </c>
      <c r="C181">
        <v>84470</v>
      </c>
      <c r="D181">
        <v>7602.3</v>
      </c>
      <c r="E181">
        <v>1520.46</v>
      </c>
      <c r="F181" t="s">
        <v>17</v>
      </c>
    </row>
    <row r="182" spans="1:6" x14ac:dyDescent="0.3">
      <c r="A182" t="s">
        <v>16</v>
      </c>
      <c r="B182" t="s">
        <v>11</v>
      </c>
      <c r="C182">
        <v>1600</v>
      </c>
      <c r="D182">
        <v>144</v>
      </c>
      <c r="E182">
        <v>28.8</v>
      </c>
      <c r="F182" t="s">
        <v>17</v>
      </c>
    </row>
    <row r="183" spans="1:6" x14ac:dyDescent="0.3">
      <c r="A183" t="s">
        <v>16</v>
      </c>
      <c r="B183" t="s">
        <v>12</v>
      </c>
      <c r="C183">
        <v>0</v>
      </c>
      <c r="D183">
        <v>0</v>
      </c>
      <c r="E183">
        <v>0</v>
      </c>
      <c r="F183" t="s">
        <v>17</v>
      </c>
    </row>
    <row r="184" spans="1:6" x14ac:dyDescent="0.3">
      <c r="A184" t="s">
        <v>16</v>
      </c>
      <c r="B184" t="s">
        <v>16</v>
      </c>
      <c r="C184">
        <v>1093683</v>
      </c>
      <c r="D184">
        <v>98431.47</v>
      </c>
      <c r="E184">
        <v>19686.294000000002</v>
      </c>
      <c r="F184" t="s">
        <v>17</v>
      </c>
    </row>
    <row r="185" spans="1:6" x14ac:dyDescent="0.3">
      <c r="A185" t="s">
        <v>16</v>
      </c>
      <c r="B185" t="s">
        <v>14</v>
      </c>
      <c r="C185">
        <v>0</v>
      </c>
      <c r="D185">
        <v>0</v>
      </c>
      <c r="E185">
        <v>0</v>
      </c>
      <c r="F185" t="s">
        <v>17</v>
      </c>
    </row>
    <row r="186" spans="1:6" x14ac:dyDescent="0.3">
      <c r="A186" t="s">
        <v>14</v>
      </c>
      <c r="B186" t="s">
        <v>6</v>
      </c>
      <c r="C186">
        <v>0</v>
      </c>
      <c r="D186">
        <v>0</v>
      </c>
      <c r="E186">
        <v>0</v>
      </c>
      <c r="F186" t="s">
        <v>17</v>
      </c>
    </row>
    <row r="187" spans="1:6" x14ac:dyDescent="0.3">
      <c r="A187" t="s">
        <v>14</v>
      </c>
      <c r="B187" t="s">
        <v>8</v>
      </c>
      <c r="C187">
        <v>0</v>
      </c>
      <c r="D187">
        <v>0</v>
      </c>
      <c r="E187">
        <v>0</v>
      </c>
      <c r="F187" t="s">
        <v>17</v>
      </c>
    </row>
    <row r="188" spans="1:6" x14ac:dyDescent="0.3">
      <c r="A188" t="s">
        <v>14</v>
      </c>
      <c r="B188" t="s">
        <v>9</v>
      </c>
      <c r="C188">
        <v>1819</v>
      </c>
      <c r="D188">
        <v>163.71</v>
      </c>
      <c r="E188">
        <v>32.741999999999997</v>
      </c>
      <c r="F188" t="s">
        <v>17</v>
      </c>
    </row>
    <row r="189" spans="1:6" x14ac:dyDescent="0.3">
      <c r="A189" t="s">
        <v>14</v>
      </c>
      <c r="B189" t="s">
        <v>10</v>
      </c>
      <c r="C189">
        <v>0</v>
      </c>
      <c r="D189">
        <v>0</v>
      </c>
      <c r="E189">
        <v>0</v>
      </c>
      <c r="F189" t="s">
        <v>17</v>
      </c>
    </row>
    <row r="190" spans="1:6" x14ac:dyDescent="0.3">
      <c r="A190" t="s">
        <v>14</v>
      </c>
      <c r="B190" t="s">
        <v>11</v>
      </c>
      <c r="C190">
        <v>0</v>
      </c>
      <c r="D190">
        <v>0</v>
      </c>
      <c r="E190">
        <v>0</v>
      </c>
      <c r="F190" t="s">
        <v>17</v>
      </c>
    </row>
    <row r="191" spans="1:6" x14ac:dyDescent="0.3">
      <c r="A191" t="s">
        <v>14</v>
      </c>
      <c r="B191" t="s">
        <v>12</v>
      </c>
      <c r="C191">
        <v>23077</v>
      </c>
      <c r="D191">
        <v>2076.9299999999998</v>
      </c>
      <c r="E191">
        <v>415.385999999999</v>
      </c>
      <c r="F191" t="s">
        <v>17</v>
      </c>
    </row>
    <row r="192" spans="1:6" x14ac:dyDescent="0.3">
      <c r="A192" t="s">
        <v>14</v>
      </c>
      <c r="B192" t="s">
        <v>16</v>
      </c>
      <c r="C192">
        <v>0</v>
      </c>
      <c r="D192">
        <v>0</v>
      </c>
      <c r="E192">
        <v>0</v>
      </c>
      <c r="F192" t="s">
        <v>17</v>
      </c>
    </row>
    <row r="193" spans="1:6" x14ac:dyDescent="0.3">
      <c r="A193" t="s">
        <v>14</v>
      </c>
      <c r="B193" t="s">
        <v>14</v>
      </c>
      <c r="C193">
        <v>7292312</v>
      </c>
      <c r="D193">
        <v>656308.07999999996</v>
      </c>
      <c r="E193">
        <v>131261.61599999899</v>
      </c>
      <c r="F193" t="s">
        <v>17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E000-77B0-4874-9AC8-020A52DD7FCA}">
  <dimension ref="A1:AG65"/>
  <sheetViews>
    <sheetView workbookViewId="0">
      <pane xSplit="8" topLeftCell="AG1" activePane="topRight" state="frozen"/>
      <selection pane="topRight" activeCell="AG11" sqref="AG11"/>
    </sheetView>
  </sheetViews>
  <sheetFormatPr defaultRowHeight="14" x14ac:dyDescent="0.3"/>
  <cols>
    <col min="3" max="3" width="14.58203125" bestFit="1" customWidth="1"/>
    <col min="4" max="4" width="13.5" bestFit="1" customWidth="1"/>
    <col min="8" max="33" width="14.58203125" bestFit="1" customWidth="1"/>
  </cols>
  <sheetData>
    <row r="1" spans="1:33" x14ac:dyDescent="0.3">
      <c r="A1" t="s">
        <v>31</v>
      </c>
      <c r="B1" t="s">
        <v>32</v>
      </c>
      <c r="C1" t="s">
        <v>3</v>
      </c>
      <c r="D1" t="s">
        <v>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3" x14ac:dyDescent="0.3">
      <c r="A2" t="s">
        <v>6</v>
      </c>
      <c r="B2" t="s">
        <v>6</v>
      </c>
      <c r="C2" s="2">
        <v>11847006</v>
      </c>
      <c r="D2" s="2">
        <v>455654.07692307601</v>
      </c>
      <c r="E2" s="2"/>
      <c r="F2" s="2"/>
      <c r="G2" s="2"/>
      <c r="H2" s="2">
        <v>28418467.067307688</v>
      </c>
      <c r="I2" s="2">
        <v>27755608.624615379</v>
      </c>
      <c r="J2" s="2">
        <v>27092750.181923073</v>
      </c>
      <c r="K2" s="2">
        <v>26429891.739230767</v>
      </c>
      <c r="L2" s="2">
        <v>25767033.296538457</v>
      </c>
      <c r="M2" s="2">
        <v>25104174.853846151</v>
      </c>
      <c r="N2" s="2">
        <v>24441316.411153842</v>
      </c>
      <c r="O2" s="2">
        <v>23778457.968461536</v>
      </c>
      <c r="P2" s="2">
        <v>23115599.525769226</v>
      </c>
      <c r="Q2" s="2">
        <v>22452741.08307692</v>
      </c>
      <c r="R2" s="2">
        <v>21789882.640384614</v>
      </c>
      <c r="S2" s="2">
        <v>21127024.197692305</v>
      </c>
      <c r="T2" s="2">
        <v>20464165.754999999</v>
      </c>
      <c r="U2" s="2">
        <v>19801307.312307689</v>
      </c>
      <c r="V2" s="2">
        <v>19138448.869615383</v>
      </c>
      <c r="W2" s="2">
        <v>18475590.426923074</v>
      </c>
      <c r="X2" s="2">
        <v>17812731.984230768</v>
      </c>
      <c r="Y2" s="2">
        <v>17149873.541538462</v>
      </c>
      <c r="Z2" s="2">
        <v>16487015.098846154</v>
      </c>
      <c r="AA2" s="2">
        <v>15824156.656153847</v>
      </c>
      <c r="AB2" s="2">
        <v>15161298.213461537</v>
      </c>
      <c r="AC2" s="2">
        <v>14498439.770769231</v>
      </c>
      <c r="AD2" s="2">
        <v>13835581.328076923</v>
      </c>
      <c r="AE2" s="2">
        <v>13172722.885384619</v>
      </c>
      <c r="AF2" s="2">
        <v>12509864.442692311</v>
      </c>
      <c r="AG2" s="2">
        <v>11847006.000000007</v>
      </c>
    </row>
    <row r="3" spans="1:33" x14ac:dyDescent="0.3">
      <c r="A3" t="s">
        <v>6</v>
      </c>
      <c r="B3" t="s">
        <v>8</v>
      </c>
      <c r="C3" s="2">
        <v>10244249.369999999</v>
      </c>
      <c r="D3" s="2">
        <v>394009.59115384601</v>
      </c>
      <c r="E3" s="2"/>
      <c r="F3" s="2"/>
      <c r="G3" s="2"/>
      <c r="H3" s="2">
        <v>394009.59115384601</v>
      </c>
      <c r="I3" s="2">
        <v>788019.18230769201</v>
      </c>
      <c r="J3" s="2">
        <v>1182028.7734615379</v>
      </c>
      <c r="K3" s="2">
        <v>1576038.364615384</v>
      </c>
      <c r="L3" s="2">
        <v>1970047.9557692301</v>
      </c>
      <c r="M3" s="2">
        <v>2364057.5469230763</v>
      </c>
      <c r="N3" s="2">
        <v>2758067.1380769224</v>
      </c>
      <c r="O3" s="2">
        <v>3152076.7292307685</v>
      </c>
      <c r="P3" s="2">
        <v>3546086.3203846146</v>
      </c>
      <c r="Q3" s="2">
        <v>3940095.9115384608</v>
      </c>
      <c r="R3" s="2">
        <v>4334105.5026923064</v>
      </c>
      <c r="S3" s="2">
        <v>4728115.0938461525</v>
      </c>
      <c r="T3" s="2">
        <v>5122124.6849999987</v>
      </c>
      <c r="U3" s="2">
        <v>5516134.2761538448</v>
      </c>
      <c r="V3" s="2">
        <v>5910143.8673076909</v>
      </c>
      <c r="W3" s="2">
        <v>6304153.458461537</v>
      </c>
      <c r="X3" s="2">
        <v>6698163.0496153831</v>
      </c>
      <c r="Y3" s="2">
        <v>7092172.6407692293</v>
      </c>
      <c r="Z3" s="2">
        <v>7486182.2319230754</v>
      </c>
      <c r="AA3" s="2">
        <v>7880191.8230769215</v>
      </c>
      <c r="AB3" s="2">
        <v>8274201.4142307676</v>
      </c>
      <c r="AC3" s="2">
        <v>8668211.0053846128</v>
      </c>
      <c r="AD3" s="2">
        <v>9062220.596538458</v>
      </c>
      <c r="AE3" s="2">
        <v>9456230.1876923032</v>
      </c>
      <c r="AF3" s="2">
        <v>9850239.7788461484</v>
      </c>
      <c r="AG3" s="2">
        <v>10244249.369999994</v>
      </c>
    </row>
    <row r="4" spans="1:33" x14ac:dyDescent="0.3">
      <c r="A4" t="s">
        <v>6</v>
      </c>
      <c r="B4" t="s">
        <v>9</v>
      </c>
      <c r="C4" s="2">
        <v>405168.93</v>
      </c>
      <c r="D4" s="2">
        <v>15583.4203846153</v>
      </c>
      <c r="E4" s="2"/>
      <c r="F4" s="2"/>
      <c r="G4" s="2"/>
      <c r="H4" s="2">
        <v>15583.4203846153</v>
      </c>
      <c r="I4" s="2">
        <v>31166.840769230599</v>
      </c>
      <c r="J4" s="2">
        <v>46750.261153845902</v>
      </c>
      <c r="K4" s="2">
        <v>62333.681538461198</v>
      </c>
      <c r="L4" s="2">
        <v>77917.101923076494</v>
      </c>
      <c r="M4" s="2">
        <v>93500.52230769179</v>
      </c>
      <c r="N4" s="2">
        <v>109083.94269230709</v>
      </c>
      <c r="O4" s="2">
        <v>124667.36307692238</v>
      </c>
      <c r="P4" s="2">
        <v>140250.78346153768</v>
      </c>
      <c r="Q4" s="2">
        <v>155834.20384615299</v>
      </c>
      <c r="R4" s="2">
        <v>171417.6242307683</v>
      </c>
      <c r="S4" s="2">
        <v>187001.04461538361</v>
      </c>
      <c r="T4" s="2">
        <v>202584.46499999892</v>
      </c>
      <c r="U4" s="2">
        <v>218167.88538461423</v>
      </c>
      <c r="V4" s="2">
        <v>233751.30576922954</v>
      </c>
      <c r="W4" s="2">
        <v>249334.72615384485</v>
      </c>
      <c r="X4" s="2">
        <v>264918.14653846016</v>
      </c>
      <c r="Y4" s="2">
        <v>280501.56692307547</v>
      </c>
      <c r="Z4" s="2">
        <v>296084.98730769078</v>
      </c>
      <c r="AA4" s="2">
        <v>311668.40769230609</v>
      </c>
      <c r="AB4" s="2">
        <v>327251.8280769214</v>
      </c>
      <c r="AC4" s="2">
        <v>342835.24846153671</v>
      </c>
      <c r="AD4" s="2">
        <v>358418.66884615202</v>
      </c>
      <c r="AE4" s="2">
        <v>374002.08923076733</v>
      </c>
      <c r="AF4" s="2">
        <v>389585.50961538265</v>
      </c>
      <c r="AG4" s="2">
        <v>405168.92999999796</v>
      </c>
    </row>
    <row r="5" spans="1:33" x14ac:dyDescent="0.3">
      <c r="A5" t="s">
        <v>6</v>
      </c>
      <c r="B5" t="s">
        <v>10</v>
      </c>
      <c r="C5" s="2">
        <v>6260048.3700000001</v>
      </c>
      <c r="D5" s="2">
        <v>240771.09115384601</v>
      </c>
      <c r="E5" s="2"/>
      <c r="F5" s="2"/>
      <c r="G5" s="2"/>
      <c r="H5" s="2">
        <v>240771.09115384601</v>
      </c>
      <c r="I5" s="2">
        <v>481542.18230769201</v>
      </c>
      <c r="J5" s="2">
        <v>722313.27346153802</v>
      </c>
      <c r="K5" s="2">
        <v>963084.36461538402</v>
      </c>
      <c r="L5" s="2">
        <v>1203855.4557692301</v>
      </c>
      <c r="M5" s="2">
        <v>1444626.5469230763</v>
      </c>
      <c r="N5" s="2">
        <v>1685397.6380769224</v>
      </c>
      <c r="O5" s="2">
        <v>1926168.7292307685</v>
      </c>
      <c r="P5" s="2">
        <v>2166939.8203846146</v>
      </c>
      <c r="Q5" s="2">
        <v>2407710.9115384608</v>
      </c>
      <c r="R5" s="2">
        <v>2648482.0026923069</v>
      </c>
      <c r="S5" s="2">
        <v>2889253.093846153</v>
      </c>
      <c r="T5" s="2">
        <v>3130024.1849999991</v>
      </c>
      <c r="U5" s="2">
        <v>3370795.2761538452</v>
      </c>
      <c r="V5" s="2">
        <v>3611566.3673076914</v>
      </c>
      <c r="W5" s="2">
        <v>3852337.4584615375</v>
      </c>
      <c r="X5" s="2">
        <v>4093108.5496153836</v>
      </c>
      <c r="Y5" s="2">
        <v>4333879.6407692293</v>
      </c>
      <c r="Z5" s="2">
        <v>4574650.7319230754</v>
      </c>
      <c r="AA5" s="2">
        <v>4815421.8230769215</v>
      </c>
      <c r="AB5" s="2">
        <v>5056192.9142307676</v>
      </c>
      <c r="AC5" s="2">
        <v>5296964.0053846138</v>
      </c>
      <c r="AD5" s="2">
        <v>5537735.0965384599</v>
      </c>
      <c r="AE5" s="2">
        <v>5778506.187692306</v>
      </c>
      <c r="AF5" s="2">
        <v>6019277.2788461521</v>
      </c>
      <c r="AG5" s="2">
        <v>6260048.3699999982</v>
      </c>
    </row>
    <row r="6" spans="1:33" x14ac:dyDescent="0.3">
      <c r="A6" t="s">
        <v>6</v>
      </c>
      <c r="B6" t="s">
        <v>11</v>
      </c>
      <c r="C6" s="2">
        <v>48061.98</v>
      </c>
      <c r="D6" s="2">
        <v>1848.5376923076899</v>
      </c>
      <c r="E6" s="2"/>
      <c r="F6" s="2"/>
      <c r="G6" s="2"/>
      <c r="H6" s="2">
        <v>1848.5376923076899</v>
      </c>
      <c r="I6" s="2">
        <v>3697.0753846153798</v>
      </c>
      <c r="J6" s="2">
        <v>5545.6130769230695</v>
      </c>
      <c r="K6" s="2">
        <v>7394.1507692307596</v>
      </c>
      <c r="L6" s="2">
        <v>9242.6884615384497</v>
      </c>
      <c r="M6" s="2">
        <v>11091.226153846139</v>
      </c>
      <c r="N6" s="2">
        <v>12939.763846153828</v>
      </c>
      <c r="O6" s="2">
        <v>14788.301538461517</v>
      </c>
      <c r="P6" s="2">
        <v>16636.839230769208</v>
      </c>
      <c r="Q6" s="2">
        <v>18485.376923076899</v>
      </c>
      <c r="R6" s="2">
        <v>20333.91461538459</v>
      </c>
      <c r="S6" s="2">
        <v>22182.452307692281</v>
      </c>
      <c r="T6" s="2">
        <v>24030.989999999972</v>
      </c>
      <c r="U6" s="2">
        <v>25879.527692307664</v>
      </c>
      <c r="V6" s="2">
        <v>27728.065384615355</v>
      </c>
      <c r="W6" s="2">
        <v>29576.603076923046</v>
      </c>
      <c r="X6" s="2">
        <v>31425.140769230737</v>
      </c>
      <c r="Y6" s="2">
        <v>33273.678461538424</v>
      </c>
      <c r="Z6" s="2">
        <v>35122.216153846115</v>
      </c>
      <c r="AA6" s="2">
        <v>36970.753846153806</v>
      </c>
      <c r="AB6" s="2">
        <v>38819.291538461497</v>
      </c>
      <c r="AC6" s="2">
        <v>40667.829230769188</v>
      </c>
      <c r="AD6" s="2">
        <v>42516.366923076879</v>
      </c>
      <c r="AE6" s="2">
        <v>44364.90461538457</v>
      </c>
      <c r="AF6" s="2">
        <v>46213.442307692261</v>
      </c>
      <c r="AG6" s="2">
        <v>48061.979999999952</v>
      </c>
    </row>
    <row r="7" spans="1:33" x14ac:dyDescent="0.3">
      <c r="A7" t="s">
        <v>6</v>
      </c>
      <c r="B7" t="s">
        <v>12</v>
      </c>
      <c r="C7" s="2">
        <v>430.74</v>
      </c>
      <c r="D7" s="2">
        <v>16.566923076923</v>
      </c>
      <c r="E7" s="2"/>
      <c r="F7" s="2"/>
      <c r="G7" s="2"/>
      <c r="H7" s="2">
        <v>16.566923076923</v>
      </c>
      <c r="I7" s="2">
        <v>33.133846153846001</v>
      </c>
      <c r="J7" s="2">
        <v>49.700769230768998</v>
      </c>
      <c r="K7" s="2">
        <v>66.267692307692002</v>
      </c>
      <c r="L7" s="2">
        <v>82.834615384615006</v>
      </c>
      <c r="M7" s="2">
        <v>99.40153846153801</v>
      </c>
      <c r="N7" s="2">
        <v>115.96846153846101</v>
      </c>
      <c r="O7" s="2">
        <v>132.535384615384</v>
      </c>
      <c r="P7" s="2">
        <v>149.10230769230699</v>
      </c>
      <c r="Q7" s="2">
        <v>165.66923076922998</v>
      </c>
      <c r="R7" s="2">
        <v>182.23615384615297</v>
      </c>
      <c r="S7" s="2">
        <v>198.80307692307596</v>
      </c>
      <c r="T7" s="2">
        <v>215.36999999999895</v>
      </c>
      <c r="U7" s="2">
        <v>231.93692307692194</v>
      </c>
      <c r="V7" s="2">
        <v>248.50384615384493</v>
      </c>
      <c r="W7" s="2">
        <v>265.07076923076795</v>
      </c>
      <c r="X7" s="2">
        <v>281.63769230769094</v>
      </c>
      <c r="Y7" s="2">
        <v>298.20461538461393</v>
      </c>
      <c r="Z7" s="2">
        <v>314.77153846153692</v>
      </c>
      <c r="AA7" s="2">
        <v>331.33846153845991</v>
      </c>
      <c r="AB7" s="2">
        <v>347.9053846153829</v>
      </c>
      <c r="AC7" s="2">
        <v>364.47230769230589</v>
      </c>
      <c r="AD7" s="2">
        <v>381.03923076922888</v>
      </c>
      <c r="AE7" s="2">
        <v>397.60615384615187</v>
      </c>
      <c r="AF7" s="2">
        <v>414.17307692307486</v>
      </c>
      <c r="AG7" s="2">
        <v>430.73999999999785</v>
      </c>
    </row>
    <row r="8" spans="1:33" x14ac:dyDescent="0.3">
      <c r="A8" t="s">
        <v>6</v>
      </c>
      <c r="B8" t="s">
        <v>16</v>
      </c>
      <c r="C8" s="2">
        <v>201904.56</v>
      </c>
      <c r="D8" s="2">
        <v>7765.5599999999904</v>
      </c>
      <c r="E8" s="2"/>
      <c r="F8" s="2"/>
      <c r="G8" s="2"/>
      <c r="H8" s="2">
        <v>7765.5599999999904</v>
      </c>
      <c r="I8" s="2">
        <v>15531.119999999981</v>
      </c>
      <c r="J8" s="2">
        <v>23296.679999999971</v>
      </c>
      <c r="K8" s="2">
        <v>31062.239999999962</v>
      </c>
      <c r="L8" s="2">
        <v>38827.799999999952</v>
      </c>
      <c r="M8" s="2">
        <v>46593.359999999942</v>
      </c>
      <c r="N8" s="2">
        <v>54358.919999999933</v>
      </c>
      <c r="O8" s="2">
        <v>62124.479999999923</v>
      </c>
      <c r="P8" s="2">
        <v>69890.039999999921</v>
      </c>
      <c r="Q8" s="2">
        <v>77655.599999999919</v>
      </c>
      <c r="R8" s="2">
        <v>85421.159999999916</v>
      </c>
      <c r="S8" s="2">
        <v>93186.719999999914</v>
      </c>
      <c r="T8" s="2">
        <v>100952.27999999991</v>
      </c>
      <c r="U8" s="2">
        <v>108717.83999999991</v>
      </c>
      <c r="V8" s="2">
        <v>116483.39999999991</v>
      </c>
      <c r="W8" s="2">
        <v>124248.9599999999</v>
      </c>
      <c r="X8" s="2">
        <v>132014.5199999999</v>
      </c>
      <c r="Y8" s="2">
        <v>139780.0799999999</v>
      </c>
      <c r="Z8" s="2">
        <v>147545.6399999999</v>
      </c>
      <c r="AA8" s="2">
        <v>155311.1999999999</v>
      </c>
      <c r="AB8" s="2">
        <v>163076.75999999989</v>
      </c>
      <c r="AC8" s="2">
        <v>170842.31999999989</v>
      </c>
      <c r="AD8" s="2">
        <v>178607.87999999989</v>
      </c>
      <c r="AE8" s="2">
        <v>186373.43999999989</v>
      </c>
      <c r="AF8" s="2">
        <v>194138.99999999988</v>
      </c>
      <c r="AG8" s="2">
        <v>201904.55999999988</v>
      </c>
    </row>
    <row r="9" spans="1:33" x14ac:dyDescent="0.3">
      <c r="A9" t="s">
        <v>6</v>
      </c>
      <c r="B9" t="s">
        <v>14</v>
      </c>
      <c r="C9" s="2">
        <v>74455.56</v>
      </c>
      <c r="D9" s="2">
        <v>2863.6753846153802</v>
      </c>
      <c r="E9" s="2"/>
      <c r="F9" s="2"/>
      <c r="G9" s="2"/>
      <c r="H9" s="2">
        <v>2863.6753846153802</v>
      </c>
      <c r="I9" s="2">
        <v>5727.3507692307603</v>
      </c>
      <c r="J9" s="2">
        <v>8591.02615384614</v>
      </c>
      <c r="K9" s="2">
        <v>11454.701538461521</v>
      </c>
      <c r="L9" s="2">
        <v>14318.376923076901</v>
      </c>
      <c r="M9" s="2">
        <v>17182.05230769228</v>
      </c>
      <c r="N9" s="2">
        <v>20045.727692307661</v>
      </c>
      <c r="O9" s="2">
        <v>22909.403076923041</v>
      </c>
      <c r="P9" s="2">
        <v>25773.078461538422</v>
      </c>
      <c r="Q9" s="2">
        <v>28636.753846153802</v>
      </c>
      <c r="R9" s="2">
        <v>31500.429230769183</v>
      </c>
      <c r="S9" s="2">
        <v>34364.10461538456</v>
      </c>
      <c r="T9" s="2">
        <v>37227.779999999941</v>
      </c>
      <c r="U9" s="2">
        <v>40091.455384615321</v>
      </c>
      <c r="V9" s="2">
        <v>42955.130769230702</v>
      </c>
      <c r="W9" s="2">
        <v>45818.806153846082</v>
      </c>
      <c r="X9" s="2">
        <v>48682.481538461463</v>
      </c>
      <c r="Y9" s="2">
        <v>51546.156923076844</v>
      </c>
      <c r="Z9" s="2">
        <v>54409.832307692224</v>
      </c>
      <c r="AA9" s="2">
        <v>57273.507692307605</v>
      </c>
      <c r="AB9" s="2">
        <v>60137.183076922985</v>
      </c>
      <c r="AC9" s="2">
        <v>63000.858461538366</v>
      </c>
      <c r="AD9" s="2">
        <v>65864.533846153747</v>
      </c>
      <c r="AE9" s="2">
        <v>68728.20923076912</v>
      </c>
      <c r="AF9" s="2">
        <v>71591.884615384493</v>
      </c>
      <c r="AG9" s="2">
        <v>74455.559999999867</v>
      </c>
    </row>
    <row r="10" spans="1:33" x14ac:dyDescent="0.3">
      <c r="A10" t="s">
        <v>8</v>
      </c>
      <c r="B10" t="s">
        <v>6</v>
      </c>
      <c r="C10" s="2">
        <v>2333244.15</v>
      </c>
      <c r="D10" s="2">
        <v>89740.159615384604</v>
      </c>
      <c r="E10" s="2"/>
      <c r="F10" s="2"/>
      <c r="G10" s="2"/>
      <c r="H10" s="2">
        <v>89740.159615384604</v>
      </c>
      <c r="I10" s="2">
        <v>179480.31923076921</v>
      </c>
      <c r="J10" s="2">
        <v>269220.47884615383</v>
      </c>
      <c r="K10" s="2">
        <v>358960.63846153842</v>
      </c>
      <c r="L10" s="2">
        <v>448700.79807692301</v>
      </c>
      <c r="M10" s="2">
        <v>538440.95769230765</v>
      </c>
      <c r="N10" s="2">
        <v>628181.1173076923</v>
      </c>
      <c r="O10" s="2">
        <v>717921.27692307695</v>
      </c>
      <c r="P10" s="2">
        <v>807661.4365384616</v>
      </c>
      <c r="Q10" s="2">
        <v>897401.59615384624</v>
      </c>
      <c r="R10" s="2">
        <v>987141.75576923089</v>
      </c>
      <c r="S10" s="2">
        <v>1076881.9153846155</v>
      </c>
      <c r="T10" s="2">
        <v>1166622.0750000002</v>
      </c>
      <c r="U10" s="2">
        <v>1256362.2346153848</v>
      </c>
      <c r="V10" s="2">
        <v>1346102.3942307695</v>
      </c>
      <c r="W10" s="2">
        <v>1435842.5538461541</v>
      </c>
      <c r="X10" s="2">
        <v>1525582.7134615388</v>
      </c>
      <c r="Y10" s="2">
        <v>1615322.8730769234</v>
      </c>
      <c r="Z10" s="2">
        <v>1705063.0326923081</v>
      </c>
      <c r="AA10" s="2">
        <v>1794803.1923076927</v>
      </c>
      <c r="AB10" s="2">
        <v>1884543.3519230774</v>
      </c>
      <c r="AC10" s="2">
        <v>1974283.511538462</v>
      </c>
      <c r="AD10" s="2">
        <v>2064023.6711538467</v>
      </c>
      <c r="AE10" s="2">
        <v>2153763.8307692311</v>
      </c>
      <c r="AF10" s="2">
        <v>2243503.9903846155</v>
      </c>
      <c r="AG10" s="2">
        <v>2333244.15</v>
      </c>
    </row>
    <row r="11" spans="1:33" x14ac:dyDescent="0.3">
      <c r="A11" t="s">
        <v>8</v>
      </c>
      <c r="B11" t="s">
        <v>8</v>
      </c>
      <c r="C11" s="2">
        <v>35666301.960000001</v>
      </c>
      <c r="D11" s="2">
        <v>1371780.84461538</v>
      </c>
      <c r="E11" s="2"/>
      <c r="F11" s="2"/>
      <c r="G11" s="2"/>
      <c r="H11" s="2">
        <v>45736474.565769233</v>
      </c>
      <c r="I11" s="2">
        <v>45333667.661538459</v>
      </c>
      <c r="J11" s="2">
        <v>44930860.757307693</v>
      </c>
      <c r="K11" s="2">
        <v>44528053.85307692</v>
      </c>
      <c r="L11" s="2">
        <v>44125246.948846154</v>
      </c>
      <c r="M11" s="2">
        <v>43722440.04461538</v>
      </c>
      <c r="N11" s="2">
        <v>43319633.140384614</v>
      </c>
      <c r="O11" s="2">
        <v>42916826.236153848</v>
      </c>
      <c r="P11" s="2">
        <v>42514019.331923075</v>
      </c>
      <c r="Q11" s="2">
        <v>42111212.427692309</v>
      </c>
      <c r="R11" s="2">
        <v>41708405.523461536</v>
      </c>
      <c r="S11" s="2">
        <v>41305598.61923077</v>
      </c>
      <c r="T11" s="2">
        <v>40902791.714999996</v>
      </c>
      <c r="U11" s="2">
        <v>40499984.81076923</v>
      </c>
      <c r="V11" s="2">
        <v>40097177.906538457</v>
      </c>
      <c r="W11" s="2">
        <v>39694371.002307691</v>
      </c>
      <c r="X11" s="2">
        <v>39291564.098076917</v>
      </c>
      <c r="Y11" s="2">
        <v>38888757.193846151</v>
      </c>
      <c r="Z11" s="2">
        <v>38485950.289615378</v>
      </c>
      <c r="AA11" s="2">
        <v>38083143.385384612</v>
      </c>
      <c r="AB11" s="2">
        <v>37680336.481153846</v>
      </c>
      <c r="AC11" s="2">
        <v>37277529.576923072</v>
      </c>
      <c r="AD11" s="2">
        <v>36874722.672692306</v>
      </c>
      <c r="AE11" s="2">
        <v>36471915.768461533</v>
      </c>
      <c r="AF11" s="2">
        <v>36069108.864230767</v>
      </c>
      <c r="AG11" s="2">
        <v>35666301.959999993</v>
      </c>
    </row>
    <row r="12" spans="1:33" x14ac:dyDescent="0.3">
      <c r="A12" t="s">
        <v>8</v>
      </c>
      <c r="B12" t="s">
        <v>9</v>
      </c>
      <c r="C12" s="2">
        <v>144887.57999999999</v>
      </c>
      <c r="D12" s="2">
        <v>5572.5992307692304</v>
      </c>
      <c r="E12" s="2"/>
      <c r="F12" s="2"/>
      <c r="G12" s="2"/>
      <c r="H12" s="2">
        <v>5572.5992307692304</v>
      </c>
      <c r="I12" s="2">
        <v>11145.198461538461</v>
      </c>
      <c r="J12" s="2">
        <v>16717.797692307693</v>
      </c>
      <c r="K12" s="2">
        <v>22290.396923076922</v>
      </c>
      <c r="L12" s="2">
        <v>27862.99615384615</v>
      </c>
      <c r="M12" s="2">
        <v>33435.595384615379</v>
      </c>
      <c r="N12" s="2">
        <v>39008.194615384607</v>
      </c>
      <c r="O12" s="2">
        <v>44580.793846153836</v>
      </c>
      <c r="P12" s="2">
        <v>50153.393076923065</v>
      </c>
      <c r="Q12" s="2">
        <v>55725.992307692293</v>
      </c>
      <c r="R12" s="2">
        <v>61298.591538461522</v>
      </c>
      <c r="S12" s="2">
        <v>66871.190769230758</v>
      </c>
      <c r="T12" s="2">
        <v>72443.789999999994</v>
      </c>
      <c r="U12" s="2">
        <v>78016.389230769229</v>
      </c>
      <c r="V12" s="2">
        <v>83588.988461538465</v>
      </c>
      <c r="W12" s="2">
        <v>89161.587692307701</v>
      </c>
      <c r="X12" s="2">
        <v>94734.186923076937</v>
      </c>
      <c r="Y12" s="2">
        <v>100306.78615384617</v>
      </c>
      <c r="Z12" s="2">
        <v>105879.38538461541</v>
      </c>
      <c r="AA12" s="2">
        <v>111451.98461538464</v>
      </c>
      <c r="AB12" s="2">
        <v>117024.58384615388</v>
      </c>
      <c r="AC12" s="2">
        <v>122597.18307692312</v>
      </c>
      <c r="AD12" s="2">
        <v>128169.78230769235</v>
      </c>
      <c r="AE12" s="2">
        <v>133742.38153846157</v>
      </c>
      <c r="AF12" s="2">
        <v>139314.98076923081</v>
      </c>
      <c r="AG12" s="2">
        <v>144887.58000000005</v>
      </c>
    </row>
    <row r="13" spans="1:33" x14ac:dyDescent="0.3">
      <c r="A13" t="s">
        <v>8</v>
      </c>
      <c r="B13" t="s">
        <v>10</v>
      </c>
      <c r="C13" s="2">
        <v>7855755.5700000003</v>
      </c>
      <c r="D13" s="2">
        <v>302144.44500000001</v>
      </c>
      <c r="E13" s="2"/>
      <c r="F13" s="2"/>
      <c r="G13" s="2"/>
      <c r="H13" s="2">
        <v>302144.44500000001</v>
      </c>
      <c r="I13" s="2">
        <v>604288.89</v>
      </c>
      <c r="J13" s="2">
        <v>906433.33499999996</v>
      </c>
      <c r="K13" s="2">
        <v>1208577.78</v>
      </c>
      <c r="L13" s="2">
        <v>1510722.2250000001</v>
      </c>
      <c r="M13" s="2">
        <v>1812866.6700000002</v>
      </c>
      <c r="N13" s="2">
        <v>2115011.1150000002</v>
      </c>
      <c r="O13" s="2">
        <v>2417155.56</v>
      </c>
      <c r="P13" s="2">
        <v>2719300.0049999999</v>
      </c>
      <c r="Q13" s="2">
        <v>3021444.4499999997</v>
      </c>
      <c r="R13" s="2">
        <v>3323588.8949999996</v>
      </c>
      <c r="S13" s="2">
        <v>3625733.3399999994</v>
      </c>
      <c r="T13" s="2">
        <v>3927877.7849999992</v>
      </c>
      <c r="U13" s="2">
        <v>4230022.2299999995</v>
      </c>
      <c r="V13" s="2">
        <v>4532166.6749999998</v>
      </c>
      <c r="W13" s="2">
        <v>4834311.12</v>
      </c>
      <c r="X13" s="2">
        <v>5136455.5650000004</v>
      </c>
      <c r="Y13" s="2">
        <v>5438600.0100000007</v>
      </c>
      <c r="Z13" s="2">
        <v>5740744.455000001</v>
      </c>
      <c r="AA13" s="2">
        <v>6042888.9000000013</v>
      </c>
      <c r="AB13" s="2">
        <v>6345033.3450000016</v>
      </c>
      <c r="AC13" s="2">
        <v>6647177.7900000019</v>
      </c>
      <c r="AD13" s="2">
        <v>6949322.2350000022</v>
      </c>
      <c r="AE13" s="2">
        <v>7251466.6800000025</v>
      </c>
      <c r="AF13" s="2">
        <v>7553611.1250000028</v>
      </c>
      <c r="AG13" s="2">
        <v>7855755.5700000031</v>
      </c>
    </row>
    <row r="14" spans="1:33" x14ac:dyDescent="0.3">
      <c r="A14" t="s">
        <v>8</v>
      </c>
      <c r="B14" t="s">
        <v>11</v>
      </c>
      <c r="C14" s="2">
        <v>61166.16</v>
      </c>
      <c r="D14" s="2">
        <v>2352.5446153846101</v>
      </c>
      <c r="E14" s="2"/>
      <c r="F14" s="2"/>
      <c r="G14" s="2"/>
      <c r="H14" s="2">
        <v>2352.5446153846101</v>
      </c>
      <c r="I14" s="2">
        <v>4705.0892307692202</v>
      </c>
      <c r="J14" s="2">
        <v>7057.6338461538307</v>
      </c>
      <c r="K14" s="2">
        <v>9410.1784615384404</v>
      </c>
      <c r="L14" s="2">
        <v>11762.72307692305</v>
      </c>
      <c r="M14" s="2">
        <v>14115.26769230766</v>
      </c>
      <c r="N14" s="2">
        <v>16467.812307692271</v>
      </c>
      <c r="O14" s="2">
        <v>18820.356923076881</v>
      </c>
      <c r="P14" s="2">
        <v>21172.90153846149</v>
      </c>
      <c r="Q14" s="2">
        <v>23525.4461538461</v>
      </c>
      <c r="R14" s="2">
        <v>25877.99076923071</v>
      </c>
      <c r="S14" s="2">
        <v>28230.535384615319</v>
      </c>
      <c r="T14" s="2">
        <v>30583.079999999929</v>
      </c>
      <c r="U14" s="2">
        <v>32935.624615384542</v>
      </c>
      <c r="V14" s="2">
        <v>35288.169230769156</v>
      </c>
      <c r="W14" s="2">
        <v>37640.713846153769</v>
      </c>
      <c r="X14" s="2">
        <v>39993.258461538382</v>
      </c>
      <c r="Y14" s="2">
        <v>42345.803076922995</v>
      </c>
      <c r="Z14" s="2">
        <v>44698.347692307609</v>
      </c>
      <c r="AA14" s="2">
        <v>47050.892307692222</v>
      </c>
      <c r="AB14" s="2">
        <v>49403.436923076835</v>
      </c>
      <c r="AC14" s="2">
        <v>51755.981538461449</v>
      </c>
      <c r="AD14" s="2">
        <v>54108.526153846062</v>
      </c>
      <c r="AE14" s="2">
        <v>56461.070769230675</v>
      </c>
      <c r="AF14" s="2">
        <v>58813.615384615288</v>
      </c>
      <c r="AG14" s="2">
        <v>61166.159999999902</v>
      </c>
    </row>
    <row r="15" spans="1:33" x14ac:dyDescent="0.3">
      <c r="A15" t="s">
        <v>8</v>
      </c>
      <c r="B15" t="s">
        <v>12</v>
      </c>
      <c r="C15" s="2">
        <v>2061.4499999999998</v>
      </c>
      <c r="D15" s="2">
        <v>79.286538461538399</v>
      </c>
      <c r="E15" s="2"/>
      <c r="F15" s="2"/>
      <c r="G15" s="2"/>
      <c r="H15" s="2">
        <v>79.286538461538399</v>
      </c>
      <c r="I15" s="2">
        <v>158.5730769230768</v>
      </c>
      <c r="J15" s="2">
        <v>237.85961538461521</v>
      </c>
      <c r="K15" s="2">
        <v>317.1461538461536</v>
      </c>
      <c r="L15" s="2">
        <v>396.43269230769198</v>
      </c>
      <c r="M15" s="2">
        <v>475.71923076923036</v>
      </c>
      <c r="N15" s="2">
        <v>555.00576923076881</v>
      </c>
      <c r="O15" s="2">
        <v>634.29230769230719</v>
      </c>
      <c r="P15" s="2">
        <v>713.57884615384557</v>
      </c>
      <c r="Q15" s="2">
        <v>792.86538461538396</v>
      </c>
      <c r="R15" s="2">
        <v>872.15192307692234</v>
      </c>
      <c r="S15" s="2">
        <v>951.43846153846073</v>
      </c>
      <c r="T15" s="2">
        <v>1030.7249999999992</v>
      </c>
      <c r="U15" s="2">
        <v>1110.0115384615376</v>
      </c>
      <c r="V15" s="2">
        <v>1189.298076923076</v>
      </c>
      <c r="W15" s="2">
        <v>1268.5846153846144</v>
      </c>
      <c r="X15" s="2">
        <v>1347.8711538461528</v>
      </c>
      <c r="Y15" s="2">
        <v>1427.1576923076911</v>
      </c>
      <c r="Z15" s="2">
        <v>1506.4442307692295</v>
      </c>
      <c r="AA15" s="2">
        <v>1585.7307692307679</v>
      </c>
      <c r="AB15" s="2">
        <v>1665.0173076923063</v>
      </c>
      <c r="AC15" s="2">
        <v>1744.3038461538447</v>
      </c>
      <c r="AD15" s="2">
        <v>1823.5903846153831</v>
      </c>
      <c r="AE15" s="2">
        <v>1902.8769230769215</v>
      </c>
      <c r="AF15" s="2">
        <v>1982.1634615384598</v>
      </c>
      <c r="AG15" s="2">
        <v>2061.4499999999985</v>
      </c>
    </row>
    <row r="16" spans="1:33" x14ac:dyDescent="0.3">
      <c r="A16" t="s">
        <v>8</v>
      </c>
      <c r="B16" t="s">
        <v>16</v>
      </c>
      <c r="C16" s="2">
        <v>22494.78</v>
      </c>
      <c r="D16" s="2">
        <v>865.18384615384605</v>
      </c>
      <c r="E16" s="2"/>
      <c r="F16" s="2"/>
      <c r="G16" s="2"/>
      <c r="H16" s="2">
        <v>865.18384615384605</v>
      </c>
      <c r="I16" s="2">
        <v>1730.3676923076921</v>
      </c>
      <c r="J16" s="2">
        <v>2595.5515384615383</v>
      </c>
      <c r="K16" s="2">
        <v>3460.7353846153842</v>
      </c>
      <c r="L16" s="2">
        <v>4325.9192307692301</v>
      </c>
      <c r="M16" s="2">
        <v>5191.1030769230765</v>
      </c>
      <c r="N16" s="2">
        <v>6056.2869230769229</v>
      </c>
      <c r="O16" s="2">
        <v>6921.4707692307693</v>
      </c>
      <c r="P16" s="2">
        <v>7786.6546153846157</v>
      </c>
      <c r="Q16" s="2">
        <v>8651.8384615384621</v>
      </c>
      <c r="R16" s="2">
        <v>9517.0223076923085</v>
      </c>
      <c r="S16" s="2">
        <v>10382.206153846155</v>
      </c>
      <c r="T16" s="2">
        <v>11247.390000000001</v>
      </c>
      <c r="U16" s="2">
        <v>12112.573846153848</v>
      </c>
      <c r="V16" s="2">
        <v>12977.757692307694</v>
      </c>
      <c r="W16" s="2">
        <v>13842.94153846154</v>
      </c>
      <c r="X16" s="2">
        <v>14708.125384615387</v>
      </c>
      <c r="Y16" s="2">
        <v>15573.309230769233</v>
      </c>
      <c r="Z16" s="2">
        <v>16438.493076923078</v>
      </c>
      <c r="AA16" s="2">
        <v>17303.676923076924</v>
      </c>
      <c r="AB16" s="2">
        <v>18168.860769230771</v>
      </c>
      <c r="AC16" s="2">
        <v>19034.044615384617</v>
      </c>
      <c r="AD16" s="2">
        <v>19899.228461538463</v>
      </c>
      <c r="AE16" s="2">
        <v>20764.41230769231</v>
      </c>
      <c r="AF16" s="2">
        <v>21629.596153846156</v>
      </c>
      <c r="AG16" s="2">
        <v>22494.780000000002</v>
      </c>
    </row>
    <row r="17" spans="1:33" x14ac:dyDescent="0.3">
      <c r="A17" t="s">
        <v>8</v>
      </c>
      <c r="B17" t="s">
        <v>14</v>
      </c>
      <c r="C17" s="2">
        <v>53369.82</v>
      </c>
      <c r="D17" s="2">
        <v>2052.6853846153799</v>
      </c>
      <c r="E17" s="2"/>
      <c r="F17" s="2"/>
      <c r="G17" s="2"/>
      <c r="H17" s="2">
        <v>2052.6853846153799</v>
      </c>
      <c r="I17" s="2">
        <v>4105.3707692307598</v>
      </c>
      <c r="J17" s="2">
        <v>6158.0561538461398</v>
      </c>
      <c r="K17" s="2">
        <v>8210.7415384615197</v>
      </c>
      <c r="L17" s="2">
        <v>10263.426923076899</v>
      </c>
      <c r="M17" s="2">
        <v>12316.112307692278</v>
      </c>
      <c r="N17" s="2">
        <v>14368.797692307657</v>
      </c>
      <c r="O17" s="2">
        <v>16421.483076923036</v>
      </c>
      <c r="P17" s="2">
        <v>18474.168461538415</v>
      </c>
      <c r="Q17" s="2">
        <v>20526.853846153794</v>
      </c>
      <c r="R17" s="2">
        <v>22579.539230769173</v>
      </c>
      <c r="S17" s="2">
        <v>24632.224615384552</v>
      </c>
      <c r="T17" s="2">
        <v>26684.909999999931</v>
      </c>
      <c r="U17" s="2">
        <v>28737.59538461531</v>
      </c>
      <c r="V17" s="2">
        <v>30790.280769230689</v>
      </c>
      <c r="W17" s="2">
        <v>32842.966153846071</v>
      </c>
      <c r="X17" s="2">
        <v>34895.651538461454</v>
      </c>
      <c r="Y17" s="2">
        <v>36948.336923076837</v>
      </c>
      <c r="Z17" s="2">
        <v>39001.022307692219</v>
      </c>
      <c r="AA17" s="2">
        <v>41053.707692307602</v>
      </c>
      <c r="AB17" s="2">
        <v>43106.393076922985</v>
      </c>
      <c r="AC17" s="2">
        <v>45159.078461538367</v>
      </c>
      <c r="AD17" s="2">
        <v>47211.76384615375</v>
      </c>
      <c r="AE17" s="2">
        <v>49264.449230769133</v>
      </c>
      <c r="AF17" s="2">
        <v>51317.134615384515</v>
      </c>
      <c r="AG17" s="2">
        <v>53369.819999999898</v>
      </c>
    </row>
    <row r="18" spans="1:33" x14ac:dyDescent="0.3">
      <c r="A18" t="s">
        <v>9</v>
      </c>
      <c r="B18" t="s">
        <v>6</v>
      </c>
      <c r="C18" s="2">
        <v>4373.46</v>
      </c>
      <c r="D18" s="2">
        <v>168.21</v>
      </c>
      <c r="E18" s="2"/>
      <c r="F18" s="2"/>
      <c r="G18" s="2"/>
      <c r="H18" s="2">
        <v>168.21</v>
      </c>
      <c r="I18" s="2">
        <v>336.42</v>
      </c>
      <c r="J18" s="2">
        <v>504.63</v>
      </c>
      <c r="K18" s="2">
        <v>672.84</v>
      </c>
      <c r="L18" s="2">
        <v>841.05000000000007</v>
      </c>
      <c r="M18" s="2">
        <v>1009.2600000000001</v>
      </c>
      <c r="N18" s="2">
        <v>1177.47</v>
      </c>
      <c r="O18" s="2">
        <v>1345.68</v>
      </c>
      <c r="P18" s="2">
        <v>1513.89</v>
      </c>
      <c r="Q18" s="2">
        <v>1682.1000000000001</v>
      </c>
      <c r="R18" s="2">
        <v>1850.3100000000002</v>
      </c>
      <c r="S18" s="2">
        <v>2018.5200000000002</v>
      </c>
      <c r="T18" s="2">
        <v>2186.73</v>
      </c>
      <c r="U18" s="2">
        <v>2354.94</v>
      </c>
      <c r="V18" s="2">
        <v>2523.15</v>
      </c>
      <c r="W18" s="2">
        <v>2691.36</v>
      </c>
      <c r="X18" s="2">
        <v>2859.57</v>
      </c>
      <c r="Y18" s="2">
        <v>3027.78</v>
      </c>
      <c r="Z18" s="2">
        <v>3195.9900000000002</v>
      </c>
      <c r="AA18" s="2">
        <v>3364.2000000000003</v>
      </c>
      <c r="AB18" s="2">
        <v>3532.4100000000003</v>
      </c>
      <c r="AC18" s="2">
        <v>3700.6200000000003</v>
      </c>
      <c r="AD18" s="2">
        <v>3868.8300000000004</v>
      </c>
      <c r="AE18" s="2">
        <v>4037.0400000000004</v>
      </c>
      <c r="AF18" s="2">
        <v>4205.25</v>
      </c>
      <c r="AG18" s="2">
        <v>4373.46</v>
      </c>
    </row>
    <row r="19" spans="1:33" x14ac:dyDescent="0.3">
      <c r="A19" t="s">
        <v>9</v>
      </c>
      <c r="B19" t="s">
        <v>8</v>
      </c>
      <c r="C19" s="2">
        <v>49995</v>
      </c>
      <c r="D19" s="2">
        <v>1922.88461538461</v>
      </c>
      <c r="E19" s="2"/>
      <c r="F19" s="2"/>
      <c r="G19" s="2"/>
      <c r="H19" s="2">
        <v>1922.88461538461</v>
      </c>
      <c r="I19" s="2">
        <v>3845.76923076922</v>
      </c>
      <c r="J19" s="2">
        <v>5768.6538461538303</v>
      </c>
      <c r="K19" s="2">
        <v>7691.5384615384401</v>
      </c>
      <c r="L19" s="2">
        <v>9614.4230769230508</v>
      </c>
      <c r="M19" s="2">
        <v>11537.307692307661</v>
      </c>
      <c r="N19" s="2">
        <v>13460.19230769227</v>
      </c>
      <c r="O19" s="2">
        <v>15383.07692307688</v>
      </c>
      <c r="P19" s="2">
        <v>17305.961538461492</v>
      </c>
      <c r="Q19" s="2">
        <v>19228.846153846102</v>
      </c>
      <c r="R19" s="2">
        <v>21151.730769230711</v>
      </c>
      <c r="S19" s="2">
        <v>23074.615384615321</v>
      </c>
      <c r="T19" s="2">
        <v>24997.499999999931</v>
      </c>
      <c r="U19" s="2">
        <v>26920.384615384541</v>
      </c>
      <c r="V19" s="2">
        <v>28843.26923076915</v>
      </c>
      <c r="W19" s="2">
        <v>30766.15384615376</v>
      </c>
      <c r="X19" s="2">
        <v>32689.03846153837</v>
      </c>
      <c r="Y19" s="2">
        <v>34611.923076922983</v>
      </c>
      <c r="Z19" s="2">
        <v>36534.807692307593</v>
      </c>
      <c r="AA19" s="2">
        <v>38457.692307692203</v>
      </c>
      <c r="AB19" s="2">
        <v>40380.576923076813</v>
      </c>
      <c r="AC19" s="2">
        <v>42303.461538461423</v>
      </c>
      <c r="AD19" s="2">
        <v>44226.346153846032</v>
      </c>
      <c r="AE19" s="2">
        <v>46149.230769230642</v>
      </c>
      <c r="AF19" s="2">
        <v>48072.115384615252</v>
      </c>
      <c r="AG19" s="2">
        <v>49994.999999999862</v>
      </c>
    </row>
    <row r="20" spans="1:33" x14ac:dyDescent="0.3">
      <c r="A20" t="s">
        <v>9</v>
      </c>
      <c r="B20" t="s">
        <v>9</v>
      </c>
      <c r="C20" s="2">
        <v>77815.259999999995</v>
      </c>
      <c r="D20" s="2">
        <v>2992.89461538461</v>
      </c>
      <c r="E20" s="2"/>
      <c r="F20" s="2"/>
      <c r="G20" s="2"/>
      <c r="H20" s="2">
        <v>144889.83692307695</v>
      </c>
      <c r="I20" s="2">
        <v>142206.85384615386</v>
      </c>
      <c r="J20" s="2">
        <v>139523.87076923079</v>
      </c>
      <c r="K20" s="2">
        <v>136840.88769230773</v>
      </c>
      <c r="L20" s="2">
        <v>134157.90461538464</v>
      </c>
      <c r="M20" s="2">
        <v>131474.92153846158</v>
      </c>
      <c r="N20" s="2">
        <v>128791.93846153851</v>
      </c>
      <c r="O20" s="2">
        <v>126108.95538461543</v>
      </c>
      <c r="P20" s="2">
        <v>123425.97230769237</v>
      </c>
      <c r="Q20" s="2">
        <v>120742.98923076929</v>
      </c>
      <c r="R20" s="2">
        <v>118060.00615384622</v>
      </c>
      <c r="S20" s="2">
        <v>115377.02307692316</v>
      </c>
      <c r="T20" s="2">
        <v>112694.04000000007</v>
      </c>
      <c r="U20" s="2">
        <v>110011.05692307701</v>
      </c>
      <c r="V20" s="2">
        <v>107328.07384615393</v>
      </c>
      <c r="W20" s="2">
        <v>104645.09076923085</v>
      </c>
      <c r="X20" s="2">
        <v>101962.10769230779</v>
      </c>
      <c r="Y20" s="2">
        <v>99279.124615384717</v>
      </c>
      <c r="Z20" s="2">
        <v>96596.141538461641</v>
      </c>
      <c r="AA20" s="2">
        <v>93913.158461538565</v>
      </c>
      <c r="AB20" s="2">
        <v>91230.17538461549</v>
      </c>
      <c r="AC20" s="2">
        <v>88547.192307692429</v>
      </c>
      <c r="AD20" s="2">
        <v>85864.209230769353</v>
      </c>
      <c r="AE20" s="2">
        <v>83181.226153846277</v>
      </c>
      <c r="AF20" s="2">
        <v>80498.243076923216</v>
      </c>
      <c r="AG20" s="2">
        <v>77815.26000000014</v>
      </c>
    </row>
    <row r="21" spans="1:33" x14ac:dyDescent="0.3">
      <c r="A21" t="s">
        <v>9</v>
      </c>
      <c r="B21" t="s">
        <v>10</v>
      </c>
      <c r="C21" s="2">
        <v>14602.77</v>
      </c>
      <c r="D21" s="2">
        <v>561.64499999999998</v>
      </c>
      <c r="E21" s="2"/>
      <c r="F21" s="2"/>
      <c r="G21" s="2"/>
      <c r="H21" s="2">
        <v>561.64499999999998</v>
      </c>
      <c r="I21" s="2">
        <v>1123.29</v>
      </c>
      <c r="J21" s="2">
        <v>1684.9349999999999</v>
      </c>
      <c r="K21" s="2">
        <v>2246.58</v>
      </c>
      <c r="L21" s="2">
        <v>2808.2249999999999</v>
      </c>
      <c r="M21" s="2">
        <v>3369.87</v>
      </c>
      <c r="N21" s="2">
        <v>3931.5149999999999</v>
      </c>
      <c r="O21" s="2">
        <v>4493.16</v>
      </c>
      <c r="P21" s="2">
        <v>5054.8050000000003</v>
      </c>
      <c r="Q21" s="2">
        <v>5616.4500000000007</v>
      </c>
      <c r="R21" s="2">
        <v>6178.0950000000012</v>
      </c>
      <c r="S21" s="2">
        <v>6739.7400000000016</v>
      </c>
      <c r="T21" s="2">
        <v>7301.385000000002</v>
      </c>
      <c r="U21" s="2">
        <v>7863.0300000000025</v>
      </c>
      <c r="V21" s="2">
        <v>8424.6750000000029</v>
      </c>
      <c r="W21" s="2">
        <v>8986.3200000000033</v>
      </c>
      <c r="X21" s="2">
        <v>9547.9650000000038</v>
      </c>
      <c r="Y21" s="2">
        <v>10109.610000000004</v>
      </c>
      <c r="Z21" s="2">
        <v>10671.255000000005</v>
      </c>
      <c r="AA21" s="2">
        <v>11232.900000000005</v>
      </c>
      <c r="AB21" s="2">
        <v>11794.545000000006</v>
      </c>
      <c r="AC21" s="2">
        <v>12356.190000000006</v>
      </c>
      <c r="AD21" s="2">
        <v>12917.835000000006</v>
      </c>
      <c r="AE21" s="2">
        <v>13479.480000000007</v>
      </c>
      <c r="AF21" s="2">
        <v>14041.125000000007</v>
      </c>
      <c r="AG21" s="2">
        <v>14602.770000000008</v>
      </c>
    </row>
    <row r="22" spans="1:33" x14ac:dyDescent="0.3">
      <c r="A22" t="s">
        <v>9</v>
      </c>
      <c r="B22" t="s">
        <v>11</v>
      </c>
      <c r="C22" s="2">
        <v>171.45</v>
      </c>
      <c r="D22" s="2">
        <v>6.5942307692307596</v>
      </c>
      <c r="E22" s="2"/>
      <c r="F22" s="2"/>
      <c r="G22" s="2"/>
      <c r="H22" s="2">
        <v>6.5942307692307596</v>
      </c>
      <c r="I22" s="2">
        <v>13.188461538461519</v>
      </c>
      <c r="J22" s="2">
        <v>19.78269230769228</v>
      </c>
      <c r="K22" s="2">
        <v>26.376923076923038</v>
      </c>
      <c r="L22" s="2">
        <v>32.971153846153797</v>
      </c>
      <c r="M22" s="2">
        <v>39.565384615384559</v>
      </c>
      <c r="N22" s="2">
        <v>46.159615384615321</v>
      </c>
      <c r="O22" s="2">
        <v>52.753846153846084</v>
      </c>
      <c r="P22" s="2">
        <v>59.348076923076846</v>
      </c>
      <c r="Q22" s="2">
        <v>65.942307692307608</v>
      </c>
      <c r="R22" s="2">
        <v>72.53653846153837</v>
      </c>
      <c r="S22" s="2">
        <v>79.130769230769133</v>
      </c>
      <c r="T22" s="2">
        <v>85.724999999999895</v>
      </c>
      <c r="U22" s="2">
        <v>92.319230769230657</v>
      </c>
      <c r="V22" s="2">
        <v>98.913461538461419</v>
      </c>
      <c r="W22" s="2">
        <v>105.50769230769218</v>
      </c>
      <c r="X22" s="2">
        <v>112.10192307692294</v>
      </c>
      <c r="Y22" s="2">
        <v>118.69615384615371</v>
      </c>
      <c r="Z22" s="2">
        <v>125.29038461538447</v>
      </c>
      <c r="AA22" s="2">
        <v>131.88461538461522</v>
      </c>
      <c r="AB22" s="2">
        <v>138.47884615384598</v>
      </c>
      <c r="AC22" s="2">
        <v>145.07307692307674</v>
      </c>
      <c r="AD22" s="2">
        <v>151.6673076923075</v>
      </c>
      <c r="AE22" s="2">
        <v>158.26153846153827</v>
      </c>
      <c r="AF22" s="2">
        <v>164.85576923076903</v>
      </c>
      <c r="AG22" s="2">
        <v>171.44999999999979</v>
      </c>
    </row>
    <row r="23" spans="1:33" x14ac:dyDescent="0.3">
      <c r="A23" t="s">
        <v>9</v>
      </c>
      <c r="B23" t="s">
        <v>12</v>
      </c>
      <c r="C23" s="2">
        <v>2.61</v>
      </c>
      <c r="D23" s="2">
        <v>0.100384615384615</v>
      </c>
      <c r="E23" s="2"/>
      <c r="F23" s="2"/>
      <c r="G23" s="2"/>
      <c r="H23" s="2">
        <v>0.100384615384615</v>
      </c>
      <c r="I23" s="2">
        <v>0.20076923076923001</v>
      </c>
      <c r="J23" s="2">
        <v>0.301153846153845</v>
      </c>
      <c r="K23" s="2">
        <v>0.40153846153846001</v>
      </c>
      <c r="L23" s="2">
        <v>0.50192307692307503</v>
      </c>
      <c r="M23" s="2">
        <v>0.60230769230768999</v>
      </c>
      <c r="N23" s="2">
        <v>0.70269230769230495</v>
      </c>
      <c r="O23" s="2">
        <v>0.80307692307691991</v>
      </c>
      <c r="P23" s="2">
        <v>0.90346153846153487</v>
      </c>
      <c r="Q23" s="2">
        <v>1.0038461538461498</v>
      </c>
      <c r="R23" s="2">
        <v>1.1042307692307649</v>
      </c>
      <c r="S23" s="2">
        <v>1.20461538461538</v>
      </c>
      <c r="T23" s="2">
        <v>1.3049999999999951</v>
      </c>
      <c r="U23" s="2">
        <v>1.4053846153846101</v>
      </c>
      <c r="V23" s="2">
        <v>1.5057692307692252</v>
      </c>
      <c r="W23" s="2">
        <v>1.6061538461538403</v>
      </c>
      <c r="X23" s="2">
        <v>1.7065384615384553</v>
      </c>
      <c r="Y23" s="2">
        <v>1.8069230769230704</v>
      </c>
      <c r="Z23" s="2">
        <v>1.9073076923076855</v>
      </c>
      <c r="AA23" s="2">
        <v>2.0076923076923006</v>
      </c>
      <c r="AB23" s="2">
        <v>2.1080769230769154</v>
      </c>
      <c r="AC23" s="2">
        <v>2.2084615384615303</v>
      </c>
      <c r="AD23" s="2">
        <v>2.3088461538461451</v>
      </c>
      <c r="AE23" s="2">
        <v>2.40923076923076</v>
      </c>
      <c r="AF23" s="2">
        <v>2.5096153846153748</v>
      </c>
      <c r="AG23" s="2">
        <v>2.6099999999999897</v>
      </c>
    </row>
    <row r="24" spans="1:33" x14ac:dyDescent="0.3">
      <c r="A24" t="s">
        <v>9</v>
      </c>
      <c r="B24" t="s">
        <v>16</v>
      </c>
      <c r="C24" s="2">
        <v>369.45</v>
      </c>
      <c r="D24" s="2">
        <v>14.209615384615301</v>
      </c>
      <c r="E24" s="2"/>
      <c r="F24" s="2"/>
      <c r="G24" s="2"/>
      <c r="H24" s="2">
        <v>14.209615384615301</v>
      </c>
      <c r="I24" s="2">
        <v>28.419230769230602</v>
      </c>
      <c r="J24" s="2">
        <v>42.628846153845899</v>
      </c>
      <c r="K24" s="2">
        <v>56.838461538461203</v>
      </c>
      <c r="L24" s="2">
        <v>71.048076923076508</v>
      </c>
      <c r="M24" s="2">
        <v>85.257692307691812</v>
      </c>
      <c r="N24" s="2">
        <v>99.467307692307116</v>
      </c>
      <c r="O24" s="2">
        <v>113.67692307692242</v>
      </c>
      <c r="P24" s="2">
        <v>127.88653846153773</v>
      </c>
      <c r="Q24" s="2">
        <v>142.09615384615302</v>
      </c>
      <c r="R24" s="2">
        <v>156.30576923076831</v>
      </c>
      <c r="S24" s="2">
        <v>170.5153846153836</v>
      </c>
      <c r="T24" s="2">
        <v>184.72499999999889</v>
      </c>
      <c r="U24" s="2">
        <v>198.93461538461418</v>
      </c>
      <c r="V24" s="2">
        <v>213.14423076922947</v>
      </c>
      <c r="W24" s="2">
        <v>227.35384615384476</v>
      </c>
      <c r="X24" s="2">
        <v>241.56346153846005</v>
      </c>
      <c r="Y24" s="2">
        <v>255.77307692307534</v>
      </c>
      <c r="Z24" s="2">
        <v>269.98269230769063</v>
      </c>
      <c r="AA24" s="2">
        <v>284.19230769230592</v>
      </c>
      <c r="AB24" s="2">
        <v>298.40192307692121</v>
      </c>
      <c r="AC24" s="2">
        <v>312.6115384615365</v>
      </c>
      <c r="AD24" s="2">
        <v>326.82115384615179</v>
      </c>
      <c r="AE24" s="2">
        <v>341.03076923076708</v>
      </c>
      <c r="AF24" s="2">
        <v>355.24038461538237</v>
      </c>
      <c r="AG24" s="2">
        <v>369.44999999999766</v>
      </c>
    </row>
    <row r="25" spans="1:33" x14ac:dyDescent="0.3">
      <c r="A25" t="s">
        <v>9</v>
      </c>
      <c r="B25" t="s">
        <v>14</v>
      </c>
      <c r="C25" s="2">
        <v>242.82</v>
      </c>
      <c r="D25" s="2">
        <v>9.3392307692307597</v>
      </c>
      <c r="E25" s="2"/>
      <c r="F25" s="2"/>
      <c r="G25" s="2"/>
      <c r="H25" s="2">
        <v>9.3392307692307597</v>
      </c>
      <c r="I25" s="2">
        <v>18.678461538461519</v>
      </c>
      <c r="J25" s="2">
        <v>28.017692307692279</v>
      </c>
      <c r="K25" s="2">
        <v>37.356923076923039</v>
      </c>
      <c r="L25" s="2">
        <v>46.696153846153798</v>
      </c>
      <c r="M25" s="2">
        <v>56.035384615384558</v>
      </c>
      <c r="N25" s="2">
        <v>65.374615384615311</v>
      </c>
      <c r="O25" s="2">
        <v>74.713846153846077</v>
      </c>
      <c r="P25" s="2">
        <v>84.053076923076844</v>
      </c>
      <c r="Q25" s="2">
        <v>93.392307692307611</v>
      </c>
      <c r="R25" s="2">
        <v>102.73153846153838</v>
      </c>
      <c r="S25" s="2">
        <v>112.07076923076914</v>
      </c>
      <c r="T25" s="2">
        <v>121.40999999999991</v>
      </c>
      <c r="U25" s="2">
        <v>130.74923076923068</v>
      </c>
      <c r="V25" s="2">
        <v>140.08846153846144</v>
      </c>
      <c r="W25" s="2">
        <v>149.42769230769221</v>
      </c>
      <c r="X25" s="2">
        <v>158.76692307692298</v>
      </c>
      <c r="Y25" s="2">
        <v>168.10615384615375</v>
      </c>
      <c r="Z25" s="2">
        <v>177.44538461538451</v>
      </c>
      <c r="AA25" s="2">
        <v>186.78461538461528</v>
      </c>
      <c r="AB25" s="2">
        <v>196.12384615384605</v>
      </c>
      <c r="AC25" s="2">
        <v>205.46307692307681</v>
      </c>
      <c r="AD25" s="2">
        <v>214.80230769230758</v>
      </c>
      <c r="AE25" s="2">
        <v>224.14153846153835</v>
      </c>
      <c r="AF25" s="2">
        <v>233.48076923076911</v>
      </c>
      <c r="AG25" s="2">
        <v>242.81999999999988</v>
      </c>
    </row>
    <row r="26" spans="1:33" x14ac:dyDescent="0.3">
      <c r="A26" t="s">
        <v>10</v>
      </c>
      <c r="B26" t="s">
        <v>6</v>
      </c>
      <c r="C26" s="2">
        <v>291250.34999999998</v>
      </c>
      <c r="D26" s="2">
        <v>11201.936538461499</v>
      </c>
      <c r="E26" s="2"/>
      <c r="F26" s="2"/>
      <c r="G26" s="2"/>
      <c r="H26" s="2">
        <v>11201.936538461499</v>
      </c>
      <c r="I26" s="2">
        <v>22403.873076922999</v>
      </c>
      <c r="J26" s="2">
        <v>33605.809615384496</v>
      </c>
      <c r="K26" s="2">
        <v>44807.746153845997</v>
      </c>
      <c r="L26" s="2">
        <v>56009.682692307499</v>
      </c>
      <c r="M26" s="2">
        <v>67211.619230768993</v>
      </c>
      <c r="N26" s="2">
        <v>78413.555769230486</v>
      </c>
      <c r="O26" s="2">
        <v>89615.49230769198</v>
      </c>
      <c r="P26" s="2">
        <v>100817.42884615347</v>
      </c>
      <c r="Q26" s="2">
        <v>112019.36538461497</v>
      </c>
      <c r="R26" s="2">
        <v>123221.30192307646</v>
      </c>
      <c r="S26" s="2">
        <v>134423.23846153796</v>
      </c>
      <c r="T26" s="2">
        <v>145625.17499999946</v>
      </c>
      <c r="U26" s="2">
        <v>156827.11153846097</v>
      </c>
      <c r="V26" s="2">
        <v>168029.04807692248</v>
      </c>
      <c r="W26" s="2">
        <v>179230.98461538399</v>
      </c>
      <c r="X26" s="2">
        <v>190432.9211538455</v>
      </c>
      <c r="Y26" s="2">
        <v>201634.85769230701</v>
      </c>
      <c r="Z26" s="2">
        <v>212836.79423076852</v>
      </c>
      <c r="AA26" s="2">
        <v>224038.73076923002</v>
      </c>
      <c r="AB26" s="2">
        <v>235240.66730769153</v>
      </c>
      <c r="AC26" s="2">
        <v>246442.60384615304</v>
      </c>
      <c r="AD26" s="2">
        <v>257644.54038461455</v>
      </c>
      <c r="AE26" s="2">
        <v>268846.47692307603</v>
      </c>
      <c r="AF26" s="2">
        <v>280048.41346153751</v>
      </c>
      <c r="AG26" s="2">
        <v>291250.34999999899</v>
      </c>
    </row>
    <row r="27" spans="1:33" x14ac:dyDescent="0.3">
      <c r="A27" t="s">
        <v>10</v>
      </c>
      <c r="B27" t="s">
        <v>8</v>
      </c>
      <c r="C27" s="2">
        <v>1859760.72</v>
      </c>
      <c r="D27" s="2">
        <v>71529.258461538397</v>
      </c>
      <c r="E27" s="2"/>
      <c r="F27" s="2"/>
      <c r="G27" s="2"/>
      <c r="H27" s="2">
        <v>71529.258461538397</v>
      </c>
      <c r="I27" s="2">
        <v>143058.51692307679</v>
      </c>
      <c r="J27" s="2">
        <v>214587.77538461518</v>
      </c>
      <c r="K27" s="2">
        <v>286117.03384615359</v>
      </c>
      <c r="L27" s="2">
        <v>357646.292307692</v>
      </c>
      <c r="M27" s="2">
        <v>429175.55076923041</v>
      </c>
      <c r="N27" s="2">
        <v>500704.80923076882</v>
      </c>
      <c r="O27" s="2">
        <v>572234.06769230717</v>
      </c>
      <c r="P27" s="2">
        <v>643763.32615384553</v>
      </c>
      <c r="Q27" s="2">
        <v>715292.58461538388</v>
      </c>
      <c r="R27" s="2">
        <v>786821.84307692223</v>
      </c>
      <c r="S27" s="2">
        <v>858351.10153846059</v>
      </c>
      <c r="T27" s="2">
        <v>929880.35999999894</v>
      </c>
      <c r="U27" s="2">
        <v>1001409.6184615373</v>
      </c>
      <c r="V27" s="2">
        <v>1072938.8769230756</v>
      </c>
      <c r="W27" s="2">
        <v>1144468.1353846141</v>
      </c>
      <c r="X27" s="2">
        <v>1215997.3938461526</v>
      </c>
      <c r="Y27" s="2">
        <v>1287526.6523076911</v>
      </c>
      <c r="Z27" s="2">
        <v>1359055.9107692295</v>
      </c>
      <c r="AA27" s="2">
        <v>1430585.169230768</v>
      </c>
      <c r="AB27" s="2">
        <v>1502114.4276923065</v>
      </c>
      <c r="AC27" s="2">
        <v>1573643.6861538449</v>
      </c>
      <c r="AD27" s="2">
        <v>1645172.9446153834</v>
      </c>
      <c r="AE27" s="2">
        <v>1716702.2030769219</v>
      </c>
      <c r="AF27" s="2">
        <v>1788231.4615384603</v>
      </c>
      <c r="AG27" s="2">
        <v>1859760.7199999988</v>
      </c>
    </row>
    <row r="28" spans="1:33" x14ac:dyDescent="0.3">
      <c r="A28" t="s">
        <v>10</v>
      </c>
      <c r="B28" t="s">
        <v>9</v>
      </c>
      <c r="C28" s="2">
        <v>59634.81</v>
      </c>
      <c r="D28" s="2">
        <v>2293.6465384615299</v>
      </c>
      <c r="E28" s="2"/>
      <c r="F28" s="2"/>
      <c r="G28" s="2"/>
      <c r="H28" s="2">
        <v>2293.6465384615299</v>
      </c>
      <c r="I28" s="2">
        <v>4587.2930769230597</v>
      </c>
      <c r="J28" s="2">
        <v>6880.9396153845901</v>
      </c>
      <c r="K28" s="2">
        <v>9174.5861538461195</v>
      </c>
      <c r="L28" s="2">
        <v>11468.232692307649</v>
      </c>
      <c r="M28" s="2">
        <v>13761.879230769178</v>
      </c>
      <c r="N28" s="2">
        <v>16055.525769230708</v>
      </c>
      <c r="O28" s="2">
        <v>18349.172307692239</v>
      </c>
      <c r="P28" s="2">
        <v>20642.818846153768</v>
      </c>
      <c r="Q28" s="2">
        <v>22936.465384615298</v>
      </c>
      <c r="R28" s="2">
        <v>25230.111923076827</v>
      </c>
      <c r="S28" s="2">
        <v>27523.758461538357</v>
      </c>
      <c r="T28" s="2">
        <v>29817.404999999886</v>
      </c>
      <c r="U28" s="2">
        <v>32111.051538461415</v>
      </c>
      <c r="V28" s="2">
        <v>34404.698076922949</v>
      </c>
      <c r="W28" s="2">
        <v>36698.344615384478</v>
      </c>
      <c r="X28" s="2">
        <v>38991.991153846007</v>
      </c>
      <c r="Y28" s="2">
        <v>41285.637692307537</v>
      </c>
      <c r="Z28" s="2">
        <v>43579.284230769066</v>
      </c>
      <c r="AA28" s="2">
        <v>45872.930769230596</v>
      </c>
      <c r="AB28" s="2">
        <v>48166.577307692125</v>
      </c>
      <c r="AC28" s="2">
        <v>50460.223846153654</v>
      </c>
      <c r="AD28" s="2">
        <v>52753.870384615184</v>
      </c>
      <c r="AE28" s="2">
        <v>55047.516923076713</v>
      </c>
      <c r="AF28" s="2">
        <v>57341.163461538243</v>
      </c>
      <c r="AG28" s="2">
        <v>59634.809999999772</v>
      </c>
    </row>
    <row r="29" spans="1:33" x14ac:dyDescent="0.3">
      <c r="A29" t="s">
        <v>10</v>
      </c>
      <c r="B29" t="s">
        <v>10</v>
      </c>
      <c r="C29" s="2">
        <v>3756038.04</v>
      </c>
      <c r="D29" s="2">
        <v>144463.00153846099</v>
      </c>
      <c r="E29" s="2"/>
      <c r="F29" s="2"/>
      <c r="G29" s="2"/>
      <c r="H29" s="2">
        <v>5938029.54</v>
      </c>
      <c r="I29" s="2">
        <v>5850749.8800000008</v>
      </c>
      <c r="J29" s="2">
        <v>5763470.2200000007</v>
      </c>
      <c r="K29" s="2">
        <v>5676190.5600000005</v>
      </c>
      <c r="L29" s="2">
        <v>5588910.9000000004</v>
      </c>
      <c r="M29" s="2">
        <v>5501631.2400000012</v>
      </c>
      <c r="N29" s="2">
        <v>5414351.580000001</v>
      </c>
      <c r="O29" s="2">
        <v>5327071.9200000009</v>
      </c>
      <c r="P29" s="2">
        <v>5239792.2600000016</v>
      </c>
      <c r="Q29" s="2">
        <v>5152512.6000000015</v>
      </c>
      <c r="R29" s="2">
        <v>5065232.9400000013</v>
      </c>
      <c r="S29" s="2">
        <v>4977953.2800000021</v>
      </c>
      <c r="T29" s="2">
        <v>4890673.620000002</v>
      </c>
      <c r="U29" s="2">
        <v>4803393.9600000018</v>
      </c>
      <c r="V29" s="2">
        <v>4716114.3000000026</v>
      </c>
      <c r="W29" s="2">
        <v>4628834.6400000025</v>
      </c>
      <c r="X29" s="2">
        <v>4541554.9800000023</v>
      </c>
      <c r="Y29" s="2">
        <v>4454275.3200000022</v>
      </c>
      <c r="Z29" s="2">
        <v>4366995.660000002</v>
      </c>
      <c r="AA29" s="2">
        <v>4279716.0000000019</v>
      </c>
      <c r="AB29" s="2">
        <v>4192436.3400000026</v>
      </c>
      <c r="AC29" s="2">
        <v>4105156.6800000025</v>
      </c>
      <c r="AD29" s="2">
        <v>4017877.0200000023</v>
      </c>
      <c r="AE29" s="2">
        <v>3930597.3600000022</v>
      </c>
      <c r="AF29" s="2">
        <v>3843317.700000003</v>
      </c>
      <c r="AG29" s="2">
        <v>3756038.0400000028</v>
      </c>
    </row>
    <row r="30" spans="1:33" x14ac:dyDescent="0.3">
      <c r="A30" t="s">
        <v>10</v>
      </c>
      <c r="B30" t="s">
        <v>11</v>
      </c>
      <c r="C30" s="2">
        <v>40211.19</v>
      </c>
      <c r="D30" s="2">
        <v>1546.5842307692301</v>
      </c>
      <c r="E30" s="2"/>
      <c r="F30" s="2"/>
      <c r="G30" s="2"/>
      <c r="H30" s="2">
        <v>1546.5842307692301</v>
      </c>
      <c r="I30" s="2">
        <v>3093.1684615384602</v>
      </c>
      <c r="J30" s="2">
        <v>4639.7526923076903</v>
      </c>
      <c r="K30" s="2">
        <v>6186.3369230769204</v>
      </c>
      <c r="L30" s="2">
        <v>7732.9211538461504</v>
      </c>
      <c r="M30" s="2">
        <v>9279.5053846153805</v>
      </c>
      <c r="N30" s="2">
        <v>10826.089615384612</v>
      </c>
      <c r="O30" s="2">
        <v>12372.673846153841</v>
      </c>
      <c r="P30" s="2">
        <v>13919.25807692307</v>
      </c>
      <c r="Q30" s="2">
        <v>15465.842307692299</v>
      </c>
      <c r="R30" s="2">
        <v>17012.426538461528</v>
      </c>
      <c r="S30" s="2">
        <v>18559.010769230757</v>
      </c>
      <c r="T30" s="2">
        <v>20105.594999999987</v>
      </c>
      <c r="U30" s="2">
        <v>21652.179230769216</v>
      </c>
      <c r="V30" s="2">
        <v>23198.763461538445</v>
      </c>
      <c r="W30" s="2">
        <v>24745.347692307674</v>
      </c>
      <c r="X30" s="2">
        <v>26291.931923076903</v>
      </c>
      <c r="Y30" s="2">
        <v>27838.516153846133</v>
      </c>
      <c r="Z30" s="2">
        <v>29385.100384615362</v>
      </c>
      <c r="AA30" s="2">
        <v>30931.684615384591</v>
      </c>
      <c r="AB30" s="2">
        <v>32478.26884615382</v>
      </c>
      <c r="AC30" s="2">
        <v>34024.853076923049</v>
      </c>
      <c r="AD30" s="2">
        <v>35571.437307692278</v>
      </c>
      <c r="AE30" s="2">
        <v>37118.021538461508</v>
      </c>
      <c r="AF30" s="2">
        <v>38664.605769230737</v>
      </c>
      <c r="AG30" s="2">
        <v>40211.189999999966</v>
      </c>
    </row>
    <row r="31" spans="1:33" x14ac:dyDescent="0.3">
      <c r="A31" t="s">
        <v>10</v>
      </c>
      <c r="B31" t="s">
        <v>12</v>
      </c>
      <c r="C31" s="2">
        <v>107.82</v>
      </c>
      <c r="D31" s="2">
        <v>4.1469230769230698</v>
      </c>
      <c r="E31" s="2"/>
      <c r="F31" s="2"/>
      <c r="G31" s="2"/>
      <c r="H31" s="2">
        <v>4.1469230769230698</v>
      </c>
      <c r="I31" s="2">
        <v>8.2938461538461397</v>
      </c>
      <c r="J31" s="2">
        <v>12.440769230769209</v>
      </c>
      <c r="K31" s="2">
        <v>16.587692307692279</v>
      </c>
      <c r="L31" s="2">
        <v>20.734615384615349</v>
      </c>
      <c r="M31" s="2">
        <v>24.881538461538419</v>
      </c>
      <c r="N31" s="2">
        <v>29.028461538461489</v>
      </c>
      <c r="O31" s="2">
        <v>33.175384615384559</v>
      </c>
      <c r="P31" s="2">
        <v>37.322307692307632</v>
      </c>
      <c r="Q31" s="2">
        <v>41.469230769230705</v>
      </c>
      <c r="R31" s="2">
        <v>45.616153846153779</v>
      </c>
      <c r="S31" s="2">
        <v>49.763076923076852</v>
      </c>
      <c r="T31" s="2">
        <v>53.909999999999926</v>
      </c>
      <c r="U31" s="2">
        <v>58.056923076922999</v>
      </c>
      <c r="V31" s="2">
        <v>62.203846153846072</v>
      </c>
      <c r="W31" s="2">
        <v>66.350769230769146</v>
      </c>
      <c r="X31" s="2">
        <v>70.497692307692219</v>
      </c>
      <c r="Y31" s="2">
        <v>74.644615384615292</v>
      </c>
      <c r="Z31" s="2">
        <v>78.791538461538366</v>
      </c>
      <c r="AA31" s="2">
        <v>82.938461538461439</v>
      </c>
      <c r="AB31" s="2">
        <v>87.085384615384513</v>
      </c>
      <c r="AC31" s="2">
        <v>91.232307692307586</v>
      </c>
      <c r="AD31" s="2">
        <v>95.379230769230659</v>
      </c>
      <c r="AE31" s="2">
        <v>99.526153846153733</v>
      </c>
      <c r="AF31" s="2">
        <v>103.67307692307681</v>
      </c>
      <c r="AG31" s="2">
        <v>107.81999999999988</v>
      </c>
    </row>
    <row r="32" spans="1:33" x14ac:dyDescent="0.3">
      <c r="A32" t="s">
        <v>10</v>
      </c>
      <c r="B32" t="s">
        <v>16</v>
      </c>
      <c r="C32" s="2">
        <v>4485.6000000000004</v>
      </c>
      <c r="D32" s="2">
        <v>172.52307692307599</v>
      </c>
      <c r="E32" s="2"/>
      <c r="F32" s="2"/>
      <c r="G32" s="2"/>
      <c r="H32" s="2">
        <v>172.52307692307599</v>
      </c>
      <c r="I32" s="2">
        <v>345.04615384615198</v>
      </c>
      <c r="J32" s="2">
        <v>517.56923076922794</v>
      </c>
      <c r="K32" s="2">
        <v>690.09230769230396</v>
      </c>
      <c r="L32" s="2">
        <v>862.61538461537998</v>
      </c>
      <c r="M32" s="2">
        <v>1035.1384615384559</v>
      </c>
      <c r="N32" s="2">
        <v>1207.6615384615318</v>
      </c>
      <c r="O32" s="2">
        <v>1380.1846153846077</v>
      </c>
      <c r="P32" s="2">
        <v>1552.7076923076836</v>
      </c>
      <c r="Q32" s="2">
        <v>1725.2307692307595</v>
      </c>
      <c r="R32" s="2">
        <v>1897.7538461538354</v>
      </c>
      <c r="S32" s="2">
        <v>2070.2769230769113</v>
      </c>
      <c r="T32" s="2">
        <v>2242.7999999999874</v>
      </c>
      <c r="U32" s="2">
        <v>2415.3230769230636</v>
      </c>
      <c r="V32" s="2">
        <v>2587.8461538461397</v>
      </c>
      <c r="W32" s="2">
        <v>2760.3692307692158</v>
      </c>
      <c r="X32" s="2">
        <v>2932.892307692292</v>
      </c>
      <c r="Y32" s="2">
        <v>3105.4153846153681</v>
      </c>
      <c r="Z32" s="2">
        <v>3277.9384615384442</v>
      </c>
      <c r="AA32" s="2">
        <v>3450.4615384615204</v>
      </c>
      <c r="AB32" s="2">
        <v>3622.9846153845965</v>
      </c>
      <c r="AC32" s="2">
        <v>3795.5076923076726</v>
      </c>
      <c r="AD32" s="2">
        <v>3968.0307692307488</v>
      </c>
      <c r="AE32" s="2">
        <v>4140.5538461538245</v>
      </c>
      <c r="AF32" s="2">
        <v>4313.0769230769001</v>
      </c>
      <c r="AG32" s="2">
        <v>4485.5999999999758</v>
      </c>
    </row>
    <row r="33" spans="1:33" x14ac:dyDescent="0.3">
      <c r="A33" t="s">
        <v>10</v>
      </c>
      <c r="B33" t="s">
        <v>14</v>
      </c>
      <c r="C33" s="2">
        <v>13820.67</v>
      </c>
      <c r="D33" s="2">
        <v>531.56423076922999</v>
      </c>
      <c r="E33" s="2"/>
      <c r="F33" s="2"/>
      <c r="G33" s="2"/>
      <c r="H33" s="2">
        <v>531.56423076922999</v>
      </c>
      <c r="I33" s="2">
        <v>1063.12846153846</v>
      </c>
      <c r="J33" s="2">
        <v>1594.6926923076899</v>
      </c>
      <c r="K33" s="2">
        <v>2126.25692307692</v>
      </c>
      <c r="L33" s="2">
        <v>2657.8211538461501</v>
      </c>
      <c r="M33" s="2">
        <v>3189.3853846153802</v>
      </c>
      <c r="N33" s="2">
        <v>3720.9496153846103</v>
      </c>
      <c r="O33" s="2">
        <v>4252.5138461538399</v>
      </c>
      <c r="P33" s="2">
        <v>4784.0780769230696</v>
      </c>
      <c r="Q33" s="2">
        <v>5315.6423076922993</v>
      </c>
      <c r="R33" s="2">
        <v>5847.2065384615289</v>
      </c>
      <c r="S33" s="2">
        <v>6378.7707692307586</v>
      </c>
      <c r="T33" s="2">
        <v>6910.3349999999882</v>
      </c>
      <c r="U33" s="2">
        <v>7441.8992307692179</v>
      </c>
      <c r="V33" s="2">
        <v>7973.4634615384475</v>
      </c>
      <c r="W33" s="2">
        <v>8505.0276923076781</v>
      </c>
      <c r="X33" s="2">
        <v>9036.5919230769086</v>
      </c>
      <c r="Y33" s="2">
        <v>9568.1561538461392</v>
      </c>
      <c r="Z33" s="2">
        <v>10099.72038461537</v>
      </c>
      <c r="AA33" s="2">
        <v>10631.2846153846</v>
      </c>
      <c r="AB33" s="2">
        <v>11162.848846153831</v>
      </c>
      <c r="AC33" s="2">
        <v>11694.413076923061</v>
      </c>
      <c r="AD33" s="2">
        <v>12225.977307692292</v>
      </c>
      <c r="AE33" s="2">
        <v>12757.541538461523</v>
      </c>
      <c r="AF33" s="2">
        <v>13289.105769230753</v>
      </c>
      <c r="AG33" s="2">
        <v>13820.669999999984</v>
      </c>
    </row>
    <row r="34" spans="1:33" x14ac:dyDescent="0.3">
      <c r="A34" t="s">
        <v>11</v>
      </c>
      <c r="B34" t="s">
        <v>6</v>
      </c>
      <c r="C34" s="2">
        <v>58773.42</v>
      </c>
      <c r="D34" s="2">
        <v>2260.5161538461498</v>
      </c>
      <c r="E34" s="2"/>
      <c r="F34" s="2"/>
      <c r="G34" s="2"/>
      <c r="H34" s="2">
        <v>2260.5161538461498</v>
      </c>
      <c r="I34" s="2">
        <v>4521.0323076922996</v>
      </c>
      <c r="J34" s="2">
        <v>6781.5484615384494</v>
      </c>
      <c r="K34" s="2">
        <v>9042.0646153845992</v>
      </c>
      <c r="L34" s="2">
        <v>11302.58076923075</v>
      </c>
      <c r="M34" s="2">
        <v>13563.096923076901</v>
      </c>
      <c r="N34" s="2">
        <v>15823.613076923051</v>
      </c>
      <c r="O34" s="2">
        <v>18084.129230769202</v>
      </c>
      <c r="P34" s="2">
        <v>20344.645384615353</v>
      </c>
      <c r="Q34" s="2">
        <v>22605.161538461503</v>
      </c>
      <c r="R34" s="2">
        <v>24865.677692307654</v>
      </c>
      <c r="S34" s="2">
        <v>27126.193846153805</v>
      </c>
      <c r="T34" s="2">
        <v>29386.709999999955</v>
      </c>
      <c r="U34" s="2">
        <v>31647.226153846106</v>
      </c>
      <c r="V34" s="2">
        <v>33907.742307692257</v>
      </c>
      <c r="W34" s="2">
        <v>36168.258461538404</v>
      </c>
      <c r="X34" s="2">
        <v>38428.774615384551</v>
      </c>
      <c r="Y34" s="2">
        <v>40689.290769230698</v>
      </c>
      <c r="Z34" s="2">
        <v>42949.806923076845</v>
      </c>
      <c r="AA34" s="2">
        <v>45210.323076922992</v>
      </c>
      <c r="AB34" s="2">
        <v>47470.839230769139</v>
      </c>
      <c r="AC34" s="2">
        <v>49731.355384615286</v>
      </c>
      <c r="AD34" s="2">
        <v>51991.871538461433</v>
      </c>
      <c r="AE34" s="2">
        <v>54252.38769230758</v>
      </c>
      <c r="AF34" s="2">
        <v>56512.903846153727</v>
      </c>
      <c r="AG34" s="2">
        <v>58773.419999999875</v>
      </c>
    </row>
    <row r="35" spans="1:33" x14ac:dyDescent="0.3">
      <c r="A35" t="s">
        <v>11</v>
      </c>
      <c r="B35" t="s">
        <v>8</v>
      </c>
      <c r="C35" s="2">
        <v>195274.89</v>
      </c>
      <c r="D35" s="2">
        <v>7510.57269230769</v>
      </c>
      <c r="E35" s="2"/>
      <c r="F35" s="2"/>
      <c r="G35" s="2"/>
      <c r="H35" s="2">
        <v>7510.57269230769</v>
      </c>
      <c r="I35" s="2">
        <v>15021.14538461538</v>
      </c>
      <c r="J35" s="2">
        <v>22531.718076923069</v>
      </c>
      <c r="K35" s="2">
        <v>30042.29076923076</v>
      </c>
      <c r="L35" s="2">
        <v>37552.863461538451</v>
      </c>
      <c r="M35" s="2">
        <v>45063.436153846138</v>
      </c>
      <c r="N35" s="2">
        <v>52574.008846153825</v>
      </c>
      <c r="O35" s="2">
        <v>60084.581538461513</v>
      </c>
      <c r="P35" s="2">
        <v>67595.1542307692</v>
      </c>
      <c r="Q35" s="2">
        <v>75105.726923076887</v>
      </c>
      <c r="R35" s="2">
        <v>82616.299615384574</v>
      </c>
      <c r="S35" s="2">
        <v>90126.872307692262</v>
      </c>
      <c r="T35" s="2">
        <v>97637.444999999949</v>
      </c>
      <c r="U35" s="2">
        <v>105148.01769230764</v>
      </c>
      <c r="V35" s="2">
        <v>112658.59038461532</v>
      </c>
      <c r="W35" s="2">
        <v>120169.16307692301</v>
      </c>
      <c r="X35" s="2">
        <v>127679.7357692307</v>
      </c>
      <c r="Y35" s="2">
        <v>135190.3084615384</v>
      </c>
      <c r="Z35" s="2">
        <v>142700.8811538461</v>
      </c>
      <c r="AA35" s="2">
        <v>150211.4538461538</v>
      </c>
      <c r="AB35" s="2">
        <v>157722.0265384615</v>
      </c>
      <c r="AC35" s="2">
        <v>165232.59923076921</v>
      </c>
      <c r="AD35" s="2">
        <v>172743.17192307691</v>
      </c>
      <c r="AE35" s="2">
        <v>180253.74461538461</v>
      </c>
      <c r="AF35" s="2">
        <v>187764.31730769231</v>
      </c>
      <c r="AG35" s="2">
        <v>195274.89</v>
      </c>
    </row>
    <row r="36" spans="1:33" x14ac:dyDescent="0.3">
      <c r="A36" t="s">
        <v>11</v>
      </c>
      <c r="B36" t="s">
        <v>9</v>
      </c>
      <c r="C36" s="2">
        <v>831.33</v>
      </c>
      <c r="D36" s="2">
        <v>31.974230769230701</v>
      </c>
      <c r="E36" s="2"/>
      <c r="F36" s="2"/>
      <c r="G36" s="2"/>
      <c r="H36" s="2">
        <v>31.974230769230701</v>
      </c>
      <c r="I36" s="2">
        <v>63.948461538461402</v>
      </c>
      <c r="J36" s="2">
        <v>95.922692307692103</v>
      </c>
      <c r="K36" s="2">
        <v>127.8969230769228</v>
      </c>
      <c r="L36" s="2">
        <v>159.8711538461535</v>
      </c>
      <c r="M36" s="2">
        <v>191.84538461538421</v>
      </c>
      <c r="N36" s="2">
        <v>223.81961538461491</v>
      </c>
      <c r="O36" s="2">
        <v>255.79384615384561</v>
      </c>
      <c r="P36" s="2">
        <v>287.76807692307631</v>
      </c>
      <c r="Q36" s="2">
        <v>319.74230769230701</v>
      </c>
      <c r="R36" s="2">
        <v>351.71653846153771</v>
      </c>
      <c r="S36" s="2">
        <v>383.69076923076841</v>
      </c>
      <c r="T36" s="2">
        <v>415.66499999999911</v>
      </c>
      <c r="U36" s="2">
        <v>447.63923076922981</v>
      </c>
      <c r="V36" s="2">
        <v>479.61346153846051</v>
      </c>
      <c r="W36" s="2">
        <v>511.58769230769121</v>
      </c>
      <c r="X36" s="2">
        <v>543.56192307692186</v>
      </c>
      <c r="Y36" s="2">
        <v>575.5361538461525</v>
      </c>
      <c r="Z36" s="2">
        <v>607.51038461538315</v>
      </c>
      <c r="AA36" s="2">
        <v>639.48461538461379</v>
      </c>
      <c r="AB36" s="2">
        <v>671.45884615384443</v>
      </c>
      <c r="AC36" s="2">
        <v>703.43307692307508</v>
      </c>
      <c r="AD36" s="2">
        <v>735.40730769230572</v>
      </c>
      <c r="AE36" s="2">
        <v>767.38153846153637</v>
      </c>
      <c r="AF36" s="2">
        <v>799.35576923076701</v>
      </c>
      <c r="AG36" s="2">
        <v>831.32999999999765</v>
      </c>
    </row>
    <row r="37" spans="1:33" x14ac:dyDescent="0.3">
      <c r="A37" t="s">
        <v>11</v>
      </c>
      <c r="B37" t="s">
        <v>10</v>
      </c>
      <c r="C37" s="2">
        <v>109804.95</v>
      </c>
      <c r="D37" s="2">
        <v>4223.2673076923002</v>
      </c>
      <c r="E37" s="2"/>
      <c r="F37" s="2"/>
      <c r="G37" s="2"/>
      <c r="H37" s="2">
        <v>4223.2673076923002</v>
      </c>
      <c r="I37" s="2">
        <v>8446.5346153846003</v>
      </c>
      <c r="J37" s="2">
        <v>12669.8019230769</v>
      </c>
      <c r="K37" s="2">
        <v>16893.069230769201</v>
      </c>
      <c r="L37" s="2">
        <v>21116.336538461503</v>
      </c>
      <c r="M37" s="2">
        <v>25339.603846153805</v>
      </c>
      <c r="N37" s="2">
        <v>29562.871153846107</v>
      </c>
      <c r="O37" s="2">
        <v>33786.138461538409</v>
      </c>
      <c r="P37" s="2">
        <v>38009.405769230711</v>
      </c>
      <c r="Q37" s="2">
        <v>42232.673076923013</v>
      </c>
      <c r="R37" s="2">
        <v>46455.940384615315</v>
      </c>
      <c r="S37" s="2">
        <v>50679.207692307617</v>
      </c>
      <c r="T37" s="2">
        <v>54902.474999999919</v>
      </c>
      <c r="U37" s="2">
        <v>59125.74230769222</v>
      </c>
      <c r="V37" s="2">
        <v>63349.009615384522</v>
      </c>
      <c r="W37" s="2">
        <v>67572.276923076817</v>
      </c>
      <c r="X37" s="2">
        <v>71795.544230769112</v>
      </c>
      <c r="Y37" s="2">
        <v>76018.811538461407</v>
      </c>
      <c r="Z37" s="2">
        <v>80242.078846153701</v>
      </c>
      <c r="AA37" s="2">
        <v>84465.346153845996</v>
      </c>
      <c r="AB37" s="2">
        <v>88688.613461538291</v>
      </c>
      <c r="AC37" s="2">
        <v>92911.880769230585</v>
      </c>
      <c r="AD37" s="2">
        <v>97135.14807692288</v>
      </c>
      <c r="AE37" s="2">
        <v>101358.41538461517</v>
      </c>
      <c r="AF37" s="2">
        <v>105581.68269230747</v>
      </c>
      <c r="AG37" s="2">
        <v>109804.94999999976</v>
      </c>
    </row>
    <row r="38" spans="1:33" x14ac:dyDescent="0.3">
      <c r="A38" t="s">
        <v>11</v>
      </c>
      <c r="B38" t="s">
        <v>11</v>
      </c>
      <c r="C38" s="2">
        <v>5724778.2300000004</v>
      </c>
      <c r="D38" s="2">
        <v>220183.77807692299</v>
      </c>
      <c r="E38" s="2"/>
      <c r="F38" s="2"/>
      <c r="G38" s="2"/>
      <c r="H38" s="2">
        <v>6143277.7107692314</v>
      </c>
      <c r="I38" s="2">
        <v>6126537.7315384625</v>
      </c>
      <c r="J38" s="2">
        <v>6109797.7523076925</v>
      </c>
      <c r="K38" s="2">
        <v>6093057.7730769236</v>
      </c>
      <c r="L38" s="2">
        <v>6076317.7938461546</v>
      </c>
      <c r="M38" s="2">
        <v>6059577.8146153856</v>
      </c>
      <c r="N38" s="2">
        <v>6042837.8353846157</v>
      </c>
      <c r="O38" s="2">
        <v>6026097.8561538467</v>
      </c>
      <c r="P38" s="2">
        <v>6009357.8769230777</v>
      </c>
      <c r="Q38" s="2">
        <v>5992617.8976923088</v>
      </c>
      <c r="R38" s="2">
        <v>5975877.9184615389</v>
      </c>
      <c r="S38" s="2">
        <v>5959137.9392307699</v>
      </c>
      <c r="T38" s="2">
        <v>5942397.9600000009</v>
      </c>
      <c r="U38" s="2">
        <v>5925657.9807692319</v>
      </c>
      <c r="V38" s="2">
        <v>5908918.001538462</v>
      </c>
      <c r="W38" s="2">
        <v>5892178.022307693</v>
      </c>
      <c r="X38" s="2">
        <v>5875438.043076924</v>
      </c>
      <c r="Y38" s="2">
        <v>5858698.0638461551</v>
      </c>
      <c r="Z38" s="2">
        <v>5841958.0846153852</v>
      </c>
      <c r="AA38" s="2">
        <v>5825218.1053846162</v>
      </c>
      <c r="AB38" s="2">
        <v>5808478.1261538472</v>
      </c>
      <c r="AC38" s="2">
        <v>5791738.1469230782</v>
      </c>
      <c r="AD38" s="2">
        <v>5774998.1676923083</v>
      </c>
      <c r="AE38" s="2">
        <v>5758258.1884615393</v>
      </c>
      <c r="AF38" s="2">
        <v>5741518.2092307704</v>
      </c>
      <c r="AG38" s="2">
        <v>5724778.2300000004</v>
      </c>
    </row>
    <row r="39" spans="1:33" x14ac:dyDescent="0.3">
      <c r="A39" t="s">
        <v>11</v>
      </c>
      <c r="B39" t="s">
        <v>12</v>
      </c>
      <c r="C39" s="2">
        <v>65.7</v>
      </c>
      <c r="D39" s="2">
        <v>2.5269230769230702</v>
      </c>
      <c r="E39" s="2"/>
      <c r="F39" s="2"/>
      <c r="G39" s="2"/>
      <c r="H39" s="2">
        <v>2.5269230769230702</v>
      </c>
      <c r="I39" s="2">
        <v>5.0538461538461403</v>
      </c>
      <c r="J39" s="2">
        <v>7.5807692307692101</v>
      </c>
      <c r="K39" s="2">
        <v>10.107692307692281</v>
      </c>
      <c r="L39" s="2">
        <v>12.634615384615351</v>
      </c>
      <c r="M39" s="2">
        <v>15.161538461538422</v>
      </c>
      <c r="N39" s="2">
        <v>17.688461538461492</v>
      </c>
      <c r="O39" s="2">
        <v>20.215384615384561</v>
      </c>
      <c r="P39" s="2">
        <v>22.74230769230763</v>
      </c>
      <c r="Q39" s="2">
        <v>25.269230769230699</v>
      </c>
      <c r="R39" s="2">
        <v>27.796153846153768</v>
      </c>
      <c r="S39" s="2">
        <v>30.323076923076837</v>
      </c>
      <c r="T39" s="2">
        <v>32.849999999999909</v>
      </c>
      <c r="U39" s="2">
        <v>35.376923076922978</v>
      </c>
      <c r="V39" s="2">
        <v>37.903846153846047</v>
      </c>
      <c r="W39" s="2">
        <v>40.430769230769116</v>
      </c>
      <c r="X39" s="2">
        <v>42.957692307692184</v>
      </c>
      <c r="Y39" s="2">
        <v>45.484615384615253</v>
      </c>
      <c r="Z39" s="2">
        <v>48.011538461538322</v>
      </c>
      <c r="AA39" s="2">
        <v>50.538461538461391</v>
      </c>
      <c r="AB39" s="2">
        <v>53.06538461538446</v>
      </c>
      <c r="AC39" s="2">
        <v>55.592307692307529</v>
      </c>
      <c r="AD39" s="2">
        <v>58.119230769230597</v>
      </c>
      <c r="AE39" s="2">
        <v>60.646153846153666</v>
      </c>
      <c r="AF39" s="2">
        <v>63.173076923076735</v>
      </c>
      <c r="AG39" s="2">
        <v>65.699999999999804</v>
      </c>
    </row>
    <row r="40" spans="1:33" x14ac:dyDescent="0.3">
      <c r="A40" t="s">
        <v>11</v>
      </c>
      <c r="B40" t="s">
        <v>16</v>
      </c>
      <c r="C40" s="2">
        <v>2693.07</v>
      </c>
      <c r="D40" s="2">
        <v>103.579615384615</v>
      </c>
      <c r="E40" s="2"/>
      <c r="F40" s="2"/>
      <c r="G40" s="2"/>
      <c r="H40" s="2">
        <v>103.579615384615</v>
      </c>
      <c r="I40" s="2">
        <v>207.15923076922999</v>
      </c>
      <c r="J40" s="2">
        <v>310.73884615384497</v>
      </c>
      <c r="K40" s="2">
        <v>414.31846153845999</v>
      </c>
      <c r="L40" s="2">
        <v>517.898076923075</v>
      </c>
      <c r="M40" s="2">
        <v>621.47769230768995</v>
      </c>
      <c r="N40" s="2">
        <v>725.0573076923049</v>
      </c>
      <c r="O40" s="2">
        <v>828.63692307691986</v>
      </c>
      <c r="P40" s="2">
        <v>932.21653846153481</v>
      </c>
      <c r="Q40" s="2">
        <v>1035.7961538461498</v>
      </c>
      <c r="R40" s="2">
        <v>1139.3757692307647</v>
      </c>
      <c r="S40" s="2">
        <v>1242.9553846153797</v>
      </c>
      <c r="T40" s="2">
        <v>1346.5349999999946</v>
      </c>
      <c r="U40" s="2">
        <v>1450.1146153846096</v>
      </c>
      <c r="V40" s="2">
        <v>1553.6942307692245</v>
      </c>
      <c r="W40" s="2">
        <v>1657.2738461538395</v>
      </c>
      <c r="X40" s="2">
        <v>1760.8534615384544</v>
      </c>
      <c r="Y40" s="2">
        <v>1864.4330769230694</v>
      </c>
      <c r="Z40" s="2">
        <v>1968.0126923076843</v>
      </c>
      <c r="AA40" s="2">
        <v>2071.5923076922995</v>
      </c>
      <c r="AB40" s="2">
        <v>2175.1719230769145</v>
      </c>
      <c r="AC40" s="2">
        <v>2278.7515384615294</v>
      </c>
      <c r="AD40" s="2">
        <v>2382.3311538461444</v>
      </c>
      <c r="AE40" s="2">
        <v>2485.9107692307593</v>
      </c>
      <c r="AF40" s="2">
        <v>2589.4903846153743</v>
      </c>
      <c r="AG40" s="2">
        <v>2693.0699999999892</v>
      </c>
    </row>
    <row r="41" spans="1:33" x14ac:dyDescent="0.3">
      <c r="A41" t="s">
        <v>11</v>
      </c>
      <c r="B41" t="s">
        <v>14</v>
      </c>
      <c r="C41" s="2">
        <v>67796.100000000006</v>
      </c>
      <c r="D41" s="2">
        <v>2607.5423076922998</v>
      </c>
      <c r="E41" s="2"/>
      <c r="F41" s="2"/>
      <c r="G41" s="2"/>
      <c r="H41" s="2">
        <v>2607.5423076922998</v>
      </c>
      <c r="I41" s="2">
        <v>5215.0846153845996</v>
      </c>
      <c r="J41" s="2">
        <v>7822.6269230768994</v>
      </c>
      <c r="K41" s="2">
        <v>10430.169230769199</v>
      </c>
      <c r="L41" s="2">
        <v>13037.711538461499</v>
      </c>
      <c r="M41" s="2">
        <v>15645.253846153799</v>
      </c>
      <c r="N41" s="2">
        <v>18252.796153846099</v>
      </c>
      <c r="O41" s="2">
        <v>20860.338461538398</v>
      </c>
      <c r="P41" s="2">
        <v>23467.880769230698</v>
      </c>
      <c r="Q41" s="2">
        <v>26075.423076922998</v>
      </c>
      <c r="R41" s="2">
        <v>28682.965384615298</v>
      </c>
      <c r="S41" s="2">
        <v>31290.507692307598</v>
      </c>
      <c r="T41" s="2">
        <v>33898.049999999901</v>
      </c>
      <c r="U41" s="2">
        <v>36505.592307692204</v>
      </c>
      <c r="V41" s="2">
        <v>39113.134615384508</v>
      </c>
      <c r="W41" s="2">
        <v>41720.676923076811</v>
      </c>
      <c r="X41" s="2">
        <v>44328.219230769115</v>
      </c>
      <c r="Y41" s="2">
        <v>46935.761538461418</v>
      </c>
      <c r="Z41" s="2">
        <v>49543.303846153722</v>
      </c>
      <c r="AA41" s="2">
        <v>52150.846153846025</v>
      </c>
      <c r="AB41" s="2">
        <v>54758.388461538329</v>
      </c>
      <c r="AC41" s="2">
        <v>57365.930769230632</v>
      </c>
      <c r="AD41" s="2">
        <v>59973.473076922935</v>
      </c>
      <c r="AE41" s="2">
        <v>62581.015384615239</v>
      </c>
      <c r="AF41" s="2">
        <v>65188.557692307542</v>
      </c>
      <c r="AG41" s="2">
        <v>67796.099999999846</v>
      </c>
    </row>
    <row r="42" spans="1:33" x14ac:dyDescent="0.3">
      <c r="A42" t="s">
        <v>12</v>
      </c>
      <c r="B42" t="s">
        <v>6</v>
      </c>
      <c r="C42" s="2">
        <v>135.18</v>
      </c>
      <c r="D42" s="2">
        <v>5.1992307692307698</v>
      </c>
      <c r="E42" s="2"/>
      <c r="F42" s="2"/>
      <c r="G42" s="2"/>
      <c r="H42" s="2">
        <v>5.1992307692307698</v>
      </c>
      <c r="I42" s="2">
        <v>10.39846153846154</v>
      </c>
      <c r="J42" s="2">
        <v>15.597692307692309</v>
      </c>
      <c r="K42" s="2">
        <v>20.796923076923079</v>
      </c>
      <c r="L42" s="2">
        <v>25.996153846153849</v>
      </c>
      <c r="M42" s="2">
        <v>31.195384615384619</v>
      </c>
      <c r="N42" s="2">
        <v>36.394615384615392</v>
      </c>
      <c r="O42" s="2">
        <v>41.593846153846158</v>
      </c>
      <c r="P42" s="2">
        <v>46.793076923076924</v>
      </c>
      <c r="Q42" s="2">
        <v>51.992307692307691</v>
      </c>
      <c r="R42" s="2">
        <v>57.191538461538457</v>
      </c>
      <c r="S42" s="2">
        <v>62.390769230769223</v>
      </c>
      <c r="T42" s="2">
        <v>67.589999999999989</v>
      </c>
      <c r="U42" s="2">
        <v>72.789230769230755</v>
      </c>
      <c r="V42" s="2">
        <v>77.988461538461522</v>
      </c>
      <c r="W42" s="2">
        <v>83.187692307692288</v>
      </c>
      <c r="X42" s="2">
        <v>88.386923076923054</v>
      </c>
      <c r="Y42" s="2">
        <v>93.58615384615382</v>
      </c>
      <c r="Z42" s="2">
        <v>98.785384615384586</v>
      </c>
      <c r="AA42" s="2">
        <v>103.98461538461535</v>
      </c>
      <c r="AB42" s="2">
        <v>109.18384615384612</v>
      </c>
      <c r="AC42" s="2">
        <v>114.38307692307689</v>
      </c>
      <c r="AD42" s="2">
        <v>119.58230769230765</v>
      </c>
      <c r="AE42" s="2">
        <v>124.78153846153842</v>
      </c>
      <c r="AF42" s="2">
        <v>129.9807692307692</v>
      </c>
      <c r="AG42" s="2">
        <v>135.17999999999998</v>
      </c>
    </row>
    <row r="43" spans="1:33" x14ac:dyDescent="0.3">
      <c r="A43" t="s">
        <v>12</v>
      </c>
      <c r="B43" t="s">
        <v>8</v>
      </c>
      <c r="C43" s="2">
        <v>1774.89</v>
      </c>
      <c r="D43" s="2">
        <v>68.265000000000001</v>
      </c>
      <c r="E43" s="2"/>
      <c r="F43" s="2"/>
      <c r="G43" s="2"/>
      <c r="H43" s="2">
        <v>68.265000000000001</v>
      </c>
      <c r="I43" s="2">
        <v>136.53</v>
      </c>
      <c r="J43" s="2">
        <v>204.79500000000002</v>
      </c>
      <c r="K43" s="2">
        <v>273.06</v>
      </c>
      <c r="L43" s="2">
        <v>341.32499999999999</v>
      </c>
      <c r="M43" s="2">
        <v>409.59</v>
      </c>
      <c r="N43" s="2">
        <v>477.85499999999996</v>
      </c>
      <c r="O43" s="2">
        <v>546.12</v>
      </c>
      <c r="P43" s="2">
        <v>614.38499999999999</v>
      </c>
      <c r="Q43" s="2">
        <v>682.65</v>
      </c>
      <c r="R43" s="2">
        <v>750.91499999999996</v>
      </c>
      <c r="S43" s="2">
        <v>819.18</v>
      </c>
      <c r="T43" s="2">
        <v>887.44499999999994</v>
      </c>
      <c r="U43" s="2">
        <v>955.70999999999992</v>
      </c>
      <c r="V43" s="2">
        <v>1023.9749999999999</v>
      </c>
      <c r="W43" s="2">
        <v>1092.24</v>
      </c>
      <c r="X43" s="2">
        <v>1160.5050000000001</v>
      </c>
      <c r="Y43" s="2">
        <v>1228.7700000000002</v>
      </c>
      <c r="Z43" s="2">
        <v>1297.0350000000003</v>
      </c>
      <c r="AA43" s="2">
        <v>1365.3000000000004</v>
      </c>
      <c r="AB43" s="2">
        <v>1433.5650000000005</v>
      </c>
      <c r="AC43" s="2">
        <v>1501.8300000000006</v>
      </c>
      <c r="AD43" s="2">
        <v>1570.0950000000007</v>
      </c>
      <c r="AE43" s="2">
        <v>1638.3600000000008</v>
      </c>
      <c r="AF43" s="2">
        <v>1706.6250000000009</v>
      </c>
      <c r="AG43" s="2">
        <v>1774.890000000001</v>
      </c>
    </row>
    <row r="44" spans="1:33" x14ac:dyDescent="0.3">
      <c r="A44" t="s">
        <v>12</v>
      </c>
      <c r="B44" t="s">
        <v>9</v>
      </c>
      <c r="C44" s="2">
        <v>3334.95</v>
      </c>
      <c r="D44" s="2">
        <v>128.26730769230701</v>
      </c>
      <c r="E44" s="2"/>
      <c r="F44" s="2"/>
      <c r="G44" s="2"/>
      <c r="H44" s="2">
        <v>128.26730769230701</v>
      </c>
      <c r="I44" s="2">
        <v>256.53461538461403</v>
      </c>
      <c r="J44" s="2">
        <v>384.80192307692107</v>
      </c>
      <c r="K44" s="2">
        <v>513.06923076922806</v>
      </c>
      <c r="L44" s="2">
        <v>641.33653846153504</v>
      </c>
      <c r="M44" s="2">
        <v>769.60384615384203</v>
      </c>
      <c r="N44" s="2">
        <v>897.87115384614901</v>
      </c>
      <c r="O44" s="2">
        <v>1026.1384615384561</v>
      </c>
      <c r="P44" s="2">
        <v>1154.4057692307631</v>
      </c>
      <c r="Q44" s="2">
        <v>1282.6730769230701</v>
      </c>
      <c r="R44" s="2">
        <v>1410.9403846153771</v>
      </c>
      <c r="S44" s="2">
        <v>1539.2076923076841</v>
      </c>
      <c r="T44" s="2">
        <v>1667.474999999991</v>
      </c>
      <c r="U44" s="2">
        <v>1795.742307692298</v>
      </c>
      <c r="V44" s="2">
        <v>1924.009615384605</v>
      </c>
      <c r="W44" s="2">
        <v>2052.2769230769122</v>
      </c>
      <c r="X44" s="2">
        <v>2180.5442307692192</v>
      </c>
      <c r="Y44" s="2">
        <v>2308.8115384615262</v>
      </c>
      <c r="Z44" s="2">
        <v>2437.0788461538332</v>
      </c>
      <c r="AA44" s="2">
        <v>2565.3461538461402</v>
      </c>
      <c r="AB44" s="2">
        <v>2693.6134615384472</v>
      </c>
      <c r="AC44" s="2">
        <v>2821.8807692307541</v>
      </c>
      <c r="AD44" s="2">
        <v>2950.1480769230611</v>
      </c>
      <c r="AE44" s="2">
        <v>3078.4153846153681</v>
      </c>
      <c r="AF44" s="2">
        <v>3206.6826923076751</v>
      </c>
      <c r="AG44" s="2">
        <v>3334.9499999999821</v>
      </c>
    </row>
    <row r="45" spans="1:33" x14ac:dyDescent="0.3">
      <c r="A45" t="s">
        <v>12</v>
      </c>
      <c r="B45" t="s">
        <v>10</v>
      </c>
      <c r="C45" s="2">
        <v>861.03</v>
      </c>
      <c r="D45" s="2">
        <v>33.116538461538397</v>
      </c>
      <c r="E45" s="2"/>
      <c r="F45" s="2"/>
      <c r="G45" s="2"/>
      <c r="H45" s="2">
        <v>33.116538461538397</v>
      </c>
      <c r="I45" s="2">
        <v>66.233076923076794</v>
      </c>
      <c r="J45" s="2">
        <v>99.349615384615191</v>
      </c>
      <c r="K45" s="2">
        <v>132.46615384615359</v>
      </c>
      <c r="L45" s="2">
        <v>165.58269230769199</v>
      </c>
      <c r="M45" s="2">
        <v>198.69923076923038</v>
      </c>
      <c r="N45" s="2">
        <v>231.81576923076878</v>
      </c>
      <c r="O45" s="2">
        <v>264.93230769230718</v>
      </c>
      <c r="P45" s="2">
        <v>298.0488461538456</v>
      </c>
      <c r="Q45" s="2">
        <v>331.16538461538403</v>
      </c>
      <c r="R45" s="2">
        <v>364.28192307692245</v>
      </c>
      <c r="S45" s="2">
        <v>397.39846153846088</v>
      </c>
      <c r="T45" s="2">
        <v>430.5149999999993</v>
      </c>
      <c r="U45" s="2">
        <v>463.63153846153773</v>
      </c>
      <c r="V45" s="2">
        <v>496.74807692307616</v>
      </c>
      <c r="W45" s="2">
        <v>529.86461538461458</v>
      </c>
      <c r="X45" s="2">
        <v>562.98115384615301</v>
      </c>
      <c r="Y45" s="2">
        <v>596.09769230769143</v>
      </c>
      <c r="Z45" s="2">
        <v>629.21423076922986</v>
      </c>
      <c r="AA45" s="2">
        <v>662.33076923076828</v>
      </c>
      <c r="AB45" s="2">
        <v>695.44730769230671</v>
      </c>
      <c r="AC45" s="2">
        <v>728.56384615384513</v>
      </c>
      <c r="AD45" s="2">
        <v>761.68038461538356</v>
      </c>
      <c r="AE45" s="2">
        <v>794.79692307692198</v>
      </c>
      <c r="AF45" s="2">
        <v>827.91346153846041</v>
      </c>
      <c r="AG45" s="2">
        <v>861.02999999999884</v>
      </c>
    </row>
    <row r="46" spans="1:33" x14ac:dyDescent="0.3">
      <c r="A46" t="s">
        <v>12</v>
      </c>
      <c r="B46" t="s">
        <v>11</v>
      </c>
      <c r="C46" s="2">
        <v>9.18</v>
      </c>
      <c r="D46" s="2">
        <v>0.35307692307692301</v>
      </c>
      <c r="E46" s="2"/>
      <c r="F46" s="2"/>
      <c r="G46" s="2"/>
      <c r="H46" s="2">
        <v>0.35307692307692301</v>
      </c>
      <c r="I46" s="2">
        <v>0.70615384615384602</v>
      </c>
      <c r="J46" s="2">
        <v>1.059230769230769</v>
      </c>
      <c r="K46" s="2">
        <v>1.412307692307692</v>
      </c>
      <c r="L46" s="2">
        <v>1.7653846153846151</v>
      </c>
      <c r="M46" s="2">
        <v>2.118461538461538</v>
      </c>
      <c r="N46" s="2">
        <v>2.471538461538461</v>
      </c>
      <c r="O46" s="2">
        <v>2.8246153846153841</v>
      </c>
      <c r="P46" s="2">
        <v>3.1776923076923071</v>
      </c>
      <c r="Q46" s="2">
        <v>3.5307692307692302</v>
      </c>
      <c r="R46" s="2">
        <v>3.8838461538461533</v>
      </c>
      <c r="S46" s="2">
        <v>4.2369230769230759</v>
      </c>
      <c r="T46" s="2">
        <v>4.589999999999999</v>
      </c>
      <c r="U46" s="2">
        <v>4.943076923076922</v>
      </c>
      <c r="V46" s="2">
        <v>5.2961538461538451</v>
      </c>
      <c r="W46" s="2">
        <v>5.6492307692307682</v>
      </c>
      <c r="X46" s="2">
        <v>6.0023076923076912</v>
      </c>
      <c r="Y46" s="2">
        <v>6.3553846153846143</v>
      </c>
      <c r="Z46" s="2">
        <v>6.7084615384615374</v>
      </c>
      <c r="AA46" s="2">
        <v>7.0615384615384604</v>
      </c>
      <c r="AB46" s="2">
        <v>7.4146153846153835</v>
      </c>
      <c r="AC46" s="2">
        <v>7.7676923076923066</v>
      </c>
      <c r="AD46" s="2">
        <v>8.1207692307692287</v>
      </c>
      <c r="AE46" s="2">
        <v>8.4738461538461518</v>
      </c>
      <c r="AF46" s="2">
        <v>8.8269230769230749</v>
      </c>
      <c r="AG46" s="2">
        <v>9.1799999999999979</v>
      </c>
    </row>
    <row r="47" spans="1:33" x14ac:dyDescent="0.3">
      <c r="A47" t="s">
        <v>12</v>
      </c>
      <c r="B47" t="s">
        <v>12</v>
      </c>
      <c r="C47" s="2">
        <v>2958212.16</v>
      </c>
      <c r="D47" s="2">
        <v>113777.39076923</v>
      </c>
      <c r="E47" s="2"/>
      <c r="F47" s="2"/>
      <c r="G47" s="2"/>
      <c r="H47" s="2">
        <v>2964133.4676923077</v>
      </c>
      <c r="I47" s="2">
        <v>2963896.615384615</v>
      </c>
      <c r="J47" s="2">
        <v>2963659.7630769229</v>
      </c>
      <c r="K47" s="2">
        <v>2963422.9107692307</v>
      </c>
      <c r="L47" s="2">
        <v>2963186.0584615385</v>
      </c>
      <c r="M47" s="2">
        <v>2962949.2061538459</v>
      </c>
      <c r="N47" s="2">
        <v>2962712.3538461537</v>
      </c>
      <c r="O47" s="2">
        <v>2962475.5015384615</v>
      </c>
      <c r="P47" s="2">
        <v>2962238.6492307689</v>
      </c>
      <c r="Q47" s="2">
        <v>2962001.7969230767</v>
      </c>
      <c r="R47" s="2">
        <v>2961764.9446153846</v>
      </c>
      <c r="S47" s="2">
        <v>2961528.0923076919</v>
      </c>
      <c r="T47" s="2">
        <v>2961291.2399999998</v>
      </c>
      <c r="U47" s="2">
        <v>2961054.3876923076</v>
      </c>
      <c r="V47" s="2">
        <v>2960817.5353846154</v>
      </c>
      <c r="W47" s="2">
        <v>2960580.6830769228</v>
      </c>
      <c r="X47" s="2">
        <v>2960343.8307692306</v>
      </c>
      <c r="Y47" s="2">
        <v>2960106.9784615384</v>
      </c>
      <c r="Z47" s="2">
        <v>2959870.1261538458</v>
      </c>
      <c r="AA47" s="2">
        <v>2959633.2738461536</v>
      </c>
      <c r="AB47" s="2">
        <v>2959396.4215384615</v>
      </c>
      <c r="AC47" s="2">
        <v>2959159.5692307693</v>
      </c>
      <c r="AD47" s="2">
        <v>2958922.7169230767</v>
      </c>
      <c r="AE47" s="2">
        <v>2958685.8646153845</v>
      </c>
      <c r="AF47" s="2">
        <v>2958449.0123076923</v>
      </c>
      <c r="AG47" s="2">
        <v>2958212.1599999997</v>
      </c>
    </row>
    <row r="48" spans="1:33" x14ac:dyDescent="0.3">
      <c r="A48" t="s">
        <v>12</v>
      </c>
      <c r="B48" t="s">
        <v>16</v>
      </c>
      <c r="C48" s="2">
        <v>33.57</v>
      </c>
      <c r="D48" s="2">
        <v>1.2911538461538401</v>
      </c>
      <c r="E48" s="2"/>
      <c r="F48" s="2"/>
      <c r="G48" s="2"/>
      <c r="H48" s="2">
        <v>1.2911538461538401</v>
      </c>
      <c r="I48" s="2">
        <v>2.5823076923076802</v>
      </c>
      <c r="J48" s="2">
        <v>3.8734615384615205</v>
      </c>
      <c r="K48" s="2">
        <v>5.1646153846153604</v>
      </c>
      <c r="L48" s="2">
        <v>6.4557692307692003</v>
      </c>
      <c r="M48" s="2">
        <v>7.7469230769230402</v>
      </c>
      <c r="N48" s="2">
        <v>9.0380769230768809</v>
      </c>
      <c r="O48" s="2">
        <v>10.329230769230721</v>
      </c>
      <c r="P48" s="2">
        <v>11.620384615384561</v>
      </c>
      <c r="Q48" s="2">
        <v>12.911538461538401</v>
      </c>
      <c r="R48" s="2">
        <v>14.20269230769224</v>
      </c>
      <c r="S48" s="2">
        <v>15.49384615384608</v>
      </c>
      <c r="T48" s="2">
        <v>16.784999999999922</v>
      </c>
      <c r="U48" s="2">
        <v>18.076153846153762</v>
      </c>
      <c r="V48" s="2">
        <v>19.367307692307602</v>
      </c>
      <c r="W48" s="2">
        <v>20.658461538461442</v>
      </c>
      <c r="X48" s="2">
        <v>21.949615384615281</v>
      </c>
      <c r="Y48" s="2">
        <v>23.240769230769121</v>
      </c>
      <c r="Z48" s="2">
        <v>24.531923076922961</v>
      </c>
      <c r="AA48" s="2">
        <v>25.823076923076801</v>
      </c>
      <c r="AB48" s="2">
        <v>27.114230769230641</v>
      </c>
      <c r="AC48" s="2">
        <v>28.405384615384481</v>
      </c>
      <c r="AD48" s="2">
        <v>29.696538461538321</v>
      </c>
      <c r="AE48" s="2">
        <v>30.987692307692161</v>
      </c>
      <c r="AF48" s="2">
        <v>32.278846153846004</v>
      </c>
      <c r="AG48" s="2">
        <v>33.569999999999844</v>
      </c>
    </row>
    <row r="49" spans="1:33" x14ac:dyDescent="0.3">
      <c r="A49" t="s">
        <v>12</v>
      </c>
      <c r="B49" t="s">
        <v>14</v>
      </c>
      <c r="C49" s="2">
        <v>9.36</v>
      </c>
      <c r="D49" s="2">
        <v>0.36</v>
      </c>
      <c r="E49" s="2"/>
      <c r="F49" s="2"/>
      <c r="G49" s="2"/>
      <c r="H49" s="2">
        <v>0.36</v>
      </c>
      <c r="I49" s="2">
        <v>0.72</v>
      </c>
      <c r="J49" s="2">
        <v>1.08</v>
      </c>
      <c r="K49" s="2">
        <v>1.44</v>
      </c>
      <c r="L49" s="2">
        <v>1.7999999999999998</v>
      </c>
      <c r="M49" s="2">
        <v>2.1599999999999997</v>
      </c>
      <c r="N49" s="2">
        <v>2.5199999999999996</v>
      </c>
      <c r="O49" s="2">
        <v>2.8799999999999994</v>
      </c>
      <c r="P49" s="2">
        <v>3.2399999999999993</v>
      </c>
      <c r="Q49" s="2">
        <v>3.5999999999999992</v>
      </c>
      <c r="R49" s="2">
        <v>3.9599999999999991</v>
      </c>
      <c r="S49" s="2">
        <v>4.3199999999999994</v>
      </c>
      <c r="T49" s="2">
        <v>4.68</v>
      </c>
      <c r="U49" s="2">
        <v>5.04</v>
      </c>
      <c r="V49" s="2">
        <v>5.4</v>
      </c>
      <c r="W49" s="2">
        <v>5.7600000000000007</v>
      </c>
      <c r="X49" s="2">
        <v>6.120000000000001</v>
      </c>
      <c r="Y49" s="2">
        <v>6.4800000000000013</v>
      </c>
      <c r="Z49" s="2">
        <v>6.8400000000000016</v>
      </c>
      <c r="AA49" s="2">
        <v>7.200000000000002</v>
      </c>
      <c r="AB49" s="2">
        <v>7.5600000000000023</v>
      </c>
      <c r="AC49" s="2">
        <v>7.9200000000000026</v>
      </c>
      <c r="AD49" s="2">
        <v>8.2800000000000029</v>
      </c>
      <c r="AE49" s="2">
        <v>8.6400000000000023</v>
      </c>
      <c r="AF49" s="2">
        <v>9.0000000000000018</v>
      </c>
      <c r="AG49" s="2">
        <v>9.3600000000000012</v>
      </c>
    </row>
    <row r="50" spans="1:33" x14ac:dyDescent="0.3">
      <c r="A50" t="s">
        <v>13</v>
      </c>
      <c r="B50" t="s">
        <v>6</v>
      </c>
      <c r="C50" s="2">
        <v>27090.27</v>
      </c>
      <c r="D50" s="2">
        <v>1041.9334615384601</v>
      </c>
      <c r="E50" s="2"/>
      <c r="F50" s="2"/>
      <c r="G50" s="2"/>
      <c r="H50" s="2">
        <v>1041.9334615384601</v>
      </c>
      <c r="I50" s="2">
        <v>2083.8669230769201</v>
      </c>
      <c r="J50" s="2">
        <v>3125.8003846153802</v>
      </c>
      <c r="K50" s="2">
        <v>4167.7338461538402</v>
      </c>
      <c r="L50" s="2">
        <v>5209.6673076922998</v>
      </c>
      <c r="M50" s="2">
        <v>6251.6007692307594</v>
      </c>
      <c r="N50" s="2">
        <v>7293.534230769219</v>
      </c>
      <c r="O50" s="2">
        <v>8335.4676923076786</v>
      </c>
      <c r="P50" s="2">
        <v>9377.4011538461382</v>
      </c>
      <c r="Q50" s="2">
        <v>10419.334615384598</v>
      </c>
      <c r="R50" s="2">
        <v>11461.268076923057</v>
      </c>
      <c r="S50" s="2">
        <v>12503.201538461517</v>
      </c>
      <c r="T50" s="2">
        <v>13545.134999999977</v>
      </c>
      <c r="U50" s="2">
        <v>14587.068461538436</v>
      </c>
      <c r="V50" s="2">
        <v>15629.001923076896</v>
      </c>
      <c r="W50" s="2">
        <v>16670.935384615357</v>
      </c>
      <c r="X50" s="2">
        <v>17712.868846153819</v>
      </c>
      <c r="Y50" s="2">
        <v>18754.80230769228</v>
      </c>
      <c r="Z50" s="2">
        <v>19796.735769230741</v>
      </c>
      <c r="AA50" s="2">
        <v>20838.669230769203</v>
      </c>
      <c r="AB50" s="2">
        <v>21880.602692307664</v>
      </c>
      <c r="AC50" s="2">
        <v>22922.536153846126</v>
      </c>
      <c r="AD50" s="2">
        <v>23964.469615384587</v>
      </c>
      <c r="AE50" s="2">
        <v>25006.403076923049</v>
      </c>
      <c r="AF50" s="2">
        <v>26048.33653846151</v>
      </c>
      <c r="AG50" s="2">
        <v>27090.269999999971</v>
      </c>
    </row>
    <row r="51" spans="1:33" x14ac:dyDescent="0.3">
      <c r="A51" t="s">
        <v>13</v>
      </c>
      <c r="B51" t="s">
        <v>8</v>
      </c>
      <c r="C51" s="2">
        <v>66505.86</v>
      </c>
      <c r="D51" s="2">
        <v>2557.9176923076898</v>
      </c>
      <c r="E51" s="2"/>
      <c r="F51" s="2"/>
      <c r="G51" s="2"/>
      <c r="H51" s="2">
        <v>2557.9176923076898</v>
      </c>
      <c r="I51" s="2">
        <v>5115.8353846153796</v>
      </c>
      <c r="J51" s="2">
        <v>7673.7530769230689</v>
      </c>
      <c r="K51" s="2">
        <v>10231.670769230759</v>
      </c>
      <c r="L51" s="2">
        <v>12789.588461538449</v>
      </c>
      <c r="M51" s="2">
        <v>15347.50615384614</v>
      </c>
      <c r="N51" s="2">
        <v>17905.42384615383</v>
      </c>
      <c r="O51" s="2">
        <v>20463.341538461518</v>
      </c>
      <c r="P51" s="2">
        <v>23021.259230769207</v>
      </c>
      <c r="Q51" s="2">
        <v>25579.176923076895</v>
      </c>
      <c r="R51" s="2">
        <v>28137.094615384583</v>
      </c>
      <c r="S51" s="2">
        <v>30695.012307692272</v>
      </c>
      <c r="T51" s="2">
        <v>33252.929999999964</v>
      </c>
      <c r="U51" s="2">
        <v>35810.847692307652</v>
      </c>
      <c r="V51" s="2">
        <v>38368.765384615341</v>
      </c>
      <c r="W51" s="2">
        <v>40926.683076923029</v>
      </c>
      <c r="X51" s="2">
        <v>43484.600769230718</v>
      </c>
      <c r="Y51" s="2">
        <v>46042.518461538406</v>
      </c>
      <c r="Z51" s="2">
        <v>48600.436153846094</v>
      </c>
      <c r="AA51" s="2">
        <v>51158.353846153783</v>
      </c>
      <c r="AB51" s="2">
        <v>53716.271538461471</v>
      </c>
      <c r="AC51" s="2">
        <v>56274.18923076916</v>
      </c>
      <c r="AD51" s="2">
        <v>58832.106923076848</v>
      </c>
      <c r="AE51" s="2">
        <v>61390.024615384536</v>
      </c>
      <c r="AF51" s="2">
        <v>63947.942307692225</v>
      </c>
      <c r="AG51" s="2">
        <v>66505.859999999913</v>
      </c>
    </row>
    <row r="52" spans="1:33" x14ac:dyDescent="0.3">
      <c r="A52" t="s">
        <v>13</v>
      </c>
      <c r="B52" t="s">
        <v>9</v>
      </c>
      <c r="C52" s="2">
        <v>776.43</v>
      </c>
      <c r="D52" s="2">
        <v>29.862692307692299</v>
      </c>
      <c r="E52" s="2"/>
      <c r="F52" s="2"/>
      <c r="G52" s="2"/>
      <c r="H52" s="2">
        <v>29.862692307692299</v>
      </c>
      <c r="I52" s="2">
        <v>59.725384615384598</v>
      </c>
      <c r="J52" s="2">
        <v>89.588076923076898</v>
      </c>
      <c r="K52" s="2">
        <v>119.4507692307692</v>
      </c>
      <c r="L52" s="2">
        <v>149.3134615384615</v>
      </c>
      <c r="M52" s="2">
        <v>179.1761538461538</v>
      </c>
      <c r="N52" s="2">
        <v>209.03884615384609</v>
      </c>
      <c r="O52" s="2">
        <v>238.90153846153839</v>
      </c>
      <c r="P52" s="2">
        <v>268.76423076923072</v>
      </c>
      <c r="Q52" s="2">
        <v>298.62692307692305</v>
      </c>
      <c r="R52" s="2">
        <v>328.48961538461538</v>
      </c>
      <c r="S52" s="2">
        <v>358.3523076923077</v>
      </c>
      <c r="T52" s="2">
        <v>388.21500000000003</v>
      </c>
      <c r="U52" s="2">
        <v>418.07769230769236</v>
      </c>
      <c r="V52" s="2">
        <v>447.94038461538469</v>
      </c>
      <c r="W52" s="2">
        <v>477.80307692307701</v>
      </c>
      <c r="X52" s="2">
        <v>507.66576923076934</v>
      </c>
      <c r="Y52" s="2">
        <v>537.52846153846167</v>
      </c>
      <c r="Z52" s="2">
        <v>567.391153846154</v>
      </c>
      <c r="AA52" s="2">
        <v>597.25384615384633</v>
      </c>
      <c r="AB52" s="2">
        <v>627.11653846153865</v>
      </c>
      <c r="AC52" s="2">
        <v>656.97923076923098</v>
      </c>
      <c r="AD52" s="2">
        <v>686.84192307692331</v>
      </c>
      <c r="AE52" s="2">
        <v>716.70461538461564</v>
      </c>
      <c r="AF52" s="2">
        <v>746.56730769230796</v>
      </c>
      <c r="AG52" s="2">
        <v>776.43000000000029</v>
      </c>
    </row>
    <row r="53" spans="1:33" x14ac:dyDescent="0.3">
      <c r="A53" t="s">
        <v>13</v>
      </c>
      <c r="B53" t="s">
        <v>10</v>
      </c>
      <c r="C53" s="2">
        <v>30464.55</v>
      </c>
      <c r="D53" s="2">
        <v>1171.71346153846</v>
      </c>
      <c r="E53" s="2"/>
      <c r="F53" s="2"/>
      <c r="G53" s="2"/>
      <c r="H53" s="2">
        <v>1171.71346153846</v>
      </c>
      <c r="I53" s="2">
        <v>2343.42692307692</v>
      </c>
      <c r="J53" s="2">
        <v>3515.1403846153798</v>
      </c>
      <c r="K53" s="2">
        <v>4686.8538461538401</v>
      </c>
      <c r="L53" s="2">
        <v>5858.5673076923003</v>
      </c>
      <c r="M53" s="2">
        <v>7030.2807692307606</v>
      </c>
      <c r="N53" s="2">
        <v>8201.9942307692199</v>
      </c>
      <c r="O53" s="2">
        <v>9373.7076923076802</v>
      </c>
      <c r="P53" s="2">
        <v>10545.42115384614</v>
      </c>
      <c r="Q53" s="2">
        <v>11717.134615384601</v>
      </c>
      <c r="R53" s="2">
        <v>12888.848076923061</v>
      </c>
      <c r="S53" s="2">
        <v>14060.561538461521</v>
      </c>
      <c r="T53" s="2">
        <v>15232.274999999981</v>
      </c>
      <c r="U53" s="2">
        <v>16403.98846153844</v>
      </c>
      <c r="V53" s="2">
        <v>17575.7019230769</v>
      </c>
      <c r="W53" s="2">
        <v>18747.41538461536</v>
      </c>
      <c r="X53" s="2">
        <v>19919.128846153821</v>
      </c>
      <c r="Y53" s="2">
        <v>21090.842307692281</v>
      </c>
      <c r="Z53" s="2">
        <v>22262.555769230741</v>
      </c>
      <c r="AA53" s="2">
        <v>23434.269230769201</v>
      </c>
      <c r="AB53" s="2">
        <v>24605.982692307662</v>
      </c>
      <c r="AC53" s="2">
        <v>25777.696153846122</v>
      </c>
      <c r="AD53" s="2">
        <v>26949.409615384582</v>
      </c>
      <c r="AE53" s="2">
        <v>28121.123076923042</v>
      </c>
      <c r="AF53" s="2">
        <v>29292.836538461503</v>
      </c>
      <c r="AG53" s="2">
        <v>30464.549999999963</v>
      </c>
    </row>
    <row r="54" spans="1:33" x14ac:dyDescent="0.3">
      <c r="A54" t="s">
        <v>13</v>
      </c>
      <c r="B54" t="s">
        <v>11</v>
      </c>
      <c r="C54" s="2">
        <v>1360.35</v>
      </c>
      <c r="D54" s="2">
        <v>52.321153846153798</v>
      </c>
      <c r="E54" s="2"/>
      <c r="F54" s="2"/>
      <c r="G54" s="2"/>
      <c r="H54" s="2">
        <v>52.321153846153798</v>
      </c>
      <c r="I54" s="2">
        <v>104.6423076923076</v>
      </c>
      <c r="J54" s="2">
        <v>156.96346153846139</v>
      </c>
      <c r="K54" s="2">
        <v>209.28461538461519</v>
      </c>
      <c r="L54" s="2">
        <v>261.605769230769</v>
      </c>
      <c r="M54" s="2">
        <v>313.92692307692278</v>
      </c>
      <c r="N54" s="2">
        <v>366.24807692307655</v>
      </c>
      <c r="O54" s="2">
        <v>418.56923076923033</v>
      </c>
      <c r="P54" s="2">
        <v>470.89038461538411</v>
      </c>
      <c r="Q54" s="2">
        <v>523.21153846153788</v>
      </c>
      <c r="R54" s="2">
        <v>575.53269230769172</v>
      </c>
      <c r="S54" s="2">
        <v>627.85384615384555</v>
      </c>
      <c r="T54" s="2">
        <v>680.17499999999939</v>
      </c>
      <c r="U54" s="2">
        <v>732.49615384615322</v>
      </c>
      <c r="V54" s="2">
        <v>784.81730769230705</v>
      </c>
      <c r="W54" s="2">
        <v>837.13846153846089</v>
      </c>
      <c r="X54" s="2">
        <v>889.45961538461472</v>
      </c>
      <c r="Y54" s="2">
        <v>941.78076923076856</v>
      </c>
      <c r="Z54" s="2">
        <v>994.10192307692239</v>
      </c>
      <c r="AA54" s="2">
        <v>1046.4230769230762</v>
      </c>
      <c r="AB54" s="2">
        <v>1098.7442307692299</v>
      </c>
      <c r="AC54" s="2">
        <v>1151.0653846153837</v>
      </c>
      <c r="AD54" s="2">
        <v>1203.3865384615374</v>
      </c>
      <c r="AE54" s="2">
        <v>1255.7076923076911</v>
      </c>
      <c r="AF54" s="2">
        <v>1308.0288461538448</v>
      </c>
      <c r="AG54" s="2">
        <v>1360.3499999999985</v>
      </c>
    </row>
    <row r="55" spans="1:33" x14ac:dyDescent="0.3">
      <c r="A55" t="s">
        <v>13</v>
      </c>
      <c r="B55" t="s">
        <v>12</v>
      </c>
      <c r="C55" s="2">
        <v>121.95</v>
      </c>
      <c r="D55" s="2">
        <v>4.6903846153846098</v>
      </c>
      <c r="E55" s="2"/>
      <c r="F55" s="2"/>
      <c r="G55" s="2"/>
      <c r="H55" s="2">
        <v>4.6903846153846098</v>
      </c>
      <c r="I55" s="2">
        <v>9.3807692307692196</v>
      </c>
      <c r="J55" s="2">
        <v>14.07115384615383</v>
      </c>
      <c r="K55" s="2">
        <v>18.761538461538439</v>
      </c>
      <c r="L55" s="2">
        <v>23.451923076923048</v>
      </c>
      <c r="M55" s="2">
        <v>28.142307692307657</v>
      </c>
      <c r="N55" s="2">
        <v>32.83269230769227</v>
      </c>
      <c r="O55" s="2">
        <v>37.523076923076879</v>
      </c>
      <c r="P55" s="2">
        <v>42.213461538461488</v>
      </c>
      <c r="Q55" s="2">
        <v>46.903846153846096</v>
      </c>
      <c r="R55" s="2">
        <v>51.594230769230705</v>
      </c>
      <c r="S55" s="2">
        <v>56.284615384615314</v>
      </c>
      <c r="T55" s="2">
        <v>60.974999999999923</v>
      </c>
      <c r="U55" s="2">
        <v>65.665384615384539</v>
      </c>
      <c r="V55" s="2">
        <v>70.355769230769155</v>
      </c>
      <c r="W55" s="2">
        <v>75.046153846153771</v>
      </c>
      <c r="X55" s="2">
        <v>79.736538461538387</v>
      </c>
      <c r="Y55" s="2">
        <v>84.426923076923003</v>
      </c>
      <c r="Z55" s="2">
        <v>89.11730769230762</v>
      </c>
      <c r="AA55" s="2">
        <v>93.807692307692236</v>
      </c>
      <c r="AB55" s="2">
        <v>98.498076923076852</v>
      </c>
      <c r="AC55" s="2">
        <v>103.18846153846147</v>
      </c>
      <c r="AD55" s="2">
        <v>107.87884615384608</v>
      </c>
      <c r="AE55" s="2">
        <v>112.5692307692307</v>
      </c>
      <c r="AF55" s="2">
        <v>117.25961538461532</v>
      </c>
      <c r="AG55" s="2">
        <v>121.94999999999993</v>
      </c>
    </row>
    <row r="56" spans="1:33" x14ac:dyDescent="0.3">
      <c r="A56" t="s">
        <v>13</v>
      </c>
      <c r="B56" t="s">
        <v>16</v>
      </c>
      <c r="C56" s="2">
        <v>97090.29</v>
      </c>
      <c r="D56" s="2">
        <v>3734.2419230769201</v>
      </c>
      <c r="E56" s="2"/>
      <c r="F56" s="2"/>
      <c r="G56" s="2"/>
      <c r="H56" s="2">
        <v>218686.95346153848</v>
      </c>
      <c r="I56" s="2">
        <v>213823.08692307695</v>
      </c>
      <c r="J56" s="2">
        <v>208959.22038461542</v>
      </c>
      <c r="K56" s="2">
        <v>204095.35384615388</v>
      </c>
      <c r="L56" s="2">
        <v>199231.48730769235</v>
      </c>
      <c r="M56" s="2">
        <v>194367.62076923079</v>
      </c>
      <c r="N56" s="2">
        <v>189503.75423076929</v>
      </c>
      <c r="O56" s="2">
        <v>184639.88769230776</v>
      </c>
      <c r="P56" s="2">
        <v>179776.02115384623</v>
      </c>
      <c r="Q56" s="2">
        <v>174912.15461538467</v>
      </c>
      <c r="R56" s="2">
        <v>170048.28807692317</v>
      </c>
      <c r="S56" s="2">
        <v>165184.42153846161</v>
      </c>
      <c r="T56" s="2">
        <v>160320.55500000008</v>
      </c>
      <c r="U56" s="2">
        <v>155456.68846153858</v>
      </c>
      <c r="V56" s="2">
        <v>150592.82192307702</v>
      </c>
      <c r="W56" s="2">
        <v>145728.95538461552</v>
      </c>
      <c r="X56" s="2">
        <v>140865.08884615393</v>
      </c>
      <c r="Y56" s="2">
        <v>136001.22230769243</v>
      </c>
      <c r="Z56" s="2">
        <v>131137.35576923093</v>
      </c>
      <c r="AA56" s="2">
        <v>126273.48923076935</v>
      </c>
      <c r="AB56" s="2">
        <v>121409.62269230782</v>
      </c>
      <c r="AC56" s="2">
        <v>116545.75615384629</v>
      </c>
      <c r="AD56" s="2">
        <v>111681.88961538476</v>
      </c>
      <c r="AE56" s="2">
        <v>106818.02307692321</v>
      </c>
      <c r="AF56" s="2">
        <v>101954.1565384617</v>
      </c>
      <c r="AG56" s="2">
        <v>97090.290000000168</v>
      </c>
    </row>
    <row r="57" spans="1:33" x14ac:dyDescent="0.3">
      <c r="A57" t="s">
        <v>13</v>
      </c>
      <c r="B57" t="s">
        <v>14</v>
      </c>
      <c r="C57" s="2">
        <v>141.12</v>
      </c>
      <c r="D57" s="2">
        <v>5.4276923076922996</v>
      </c>
      <c r="E57" s="2"/>
      <c r="F57" s="2"/>
      <c r="G57" s="2"/>
      <c r="H57" s="2">
        <v>5.4276923076922996</v>
      </c>
      <c r="I57" s="2">
        <v>10.855384615384599</v>
      </c>
      <c r="J57" s="2">
        <v>16.283076923076898</v>
      </c>
      <c r="K57" s="2">
        <v>21.710769230769198</v>
      </c>
      <c r="L57" s="2">
        <v>27.138461538461499</v>
      </c>
      <c r="M57" s="2">
        <v>32.566153846153796</v>
      </c>
      <c r="N57" s="2">
        <v>37.993846153846093</v>
      </c>
      <c r="O57" s="2">
        <v>43.42153846153839</v>
      </c>
      <c r="P57" s="2">
        <v>48.849230769230687</v>
      </c>
      <c r="Q57" s="2">
        <v>54.276923076922984</v>
      </c>
      <c r="R57" s="2">
        <v>59.704615384615281</v>
      </c>
      <c r="S57" s="2">
        <v>65.132307692307577</v>
      </c>
      <c r="T57" s="2">
        <v>70.559999999999874</v>
      </c>
      <c r="U57" s="2">
        <v>75.987692307692171</v>
      </c>
      <c r="V57" s="2">
        <v>81.415384615384468</v>
      </c>
      <c r="W57" s="2">
        <v>86.843076923076765</v>
      </c>
      <c r="X57" s="2">
        <v>92.270769230769062</v>
      </c>
      <c r="Y57" s="2">
        <v>97.698461538461359</v>
      </c>
      <c r="Z57" s="2">
        <v>103.12615384615366</v>
      </c>
      <c r="AA57" s="2">
        <v>108.55384615384595</v>
      </c>
      <c r="AB57" s="2">
        <v>113.98153846153825</v>
      </c>
      <c r="AC57" s="2">
        <v>119.40923076923055</v>
      </c>
      <c r="AD57" s="2">
        <v>124.83692307692284</v>
      </c>
      <c r="AE57" s="2">
        <v>130.26461538461515</v>
      </c>
      <c r="AF57" s="2">
        <v>135.69230769230745</v>
      </c>
      <c r="AG57" s="2">
        <v>141.11999999999975</v>
      </c>
    </row>
    <row r="58" spans="1:33" x14ac:dyDescent="0.3">
      <c r="A58" t="s">
        <v>14</v>
      </c>
      <c r="B58" t="s">
        <v>6</v>
      </c>
      <c r="C58" s="2">
        <v>245719.35</v>
      </c>
      <c r="D58" s="2">
        <v>9450.7442307692309</v>
      </c>
      <c r="E58" s="2"/>
      <c r="F58" s="2"/>
      <c r="G58" s="2"/>
      <c r="H58" s="2">
        <v>9450.7442307692309</v>
      </c>
      <c r="I58" s="2">
        <v>18901.488461538462</v>
      </c>
      <c r="J58" s="2">
        <v>28352.232692307691</v>
      </c>
      <c r="K58" s="2">
        <v>37802.976923076923</v>
      </c>
      <c r="L58" s="2">
        <v>47253.721153846156</v>
      </c>
      <c r="M58" s="2">
        <v>56704.465384615389</v>
      </c>
      <c r="N58" s="2">
        <v>66155.209615384621</v>
      </c>
      <c r="O58" s="2">
        <v>75605.953846153847</v>
      </c>
      <c r="P58" s="2">
        <v>85056.698076923072</v>
      </c>
      <c r="Q58" s="2">
        <v>94507.442307692298</v>
      </c>
      <c r="R58" s="2">
        <v>103958.18653846152</v>
      </c>
      <c r="S58" s="2">
        <v>113408.93076923075</v>
      </c>
      <c r="T58" s="2">
        <v>122859.67499999997</v>
      </c>
      <c r="U58" s="2">
        <v>132310.41923076921</v>
      </c>
      <c r="V58" s="2">
        <v>141761.16346153844</v>
      </c>
      <c r="W58" s="2">
        <v>151211.90769230766</v>
      </c>
      <c r="X58" s="2">
        <v>160662.65192307689</v>
      </c>
      <c r="Y58" s="2">
        <v>170113.39615384612</v>
      </c>
      <c r="Z58" s="2">
        <v>179564.14038461534</v>
      </c>
      <c r="AA58" s="2">
        <v>189014.88461538457</v>
      </c>
      <c r="AB58" s="2">
        <v>198465.62884615379</v>
      </c>
      <c r="AC58" s="2">
        <v>207916.37307692302</v>
      </c>
      <c r="AD58" s="2">
        <v>217367.11730769224</v>
      </c>
      <c r="AE58" s="2">
        <v>226817.86153846147</v>
      </c>
      <c r="AF58" s="2">
        <v>236268.60576923069</v>
      </c>
      <c r="AG58" s="2">
        <v>245719.34999999992</v>
      </c>
    </row>
    <row r="59" spans="1:33" x14ac:dyDescent="0.3">
      <c r="A59" t="s">
        <v>14</v>
      </c>
      <c r="B59" t="s">
        <v>8</v>
      </c>
      <c r="C59" s="2">
        <v>729580.95</v>
      </c>
      <c r="D59" s="2">
        <v>28060.805769230701</v>
      </c>
      <c r="E59" s="2"/>
      <c r="F59" s="2"/>
      <c r="G59" s="2"/>
      <c r="H59" s="2">
        <v>28060.805769230701</v>
      </c>
      <c r="I59" s="2">
        <v>56121.611538461402</v>
      </c>
      <c r="J59" s="2">
        <v>84182.4173076921</v>
      </c>
      <c r="K59" s="2">
        <v>112243.2230769228</v>
      </c>
      <c r="L59" s="2">
        <v>140304.02884615349</v>
      </c>
      <c r="M59" s="2">
        <v>168364.8346153842</v>
      </c>
      <c r="N59" s="2">
        <v>196425.6403846149</v>
      </c>
      <c r="O59" s="2">
        <v>224486.44615384561</v>
      </c>
      <c r="P59" s="2">
        <v>252547.25192307631</v>
      </c>
      <c r="Q59" s="2">
        <v>280608.05769230699</v>
      </c>
      <c r="R59" s="2">
        <v>308668.86346153769</v>
      </c>
      <c r="S59" s="2">
        <v>336729.6692307684</v>
      </c>
      <c r="T59" s="2">
        <v>364790.4749999991</v>
      </c>
      <c r="U59" s="2">
        <v>392851.28076922981</v>
      </c>
      <c r="V59" s="2">
        <v>420912.08653846051</v>
      </c>
      <c r="W59" s="2">
        <v>448972.89230769122</v>
      </c>
      <c r="X59" s="2">
        <v>477033.69807692192</v>
      </c>
      <c r="Y59" s="2">
        <v>505094.50384615263</v>
      </c>
      <c r="Z59" s="2">
        <v>533155.30961538327</v>
      </c>
      <c r="AA59" s="2">
        <v>561216.11538461398</v>
      </c>
      <c r="AB59" s="2">
        <v>589276.92115384468</v>
      </c>
      <c r="AC59" s="2">
        <v>617337.72692307539</v>
      </c>
      <c r="AD59" s="2">
        <v>645398.53269230609</v>
      </c>
      <c r="AE59" s="2">
        <v>673459.3384615368</v>
      </c>
      <c r="AF59" s="2">
        <v>701520.1442307675</v>
      </c>
      <c r="AG59" s="2">
        <v>729580.94999999821</v>
      </c>
    </row>
    <row r="60" spans="1:33" x14ac:dyDescent="0.3">
      <c r="A60" t="s">
        <v>14</v>
      </c>
      <c r="B60" t="s">
        <v>9</v>
      </c>
      <c r="C60" s="2">
        <v>626.04</v>
      </c>
      <c r="D60" s="2">
        <v>24.0784615384615</v>
      </c>
      <c r="E60" s="2"/>
      <c r="F60" s="2"/>
      <c r="G60" s="2"/>
      <c r="H60" s="2">
        <v>24.0784615384615</v>
      </c>
      <c r="I60" s="2">
        <v>48.156923076923</v>
      </c>
      <c r="J60" s="2">
        <v>72.235384615384504</v>
      </c>
      <c r="K60" s="2">
        <v>96.313846153846001</v>
      </c>
      <c r="L60" s="2">
        <v>120.3923076923075</v>
      </c>
      <c r="M60" s="2">
        <v>144.47076923076901</v>
      </c>
      <c r="N60" s="2">
        <v>168.54923076923052</v>
      </c>
      <c r="O60" s="2">
        <v>192.62769230769203</v>
      </c>
      <c r="P60" s="2">
        <v>216.70615384615354</v>
      </c>
      <c r="Q60" s="2">
        <v>240.78461538461505</v>
      </c>
      <c r="R60" s="2">
        <v>264.86307692307656</v>
      </c>
      <c r="S60" s="2">
        <v>288.94153846153807</v>
      </c>
      <c r="T60" s="2">
        <v>313.01999999999958</v>
      </c>
      <c r="U60" s="2">
        <v>337.09846153846109</v>
      </c>
      <c r="V60" s="2">
        <v>361.17692307692261</v>
      </c>
      <c r="W60" s="2">
        <v>385.25538461538412</v>
      </c>
      <c r="X60" s="2">
        <v>409.33384615384563</v>
      </c>
      <c r="Y60" s="2">
        <v>433.41230769230714</v>
      </c>
      <c r="Z60" s="2">
        <v>457.49076923076865</v>
      </c>
      <c r="AA60" s="2">
        <v>481.56923076923016</v>
      </c>
      <c r="AB60" s="2">
        <v>505.64769230769167</v>
      </c>
      <c r="AC60" s="2">
        <v>529.72615384615312</v>
      </c>
      <c r="AD60" s="2">
        <v>553.80461538461464</v>
      </c>
      <c r="AE60" s="2">
        <v>577.88307692307615</v>
      </c>
      <c r="AF60" s="2">
        <v>601.96153846153766</v>
      </c>
      <c r="AG60" s="2">
        <v>626.03999999999917</v>
      </c>
    </row>
    <row r="61" spans="1:33" x14ac:dyDescent="0.3">
      <c r="A61" t="s">
        <v>14</v>
      </c>
      <c r="B61" t="s">
        <v>10</v>
      </c>
      <c r="C61" s="2">
        <v>1462908.33</v>
      </c>
      <c r="D61" s="2">
        <v>56265.705000000002</v>
      </c>
      <c r="E61" s="2"/>
      <c r="F61" s="2"/>
      <c r="G61" s="2"/>
      <c r="H61" s="2">
        <v>56265.705000000002</v>
      </c>
      <c r="I61" s="2">
        <v>112531.41</v>
      </c>
      <c r="J61" s="2">
        <v>168797.11499999999</v>
      </c>
      <c r="K61" s="2">
        <v>225062.82</v>
      </c>
      <c r="L61" s="2">
        <v>281328.52500000002</v>
      </c>
      <c r="M61" s="2">
        <v>337594.23000000004</v>
      </c>
      <c r="N61" s="2">
        <v>393859.93500000006</v>
      </c>
      <c r="O61" s="2">
        <v>450125.64000000007</v>
      </c>
      <c r="P61" s="2">
        <v>506391.34500000009</v>
      </c>
      <c r="Q61" s="2">
        <v>562657.05000000005</v>
      </c>
      <c r="R61" s="2">
        <v>618922.755</v>
      </c>
      <c r="S61" s="2">
        <v>675188.46</v>
      </c>
      <c r="T61" s="2">
        <v>731454.16499999992</v>
      </c>
      <c r="U61" s="2">
        <v>787719.86999999988</v>
      </c>
      <c r="V61" s="2">
        <v>843985.57499999984</v>
      </c>
      <c r="W61" s="2">
        <v>900251.2799999998</v>
      </c>
      <c r="X61" s="2">
        <v>956516.98499999975</v>
      </c>
      <c r="Y61" s="2">
        <v>1012782.6899999997</v>
      </c>
      <c r="Z61" s="2">
        <v>1069048.3949999998</v>
      </c>
      <c r="AA61" s="2">
        <v>1125314.0999999999</v>
      </c>
      <c r="AB61" s="2">
        <v>1181579.8049999999</v>
      </c>
      <c r="AC61" s="2">
        <v>1237845.51</v>
      </c>
      <c r="AD61" s="2">
        <v>1294111.2150000001</v>
      </c>
      <c r="AE61" s="2">
        <v>1350376.9200000002</v>
      </c>
      <c r="AF61" s="2">
        <v>1406642.6250000002</v>
      </c>
      <c r="AG61" s="2">
        <v>1462908.3300000003</v>
      </c>
    </row>
    <row r="62" spans="1:33" x14ac:dyDescent="0.3">
      <c r="A62" t="s">
        <v>14</v>
      </c>
      <c r="B62" t="s">
        <v>11</v>
      </c>
      <c r="C62" s="2">
        <v>265131.18</v>
      </c>
      <c r="D62" s="2">
        <v>10197.353076923</v>
      </c>
      <c r="E62" s="2"/>
      <c r="F62" s="2"/>
      <c r="G62" s="2"/>
      <c r="H62" s="2">
        <v>10197.353076923</v>
      </c>
      <c r="I62" s="2">
        <v>20394.706153846</v>
      </c>
      <c r="J62" s="2">
        <v>30592.059230769002</v>
      </c>
      <c r="K62" s="2">
        <v>40789.412307692</v>
      </c>
      <c r="L62" s="2">
        <v>50986.765384614999</v>
      </c>
      <c r="M62" s="2">
        <v>61184.118461537997</v>
      </c>
      <c r="N62" s="2">
        <v>71381.471538461003</v>
      </c>
      <c r="O62" s="2">
        <v>81578.824615384001</v>
      </c>
      <c r="P62" s="2">
        <v>91776.177692306999</v>
      </c>
      <c r="Q62" s="2">
        <v>101973.53076923</v>
      </c>
      <c r="R62" s="2">
        <v>112170.883846153</v>
      </c>
      <c r="S62" s="2">
        <v>122368.23692307599</v>
      </c>
      <c r="T62" s="2">
        <v>132565.58999999901</v>
      </c>
      <c r="U62" s="2">
        <v>142762.94307692201</v>
      </c>
      <c r="V62" s="2">
        <v>152960.296153845</v>
      </c>
      <c r="W62" s="2">
        <v>163157.649230768</v>
      </c>
      <c r="X62" s="2">
        <v>173355.002307691</v>
      </c>
      <c r="Y62" s="2">
        <v>183552.355384614</v>
      </c>
      <c r="Z62" s="2">
        <v>193749.708461537</v>
      </c>
      <c r="AA62" s="2">
        <v>203947.06153846</v>
      </c>
      <c r="AB62" s="2">
        <v>214144.41461538299</v>
      </c>
      <c r="AC62" s="2">
        <v>224341.76769230599</v>
      </c>
      <c r="AD62" s="2">
        <v>234539.12076922899</v>
      </c>
      <c r="AE62" s="2">
        <v>244736.47384615199</v>
      </c>
      <c r="AF62" s="2">
        <v>254933.82692307499</v>
      </c>
      <c r="AG62" s="2">
        <v>265131.17999999801</v>
      </c>
    </row>
    <row r="63" spans="1:33" x14ac:dyDescent="0.3">
      <c r="A63" t="s">
        <v>14</v>
      </c>
      <c r="B63" t="s">
        <v>12</v>
      </c>
      <c r="C63" s="2">
        <v>45.81</v>
      </c>
      <c r="D63" s="2">
        <v>1.76192307692307</v>
      </c>
      <c r="E63" s="2"/>
      <c r="F63" s="2"/>
      <c r="G63" s="2"/>
      <c r="H63" s="2">
        <v>1.76192307692307</v>
      </c>
      <c r="I63" s="2">
        <v>3.5238461538461401</v>
      </c>
      <c r="J63" s="2">
        <v>5.2857692307692101</v>
      </c>
      <c r="K63" s="2">
        <v>7.0476923076922802</v>
      </c>
      <c r="L63" s="2">
        <v>8.8096153846153502</v>
      </c>
      <c r="M63" s="2">
        <v>10.57153846153842</v>
      </c>
      <c r="N63" s="2">
        <v>12.33346153846149</v>
      </c>
      <c r="O63" s="2">
        <v>14.09538461538456</v>
      </c>
      <c r="P63" s="2">
        <v>15.85730769230763</v>
      </c>
      <c r="Q63" s="2">
        <v>17.6192307692307</v>
      </c>
      <c r="R63" s="2">
        <v>19.381153846153772</v>
      </c>
      <c r="S63" s="2">
        <v>21.143076923076841</v>
      </c>
      <c r="T63" s="2">
        <v>22.904999999999909</v>
      </c>
      <c r="U63" s="2">
        <v>24.666923076922977</v>
      </c>
      <c r="V63" s="2">
        <v>26.428846153846045</v>
      </c>
      <c r="W63" s="2">
        <v>28.190769230769114</v>
      </c>
      <c r="X63" s="2">
        <v>29.952692307692182</v>
      </c>
      <c r="Y63" s="2">
        <v>31.71461538461525</v>
      </c>
      <c r="Z63" s="2">
        <v>33.476538461538318</v>
      </c>
      <c r="AA63" s="2">
        <v>35.238461538461387</v>
      </c>
      <c r="AB63" s="2">
        <v>37.000384615384455</v>
      </c>
      <c r="AC63" s="2">
        <v>38.762307692307523</v>
      </c>
      <c r="AD63" s="2">
        <v>40.524230769230591</v>
      </c>
      <c r="AE63" s="2">
        <v>42.28615384615366</v>
      </c>
      <c r="AF63" s="2">
        <v>44.048076923076728</v>
      </c>
      <c r="AG63" s="2">
        <v>45.809999999999796</v>
      </c>
    </row>
    <row r="64" spans="1:33" x14ac:dyDescent="0.3">
      <c r="A64" t="s">
        <v>14</v>
      </c>
      <c r="B64" t="s">
        <v>16</v>
      </c>
      <c r="C64" s="2">
        <v>1269.45</v>
      </c>
      <c r="D64" s="2">
        <v>48.825000000000003</v>
      </c>
      <c r="E64" s="2"/>
      <c r="F64" s="2"/>
      <c r="G64" s="2"/>
      <c r="H64" s="2">
        <v>48.825000000000003</v>
      </c>
      <c r="I64" s="2">
        <v>97.65</v>
      </c>
      <c r="J64" s="2">
        <v>146.47500000000002</v>
      </c>
      <c r="K64" s="2">
        <v>195.3</v>
      </c>
      <c r="L64" s="2">
        <v>244.125</v>
      </c>
      <c r="M64" s="2">
        <v>292.95</v>
      </c>
      <c r="N64" s="2">
        <v>341.77499999999998</v>
      </c>
      <c r="O64" s="2">
        <v>390.59999999999997</v>
      </c>
      <c r="P64" s="2">
        <v>439.42499999999995</v>
      </c>
      <c r="Q64" s="2">
        <v>488.24999999999994</v>
      </c>
      <c r="R64" s="2">
        <v>537.07499999999993</v>
      </c>
      <c r="S64" s="2">
        <v>585.9</v>
      </c>
      <c r="T64" s="2">
        <v>634.72500000000002</v>
      </c>
      <c r="U64" s="2">
        <v>683.55000000000007</v>
      </c>
      <c r="V64" s="2">
        <v>732.37500000000011</v>
      </c>
      <c r="W64" s="2">
        <v>781.20000000000016</v>
      </c>
      <c r="X64" s="2">
        <v>830.0250000000002</v>
      </c>
      <c r="Y64" s="2">
        <v>878.85000000000025</v>
      </c>
      <c r="Z64" s="2">
        <v>927.6750000000003</v>
      </c>
      <c r="AA64" s="2">
        <v>976.50000000000034</v>
      </c>
      <c r="AB64" s="2">
        <v>1025.3250000000003</v>
      </c>
      <c r="AC64" s="2">
        <v>1074.1500000000003</v>
      </c>
      <c r="AD64" s="2">
        <v>1122.9750000000004</v>
      </c>
      <c r="AE64" s="2">
        <v>1171.8000000000004</v>
      </c>
      <c r="AF64" s="2">
        <v>1220.6250000000005</v>
      </c>
      <c r="AG64" s="2">
        <v>1269.4500000000005</v>
      </c>
    </row>
    <row r="65" spans="1:33" x14ac:dyDescent="0.3">
      <c r="A65" t="s">
        <v>14</v>
      </c>
      <c r="B65" t="s">
        <v>14</v>
      </c>
      <c r="C65" s="2">
        <v>445426.74</v>
      </c>
      <c r="D65" s="2">
        <v>17131.797692307598</v>
      </c>
      <c r="E65" s="2"/>
      <c r="F65" s="2"/>
      <c r="G65" s="2"/>
      <c r="H65" s="2">
        <v>3046658.5765384622</v>
      </c>
      <c r="I65" s="2">
        <v>2942609.3030769238</v>
      </c>
      <c r="J65" s="2">
        <v>2838560.0296153855</v>
      </c>
      <c r="K65" s="2">
        <v>2734510.7561538471</v>
      </c>
      <c r="L65" s="2">
        <v>2630461.4826923087</v>
      </c>
      <c r="M65" s="2">
        <v>2526412.2092307708</v>
      </c>
      <c r="N65" s="2">
        <v>2422362.9357692325</v>
      </c>
      <c r="O65" s="2">
        <v>2318313.6623076941</v>
      </c>
      <c r="P65" s="2">
        <v>2214264.3888461557</v>
      </c>
      <c r="Q65" s="2">
        <v>2110215.1153846174</v>
      </c>
      <c r="R65" s="2">
        <v>2006165.8419230792</v>
      </c>
      <c r="S65" s="2">
        <v>1902116.5684615411</v>
      </c>
      <c r="T65" s="2">
        <v>1798067.2950000025</v>
      </c>
      <c r="U65" s="2">
        <v>1694018.0215384641</v>
      </c>
      <c r="V65" s="2">
        <v>1589968.7480769258</v>
      </c>
      <c r="W65" s="2">
        <v>1485919.4746153879</v>
      </c>
      <c r="X65" s="2">
        <v>1381870.2011538497</v>
      </c>
      <c r="Y65" s="2">
        <v>1277820.9276923111</v>
      </c>
      <c r="Z65" s="2">
        <v>1173771.6542307728</v>
      </c>
      <c r="AA65" s="2">
        <v>1069722.3807692346</v>
      </c>
      <c r="AB65" s="2">
        <v>965673.10730769625</v>
      </c>
      <c r="AC65" s="2">
        <v>861623.83384615788</v>
      </c>
      <c r="AD65" s="2">
        <v>757574.56038461905</v>
      </c>
      <c r="AE65" s="2">
        <v>653525.28692308115</v>
      </c>
      <c r="AF65" s="2">
        <v>549476.01346154232</v>
      </c>
      <c r="AG65" s="2">
        <v>445426.74000000395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B76-3EC6-44D3-A22B-D8601468673C}">
  <dimension ref="A1:V81"/>
  <sheetViews>
    <sheetView workbookViewId="0">
      <selection activeCell="V16" sqref="V16"/>
    </sheetView>
  </sheetViews>
  <sheetFormatPr defaultRowHeight="14" x14ac:dyDescent="0.3"/>
  <cols>
    <col min="3" max="3" width="24.5" customWidth="1"/>
    <col min="8" max="22" width="14.58203125" style="2" bestFit="1" customWidth="1"/>
  </cols>
  <sheetData>
    <row r="1" spans="1:22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 s="10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1">
        <v>2008</v>
      </c>
      <c r="U1" s="11">
        <v>2009</v>
      </c>
      <c r="V1" s="11">
        <v>2010</v>
      </c>
    </row>
    <row r="2" spans="1:22" x14ac:dyDescent="0.3">
      <c r="A2" t="s">
        <v>6</v>
      </c>
      <c r="B2" t="s">
        <v>6</v>
      </c>
      <c r="C2">
        <v>29059994.34</v>
      </c>
      <c r="D2">
        <v>1937332.956</v>
      </c>
      <c r="E2" t="s">
        <v>7</v>
      </c>
      <c r="H2" s="2">
        <f>$C11-H10</f>
        <v>29079871.596000001</v>
      </c>
      <c r="I2" s="2">
        <f t="shared" ref="I2:V2" si="0">$C11-I10</f>
        <v>29078451.792000003</v>
      </c>
      <c r="J2" s="2">
        <f t="shared" si="0"/>
        <v>29077031.988000002</v>
      </c>
      <c r="K2" s="2">
        <f t="shared" si="0"/>
        <v>29075612.184000004</v>
      </c>
      <c r="L2" s="2">
        <f t="shared" si="0"/>
        <v>29074192.380000003</v>
      </c>
      <c r="M2" s="2">
        <f t="shared" si="0"/>
        <v>29072772.576000001</v>
      </c>
      <c r="N2" s="2">
        <f t="shared" si="0"/>
        <v>29071352.772000004</v>
      </c>
      <c r="O2" s="2">
        <f t="shared" si="0"/>
        <v>29069932.968000002</v>
      </c>
      <c r="P2" s="2">
        <f t="shared" si="0"/>
        <v>29068513.164000001</v>
      </c>
      <c r="Q2" s="2">
        <f t="shared" si="0"/>
        <v>29067093.360000003</v>
      </c>
      <c r="R2" s="2">
        <f t="shared" si="0"/>
        <v>29065673.556000002</v>
      </c>
      <c r="S2" s="2">
        <f t="shared" si="0"/>
        <v>29064253.752000004</v>
      </c>
      <c r="T2" s="2">
        <f t="shared" si="0"/>
        <v>29062833.948000003</v>
      </c>
      <c r="U2" s="2">
        <f t="shared" si="0"/>
        <v>29061414.144000001</v>
      </c>
      <c r="V2" s="2">
        <f t="shared" si="0"/>
        <v>29059994.340000004</v>
      </c>
    </row>
    <row r="3" spans="1:22" x14ac:dyDescent="0.3">
      <c r="A3" t="s">
        <v>6</v>
      </c>
      <c r="B3" t="s">
        <v>8</v>
      </c>
      <c r="C3">
        <v>15826.59</v>
      </c>
      <c r="D3">
        <v>1055.106</v>
      </c>
      <c r="E3" t="s">
        <v>7</v>
      </c>
      <c r="H3" s="2">
        <v>1055.106</v>
      </c>
      <c r="I3" s="2">
        <f t="shared" ref="I3:V3" si="1">H3+$D3</f>
        <v>2110.212</v>
      </c>
      <c r="J3" s="2">
        <f t="shared" si="1"/>
        <v>3165.3180000000002</v>
      </c>
      <c r="K3" s="2">
        <f t="shared" si="1"/>
        <v>4220.424</v>
      </c>
      <c r="L3" s="2">
        <f t="shared" si="1"/>
        <v>5275.53</v>
      </c>
      <c r="M3" s="2">
        <f t="shared" si="1"/>
        <v>6330.6359999999995</v>
      </c>
      <c r="N3" s="2">
        <f t="shared" si="1"/>
        <v>7385.7419999999993</v>
      </c>
      <c r="O3" s="2">
        <f t="shared" si="1"/>
        <v>8440.848</v>
      </c>
      <c r="P3" s="2">
        <f t="shared" si="1"/>
        <v>9495.9539999999997</v>
      </c>
      <c r="Q3" s="2">
        <f t="shared" si="1"/>
        <v>10551.06</v>
      </c>
      <c r="R3" s="2">
        <f t="shared" si="1"/>
        <v>11606.165999999999</v>
      </c>
      <c r="S3" s="2">
        <f t="shared" si="1"/>
        <v>12661.271999999999</v>
      </c>
      <c r="T3" s="2">
        <f t="shared" si="1"/>
        <v>13716.377999999999</v>
      </c>
      <c r="U3" s="2">
        <f t="shared" si="1"/>
        <v>14771.483999999999</v>
      </c>
      <c r="V3" s="2">
        <f t="shared" si="1"/>
        <v>15826.589999999998</v>
      </c>
    </row>
    <row r="4" spans="1:22" x14ac:dyDescent="0.3">
      <c r="A4" t="s">
        <v>6</v>
      </c>
      <c r="B4" t="s">
        <v>9</v>
      </c>
      <c r="C4">
        <v>278.37</v>
      </c>
      <c r="D4">
        <v>18.558</v>
      </c>
      <c r="E4" t="s">
        <v>7</v>
      </c>
      <c r="H4" s="2">
        <v>18.558</v>
      </c>
      <c r="I4" s="2">
        <f t="shared" ref="I4:V4" si="2">H4+$D4</f>
        <v>37.116</v>
      </c>
      <c r="J4" s="2">
        <f t="shared" si="2"/>
        <v>55.673999999999999</v>
      </c>
      <c r="K4" s="2">
        <f t="shared" si="2"/>
        <v>74.231999999999999</v>
      </c>
      <c r="L4" s="2">
        <f t="shared" si="2"/>
        <v>92.789999999999992</v>
      </c>
      <c r="M4" s="2">
        <f t="shared" si="2"/>
        <v>111.34799999999998</v>
      </c>
      <c r="N4" s="2">
        <f t="shared" si="2"/>
        <v>129.90599999999998</v>
      </c>
      <c r="O4" s="2">
        <f t="shared" si="2"/>
        <v>148.46399999999997</v>
      </c>
      <c r="P4" s="2">
        <f t="shared" si="2"/>
        <v>167.02199999999996</v>
      </c>
      <c r="Q4" s="2">
        <f t="shared" si="2"/>
        <v>185.57999999999996</v>
      </c>
      <c r="R4" s="2">
        <f t="shared" si="2"/>
        <v>204.13799999999995</v>
      </c>
      <c r="S4" s="2">
        <f t="shared" si="2"/>
        <v>222.69599999999994</v>
      </c>
      <c r="T4" s="2">
        <f t="shared" si="2"/>
        <v>241.25399999999993</v>
      </c>
      <c r="U4" s="2">
        <f t="shared" si="2"/>
        <v>259.81199999999995</v>
      </c>
      <c r="V4" s="2">
        <f t="shared" si="2"/>
        <v>278.36999999999995</v>
      </c>
    </row>
    <row r="5" spans="1:22" x14ac:dyDescent="0.3">
      <c r="A5" t="s">
        <v>6</v>
      </c>
      <c r="B5" t="s">
        <v>10</v>
      </c>
      <c r="C5">
        <v>1580.94</v>
      </c>
      <c r="D5">
        <v>105.396</v>
      </c>
      <c r="E5" t="s">
        <v>7</v>
      </c>
      <c r="H5" s="2">
        <v>105.396</v>
      </c>
      <c r="I5" s="2">
        <f t="shared" ref="I5:V5" si="3">H5+$D5</f>
        <v>210.792</v>
      </c>
      <c r="J5" s="2">
        <f t="shared" si="3"/>
        <v>316.18799999999999</v>
      </c>
      <c r="K5" s="2">
        <f t="shared" si="3"/>
        <v>421.584</v>
      </c>
      <c r="L5" s="2">
        <f t="shared" si="3"/>
        <v>526.98</v>
      </c>
      <c r="M5" s="2">
        <f t="shared" si="3"/>
        <v>632.37599999999998</v>
      </c>
      <c r="N5" s="2">
        <f t="shared" si="3"/>
        <v>737.77199999999993</v>
      </c>
      <c r="O5" s="2">
        <f t="shared" si="3"/>
        <v>843.16799999999989</v>
      </c>
      <c r="P5" s="2">
        <f t="shared" si="3"/>
        <v>948.56399999999985</v>
      </c>
      <c r="Q5" s="2">
        <f t="shared" si="3"/>
        <v>1053.9599999999998</v>
      </c>
      <c r="R5" s="2">
        <f t="shared" si="3"/>
        <v>1159.3559999999998</v>
      </c>
      <c r="S5" s="2">
        <f t="shared" si="3"/>
        <v>1264.7519999999997</v>
      </c>
      <c r="T5" s="2">
        <f t="shared" si="3"/>
        <v>1370.1479999999997</v>
      </c>
      <c r="U5" s="2">
        <f t="shared" si="3"/>
        <v>1475.5439999999996</v>
      </c>
      <c r="V5" s="2">
        <f t="shared" si="3"/>
        <v>1580.9399999999996</v>
      </c>
    </row>
    <row r="6" spans="1:22" x14ac:dyDescent="0.3">
      <c r="A6" t="s">
        <v>6</v>
      </c>
      <c r="B6" t="s">
        <v>11</v>
      </c>
      <c r="C6">
        <v>1308.24</v>
      </c>
      <c r="D6">
        <v>87.215999999999994</v>
      </c>
      <c r="E6" t="s">
        <v>7</v>
      </c>
      <c r="H6" s="2">
        <v>87.215999999999994</v>
      </c>
      <c r="I6" s="2">
        <f t="shared" ref="I6:V6" si="4">H6+$D6</f>
        <v>174.43199999999999</v>
      </c>
      <c r="J6" s="2">
        <f t="shared" si="4"/>
        <v>261.64799999999997</v>
      </c>
      <c r="K6" s="2">
        <f t="shared" si="4"/>
        <v>348.86399999999998</v>
      </c>
      <c r="L6" s="2">
        <f t="shared" si="4"/>
        <v>436.08</v>
      </c>
      <c r="M6" s="2">
        <f t="shared" si="4"/>
        <v>523.29599999999994</v>
      </c>
      <c r="N6" s="2">
        <f t="shared" si="4"/>
        <v>610.51199999999994</v>
      </c>
      <c r="O6" s="2">
        <f t="shared" si="4"/>
        <v>697.72799999999995</v>
      </c>
      <c r="P6" s="2">
        <f t="shared" si="4"/>
        <v>784.94399999999996</v>
      </c>
      <c r="Q6" s="2">
        <f t="shared" si="4"/>
        <v>872.16</v>
      </c>
      <c r="R6" s="2">
        <f t="shared" si="4"/>
        <v>959.37599999999998</v>
      </c>
      <c r="S6" s="2">
        <f t="shared" si="4"/>
        <v>1046.5919999999999</v>
      </c>
      <c r="T6" s="2">
        <f t="shared" si="4"/>
        <v>1133.8079999999998</v>
      </c>
      <c r="U6" s="2">
        <f t="shared" si="4"/>
        <v>1221.0239999999997</v>
      </c>
      <c r="V6" s="2">
        <f t="shared" si="4"/>
        <v>1308.2399999999996</v>
      </c>
    </row>
    <row r="7" spans="1:22" x14ac:dyDescent="0.3">
      <c r="A7" t="s">
        <v>6</v>
      </c>
      <c r="B7" t="s">
        <v>12</v>
      </c>
      <c r="C7">
        <v>432</v>
      </c>
      <c r="D7">
        <v>28.8</v>
      </c>
      <c r="E7" t="s">
        <v>7</v>
      </c>
      <c r="H7" s="2">
        <v>28.8</v>
      </c>
      <c r="I7" s="2">
        <f t="shared" ref="I7:V7" si="5">H7+$D7</f>
        <v>57.6</v>
      </c>
      <c r="J7" s="2">
        <f t="shared" si="5"/>
        <v>86.4</v>
      </c>
      <c r="K7" s="2">
        <f t="shared" si="5"/>
        <v>115.2</v>
      </c>
      <c r="L7" s="2">
        <f t="shared" si="5"/>
        <v>144</v>
      </c>
      <c r="M7" s="2">
        <f t="shared" si="5"/>
        <v>172.8</v>
      </c>
      <c r="N7" s="2">
        <f t="shared" si="5"/>
        <v>201.60000000000002</v>
      </c>
      <c r="O7" s="2">
        <f t="shared" si="5"/>
        <v>230.40000000000003</v>
      </c>
      <c r="P7" s="2">
        <f t="shared" si="5"/>
        <v>259.20000000000005</v>
      </c>
      <c r="Q7" s="2">
        <f t="shared" si="5"/>
        <v>288.00000000000006</v>
      </c>
      <c r="R7" s="2">
        <f t="shared" si="5"/>
        <v>316.80000000000007</v>
      </c>
      <c r="S7" s="2">
        <f t="shared" si="5"/>
        <v>345.60000000000008</v>
      </c>
      <c r="T7" s="2">
        <f t="shared" si="5"/>
        <v>374.40000000000009</v>
      </c>
      <c r="U7" s="2">
        <f t="shared" si="5"/>
        <v>403.2000000000001</v>
      </c>
      <c r="V7" s="2">
        <f t="shared" si="5"/>
        <v>432.00000000000011</v>
      </c>
    </row>
    <row r="8" spans="1:22" x14ac:dyDescent="0.3">
      <c r="A8" t="s">
        <v>6</v>
      </c>
      <c r="B8" t="s">
        <v>13</v>
      </c>
      <c r="C8">
        <v>458.55</v>
      </c>
      <c r="D8">
        <v>30.57</v>
      </c>
      <c r="E8" t="s">
        <v>7</v>
      </c>
      <c r="H8" s="2">
        <v>30.57</v>
      </c>
      <c r="I8" s="2">
        <f t="shared" ref="I8:V8" si="6">H8+$D8</f>
        <v>61.14</v>
      </c>
      <c r="J8" s="2">
        <f t="shared" si="6"/>
        <v>91.710000000000008</v>
      </c>
      <c r="K8" s="2">
        <f t="shared" si="6"/>
        <v>122.28</v>
      </c>
      <c r="L8" s="2">
        <f t="shared" si="6"/>
        <v>152.85</v>
      </c>
      <c r="M8" s="2">
        <f t="shared" si="6"/>
        <v>183.42</v>
      </c>
      <c r="N8" s="2">
        <f t="shared" si="6"/>
        <v>213.98999999999998</v>
      </c>
      <c r="O8" s="2">
        <f t="shared" si="6"/>
        <v>244.55999999999997</v>
      </c>
      <c r="P8" s="2">
        <f t="shared" si="6"/>
        <v>275.13</v>
      </c>
      <c r="Q8" s="2">
        <f t="shared" si="6"/>
        <v>305.7</v>
      </c>
      <c r="R8" s="2">
        <f t="shared" si="6"/>
        <v>336.27</v>
      </c>
      <c r="S8" s="2">
        <f t="shared" si="6"/>
        <v>366.84</v>
      </c>
      <c r="T8" s="2">
        <f t="shared" si="6"/>
        <v>397.40999999999997</v>
      </c>
      <c r="U8" s="2">
        <f t="shared" si="6"/>
        <v>427.97999999999996</v>
      </c>
      <c r="V8" s="2">
        <f t="shared" si="6"/>
        <v>458.54999999999995</v>
      </c>
    </row>
    <row r="9" spans="1:22" x14ac:dyDescent="0.3">
      <c r="A9" t="s">
        <v>6</v>
      </c>
      <c r="B9" t="s">
        <v>14</v>
      </c>
      <c r="C9">
        <v>1412.37</v>
      </c>
      <c r="D9">
        <v>94.157999999999902</v>
      </c>
      <c r="E9" t="s">
        <v>7</v>
      </c>
      <c r="H9" s="2">
        <v>94.157999999999902</v>
      </c>
      <c r="I9" s="2">
        <f t="shared" ref="I9:V9" si="7">H9+$D9</f>
        <v>188.3159999999998</v>
      </c>
      <c r="J9" s="2">
        <f t="shared" si="7"/>
        <v>282.47399999999971</v>
      </c>
      <c r="K9" s="2">
        <f t="shared" si="7"/>
        <v>376.63199999999961</v>
      </c>
      <c r="L9" s="2">
        <f t="shared" si="7"/>
        <v>470.78999999999951</v>
      </c>
      <c r="M9" s="2">
        <f t="shared" si="7"/>
        <v>564.94799999999941</v>
      </c>
      <c r="N9" s="2">
        <f t="shared" si="7"/>
        <v>659.10599999999931</v>
      </c>
      <c r="O9" s="2">
        <f t="shared" si="7"/>
        <v>753.26399999999921</v>
      </c>
      <c r="P9" s="2">
        <f t="shared" si="7"/>
        <v>847.42199999999912</v>
      </c>
      <c r="Q9" s="2">
        <f t="shared" si="7"/>
        <v>941.57999999999902</v>
      </c>
      <c r="R9" s="2">
        <f t="shared" si="7"/>
        <v>1035.7379999999989</v>
      </c>
      <c r="S9" s="2">
        <f t="shared" si="7"/>
        <v>1129.8959999999988</v>
      </c>
      <c r="T9" s="2">
        <f t="shared" si="7"/>
        <v>1224.0539999999987</v>
      </c>
      <c r="U9" s="2">
        <f t="shared" si="7"/>
        <v>1318.2119999999986</v>
      </c>
      <c r="V9" s="2">
        <f t="shared" si="7"/>
        <v>1412.3699999999985</v>
      </c>
    </row>
    <row r="10" spans="1:22" x14ac:dyDescent="0.3">
      <c r="A10" s="1" t="s">
        <v>18</v>
      </c>
      <c r="B10" s="1" t="s">
        <v>22</v>
      </c>
      <c r="C10" s="3"/>
      <c r="D10" s="3"/>
      <c r="E10" s="1"/>
      <c r="F10" s="1"/>
      <c r="G10" s="1"/>
      <c r="H10" s="6">
        <f>SUM(H3:H9)</f>
        <v>1419.8039999999996</v>
      </c>
      <c r="I10" s="6">
        <f>SUM(I3:I9)</f>
        <v>2839.6079999999993</v>
      </c>
      <c r="J10" s="6">
        <f>SUM(J3:J9)</f>
        <v>4259.4120000000003</v>
      </c>
      <c r="K10" s="6">
        <f>SUM(K3:K9)</f>
        <v>5679.2159999999985</v>
      </c>
      <c r="L10" s="6">
        <f t="shared" ref="L10:M10" si="8">SUM(L3:L9)</f>
        <v>7099.0199999999986</v>
      </c>
      <c r="M10" s="6">
        <f t="shared" si="8"/>
        <v>8518.8240000000005</v>
      </c>
      <c r="N10" s="6">
        <f t="shared" ref="N10" si="9">SUM(N3:N9)</f>
        <v>9938.6279999999988</v>
      </c>
      <c r="O10" s="6">
        <f t="shared" ref="O10" si="10">SUM(O3:O9)</f>
        <v>11358.431999999997</v>
      </c>
      <c r="P10" s="6">
        <f t="shared" ref="P10" si="11">SUM(P3:P9)</f>
        <v>12778.235999999999</v>
      </c>
      <c r="Q10" s="6">
        <f t="shared" ref="Q10" si="12">SUM(Q3:Q9)</f>
        <v>14198.039999999997</v>
      </c>
      <c r="R10" s="6">
        <f t="shared" ref="R10" si="13">SUM(R3:R9)</f>
        <v>15617.843999999999</v>
      </c>
      <c r="S10" s="6">
        <f t="shared" ref="S10" si="14">SUM(S3:S9)</f>
        <v>17037.648000000001</v>
      </c>
      <c r="T10" s="6">
        <f t="shared" ref="T10" si="15">SUM(T3:T9)</f>
        <v>18457.452000000001</v>
      </c>
      <c r="U10" s="6">
        <f t="shared" ref="U10" si="16">SUM(U3:U9)</f>
        <v>19877.255999999998</v>
      </c>
      <c r="V10" s="6">
        <f t="shared" ref="V10" si="17">SUM(V3:V9)</f>
        <v>21297.059999999994</v>
      </c>
    </row>
    <row r="11" spans="1:22" x14ac:dyDescent="0.3">
      <c r="A11" s="4" t="s">
        <v>18</v>
      </c>
      <c r="B11" s="4" t="s">
        <v>20</v>
      </c>
      <c r="C11" s="5">
        <f>SUM(C2:C9)</f>
        <v>29081291.400000002</v>
      </c>
      <c r="D11" s="5"/>
      <c r="E11" s="4"/>
      <c r="F11" s="4"/>
      <c r="G11" s="4"/>
      <c r="H11" s="5">
        <f>H2+H10</f>
        <v>29081291.400000002</v>
      </c>
      <c r="I11" s="5">
        <f>I2+I10</f>
        <v>29081291.400000002</v>
      </c>
      <c r="J11" s="5">
        <f>J2+J10</f>
        <v>29081291.400000002</v>
      </c>
      <c r="K11" s="5">
        <f t="shared" ref="K11:L11" si="18">K2+K10</f>
        <v>29081291.400000002</v>
      </c>
      <c r="L11" s="5">
        <f t="shared" si="18"/>
        <v>29081291.400000002</v>
      </c>
      <c r="M11" s="5">
        <f>M2+M10</f>
        <v>29081291.400000002</v>
      </c>
      <c r="N11" s="5">
        <f t="shared" ref="N11:V11" si="19">N2+N10</f>
        <v>29081291.400000002</v>
      </c>
      <c r="O11" s="5">
        <f t="shared" si="19"/>
        <v>29081291.400000002</v>
      </c>
      <c r="P11" s="5">
        <f t="shared" si="19"/>
        <v>29081291.400000002</v>
      </c>
      <c r="Q11" s="5">
        <f t="shared" si="19"/>
        <v>29081291.400000002</v>
      </c>
      <c r="R11" s="5">
        <f t="shared" si="19"/>
        <v>29081291.400000002</v>
      </c>
      <c r="S11" s="5">
        <f t="shared" si="19"/>
        <v>29081291.400000002</v>
      </c>
      <c r="T11" s="5">
        <f t="shared" si="19"/>
        <v>29081291.400000002</v>
      </c>
      <c r="U11" s="5">
        <f t="shared" si="19"/>
        <v>29081291.400000002</v>
      </c>
      <c r="V11" s="5">
        <f t="shared" si="19"/>
        <v>29081291.400000002</v>
      </c>
    </row>
    <row r="12" spans="1:22" x14ac:dyDescent="0.3">
      <c r="A12" t="s">
        <v>8</v>
      </c>
      <c r="B12" t="s">
        <v>6</v>
      </c>
      <c r="C12">
        <v>15954.03</v>
      </c>
      <c r="D12">
        <v>1063.6020000000001</v>
      </c>
      <c r="E12" t="s">
        <v>7</v>
      </c>
      <c r="H12" s="2">
        <v>1063.6020000000001</v>
      </c>
      <c r="I12" s="2">
        <f t="shared" ref="I12:V12" si="20">H12+$D12</f>
        <v>2127.2040000000002</v>
      </c>
      <c r="J12" s="2">
        <f t="shared" si="20"/>
        <v>3190.8060000000005</v>
      </c>
      <c r="K12" s="2">
        <f t="shared" si="20"/>
        <v>4254.4080000000004</v>
      </c>
      <c r="L12" s="2">
        <f t="shared" si="20"/>
        <v>5318.01</v>
      </c>
      <c r="M12" s="2">
        <f t="shared" si="20"/>
        <v>6381.6120000000001</v>
      </c>
      <c r="N12" s="2">
        <f t="shared" si="20"/>
        <v>7445.2139999999999</v>
      </c>
      <c r="O12" s="2">
        <f t="shared" si="20"/>
        <v>8508.8160000000007</v>
      </c>
      <c r="P12" s="2">
        <f t="shared" si="20"/>
        <v>9572.4180000000015</v>
      </c>
      <c r="Q12" s="2">
        <f t="shared" si="20"/>
        <v>10636.020000000002</v>
      </c>
      <c r="R12" s="2">
        <f t="shared" si="20"/>
        <v>11699.622000000003</v>
      </c>
      <c r="S12" s="2">
        <f t="shared" si="20"/>
        <v>12763.224000000004</v>
      </c>
      <c r="T12" s="2">
        <f t="shared" si="20"/>
        <v>13826.826000000005</v>
      </c>
      <c r="U12" s="2">
        <f t="shared" si="20"/>
        <v>14890.428000000005</v>
      </c>
      <c r="V12" s="2">
        <f t="shared" si="20"/>
        <v>15954.030000000006</v>
      </c>
    </row>
    <row r="13" spans="1:22" x14ac:dyDescent="0.3">
      <c r="A13" t="s">
        <v>8</v>
      </c>
      <c r="B13" t="s">
        <v>8</v>
      </c>
      <c r="C13">
        <v>46109470.950000003</v>
      </c>
      <c r="D13">
        <v>3073964.73</v>
      </c>
      <c r="E13" t="s">
        <v>7</v>
      </c>
      <c r="H13" s="2">
        <f>$C21-H20</f>
        <v>46137018.750000007</v>
      </c>
      <c r="I13" s="2">
        <f t="shared" ref="I13:V13" si="21">$C21-I20</f>
        <v>46135051.050000012</v>
      </c>
      <c r="J13" s="2">
        <f t="shared" si="21"/>
        <v>46133083.350000009</v>
      </c>
      <c r="K13" s="2">
        <f t="shared" si="21"/>
        <v>46131115.650000013</v>
      </c>
      <c r="L13" s="2">
        <f t="shared" si="21"/>
        <v>46129147.95000001</v>
      </c>
      <c r="M13" s="2">
        <f t="shared" si="21"/>
        <v>46127180.250000007</v>
      </c>
      <c r="N13" s="2">
        <f t="shared" si="21"/>
        <v>46125212.550000012</v>
      </c>
      <c r="O13" s="2">
        <f t="shared" si="21"/>
        <v>46123244.850000009</v>
      </c>
      <c r="P13" s="2">
        <f t="shared" si="21"/>
        <v>46121277.150000013</v>
      </c>
      <c r="Q13" s="2">
        <f t="shared" si="21"/>
        <v>46119309.45000001</v>
      </c>
      <c r="R13" s="2">
        <f t="shared" si="21"/>
        <v>46117341.750000007</v>
      </c>
      <c r="S13" s="2">
        <f t="shared" si="21"/>
        <v>46115374.050000012</v>
      </c>
      <c r="T13" s="2">
        <f t="shared" si="21"/>
        <v>46113406.350000009</v>
      </c>
      <c r="U13" s="2">
        <f t="shared" si="21"/>
        <v>46111438.650000013</v>
      </c>
      <c r="V13" s="2">
        <f t="shared" si="21"/>
        <v>46109470.95000001</v>
      </c>
    </row>
    <row r="14" spans="1:22" x14ac:dyDescent="0.3">
      <c r="A14" t="s">
        <v>8</v>
      </c>
      <c r="B14" t="s">
        <v>9</v>
      </c>
      <c r="C14">
        <v>63.99</v>
      </c>
      <c r="D14">
        <v>4.266</v>
      </c>
      <c r="E14" t="s">
        <v>7</v>
      </c>
      <c r="H14" s="2">
        <v>4.266</v>
      </c>
      <c r="I14" s="2">
        <f t="shared" ref="I14:V14" si="22">H14+$D14</f>
        <v>8.532</v>
      </c>
      <c r="J14" s="2">
        <f t="shared" si="22"/>
        <v>12.798</v>
      </c>
      <c r="K14" s="2">
        <f t="shared" si="22"/>
        <v>17.064</v>
      </c>
      <c r="L14" s="2">
        <f t="shared" si="22"/>
        <v>21.33</v>
      </c>
      <c r="M14" s="2">
        <f t="shared" si="22"/>
        <v>25.595999999999997</v>
      </c>
      <c r="N14" s="2">
        <f t="shared" si="22"/>
        <v>29.861999999999995</v>
      </c>
      <c r="O14" s="2">
        <f t="shared" si="22"/>
        <v>34.127999999999993</v>
      </c>
      <c r="P14" s="2">
        <f t="shared" si="22"/>
        <v>38.393999999999991</v>
      </c>
      <c r="Q14" s="2">
        <f t="shared" si="22"/>
        <v>42.659999999999989</v>
      </c>
      <c r="R14" s="2">
        <f t="shared" si="22"/>
        <v>46.925999999999988</v>
      </c>
      <c r="S14" s="2">
        <f t="shared" si="22"/>
        <v>51.191999999999986</v>
      </c>
      <c r="T14" s="2">
        <f t="shared" si="22"/>
        <v>55.457999999999984</v>
      </c>
      <c r="U14" s="2">
        <f t="shared" si="22"/>
        <v>59.723999999999982</v>
      </c>
      <c r="V14" s="2">
        <f t="shared" si="22"/>
        <v>63.989999999999981</v>
      </c>
    </row>
    <row r="15" spans="1:22" x14ac:dyDescent="0.3">
      <c r="A15" t="s">
        <v>8</v>
      </c>
      <c r="B15" t="s">
        <v>10</v>
      </c>
      <c r="C15">
        <v>6976.62</v>
      </c>
      <c r="D15">
        <v>465.108</v>
      </c>
      <c r="E15" t="s">
        <v>7</v>
      </c>
      <c r="H15" s="2">
        <v>465.108</v>
      </c>
      <c r="I15" s="2">
        <f t="shared" ref="I15:V15" si="23">H15+$D15</f>
        <v>930.21600000000001</v>
      </c>
      <c r="J15" s="2">
        <f t="shared" si="23"/>
        <v>1395.3240000000001</v>
      </c>
      <c r="K15" s="2">
        <f t="shared" si="23"/>
        <v>1860.432</v>
      </c>
      <c r="L15" s="2">
        <f t="shared" si="23"/>
        <v>2325.54</v>
      </c>
      <c r="M15" s="2">
        <f t="shared" si="23"/>
        <v>2790.6480000000001</v>
      </c>
      <c r="N15" s="2">
        <f t="shared" si="23"/>
        <v>3255.7560000000003</v>
      </c>
      <c r="O15" s="2">
        <f t="shared" si="23"/>
        <v>3720.8640000000005</v>
      </c>
      <c r="P15" s="2">
        <f t="shared" si="23"/>
        <v>4185.9720000000007</v>
      </c>
      <c r="Q15" s="2">
        <f t="shared" si="23"/>
        <v>4651.0800000000008</v>
      </c>
      <c r="R15" s="2">
        <f t="shared" si="23"/>
        <v>5116.188000000001</v>
      </c>
      <c r="S15" s="2">
        <f t="shared" si="23"/>
        <v>5581.2960000000012</v>
      </c>
      <c r="T15" s="2">
        <f t="shared" si="23"/>
        <v>6046.4040000000014</v>
      </c>
      <c r="U15" s="2">
        <f t="shared" si="23"/>
        <v>6511.5120000000015</v>
      </c>
      <c r="V15" s="2">
        <f t="shared" si="23"/>
        <v>6976.6200000000017</v>
      </c>
    </row>
    <row r="16" spans="1:22" x14ac:dyDescent="0.3">
      <c r="A16" t="s">
        <v>8</v>
      </c>
      <c r="B16" t="s">
        <v>11</v>
      </c>
      <c r="C16">
        <v>940.95</v>
      </c>
      <c r="D16">
        <v>62.73</v>
      </c>
      <c r="E16" t="s">
        <v>7</v>
      </c>
      <c r="H16" s="2">
        <v>62.73</v>
      </c>
      <c r="I16" s="2">
        <f t="shared" ref="I16:V16" si="24">H16+$D16</f>
        <v>125.46</v>
      </c>
      <c r="J16" s="2">
        <f t="shared" si="24"/>
        <v>188.19</v>
      </c>
      <c r="K16" s="2">
        <f t="shared" si="24"/>
        <v>250.92</v>
      </c>
      <c r="L16" s="2">
        <f t="shared" si="24"/>
        <v>313.64999999999998</v>
      </c>
      <c r="M16" s="2">
        <f t="shared" si="24"/>
        <v>376.38</v>
      </c>
      <c r="N16" s="2">
        <f t="shared" si="24"/>
        <v>439.11</v>
      </c>
      <c r="O16" s="2">
        <f t="shared" si="24"/>
        <v>501.84000000000003</v>
      </c>
      <c r="P16" s="2">
        <f t="shared" si="24"/>
        <v>564.57000000000005</v>
      </c>
      <c r="Q16" s="2">
        <f t="shared" si="24"/>
        <v>627.30000000000007</v>
      </c>
      <c r="R16" s="2">
        <f t="shared" si="24"/>
        <v>690.03000000000009</v>
      </c>
      <c r="S16" s="2">
        <f t="shared" si="24"/>
        <v>752.7600000000001</v>
      </c>
      <c r="T16" s="2">
        <f t="shared" si="24"/>
        <v>815.49000000000012</v>
      </c>
      <c r="U16" s="2">
        <f t="shared" si="24"/>
        <v>878.22000000000014</v>
      </c>
      <c r="V16" s="2">
        <f t="shared" si="24"/>
        <v>940.95000000000016</v>
      </c>
    </row>
    <row r="17" spans="1:22" x14ac:dyDescent="0.3">
      <c r="A17" t="s">
        <v>8</v>
      </c>
      <c r="B17" t="s">
        <v>12</v>
      </c>
      <c r="C17">
        <v>2063.79</v>
      </c>
      <c r="D17">
        <v>137.58599999999899</v>
      </c>
      <c r="E17" t="s">
        <v>7</v>
      </c>
      <c r="H17" s="2">
        <v>137.58599999999899</v>
      </c>
      <c r="I17" s="2">
        <f t="shared" ref="I17:V17" si="25">H17+$D17</f>
        <v>275.17199999999798</v>
      </c>
      <c r="J17" s="2">
        <f t="shared" si="25"/>
        <v>412.75799999999697</v>
      </c>
      <c r="K17" s="2">
        <f t="shared" si="25"/>
        <v>550.34399999999596</v>
      </c>
      <c r="L17" s="2">
        <f t="shared" si="25"/>
        <v>687.92999999999495</v>
      </c>
      <c r="M17" s="2">
        <f t="shared" si="25"/>
        <v>825.51599999999394</v>
      </c>
      <c r="N17" s="2">
        <f t="shared" si="25"/>
        <v>963.10199999999293</v>
      </c>
      <c r="O17" s="2">
        <f t="shared" si="25"/>
        <v>1100.6879999999919</v>
      </c>
      <c r="P17" s="2">
        <f t="shared" si="25"/>
        <v>1238.2739999999908</v>
      </c>
      <c r="Q17" s="2">
        <f t="shared" si="25"/>
        <v>1375.8599999999897</v>
      </c>
      <c r="R17" s="2">
        <f t="shared" si="25"/>
        <v>1513.4459999999885</v>
      </c>
      <c r="S17" s="2">
        <f t="shared" si="25"/>
        <v>1651.0319999999874</v>
      </c>
      <c r="T17" s="2">
        <f t="shared" si="25"/>
        <v>1788.6179999999863</v>
      </c>
      <c r="U17" s="2">
        <f t="shared" si="25"/>
        <v>1926.2039999999852</v>
      </c>
      <c r="V17" s="2">
        <f t="shared" si="25"/>
        <v>2063.789999999984</v>
      </c>
    </row>
    <row r="18" spans="1:22" x14ac:dyDescent="0.3">
      <c r="A18" t="s">
        <v>8</v>
      </c>
      <c r="B18" t="s">
        <v>13</v>
      </c>
      <c r="C18">
        <v>100.17</v>
      </c>
      <c r="D18">
        <v>6.6779999999999999</v>
      </c>
      <c r="E18" t="s">
        <v>7</v>
      </c>
      <c r="H18" s="2">
        <v>6.6779999999999999</v>
      </c>
      <c r="I18" s="2">
        <f t="shared" ref="I18:V18" si="26">H18+$D18</f>
        <v>13.356</v>
      </c>
      <c r="J18" s="2">
        <f t="shared" si="26"/>
        <v>20.033999999999999</v>
      </c>
      <c r="K18" s="2">
        <f t="shared" si="26"/>
        <v>26.712</v>
      </c>
      <c r="L18" s="2">
        <f t="shared" si="26"/>
        <v>33.39</v>
      </c>
      <c r="M18" s="2">
        <f t="shared" si="26"/>
        <v>40.067999999999998</v>
      </c>
      <c r="N18" s="2">
        <f t="shared" si="26"/>
        <v>46.745999999999995</v>
      </c>
      <c r="O18" s="2">
        <f t="shared" si="26"/>
        <v>53.423999999999992</v>
      </c>
      <c r="P18" s="2">
        <f t="shared" si="26"/>
        <v>60.10199999999999</v>
      </c>
      <c r="Q18" s="2">
        <f t="shared" si="26"/>
        <v>66.779999999999987</v>
      </c>
      <c r="R18" s="2">
        <f t="shared" si="26"/>
        <v>73.457999999999984</v>
      </c>
      <c r="S18" s="2">
        <f t="shared" si="26"/>
        <v>80.135999999999981</v>
      </c>
      <c r="T18" s="2">
        <f t="shared" si="26"/>
        <v>86.813999999999979</v>
      </c>
      <c r="U18" s="2">
        <f t="shared" si="26"/>
        <v>93.491999999999976</v>
      </c>
      <c r="V18" s="2">
        <f t="shared" si="26"/>
        <v>100.16999999999997</v>
      </c>
    </row>
    <row r="19" spans="1:22" x14ac:dyDescent="0.3">
      <c r="A19" t="s">
        <v>8</v>
      </c>
      <c r="B19" t="s">
        <v>14</v>
      </c>
      <c r="C19">
        <v>3415.95</v>
      </c>
      <c r="D19">
        <v>227.73</v>
      </c>
      <c r="E19" t="s">
        <v>7</v>
      </c>
      <c r="H19" s="2">
        <v>227.73</v>
      </c>
      <c r="I19" s="2">
        <f t="shared" ref="I19:V19" si="27">H19+$D19</f>
        <v>455.46</v>
      </c>
      <c r="J19" s="2">
        <f t="shared" si="27"/>
        <v>683.18999999999994</v>
      </c>
      <c r="K19" s="2">
        <f t="shared" si="27"/>
        <v>910.92</v>
      </c>
      <c r="L19" s="2">
        <f t="shared" si="27"/>
        <v>1138.6499999999999</v>
      </c>
      <c r="M19" s="2">
        <f t="shared" si="27"/>
        <v>1366.3799999999999</v>
      </c>
      <c r="N19" s="2">
        <f t="shared" si="27"/>
        <v>1594.11</v>
      </c>
      <c r="O19" s="2">
        <f t="shared" si="27"/>
        <v>1821.84</v>
      </c>
      <c r="P19" s="2">
        <f t="shared" si="27"/>
        <v>2049.5699999999997</v>
      </c>
      <c r="Q19" s="2">
        <f t="shared" si="27"/>
        <v>2277.2999999999997</v>
      </c>
      <c r="R19" s="2">
        <f t="shared" si="27"/>
        <v>2505.0299999999997</v>
      </c>
      <c r="S19" s="2">
        <f t="shared" si="27"/>
        <v>2732.7599999999998</v>
      </c>
      <c r="T19" s="2">
        <f t="shared" si="27"/>
        <v>2960.49</v>
      </c>
      <c r="U19" s="2">
        <f t="shared" si="27"/>
        <v>3188.22</v>
      </c>
      <c r="V19" s="2">
        <f t="shared" si="27"/>
        <v>3415.95</v>
      </c>
    </row>
    <row r="20" spans="1:22" x14ac:dyDescent="0.3">
      <c r="A20" s="1" t="s">
        <v>23</v>
      </c>
      <c r="B20" s="1" t="s">
        <v>22</v>
      </c>
      <c r="C20" s="3"/>
      <c r="D20" s="3"/>
      <c r="E20" s="1"/>
      <c r="F20" s="1"/>
      <c r="G20" s="1"/>
      <c r="H20" s="6">
        <f>SUM(H14:H19,H12)</f>
        <v>1967.6999999999991</v>
      </c>
      <c r="I20" s="6">
        <f>SUM(I14:I19,I12)</f>
        <v>3935.3999999999983</v>
      </c>
      <c r="J20" s="6">
        <f>SUM(J14:J19,J12)</f>
        <v>5903.0999999999976</v>
      </c>
      <c r="K20" s="6">
        <f t="shared" ref="K20:M20" si="28">SUM(K14:K19,K12)</f>
        <v>7870.7999999999965</v>
      </c>
      <c r="L20" s="6">
        <f t="shared" si="28"/>
        <v>9838.4999999999945</v>
      </c>
      <c r="M20" s="6">
        <f t="shared" si="28"/>
        <v>11806.199999999993</v>
      </c>
      <c r="N20" s="6">
        <f t="shared" ref="N20" si="29">SUM(N14:N19,N12)</f>
        <v>13773.899999999994</v>
      </c>
      <c r="O20" s="6">
        <f t="shared" ref="O20" si="30">SUM(O14:O19,O12)</f>
        <v>15741.599999999993</v>
      </c>
      <c r="P20" s="6">
        <f t="shared" ref="P20" si="31">SUM(P14:P19,P12)</f>
        <v>17709.299999999992</v>
      </c>
      <c r="Q20" s="6">
        <f t="shared" ref="Q20" si="32">SUM(Q14:Q19,Q12)</f>
        <v>19676.999999999993</v>
      </c>
      <c r="R20" s="6">
        <f t="shared" ref="R20" si="33">SUM(R14:R19,R12)</f>
        <v>21644.69999999999</v>
      </c>
      <c r="S20" s="6">
        <f t="shared" ref="S20" si="34">SUM(S14:S19,S12)</f>
        <v>23612.399999999994</v>
      </c>
      <c r="T20" s="6">
        <f t="shared" ref="T20" si="35">SUM(T14:T19,T12)</f>
        <v>25580.099999999991</v>
      </c>
      <c r="U20" s="6">
        <f t="shared" ref="U20" si="36">SUM(U14:U19,U12)</f>
        <v>27547.799999999992</v>
      </c>
      <c r="V20" s="6">
        <f t="shared" ref="V20" si="37">SUM(V14:V19,V12)</f>
        <v>29515.499999999993</v>
      </c>
    </row>
    <row r="21" spans="1:22" x14ac:dyDescent="0.3">
      <c r="A21" s="4" t="s">
        <v>23</v>
      </c>
      <c r="B21" s="4" t="s">
        <v>20</v>
      </c>
      <c r="C21" s="5">
        <f>SUM(C12:C19)</f>
        <v>46138986.45000001</v>
      </c>
      <c r="D21" s="5"/>
      <c r="E21" s="4"/>
      <c r="F21" s="4"/>
      <c r="G21" s="4"/>
      <c r="H21" s="5">
        <f>H13+H20</f>
        <v>46138986.45000001</v>
      </c>
      <c r="I21" s="5">
        <f t="shared" ref="I21:M21" si="38">I13+I20</f>
        <v>46138986.45000001</v>
      </c>
      <c r="J21" s="5">
        <f t="shared" si="38"/>
        <v>46138986.45000001</v>
      </c>
      <c r="K21" s="5">
        <f t="shared" si="38"/>
        <v>46138986.45000001</v>
      </c>
      <c r="L21" s="5">
        <f t="shared" si="38"/>
        <v>46138986.45000001</v>
      </c>
      <c r="M21" s="5">
        <f t="shared" si="38"/>
        <v>46138986.45000001</v>
      </c>
      <c r="N21" s="5">
        <f t="shared" ref="N21" si="39">N13+N20</f>
        <v>46138986.45000001</v>
      </c>
      <c r="O21" s="5">
        <f t="shared" ref="O21" si="40">O13+O20</f>
        <v>46138986.45000001</v>
      </c>
      <c r="P21" s="5">
        <f t="shared" ref="P21" si="41">P13+P20</f>
        <v>46138986.45000001</v>
      </c>
      <c r="Q21" s="5">
        <f t="shared" ref="Q21" si="42">Q13+Q20</f>
        <v>46138986.45000001</v>
      </c>
      <c r="R21" s="5">
        <f t="shared" ref="R21" si="43">R13+R20</f>
        <v>46138986.45000001</v>
      </c>
      <c r="S21" s="5">
        <f t="shared" ref="S21" si="44">S13+S20</f>
        <v>46138986.45000001</v>
      </c>
      <c r="T21" s="5">
        <f t="shared" ref="T21" si="45">T13+T20</f>
        <v>46138986.45000001</v>
      </c>
      <c r="U21" s="5">
        <f t="shared" ref="U21" si="46">U13+U20</f>
        <v>46138986.45000001</v>
      </c>
      <c r="V21" s="5">
        <f t="shared" ref="V21" si="47">V13+V20</f>
        <v>46138986.45000001</v>
      </c>
    </row>
    <row r="22" spans="1:22" x14ac:dyDescent="0.3">
      <c r="A22" t="s">
        <v>9</v>
      </c>
      <c r="B22" t="s">
        <v>6</v>
      </c>
      <c r="C22">
        <v>276.75</v>
      </c>
      <c r="D22">
        <v>18.45</v>
      </c>
      <c r="E22" t="s">
        <v>7</v>
      </c>
      <c r="H22" s="2">
        <v>18.45</v>
      </c>
      <c r="I22" s="2">
        <f t="shared" ref="I22:V22" si="48">H22+$D22</f>
        <v>36.9</v>
      </c>
      <c r="J22" s="2">
        <f t="shared" si="48"/>
        <v>55.349999999999994</v>
      </c>
      <c r="K22" s="2">
        <f t="shared" si="48"/>
        <v>73.8</v>
      </c>
      <c r="L22" s="2">
        <f t="shared" si="48"/>
        <v>92.25</v>
      </c>
      <c r="M22" s="2">
        <f t="shared" si="48"/>
        <v>110.7</v>
      </c>
      <c r="N22" s="2">
        <f t="shared" si="48"/>
        <v>129.15</v>
      </c>
      <c r="O22" s="2">
        <f t="shared" si="48"/>
        <v>147.6</v>
      </c>
      <c r="P22" s="2">
        <f t="shared" si="48"/>
        <v>166.04999999999998</v>
      </c>
      <c r="Q22" s="2">
        <f t="shared" si="48"/>
        <v>184.49999999999997</v>
      </c>
      <c r="R22" s="2">
        <f t="shared" si="48"/>
        <v>202.94999999999996</v>
      </c>
      <c r="S22" s="2">
        <f t="shared" si="48"/>
        <v>221.39999999999995</v>
      </c>
      <c r="T22" s="2">
        <f t="shared" si="48"/>
        <v>239.84999999999994</v>
      </c>
      <c r="U22" s="2">
        <f t="shared" si="48"/>
        <v>258.29999999999995</v>
      </c>
      <c r="V22" s="2">
        <f t="shared" si="48"/>
        <v>276.74999999999994</v>
      </c>
    </row>
    <row r="23" spans="1:22" x14ac:dyDescent="0.3">
      <c r="A23" t="s">
        <v>9</v>
      </c>
      <c r="B23" t="s">
        <v>8</v>
      </c>
      <c r="C23">
        <v>65.61</v>
      </c>
      <c r="D23">
        <v>4.3739999999999997</v>
      </c>
      <c r="E23" t="s">
        <v>7</v>
      </c>
      <c r="H23" s="2">
        <v>4.3739999999999997</v>
      </c>
      <c r="I23" s="2">
        <f t="shared" ref="I23:V23" si="49">H23+$D23</f>
        <v>8.7479999999999993</v>
      </c>
      <c r="J23" s="2">
        <f t="shared" si="49"/>
        <v>13.122</v>
      </c>
      <c r="K23" s="2">
        <f t="shared" si="49"/>
        <v>17.495999999999999</v>
      </c>
      <c r="L23" s="2">
        <f t="shared" si="49"/>
        <v>21.869999999999997</v>
      </c>
      <c r="M23" s="2">
        <f t="shared" si="49"/>
        <v>26.243999999999996</v>
      </c>
      <c r="N23" s="2">
        <f t="shared" si="49"/>
        <v>30.617999999999995</v>
      </c>
      <c r="O23" s="2">
        <f t="shared" si="49"/>
        <v>34.991999999999997</v>
      </c>
      <c r="P23" s="2">
        <f t="shared" si="49"/>
        <v>39.366</v>
      </c>
      <c r="Q23" s="2">
        <f t="shared" si="49"/>
        <v>43.74</v>
      </c>
      <c r="R23" s="2">
        <f t="shared" si="49"/>
        <v>48.114000000000004</v>
      </c>
      <c r="S23" s="2">
        <f t="shared" si="49"/>
        <v>52.488000000000007</v>
      </c>
      <c r="T23" s="2">
        <f t="shared" si="49"/>
        <v>56.862000000000009</v>
      </c>
      <c r="U23" s="2">
        <f t="shared" si="49"/>
        <v>61.236000000000011</v>
      </c>
      <c r="V23" s="2">
        <f t="shared" si="49"/>
        <v>65.610000000000014</v>
      </c>
    </row>
    <row r="24" spans="1:22" x14ac:dyDescent="0.3">
      <c r="A24" t="s">
        <v>9</v>
      </c>
      <c r="B24" t="s">
        <v>9</v>
      </c>
      <c r="C24">
        <v>147174.84</v>
      </c>
      <c r="D24">
        <v>9811.6559999999899</v>
      </c>
      <c r="E24" t="s">
        <v>7</v>
      </c>
      <c r="H24" s="2">
        <f>$C31-H30</f>
        <v>147546.28799999997</v>
      </c>
      <c r="I24" s="2">
        <f t="shared" ref="I24:V24" si="50">$C31-I30</f>
        <v>147519.75599999996</v>
      </c>
      <c r="J24" s="2">
        <f t="shared" si="50"/>
        <v>147493.22399999999</v>
      </c>
      <c r="K24" s="2">
        <f t="shared" si="50"/>
        <v>147466.69199999998</v>
      </c>
      <c r="L24" s="2">
        <f t="shared" si="50"/>
        <v>147440.15999999997</v>
      </c>
      <c r="M24" s="2">
        <f t="shared" si="50"/>
        <v>147413.62799999997</v>
      </c>
      <c r="N24" s="2">
        <f t="shared" si="50"/>
        <v>147387.09599999999</v>
      </c>
      <c r="O24" s="2">
        <f t="shared" si="50"/>
        <v>147360.56399999998</v>
      </c>
      <c r="P24" s="2">
        <f t="shared" si="50"/>
        <v>147334.03199999998</v>
      </c>
      <c r="Q24" s="2">
        <f t="shared" si="50"/>
        <v>147307.49999999997</v>
      </c>
      <c r="R24" s="2">
        <f t="shared" si="50"/>
        <v>147280.96799999996</v>
      </c>
      <c r="S24" s="2">
        <f t="shared" si="50"/>
        <v>147254.43599999999</v>
      </c>
      <c r="T24" s="2">
        <f t="shared" si="50"/>
        <v>147227.90399999998</v>
      </c>
      <c r="U24" s="2">
        <f t="shared" si="50"/>
        <v>147201.37199999997</v>
      </c>
      <c r="V24" s="2">
        <f t="shared" si="50"/>
        <v>147174.83999999997</v>
      </c>
    </row>
    <row r="25" spans="1:22" x14ac:dyDescent="0.3">
      <c r="A25" t="s">
        <v>9</v>
      </c>
      <c r="B25" t="s">
        <v>10</v>
      </c>
      <c r="C25">
        <v>26.73</v>
      </c>
      <c r="D25">
        <v>1.782</v>
      </c>
      <c r="E25" t="s">
        <v>7</v>
      </c>
      <c r="H25" s="2">
        <v>1.782</v>
      </c>
      <c r="I25" s="2">
        <f t="shared" ref="I25:V25" si="51">H25+$D25</f>
        <v>3.5640000000000001</v>
      </c>
      <c r="J25" s="2">
        <f t="shared" si="51"/>
        <v>5.3460000000000001</v>
      </c>
      <c r="K25" s="2">
        <f t="shared" si="51"/>
        <v>7.1280000000000001</v>
      </c>
      <c r="L25" s="2">
        <f t="shared" si="51"/>
        <v>8.91</v>
      </c>
      <c r="M25" s="2">
        <f t="shared" si="51"/>
        <v>10.692</v>
      </c>
      <c r="N25" s="2">
        <f t="shared" si="51"/>
        <v>12.474</v>
      </c>
      <c r="O25" s="2">
        <f t="shared" si="51"/>
        <v>14.256</v>
      </c>
      <c r="P25" s="2">
        <f t="shared" si="51"/>
        <v>16.038</v>
      </c>
      <c r="Q25" s="2">
        <f t="shared" si="51"/>
        <v>17.82</v>
      </c>
      <c r="R25" s="2">
        <f t="shared" si="51"/>
        <v>19.602</v>
      </c>
      <c r="S25" s="2">
        <f t="shared" si="51"/>
        <v>21.384</v>
      </c>
      <c r="T25" s="2">
        <f t="shared" si="51"/>
        <v>23.166</v>
      </c>
      <c r="U25" s="2">
        <f t="shared" si="51"/>
        <v>24.948</v>
      </c>
      <c r="V25" s="2">
        <f t="shared" si="51"/>
        <v>26.73</v>
      </c>
    </row>
    <row r="26" spans="1:22" x14ac:dyDescent="0.3">
      <c r="A26" t="s">
        <v>9</v>
      </c>
      <c r="B26" t="s">
        <v>11</v>
      </c>
      <c r="C26">
        <v>6.21</v>
      </c>
      <c r="D26">
        <v>0.41399999999999998</v>
      </c>
      <c r="E26" t="s">
        <v>7</v>
      </c>
      <c r="H26" s="2">
        <v>0.41399999999999998</v>
      </c>
      <c r="I26" s="2">
        <f t="shared" ref="I26:V26" si="52">H26+$D26</f>
        <v>0.82799999999999996</v>
      </c>
      <c r="J26" s="2">
        <f t="shared" si="52"/>
        <v>1.242</v>
      </c>
      <c r="K26" s="2">
        <f t="shared" si="52"/>
        <v>1.6559999999999999</v>
      </c>
      <c r="L26" s="2">
        <f t="shared" si="52"/>
        <v>2.0699999999999998</v>
      </c>
      <c r="M26" s="2">
        <f t="shared" si="52"/>
        <v>2.484</v>
      </c>
      <c r="N26" s="2">
        <f t="shared" si="52"/>
        <v>2.8980000000000001</v>
      </c>
      <c r="O26" s="2">
        <f t="shared" si="52"/>
        <v>3.3120000000000003</v>
      </c>
      <c r="P26" s="2">
        <f t="shared" si="52"/>
        <v>3.7260000000000004</v>
      </c>
      <c r="Q26" s="2">
        <f t="shared" si="52"/>
        <v>4.1400000000000006</v>
      </c>
      <c r="R26" s="2">
        <f t="shared" si="52"/>
        <v>4.5540000000000003</v>
      </c>
      <c r="S26" s="2">
        <f t="shared" si="52"/>
        <v>4.968</v>
      </c>
      <c r="T26" s="2">
        <f t="shared" si="52"/>
        <v>5.3819999999999997</v>
      </c>
      <c r="U26" s="2">
        <f t="shared" si="52"/>
        <v>5.7959999999999994</v>
      </c>
      <c r="V26" s="2">
        <f t="shared" si="52"/>
        <v>6.2099999999999991</v>
      </c>
    </row>
    <row r="27" spans="1:22" x14ac:dyDescent="0.3">
      <c r="A27" t="s">
        <v>9</v>
      </c>
      <c r="B27" t="s">
        <v>12</v>
      </c>
      <c r="C27">
        <v>2.61</v>
      </c>
      <c r="D27">
        <v>0.17399999999999999</v>
      </c>
      <c r="E27" t="s">
        <v>7</v>
      </c>
      <c r="H27" s="2">
        <v>0.17399999999999999</v>
      </c>
      <c r="I27" s="2">
        <f t="shared" ref="I27:V27" si="53">H27+$D27</f>
        <v>0.34799999999999998</v>
      </c>
      <c r="J27" s="2">
        <f t="shared" si="53"/>
        <v>0.52200000000000002</v>
      </c>
      <c r="K27" s="2">
        <f t="shared" si="53"/>
        <v>0.69599999999999995</v>
      </c>
      <c r="L27" s="2">
        <f t="shared" si="53"/>
        <v>0.86999999999999988</v>
      </c>
      <c r="M27" s="2">
        <f t="shared" si="53"/>
        <v>1.0439999999999998</v>
      </c>
      <c r="N27" s="2">
        <f t="shared" si="53"/>
        <v>1.2179999999999997</v>
      </c>
      <c r="O27" s="2">
        <f t="shared" si="53"/>
        <v>1.3919999999999997</v>
      </c>
      <c r="P27" s="2">
        <f t="shared" si="53"/>
        <v>1.5659999999999996</v>
      </c>
      <c r="Q27" s="2">
        <f t="shared" si="53"/>
        <v>1.7399999999999995</v>
      </c>
      <c r="R27" s="2">
        <f t="shared" si="53"/>
        <v>1.9139999999999995</v>
      </c>
      <c r="S27" s="2">
        <f t="shared" si="53"/>
        <v>2.0879999999999996</v>
      </c>
      <c r="T27" s="2">
        <f t="shared" si="53"/>
        <v>2.2619999999999996</v>
      </c>
      <c r="U27" s="2">
        <f t="shared" si="53"/>
        <v>2.4359999999999995</v>
      </c>
      <c r="V27" s="2">
        <f t="shared" si="53"/>
        <v>2.6099999999999994</v>
      </c>
    </row>
    <row r="28" spans="1:22" x14ac:dyDescent="0.3">
      <c r="A28" t="s">
        <v>9</v>
      </c>
      <c r="B28" t="s">
        <v>13</v>
      </c>
      <c r="C28">
        <v>3.42</v>
      </c>
      <c r="D28">
        <v>0.22800000000000001</v>
      </c>
      <c r="E28" t="s">
        <v>7</v>
      </c>
      <c r="H28" s="2">
        <v>0.22800000000000001</v>
      </c>
      <c r="I28" s="2">
        <f t="shared" ref="I28:V28" si="54">H28+$D28</f>
        <v>0.45600000000000002</v>
      </c>
      <c r="J28" s="2">
        <f t="shared" si="54"/>
        <v>0.68400000000000005</v>
      </c>
      <c r="K28" s="2">
        <f t="shared" si="54"/>
        <v>0.91200000000000003</v>
      </c>
      <c r="L28" s="2">
        <f t="shared" si="54"/>
        <v>1.1400000000000001</v>
      </c>
      <c r="M28" s="2">
        <f t="shared" si="54"/>
        <v>1.3680000000000001</v>
      </c>
      <c r="N28" s="2">
        <f t="shared" si="54"/>
        <v>1.5960000000000001</v>
      </c>
      <c r="O28" s="2">
        <f t="shared" si="54"/>
        <v>1.8240000000000001</v>
      </c>
      <c r="P28" s="2">
        <f t="shared" si="54"/>
        <v>2.052</v>
      </c>
      <c r="Q28" s="2">
        <f t="shared" si="54"/>
        <v>2.2800000000000002</v>
      </c>
      <c r="R28" s="2">
        <f t="shared" si="54"/>
        <v>2.5080000000000005</v>
      </c>
      <c r="S28" s="2">
        <f t="shared" si="54"/>
        <v>2.7360000000000007</v>
      </c>
      <c r="T28" s="2">
        <f t="shared" si="54"/>
        <v>2.9640000000000009</v>
      </c>
      <c r="U28" s="2">
        <f t="shared" si="54"/>
        <v>3.1920000000000011</v>
      </c>
      <c r="V28" s="2">
        <f t="shared" si="54"/>
        <v>3.4200000000000013</v>
      </c>
    </row>
    <row r="29" spans="1:22" x14ac:dyDescent="0.3">
      <c r="A29" t="s">
        <v>9</v>
      </c>
      <c r="B29" t="s">
        <v>14</v>
      </c>
      <c r="C29">
        <v>16.649999999999999</v>
      </c>
      <c r="D29">
        <v>1.1099999999999901</v>
      </c>
      <c r="E29" t="s">
        <v>7</v>
      </c>
      <c r="H29" s="2">
        <v>1.1099999999999901</v>
      </c>
      <c r="I29" s="2">
        <f t="shared" ref="I29:V29" si="55">H29+$D29</f>
        <v>2.2199999999999802</v>
      </c>
      <c r="J29" s="2">
        <f t="shared" si="55"/>
        <v>3.3299999999999703</v>
      </c>
      <c r="K29" s="2">
        <f t="shared" si="55"/>
        <v>4.4399999999999604</v>
      </c>
      <c r="L29" s="2">
        <f t="shared" si="55"/>
        <v>5.549999999999951</v>
      </c>
      <c r="M29" s="2">
        <f t="shared" si="55"/>
        <v>6.6599999999999415</v>
      </c>
      <c r="N29" s="2">
        <f t="shared" si="55"/>
        <v>7.7699999999999321</v>
      </c>
      <c r="O29" s="2">
        <f t="shared" si="55"/>
        <v>8.8799999999999226</v>
      </c>
      <c r="P29" s="2">
        <f t="shared" si="55"/>
        <v>9.9899999999999132</v>
      </c>
      <c r="Q29" s="2">
        <f t="shared" si="55"/>
        <v>11.099999999999904</v>
      </c>
      <c r="R29" s="2">
        <f t="shared" si="55"/>
        <v>12.209999999999894</v>
      </c>
      <c r="S29" s="2">
        <f t="shared" si="55"/>
        <v>13.319999999999885</v>
      </c>
      <c r="T29" s="2">
        <f t="shared" si="55"/>
        <v>14.429999999999875</v>
      </c>
      <c r="U29" s="2">
        <f t="shared" si="55"/>
        <v>15.539999999999866</v>
      </c>
      <c r="V29" s="2">
        <f t="shared" si="55"/>
        <v>16.649999999999856</v>
      </c>
    </row>
    <row r="30" spans="1:22" x14ac:dyDescent="0.3">
      <c r="A30" s="1" t="s">
        <v>25</v>
      </c>
      <c r="B30" s="1" t="s">
        <v>22</v>
      </c>
      <c r="C30" s="3"/>
      <c r="D30" s="2"/>
      <c r="E30" s="1"/>
      <c r="F30" s="1"/>
      <c r="G30" s="1"/>
      <c r="H30" s="6">
        <f>SUM(H25:H29,H22,H23)</f>
        <v>26.531999999999989</v>
      </c>
      <c r="I30" s="6">
        <f>SUM(I25:I29,I22,I23)</f>
        <v>53.063999999999979</v>
      </c>
      <c r="J30" s="6">
        <f t="shared" ref="J30:M30" si="56">SUM(J25:J29,J22,J23)</f>
        <v>79.595999999999961</v>
      </c>
      <c r="K30" s="6">
        <f t="shared" si="56"/>
        <v>106.12799999999996</v>
      </c>
      <c r="L30" s="6">
        <f t="shared" si="56"/>
        <v>132.65999999999994</v>
      </c>
      <c r="M30" s="6">
        <f t="shared" si="56"/>
        <v>159.19199999999995</v>
      </c>
      <c r="N30" s="6">
        <f t="shared" ref="N30" si="57">SUM(N25:N29,N22,N23)</f>
        <v>185.72399999999993</v>
      </c>
      <c r="O30" s="6">
        <f t="shared" ref="O30" si="58">SUM(O25:O29,O22,O23)</f>
        <v>212.25599999999991</v>
      </c>
      <c r="P30" s="6">
        <f t="shared" ref="P30" si="59">SUM(P25:P29,P22,P23)</f>
        <v>238.7879999999999</v>
      </c>
      <c r="Q30" s="6">
        <f t="shared" ref="Q30" si="60">SUM(Q25:Q29,Q22,Q23)</f>
        <v>265.31999999999988</v>
      </c>
      <c r="R30" s="6">
        <f t="shared" ref="R30" si="61">SUM(R25:R29,R22,R23)</f>
        <v>291.85199999999986</v>
      </c>
      <c r="S30" s="6">
        <f t="shared" ref="S30" si="62">SUM(S25:S29,S22,S23)</f>
        <v>318.38399999999984</v>
      </c>
      <c r="T30" s="6">
        <f t="shared" ref="T30" si="63">SUM(T25:T29,T22,T23)</f>
        <v>344.91599999999983</v>
      </c>
      <c r="U30" s="6">
        <f t="shared" ref="U30" si="64">SUM(U25:U29,U22,U23)</f>
        <v>371.44799999999981</v>
      </c>
      <c r="V30" s="6">
        <f t="shared" ref="V30" si="65">SUM(V25:V29,V22,V23)</f>
        <v>397.97999999999979</v>
      </c>
    </row>
    <row r="31" spans="1:22" x14ac:dyDescent="0.3">
      <c r="A31" s="4" t="s">
        <v>25</v>
      </c>
      <c r="B31" s="4" t="s">
        <v>20</v>
      </c>
      <c r="C31" s="5">
        <f>SUM(C22:C29)</f>
        <v>147572.81999999998</v>
      </c>
      <c r="D31" s="5"/>
      <c r="E31" s="4"/>
      <c r="F31" s="4"/>
      <c r="G31" s="4"/>
      <c r="H31" s="5">
        <f>H24+H30</f>
        <v>147572.81999999998</v>
      </c>
      <c r="I31" s="5">
        <f t="shared" ref="I31:M31" si="66">I24+I30</f>
        <v>147572.81999999998</v>
      </c>
      <c r="J31" s="5">
        <f t="shared" si="66"/>
        <v>147572.81999999998</v>
      </c>
      <c r="K31" s="5">
        <f t="shared" si="66"/>
        <v>147572.81999999998</v>
      </c>
      <c r="L31" s="5">
        <f t="shared" si="66"/>
        <v>147572.81999999998</v>
      </c>
      <c r="M31" s="5">
        <f t="shared" si="66"/>
        <v>147572.81999999998</v>
      </c>
      <c r="N31" s="5">
        <f t="shared" ref="N31" si="67">N24+N30</f>
        <v>147572.81999999998</v>
      </c>
      <c r="O31" s="5">
        <f t="shared" ref="O31" si="68">O24+O30</f>
        <v>147572.81999999998</v>
      </c>
      <c r="P31" s="5">
        <f t="shared" ref="P31" si="69">P24+P30</f>
        <v>147572.81999999998</v>
      </c>
      <c r="Q31" s="5">
        <f t="shared" ref="Q31" si="70">Q24+Q30</f>
        <v>147572.81999999998</v>
      </c>
      <c r="R31" s="5">
        <f t="shared" ref="R31" si="71">R24+R30</f>
        <v>147572.81999999998</v>
      </c>
      <c r="S31" s="5">
        <f t="shared" ref="S31" si="72">S24+S30</f>
        <v>147572.81999999998</v>
      </c>
      <c r="T31" s="5">
        <f t="shared" ref="T31" si="73">T24+T30</f>
        <v>147572.81999999998</v>
      </c>
      <c r="U31" s="5">
        <f t="shared" ref="U31" si="74">U24+U30</f>
        <v>147572.81999999998</v>
      </c>
      <c r="V31" s="5">
        <f t="shared" ref="V31" si="75">V24+V30</f>
        <v>147572.81999999998</v>
      </c>
    </row>
    <row r="32" spans="1:22" x14ac:dyDescent="0.3">
      <c r="A32" t="s">
        <v>10</v>
      </c>
      <c r="B32" t="s">
        <v>6</v>
      </c>
      <c r="C32">
        <v>1573.02</v>
      </c>
      <c r="D32">
        <v>104.86799999999999</v>
      </c>
      <c r="E32" t="s">
        <v>7</v>
      </c>
      <c r="H32" s="2">
        <v>104.86799999999999</v>
      </c>
      <c r="I32" s="2">
        <f t="shared" ref="I32:V32" si="76">H32+$D32</f>
        <v>209.73599999999999</v>
      </c>
      <c r="J32" s="2">
        <f t="shared" si="76"/>
        <v>314.60399999999998</v>
      </c>
      <c r="K32" s="2">
        <f t="shared" si="76"/>
        <v>419.47199999999998</v>
      </c>
      <c r="L32" s="2">
        <f t="shared" si="76"/>
        <v>524.33999999999992</v>
      </c>
      <c r="M32" s="2">
        <f t="shared" si="76"/>
        <v>629.20799999999986</v>
      </c>
      <c r="N32" s="2">
        <f t="shared" si="76"/>
        <v>734.07599999999979</v>
      </c>
      <c r="O32" s="2">
        <f t="shared" si="76"/>
        <v>838.94399999999973</v>
      </c>
      <c r="P32" s="2">
        <f t="shared" si="76"/>
        <v>943.81199999999967</v>
      </c>
      <c r="Q32" s="2">
        <f t="shared" si="76"/>
        <v>1048.6799999999996</v>
      </c>
      <c r="R32" s="2">
        <f t="shared" si="76"/>
        <v>1153.5479999999995</v>
      </c>
      <c r="S32" s="2">
        <f t="shared" si="76"/>
        <v>1258.4159999999995</v>
      </c>
      <c r="T32" s="2">
        <f t="shared" si="76"/>
        <v>1363.2839999999994</v>
      </c>
      <c r="U32" s="2">
        <f t="shared" si="76"/>
        <v>1468.1519999999994</v>
      </c>
      <c r="V32" s="2">
        <f t="shared" si="76"/>
        <v>1573.0199999999993</v>
      </c>
    </row>
    <row r="33" spans="1:22" x14ac:dyDescent="0.3">
      <c r="A33" t="s">
        <v>10</v>
      </c>
      <c r="B33" t="s">
        <v>8</v>
      </c>
      <c r="C33">
        <v>7008.03</v>
      </c>
      <c r="D33">
        <v>467.202</v>
      </c>
      <c r="E33" t="s">
        <v>7</v>
      </c>
      <c r="H33" s="2">
        <v>467.202</v>
      </c>
      <c r="I33" s="2">
        <f t="shared" ref="I33:V33" si="77">H33+$D33</f>
        <v>934.404</v>
      </c>
      <c r="J33" s="2">
        <f t="shared" si="77"/>
        <v>1401.606</v>
      </c>
      <c r="K33" s="2">
        <f t="shared" si="77"/>
        <v>1868.808</v>
      </c>
      <c r="L33" s="2">
        <f t="shared" si="77"/>
        <v>2336.0100000000002</v>
      </c>
      <c r="M33" s="2">
        <f t="shared" si="77"/>
        <v>2803.2120000000004</v>
      </c>
      <c r="N33" s="2">
        <f t="shared" si="77"/>
        <v>3270.4140000000007</v>
      </c>
      <c r="O33" s="2">
        <f t="shared" si="77"/>
        <v>3737.6160000000009</v>
      </c>
      <c r="P33" s="2">
        <f t="shared" si="77"/>
        <v>4204.8180000000011</v>
      </c>
      <c r="Q33" s="2">
        <f t="shared" si="77"/>
        <v>4672.0200000000013</v>
      </c>
      <c r="R33" s="2">
        <f t="shared" si="77"/>
        <v>5139.2220000000016</v>
      </c>
      <c r="S33" s="2">
        <f t="shared" si="77"/>
        <v>5606.4240000000018</v>
      </c>
      <c r="T33" s="2">
        <f t="shared" si="77"/>
        <v>6073.626000000002</v>
      </c>
      <c r="U33" s="2">
        <f t="shared" si="77"/>
        <v>6540.8280000000022</v>
      </c>
      <c r="V33" s="2">
        <f t="shared" si="77"/>
        <v>7008.0300000000025</v>
      </c>
    </row>
    <row r="34" spans="1:22" x14ac:dyDescent="0.3">
      <c r="A34" t="s">
        <v>10</v>
      </c>
      <c r="B34" t="s">
        <v>9</v>
      </c>
      <c r="C34">
        <v>18.09</v>
      </c>
      <c r="D34">
        <v>1.206</v>
      </c>
      <c r="E34" t="s">
        <v>7</v>
      </c>
      <c r="H34" s="2">
        <v>1.206</v>
      </c>
      <c r="I34" s="2">
        <f t="shared" ref="I34:V34" si="78">H34+$D34</f>
        <v>2.4119999999999999</v>
      </c>
      <c r="J34" s="2">
        <f t="shared" si="78"/>
        <v>3.6179999999999999</v>
      </c>
      <c r="K34" s="2">
        <f t="shared" si="78"/>
        <v>4.8239999999999998</v>
      </c>
      <c r="L34" s="2">
        <f t="shared" si="78"/>
        <v>6.0299999999999994</v>
      </c>
      <c r="M34" s="2">
        <f t="shared" si="78"/>
        <v>7.2359999999999989</v>
      </c>
      <c r="N34" s="2">
        <f t="shared" si="78"/>
        <v>8.4419999999999984</v>
      </c>
      <c r="O34" s="2">
        <f t="shared" si="78"/>
        <v>9.6479999999999979</v>
      </c>
      <c r="P34" s="2">
        <f t="shared" si="78"/>
        <v>10.853999999999997</v>
      </c>
      <c r="Q34" s="2">
        <f t="shared" si="78"/>
        <v>12.059999999999997</v>
      </c>
      <c r="R34" s="2">
        <f t="shared" si="78"/>
        <v>13.265999999999996</v>
      </c>
      <c r="S34" s="2">
        <f t="shared" si="78"/>
        <v>14.471999999999996</v>
      </c>
      <c r="T34" s="2">
        <f t="shared" si="78"/>
        <v>15.677999999999995</v>
      </c>
      <c r="U34" s="2">
        <f t="shared" si="78"/>
        <v>16.883999999999997</v>
      </c>
      <c r="V34" s="2">
        <f t="shared" si="78"/>
        <v>18.089999999999996</v>
      </c>
    </row>
    <row r="35" spans="1:22" x14ac:dyDescent="0.3">
      <c r="A35" t="s">
        <v>10</v>
      </c>
      <c r="B35" t="s">
        <v>10</v>
      </c>
      <c r="C35">
        <v>6015997.9800000004</v>
      </c>
      <c r="D35">
        <v>401066.53200000001</v>
      </c>
      <c r="E35" t="s">
        <v>7</v>
      </c>
      <c r="H35" s="2">
        <f>$C41-H40</f>
        <v>6024695.7600000007</v>
      </c>
      <c r="I35" s="2">
        <f t="shared" ref="I35:V35" si="79">$C41-I40</f>
        <v>6024074.4900000002</v>
      </c>
      <c r="J35" s="2">
        <f t="shared" si="79"/>
        <v>6023453.2200000007</v>
      </c>
      <c r="K35" s="2">
        <f t="shared" si="79"/>
        <v>6022831.9500000002</v>
      </c>
      <c r="L35" s="2">
        <f t="shared" si="79"/>
        <v>6022210.6800000006</v>
      </c>
      <c r="M35" s="2">
        <f t="shared" si="79"/>
        <v>6021589.4100000001</v>
      </c>
      <c r="N35" s="2">
        <f t="shared" si="79"/>
        <v>6020968.1400000006</v>
      </c>
      <c r="O35" s="2">
        <f t="shared" si="79"/>
        <v>6020346.8700000001</v>
      </c>
      <c r="P35" s="2">
        <f t="shared" si="79"/>
        <v>6019725.6000000006</v>
      </c>
      <c r="Q35" s="2">
        <f t="shared" si="79"/>
        <v>6019104.3300000001</v>
      </c>
      <c r="R35" s="2">
        <f t="shared" si="79"/>
        <v>6018483.0600000005</v>
      </c>
      <c r="S35" s="2">
        <f t="shared" si="79"/>
        <v>6017861.79</v>
      </c>
      <c r="T35" s="2">
        <f t="shared" si="79"/>
        <v>6017240.5200000005</v>
      </c>
      <c r="U35" s="2">
        <f t="shared" si="79"/>
        <v>6016619.25</v>
      </c>
      <c r="V35" s="2">
        <f t="shared" si="79"/>
        <v>6015997.9800000004</v>
      </c>
    </row>
    <row r="36" spans="1:22" x14ac:dyDescent="0.3">
      <c r="A36" t="s">
        <v>10</v>
      </c>
      <c r="B36" t="s">
        <v>11</v>
      </c>
      <c r="C36">
        <v>216.72</v>
      </c>
      <c r="D36">
        <v>14.448</v>
      </c>
      <c r="E36" t="s">
        <v>7</v>
      </c>
      <c r="H36" s="2">
        <v>14.448</v>
      </c>
      <c r="I36" s="2">
        <f t="shared" ref="I36:V36" si="80">H36+$D36</f>
        <v>28.896000000000001</v>
      </c>
      <c r="J36" s="2">
        <f t="shared" si="80"/>
        <v>43.344000000000001</v>
      </c>
      <c r="K36" s="2">
        <f t="shared" si="80"/>
        <v>57.792000000000002</v>
      </c>
      <c r="L36" s="2">
        <f t="shared" si="80"/>
        <v>72.240000000000009</v>
      </c>
      <c r="M36" s="2">
        <f t="shared" si="80"/>
        <v>86.688000000000017</v>
      </c>
      <c r="N36" s="2">
        <f t="shared" si="80"/>
        <v>101.13600000000002</v>
      </c>
      <c r="O36" s="2">
        <f t="shared" si="80"/>
        <v>115.58400000000003</v>
      </c>
      <c r="P36" s="2">
        <f t="shared" si="80"/>
        <v>130.03200000000004</v>
      </c>
      <c r="Q36" s="2">
        <f t="shared" si="80"/>
        <v>144.48000000000005</v>
      </c>
      <c r="R36" s="2">
        <f t="shared" si="80"/>
        <v>158.92800000000005</v>
      </c>
      <c r="S36" s="2">
        <f t="shared" si="80"/>
        <v>173.37600000000006</v>
      </c>
      <c r="T36" s="2">
        <f t="shared" si="80"/>
        <v>187.82400000000007</v>
      </c>
      <c r="U36" s="2">
        <f t="shared" si="80"/>
        <v>202.27200000000008</v>
      </c>
      <c r="V36" s="2">
        <f t="shared" si="80"/>
        <v>216.72000000000008</v>
      </c>
    </row>
    <row r="37" spans="1:22" x14ac:dyDescent="0.3">
      <c r="A37" t="s">
        <v>10</v>
      </c>
      <c r="B37" t="s">
        <v>12</v>
      </c>
      <c r="C37">
        <v>107.82</v>
      </c>
      <c r="D37">
        <v>7.1879999999999997</v>
      </c>
      <c r="E37" t="s">
        <v>7</v>
      </c>
      <c r="H37" s="2">
        <v>7.1879999999999997</v>
      </c>
      <c r="I37" s="2">
        <f t="shared" ref="I37:V37" si="81">H37+$D37</f>
        <v>14.375999999999999</v>
      </c>
      <c r="J37" s="2">
        <f t="shared" si="81"/>
        <v>21.564</v>
      </c>
      <c r="K37" s="2">
        <f t="shared" si="81"/>
        <v>28.751999999999999</v>
      </c>
      <c r="L37" s="2">
        <f t="shared" si="81"/>
        <v>35.94</v>
      </c>
      <c r="M37" s="2">
        <f t="shared" si="81"/>
        <v>43.128</v>
      </c>
      <c r="N37" s="2">
        <f t="shared" si="81"/>
        <v>50.316000000000003</v>
      </c>
      <c r="O37" s="2">
        <f t="shared" si="81"/>
        <v>57.504000000000005</v>
      </c>
      <c r="P37" s="2">
        <f t="shared" si="81"/>
        <v>64.692000000000007</v>
      </c>
      <c r="Q37" s="2">
        <f t="shared" si="81"/>
        <v>71.88000000000001</v>
      </c>
      <c r="R37" s="2">
        <f t="shared" si="81"/>
        <v>79.068000000000012</v>
      </c>
      <c r="S37" s="2">
        <f t="shared" si="81"/>
        <v>86.256000000000014</v>
      </c>
      <c r="T37" s="2">
        <f t="shared" si="81"/>
        <v>93.444000000000017</v>
      </c>
      <c r="U37" s="2">
        <f t="shared" si="81"/>
        <v>100.63200000000002</v>
      </c>
      <c r="V37" s="2">
        <f t="shared" si="81"/>
        <v>107.82000000000002</v>
      </c>
    </row>
    <row r="38" spans="1:22" x14ac:dyDescent="0.3">
      <c r="A38" t="s">
        <v>10</v>
      </c>
      <c r="B38" t="s">
        <v>13</v>
      </c>
      <c r="C38">
        <v>13.68</v>
      </c>
      <c r="D38">
        <v>0.91200000000000003</v>
      </c>
      <c r="E38" t="s">
        <v>7</v>
      </c>
      <c r="H38" s="2">
        <v>0.91200000000000003</v>
      </c>
      <c r="I38" s="2">
        <f t="shared" ref="I38:V38" si="82">H38+$D38</f>
        <v>1.8240000000000001</v>
      </c>
      <c r="J38" s="2">
        <f t="shared" si="82"/>
        <v>2.7360000000000002</v>
      </c>
      <c r="K38" s="2">
        <f t="shared" si="82"/>
        <v>3.6480000000000001</v>
      </c>
      <c r="L38" s="2">
        <f t="shared" si="82"/>
        <v>4.5600000000000005</v>
      </c>
      <c r="M38" s="2">
        <f t="shared" si="82"/>
        <v>5.4720000000000004</v>
      </c>
      <c r="N38" s="2">
        <f t="shared" si="82"/>
        <v>6.3840000000000003</v>
      </c>
      <c r="O38" s="2">
        <f t="shared" si="82"/>
        <v>7.2960000000000003</v>
      </c>
      <c r="P38" s="2">
        <f t="shared" si="82"/>
        <v>8.2080000000000002</v>
      </c>
      <c r="Q38" s="2">
        <f t="shared" si="82"/>
        <v>9.120000000000001</v>
      </c>
      <c r="R38" s="2">
        <f t="shared" si="82"/>
        <v>10.032000000000002</v>
      </c>
      <c r="S38" s="2">
        <f t="shared" si="82"/>
        <v>10.944000000000003</v>
      </c>
      <c r="T38" s="2">
        <f t="shared" si="82"/>
        <v>11.856000000000003</v>
      </c>
      <c r="U38" s="2">
        <f t="shared" si="82"/>
        <v>12.768000000000004</v>
      </c>
      <c r="V38" s="2">
        <f t="shared" si="82"/>
        <v>13.680000000000005</v>
      </c>
    </row>
    <row r="39" spans="1:22" x14ac:dyDescent="0.3">
      <c r="A39" t="s">
        <v>10</v>
      </c>
      <c r="B39" t="s">
        <v>14</v>
      </c>
      <c r="C39">
        <v>381.69</v>
      </c>
      <c r="D39">
        <v>25.446000000000002</v>
      </c>
      <c r="E39" t="s">
        <v>7</v>
      </c>
      <c r="H39" s="2">
        <v>25.446000000000002</v>
      </c>
      <c r="I39" s="2">
        <f t="shared" ref="I39:V39" si="83">H39+$D39</f>
        <v>50.892000000000003</v>
      </c>
      <c r="J39" s="2">
        <f t="shared" si="83"/>
        <v>76.338000000000008</v>
      </c>
      <c r="K39" s="2">
        <f t="shared" si="83"/>
        <v>101.78400000000001</v>
      </c>
      <c r="L39" s="2">
        <f t="shared" si="83"/>
        <v>127.23</v>
      </c>
      <c r="M39" s="2">
        <f t="shared" si="83"/>
        <v>152.67600000000002</v>
      </c>
      <c r="N39" s="2">
        <f t="shared" si="83"/>
        <v>178.12200000000001</v>
      </c>
      <c r="O39" s="2">
        <f t="shared" si="83"/>
        <v>203.56800000000001</v>
      </c>
      <c r="P39" s="2">
        <f t="shared" si="83"/>
        <v>229.01400000000001</v>
      </c>
      <c r="Q39" s="2">
        <f t="shared" si="83"/>
        <v>254.46</v>
      </c>
      <c r="R39" s="2">
        <f t="shared" si="83"/>
        <v>279.90600000000001</v>
      </c>
      <c r="S39" s="2">
        <f t="shared" si="83"/>
        <v>305.35200000000003</v>
      </c>
      <c r="T39" s="2">
        <f t="shared" si="83"/>
        <v>330.79800000000006</v>
      </c>
      <c r="U39" s="2">
        <f t="shared" si="83"/>
        <v>356.24400000000009</v>
      </c>
      <c r="V39" s="2">
        <f t="shared" si="83"/>
        <v>381.69000000000011</v>
      </c>
    </row>
    <row r="40" spans="1:22" x14ac:dyDescent="0.3">
      <c r="A40" s="1" t="s">
        <v>24</v>
      </c>
      <c r="B40" s="1" t="s">
        <v>22</v>
      </c>
      <c r="C40" s="3"/>
      <c r="D40" s="2"/>
      <c r="E40" s="1"/>
      <c r="F40" s="1"/>
      <c r="G40" s="1"/>
      <c r="H40" s="6">
        <f>SUM(H36:H39,H32,H33:H34)</f>
        <v>621.27</v>
      </c>
      <c r="I40" s="6">
        <f t="shared" ref="I40:M40" si="84">SUM(I36:I39,I32,I33:I34)</f>
        <v>1242.54</v>
      </c>
      <c r="J40" s="6">
        <f t="shared" si="84"/>
        <v>1863.81</v>
      </c>
      <c r="K40" s="6">
        <f t="shared" si="84"/>
        <v>2485.08</v>
      </c>
      <c r="L40" s="6">
        <f t="shared" si="84"/>
        <v>3106.3500000000004</v>
      </c>
      <c r="M40" s="6">
        <f t="shared" si="84"/>
        <v>3727.6200000000003</v>
      </c>
      <c r="N40" s="6">
        <f t="shared" ref="N40" si="85">SUM(N36:N39,N32,N33:N34)</f>
        <v>4348.8900000000003</v>
      </c>
      <c r="O40" s="6">
        <f t="shared" ref="O40" si="86">SUM(O36:O39,O32,O33:O34)</f>
        <v>4970.1600000000008</v>
      </c>
      <c r="P40" s="6">
        <f t="shared" ref="P40" si="87">SUM(P36:P39,P32,P33:P34)</f>
        <v>5591.4300000000012</v>
      </c>
      <c r="Q40" s="6">
        <f t="shared" ref="Q40" si="88">SUM(Q36:Q39,Q32,Q33:Q34)</f>
        <v>6212.7000000000016</v>
      </c>
      <c r="R40" s="6">
        <f t="shared" ref="R40" si="89">SUM(R36:R39,R32,R33:R34)</f>
        <v>6833.9700000000012</v>
      </c>
      <c r="S40" s="6">
        <f t="shared" ref="S40" si="90">SUM(S36:S39,S32,S33:S34)</f>
        <v>7455.2400000000016</v>
      </c>
      <c r="T40" s="6">
        <f t="shared" ref="T40" si="91">SUM(T36:T39,T32,T33:T34)</f>
        <v>8076.510000000002</v>
      </c>
      <c r="U40" s="6">
        <f t="shared" ref="U40" si="92">SUM(U36:U39,U32,U33:U34)</f>
        <v>8697.7800000000007</v>
      </c>
      <c r="V40" s="6">
        <f t="shared" ref="V40" si="93">SUM(V36:V39,V32,V33:V34)</f>
        <v>9319.0500000000029</v>
      </c>
    </row>
    <row r="41" spans="1:22" x14ac:dyDescent="0.3">
      <c r="A41" s="4" t="s">
        <v>24</v>
      </c>
      <c r="B41" s="4" t="s">
        <v>20</v>
      </c>
      <c r="C41" s="5">
        <f>SUM(C32:C39)</f>
        <v>6025317.0300000003</v>
      </c>
      <c r="D41" s="5"/>
      <c r="E41" s="4"/>
      <c r="F41" s="4"/>
      <c r="G41" s="4"/>
      <c r="H41" s="5">
        <f>H35+H40</f>
        <v>6025317.0300000003</v>
      </c>
      <c r="I41" s="5">
        <f t="shared" ref="I41:M41" si="94">I35+I40</f>
        <v>6025317.0300000003</v>
      </c>
      <c r="J41" s="5">
        <f t="shared" si="94"/>
        <v>6025317.0300000003</v>
      </c>
      <c r="K41" s="5">
        <f t="shared" si="94"/>
        <v>6025317.0300000003</v>
      </c>
      <c r="L41" s="5">
        <f t="shared" si="94"/>
        <v>6025317.0300000003</v>
      </c>
      <c r="M41" s="5">
        <f t="shared" si="94"/>
        <v>6025317.0300000003</v>
      </c>
      <c r="N41" s="5">
        <f t="shared" ref="N41" si="95">N35+N40</f>
        <v>6025317.0300000003</v>
      </c>
      <c r="O41" s="5">
        <f t="shared" ref="O41" si="96">O35+O40</f>
        <v>6025317.0300000003</v>
      </c>
      <c r="P41" s="5">
        <f t="shared" ref="P41" si="97">P35+P40</f>
        <v>6025317.0300000003</v>
      </c>
      <c r="Q41" s="5">
        <f t="shared" ref="Q41" si="98">Q35+Q40</f>
        <v>6025317.0300000003</v>
      </c>
      <c r="R41" s="5">
        <f t="shared" ref="R41" si="99">R35+R40</f>
        <v>6025317.0300000003</v>
      </c>
      <c r="S41" s="5">
        <f t="shared" ref="S41" si="100">S35+S40</f>
        <v>6025317.0300000003</v>
      </c>
      <c r="T41" s="5">
        <f t="shared" ref="T41" si="101">T35+T40</f>
        <v>6025317.0300000003</v>
      </c>
      <c r="U41" s="5">
        <f t="shared" ref="U41" si="102">U35+U40</f>
        <v>6025317.0300000003</v>
      </c>
      <c r="V41" s="5">
        <f t="shared" ref="V41" si="103">V35+V40</f>
        <v>6025317.0300000003</v>
      </c>
    </row>
    <row r="42" spans="1:22" x14ac:dyDescent="0.3">
      <c r="A42" t="s">
        <v>11</v>
      </c>
      <c r="B42" t="s">
        <v>6</v>
      </c>
      <c r="C42">
        <v>1389.06</v>
      </c>
      <c r="D42">
        <v>92.603999999999999</v>
      </c>
      <c r="E42" t="s">
        <v>7</v>
      </c>
      <c r="H42" s="2">
        <v>92.603999999999999</v>
      </c>
      <c r="I42" s="2">
        <f t="shared" ref="I42:V42" si="104">H42+$D42</f>
        <v>185.208</v>
      </c>
      <c r="J42" s="2">
        <f t="shared" si="104"/>
        <v>277.81200000000001</v>
      </c>
      <c r="K42" s="2">
        <f t="shared" si="104"/>
        <v>370.416</v>
      </c>
      <c r="L42" s="2">
        <f t="shared" si="104"/>
        <v>463.02</v>
      </c>
      <c r="M42" s="2">
        <f t="shared" si="104"/>
        <v>555.62400000000002</v>
      </c>
      <c r="N42" s="2">
        <f t="shared" si="104"/>
        <v>648.22800000000007</v>
      </c>
      <c r="O42" s="2">
        <f t="shared" si="104"/>
        <v>740.83200000000011</v>
      </c>
      <c r="P42" s="2">
        <f t="shared" si="104"/>
        <v>833.43600000000015</v>
      </c>
      <c r="Q42" s="2">
        <f t="shared" si="104"/>
        <v>926.04000000000019</v>
      </c>
      <c r="R42" s="2">
        <f t="shared" si="104"/>
        <v>1018.6440000000002</v>
      </c>
      <c r="S42" s="2">
        <f t="shared" si="104"/>
        <v>1111.2480000000003</v>
      </c>
      <c r="T42" s="2">
        <f t="shared" si="104"/>
        <v>1203.8520000000003</v>
      </c>
      <c r="U42" s="2">
        <f t="shared" si="104"/>
        <v>1296.4560000000004</v>
      </c>
      <c r="V42" s="2">
        <f t="shared" si="104"/>
        <v>1389.0600000000004</v>
      </c>
    </row>
    <row r="43" spans="1:22" x14ac:dyDescent="0.3">
      <c r="A43" t="s">
        <v>11</v>
      </c>
      <c r="B43" t="s">
        <v>8</v>
      </c>
      <c r="C43">
        <v>1523.25</v>
      </c>
      <c r="D43">
        <v>101.55</v>
      </c>
      <c r="E43" t="s">
        <v>7</v>
      </c>
      <c r="H43" s="2">
        <v>101.55</v>
      </c>
      <c r="I43" s="2">
        <f t="shared" ref="I43:V43" si="105">H43+$D43</f>
        <v>203.1</v>
      </c>
      <c r="J43" s="2">
        <f t="shared" si="105"/>
        <v>304.64999999999998</v>
      </c>
      <c r="K43" s="2">
        <f t="shared" si="105"/>
        <v>406.2</v>
      </c>
      <c r="L43" s="2">
        <f t="shared" si="105"/>
        <v>507.75</v>
      </c>
      <c r="M43" s="2">
        <f t="shared" si="105"/>
        <v>609.29999999999995</v>
      </c>
      <c r="N43" s="2">
        <f t="shared" si="105"/>
        <v>710.84999999999991</v>
      </c>
      <c r="O43" s="2">
        <f t="shared" si="105"/>
        <v>812.39999999999986</v>
      </c>
      <c r="P43" s="2">
        <f t="shared" si="105"/>
        <v>913.94999999999982</v>
      </c>
      <c r="Q43" s="2">
        <f t="shared" si="105"/>
        <v>1015.4999999999998</v>
      </c>
      <c r="R43" s="2">
        <f t="shared" si="105"/>
        <v>1117.0499999999997</v>
      </c>
      <c r="S43" s="2">
        <f t="shared" si="105"/>
        <v>1218.5999999999997</v>
      </c>
      <c r="T43" s="2">
        <f t="shared" si="105"/>
        <v>1320.1499999999996</v>
      </c>
      <c r="U43" s="2">
        <f t="shared" si="105"/>
        <v>1421.6999999999996</v>
      </c>
      <c r="V43" s="2">
        <f t="shared" si="105"/>
        <v>1523.2499999999995</v>
      </c>
    </row>
    <row r="44" spans="1:22" x14ac:dyDescent="0.3">
      <c r="A44" t="s">
        <v>11</v>
      </c>
      <c r="B44" t="s">
        <v>9</v>
      </c>
      <c r="C44">
        <v>10.44</v>
      </c>
      <c r="D44">
        <v>0.69599999999999995</v>
      </c>
      <c r="E44" t="s">
        <v>7</v>
      </c>
      <c r="H44" s="2">
        <v>0.69599999999999995</v>
      </c>
      <c r="I44" s="2">
        <f t="shared" ref="I44:V44" si="106">H44+$D44</f>
        <v>1.3919999999999999</v>
      </c>
      <c r="J44" s="2">
        <f t="shared" si="106"/>
        <v>2.0880000000000001</v>
      </c>
      <c r="K44" s="2">
        <f t="shared" si="106"/>
        <v>2.7839999999999998</v>
      </c>
      <c r="L44" s="2">
        <f t="shared" si="106"/>
        <v>3.4799999999999995</v>
      </c>
      <c r="M44" s="2">
        <f t="shared" si="106"/>
        <v>4.1759999999999993</v>
      </c>
      <c r="N44" s="2">
        <f t="shared" si="106"/>
        <v>4.871999999999999</v>
      </c>
      <c r="O44" s="2">
        <f t="shared" si="106"/>
        <v>5.5679999999999987</v>
      </c>
      <c r="P44" s="2">
        <f t="shared" si="106"/>
        <v>6.2639999999999985</v>
      </c>
      <c r="Q44" s="2">
        <f t="shared" si="106"/>
        <v>6.9599999999999982</v>
      </c>
      <c r="R44" s="2">
        <f t="shared" si="106"/>
        <v>7.6559999999999979</v>
      </c>
      <c r="S44" s="2">
        <f t="shared" si="106"/>
        <v>8.3519999999999985</v>
      </c>
      <c r="T44" s="2">
        <f t="shared" si="106"/>
        <v>9.0479999999999983</v>
      </c>
      <c r="U44" s="2">
        <f t="shared" si="106"/>
        <v>9.743999999999998</v>
      </c>
      <c r="V44" s="2">
        <f t="shared" si="106"/>
        <v>10.439999999999998</v>
      </c>
    </row>
    <row r="45" spans="1:22" x14ac:dyDescent="0.3">
      <c r="A45" t="s">
        <v>11</v>
      </c>
      <c r="B45" t="s">
        <v>10</v>
      </c>
      <c r="C45">
        <v>186.93</v>
      </c>
      <c r="D45">
        <v>12.462</v>
      </c>
      <c r="E45" t="s">
        <v>7</v>
      </c>
      <c r="H45" s="2">
        <v>12.462</v>
      </c>
      <c r="I45" s="2">
        <f t="shared" ref="I45:V45" si="107">H45+$D45</f>
        <v>24.923999999999999</v>
      </c>
      <c r="J45" s="2">
        <f t="shared" si="107"/>
        <v>37.385999999999996</v>
      </c>
      <c r="K45" s="2">
        <f t="shared" si="107"/>
        <v>49.847999999999999</v>
      </c>
      <c r="L45" s="2">
        <f t="shared" si="107"/>
        <v>62.31</v>
      </c>
      <c r="M45" s="2">
        <f t="shared" si="107"/>
        <v>74.772000000000006</v>
      </c>
      <c r="N45" s="2">
        <f t="shared" si="107"/>
        <v>87.234000000000009</v>
      </c>
      <c r="O45" s="2">
        <f t="shared" si="107"/>
        <v>99.696000000000012</v>
      </c>
      <c r="P45" s="2">
        <f t="shared" si="107"/>
        <v>112.15800000000002</v>
      </c>
      <c r="Q45" s="2">
        <f t="shared" si="107"/>
        <v>124.62000000000002</v>
      </c>
      <c r="R45" s="2">
        <f t="shared" si="107"/>
        <v>137.08200000000002</v>
      </c>
      <c r="S45" s="2">
        <f t="shared" si="107"/>
        <v>149.54400000000001</v>
      </c>
      <c r="T45" s="2">
        <f t="shared" si="107"/>
        <v>162.006</v>
      </c>
      <c r="U45" s="2">
        <f t="shared" si="107"/>
        <v>174.46799999999999</v>
      </c>
      <c r="V45" s="2">
        <f t="shared" si="107"/>
        <v>186.92999999999998</v>
      </c>
    </row>
    <row r="46" spans="1:22" x14ac:dyDescent="0.3">
      <c r="A46" t="s">
        <v>11</v>
      </c>
      <c r="B46" t="s">
        <v>11</v>
      </c>
      <c r="C46">
        <v>6156401.1299999999</v>
      </c>
      <c r="D46">
        <v>410426.74199999898</v>
      </c>
      <c r="E46" t="s">
        <v>7</v>
      </c>
      <c r="H46" s="2">
        <f>$C51-H50</f>
        <v>6159742.398</v>
      </c>
      <c r="I46" s="2">
        <f t="shared" ref="I46:V46" si="108">$C51-I50</f>
        <v>6159503.7359999996</v>
      </c>
      <c r="J46" s="2">
        <f t="shared" si="108"/>
        <v>6159265.074</v>
      </c>
      <c r="K46" s="2">
        <f t="shared" si="108"/>
        <v>6159026.4119999995</v>
      </c>
      <c r="L46" s="2">
        <f t="shared" si="108"/>
        <v>6158787.75</v>
      </c>
      <c r="M46" s="2">
        <f t="shared" si="108"/>
        <v>6158549.0879999995</v>
      </c>
      <c r="N46" s="2">
        <f t="shared" si="108"/>
        <v>6158310.426</v>
      </c>
      <c r="O46" s="2">
        <f t="shared" si="108"/>
        <v>6158071.7639999995</v>
      </c>
      <c r="P46" s="2">
        <f t="shared" si="108"/>
        <v>6157833.102</v>
      </c>
      <c r="Q46" s="2">
        <f t="shared" si="108"/>
        <v>6157594.4399999995</v>
      </c>
      <c r="R46" s="2">
        <f t="shared" si="108"/>
        <v>6157355.7779999999</v>
      </c>
      <c r="S46" s="2">
        <f t="shared" si="108"/>
        <v>6157117.1159999995</v>
      </c>
      <c r="T46" s="2">
        <f t="shared" si="108"/>
        <v>6156878.4539999999</v>
      </c>
      <c r="U46" s="2">
        <f t="shared" si="108"/>
        <v>6156639.7919999994</v>
      </c>
      <c r="V46" s="2">
        <f t="shared" si="108"/>
        <v>6156401.1299999999</v>
      </c>
    </row>
    <row r="47" spans="1:22" x14ac:dyDescent="0.3">
      <c r="A47" t="s">
        <v>11</v>
      </c>
      <c r="B47" t="s">
        <v>12</v>
      </c>
      <c r="C47">
        <v>65.7</v>
      </c>
      <c r="D47">
        <v>4.38</v>
      </c>
      <c r="E47" t="s">
        <v>7</v>
      </c>
      <c r="H47" s="2">
        <v>4.38</v>
      </c>
      <c r="I47" s="2">
        <f t="shared" ref="I47:V47" si="109">H47+$D47</f>
        <v>8.76</v>
      </c>
      <c r="J47" s="2">
        <f t="shared" si="109"/>
        <v>13.14</v>
      </c>
      <c r="K47" s="2">
        <f t="shared" si="109"/>
        <v>17.52</v>
      </c>
      <c r="L47" s="2">
        <f t="shared" si="109"/>
        <v>21.9</v>
      </c>
      <c r="M47" s="2">
        <f t="shared" si="109"/>
        <v>26.279999999999998</v>
      </c>
      <c r="N47" s="2">
        <f t="shared" si="109"/>
        <v>30.659999999999997</v>
      </c>
      <c r="O47" s="2">
        <f t="shared" si="109"/>
        <v>35.04</v>
      </c>
      <c r="P47" s="2">
        <f t="shared" si="109"/>
        <v>39.42</v>
      </c>
      <c r="Q47" s="2">
        <f t="shared" si="109"/>
        <v>43.800000000000004</v>
      </c>
      <c r="R47" s="2">
        <f t="shared" si="109"/>
        <v>48.180000000000007</v>
      </c>
      <c r="S47" s="2">
        <f t="shared" si="109"/>
        <v>52.560000000000009</v>
      </c>
      <c r="T47" s="2">
        <f t="shared" si="109"/>
        <v>56.940000000000012</v>
      </c>
      <c r="U47" s="2">
        <f t="shared" si="109"/>
        <v>61.320000000000014</v>
      </c>
      <c r="V47" s="2">
        <f t="shared" si="109"/>
        <v>65.700000000000017</v>
      </c>
    </row>
    <row r="48" spans="1:22" x14ac:dyDescent="0.3">
      <c r="A48" t="s">
        <v>11</v>
      </c>
      <c r="B48" t="s">
        <v>13</v>
      </c>
      <c r="C48">
        <v>32.49</v>
      </c>
      <c r="D48">
        <v>2.1659999999999999</v>
      </c>
      <c r="E48" t="s">
        <v>7</v>
      </c>
      <c r="H48" s="2">
        <v>2.1659999999999999</v>
      </c>
      <c r="I48" s="2">
        <f t="shared" ref="I48:V48" si="110">H48+$D48</f>
        <v>4.3319999999999999</v>
      </c>
      <c r="J48" s="2">
        <f t="shared" si="110"/>
        <v>6.4979999999999993</v>
      </c>
      <c r="K48" s="2">
        <f t="shared" si="110"/>
        <v>8.6639999999999997</v>
      </c>
      <c r="L48" s="2">
        <f t="shared" si="110"/>
        <v>10.83</v>
      </c>
      <c r="M48" s="2">
        <f t="shared" si="110"/>
        <v>12.996</v>
      </c>
      <c r="N48" s="2">
        <f t="shared" si="110"/>
        <v>15.162000000000001</v>
      </c>
      <c r="O48" s="2">
        <f t="shared" si="110"/>
        <v>17.327999999999999</v>
      </c>
      <c r="P48" s="2">
        <f t="shared" si="110"/>
        <v>19.494</v>
      </c>
      <c r="Q48" s="2">
        <f t="shared" si="110"/>
        <v>21.66</v>
      </c>
      <c r="R48" s="2">
        <f t="shared" si="110"/>
        <v>23.826000000000001</v>
      </c>
      <c r="S48" s="2">
        <f t="shared" si="110"/>
        <v>25.992000000000001</v>
      </c>
      <c r="T48" s="2">
        <f t="shared" si="110"/>
        <v>28.158000000000001</v>
      </c>
      <c r="U48" s="2">
        <f t="shared" si="110"/>
        <v>30.324000000000002</v>
      </c>
      <c r="V48" s="2">
        <f t="shared" si="110"/>
        <v>32.49</v>
      </c>
    </row>
    <row r="49" spans="1:22" x14ac:dyDescent="0.3">
      <c r="A49" t="s">
        <v>11</v>
      </c>
      <c r="B49" t="s">
        <v>14</v>
      </c>
      <c r="C49">
        <v>372.06</v>
      </c>
      <c r="D49">
        <v>24.803999999999998</v>
      </c>
      <c r="E49" t="s">
        <v>7</v>
      </c>
      <c r="H49" s="2">
        <v>24.803999999999998</v>
      </c>
      <c r="I49" s="2">
        <f t="shared" ref="I49:V49" si="111">H49+$D49</f>
        <v>49.607999999999997</v>
      </c>
      <c r="J49" s="2">
        <f t="shared" si="111"/>
        <v>74.411999999999992</v>
      </c>
      <c r="K49" s="2">
        <f t="shared" si="111"/>
        <v>99.215999999999994</v>
      </c>
      <c r="L49" s="2">
        <f t="shared" si="111"/>
        <v>124.02</v>
      </c>
      <c r="M49" s="2">
        <f t="shared" si="111"/>
        <v>148.82399999999998</v>
      </c>
      <c r="N49" s="2">
        <f t="shared" si="111"/>
        <v>173.62799999999999</v>
      </c>
      <c r="O49" s="2">
        <f t="shared" si="111"/>
        <v>198.43199999999999</v>
      </c>
      <c r="P49" s="2">
        <f t="shared" si="111"/>
        <v>223.23599999999999</v>
      </c>
      <c r="Q49" s="2">
        <f t="shared" si="111"/>
        <v>248.04</v>
      </c>
      <c r="R49" s="2">
        <f t="shared" si="111"/>
        <v>272.84399999999999</v>
      </c>
      <c r="S49" s="2">
        <f t="shared" si="111"/>
        <v>297.64799999999997</v>
      </c>
      <c r="T49" s="2">
        <f t="shared" si="111"/>
        <v>322.45199999999994</v>
      </c>
      <c r="U49" s="2">
        <f t="shared" si="111"/>
        <v>347.25599999999991</v>
      </c>
      <c r="V49" s="2">
        <f t="shared" si="111"/>
        <v>372.05999999999989</v>
      </c>
    </row>
    <row r="50" spans="1:22" x14ac:dyDescent="0.3">
      <c r="A50" s="1" t="s">
        <v>26</v>
      </c>
      <c r="B50" s="1" t="s">
        <v>22</v>
      </c>
      <c r="C50" s="3"/>
      <c r="D50" s="2"/>
      <c r="E50" s="1"/>
      <c r="F50" s="1"/>
      <c r="G50" s="1"/>
      <c r="H50" s="6">
        <f>SUM(H47:H49,H42,H43:H45)</f>
        <v>238.66199999999998</v>
      </c>
      <c r="I50" s="6">
        <f t="shared" ref="I50:M50" si="112">SUM(I47:I49,I42,I43:I45)</f>
        <v>477.32399999999996</v>
      </c>
      <c r="J50" s="6">
        <f>SUM(J47:J49,J42,J43:J45)</f>
        <v>715.98599999999988</v>
      </c>
      <c r="K50" s="6">
        <f t="shared" si="112"/>
        <v>954.64799999999991</v>
      </c>
      <c r="L50" s="6">
        <f t="shared" si="112"/>
        <v>1193.31</v>
      </c>
      <c r="M50" s="6">
        <f t="shared" si="112"/>
        <v>1431.9719999999998</v>
      </c>
      <c r="N50" s="6">
        <f t="shared" ref="N50" si="113">SUM(N47:N49,N42,N43:N45)</f>
        <v>1670.634</v>
      </c>
      <c r="O50" s="6">
        <f t="shared" ref="O50" si="114">SUM(O47:O49,O42,O43:O45)</f>
        <v>1909.2959999999998</v>
      </c>
      <c r="P50" s="6">
        <f t="shared" ref="P50" si="115">SUM(P47:P49,P42,P43:P45)</f>
        <v>2147.9580000000001</v>
      </c>
      <c r="Q50" s="6">
        <f t="shared" ref="Q50" si="116">SUM(Q47:Q49,Q42,Q43:Q45)</f>
        <v>2386.62</v>
      </c>
      <c r="R50" s="6">
        <f t="shared" ref="R50" si="117">SUM(R47:R49,R42,R43:R45)</f>
        <v>2625.2819999999997</v>
      </c>
      <c r="S50" s="6">
        <f t="shared" ref="S50" si="118">SUM(S47:S49,S42,S43:S45)</f>
        <v>2863.9439999999995</v>
      </c>
      <c r="T50" s="6">
        <f t="shared" ref="T50" si="119">SUM(T47:T49,T42,T43:T45)</f>
        <v>3102.6059999999993</v>
      </c>
      <c r="U50" s="6">
        <f t="shared" ref="U50" si="120">SUM(U47:U49,U42,U43:U45)</f>
        <v>3341.2679999999996</v>
      </c>
      <c r="V50" s="6">
        <f t="shared" ref="V50" si="121">SUM(V47:V49,V42,V43:V45)</f>
        <v>3579.93</v>
      </c>
    </row>
    <row r="51" spans="1:22" x14ac:dyDescent="0.3">
      <c r="A51" s="4" t="s">
        <v>26</v>
      </c>
      <c r="B51" s="4" t="s">
        <v>20</v>
      </c>
      <c r="C51" s="5">
        <f>SUM(C42:C49)</f>
        <v>6159981.0599999996</v>
      </c>
      <c r="D51" s="5"/>
      <c r="E51" s="4"/>
      <c r="F51" s="4"/>
      <c r="G51" s="4"/>
      <c r="H51" s="5">
        <f>H46+H50</f>
        <v>6159981.0599999996</v>
      </c>
      <c r="I51" s="5">
        <f t="shared" ref="I51:M51" si="122">I46+I50</f>
        <v>6159981.0599999996</v>
      </c>
      <c r="J51" s="5">
        <f t="shared" si="122"/>
        <v>6159981.0599999996</v>
      </c>
      <c r="K51" s="5">
        <f t="shared" si="122"/>
        <v>6159981.0599999996</v>
      </c>
      <c r="L51" s="5">
        <f t="shared" si="122"/>
        <v>6159981.0599999996</v>
      </c>
      <c r="M51" s="5">
        <f t="shared" si="122"/>
        <v>6159981.0599999996</v>
      </c>
      <c r="N51" s="5">
        <f t="shared" ref="N51" si="123">N46+N50</f>
        <v>6159981.0599999996</v>
      </c>
      <c r="O51" s="5">
        <f t="shared" ref="O51" si="124">O46+O50</f>
        <v>6159981.0599999996</v>
      </c>
      <c r="P51" s="5">
        <f t="shared" ref="P51" si="125">P46+P50</f>
        <v>6159981.0599999996</v>
      </c>
      <c r="Q51" s="5">
        <f t="shared" ref="Q51" si="126">Q46+Q50</f>
        <v>6159981.0599999996</v>
      </c>
      <c r="R51" s="5">
        <f t="shared" ref="R51" si="127">R46+R50</f>
        <v>6159981.0599999996</v>
      </c>
      <c r="S51" s="5">
        <f t="shared" ref="S51" si="128">S46+S50</f>
        <v>6159981.0599999996</v>
      </c>
      <c r="T51" s="5">
        <f t="shared" ref="T51" si="129">T46+T50</f>
        <v>6159981.0599999996</v>
      </c>
      <c r="U51" s="5">
        <f t="shared" ref="U51" si="130">U46+U50</f>
        <v>6159981.0599999996</v>
      </c>
      <c r="V51" s="5">
        <f t="shared" ref="V51" si="131">V46+V50</f>
        <v>6159981.0599999996</v>
      </c>
    </row>
    <row r="52" spans="1:22" x14ac:dyDescent="0.3">
      <c r="A52" t="s">
        <v>12</v>
      </c>
      <c r="B52" t="s">
        <v>6</v>
      </c>
      <c r="C52">
        <v>425.52</v>
      </c>
      <c r="D52">
        <v>28.367999999999999</v>
      </c>
      <c r="E52" t="s">
        <v>7</v>
      </c>
      <c r="H52" s="2">
        <v>28.367999999999999</v>
      </c>
      <c r="I52" s="2">
        <f t="shared" ref="I52:V52" si="132">H52+$D52</f>
        <v>56.735999999999997</v>
      </c>
      <c r="J52" s="2">
        <f t="shared" si="132"/>
        <v>85.103999999999999</v>
      </c>
      <c r="K52" s="2">
        <f t="shared" si="132"/>
        <v>113.47199999999999</v>
      </c>
      <c r="L52" s="2">
        <f t="shared" si="132"/>
        <v>141.84</v>
      </c>
      <c r="M52" s="2">
        <f t="shared" si="132"/>
        <v>170.208</v>
      </c>
      <c r="N52" s="2">
        <f t="shared" si="132"/>
        <v>198.57599999999999</v>
      </c>
      <c r="O52" s="2">
        <f t="shared" si="132"/>
        <v>226.94399999999999</v>
      </c>
      <c r="P52" s="2">
        <f t="shared" si="132"/>
        <v>255.31199999999998</v>
      </c>
      <c r="Q52" s="2">
        <f t="shared" si="132"/>
        <v>283.68</v>
      </c>
      <c r="R52" s="2">
        <f t="shared" si="132"/>
        <v>312.048</v>
      </c>
      <c r="S52" s="2">
        <f t="shared" si="132"/>
        <v>340.416</v>
      </c>
      <c r="T52" s="2">
        <f t="shared" si="132"/>
        <v>368.78399999999999</v>
      </c>
      <c r="U52" s="2">
        <f t="shared" si="132"/>
        <v>397.15199999999999</v>
      </c>
      <c r="V52" s="2">
        <f t="shared" si="132"/>
        <v>425.52</v>
      </c>
    </row>
    <row r="53" spans="1:22" x14ac:dyDescent="0.3">
      <c r="A53" t="s">
        <v>12</v>
      </c>
      <c r="B53" t="s">
        <v>8</v>
      </c>
      <c r="C53">
        <v>2042.91</v>
      </c>
      <c r="D53">
        <v>136.19399999999999</v>
      </c>
      <c r="E53" t="s">
        <v>7</v>
      </c>
      <c r="H53" s="2">
        <v>136.19399999999999</v>
      </c>
      <c r="I53" s="2">
        <f t="shared" ref="I53:V53" si="133">H53+$D53</f>
        <v>272.38799999999998</v>
      </c>
      <c r="J53" s="2">
        <f t="shared" si="133"/>
        <v>408.58199999999999</v>
      </c>
      <c r="K53" s="2">
        <f t="shared" si="133"/>
        <v>544.77599999999995</v>
      </c>
      <c r="L53" s="2">
        <f t="shared" si="133"/>
        <v>680.96999999999991</v>
      </c>
      <c r="M53" s="2">
        <f t="shared" si="133"/>
        <v>817.16399999999987</v>
      </c>
      <c r="N53" s="2">
        <f t="shared" si="133"/>
        <v>953.35799999999983</v>
      </c>
      <c r="O53" s="2">
        <f t="shared" si="133"/>
        <v>1089.5519999999999</v>
      </c>
      <c r="P53" s="2">
        <f t="shared" si="133"/>
        <v>1225.7459999999999</v>
      </c>
      <c r="Q53" s="2">
        <f t="shared" si="133"/>
        <v>1361.9399999999998</v>
      </c>
      <c r="R53" s="2">
        <f t="shared" si="133"/>
        <v>1498.1339999999998</v>
      </c>
      <c r="S53" s="2">
        <f t="shared" si="133"/>
        <v>1634.3279999999997</v>
      </c>
      <c r="T53" s="2">
        <f t="shared" si="133"/>
        <v>1770.5219999999997</v>
      </c>
      <c r="U53" s="2">
        <f t="shared" si="133"/>
        <v>1906.7159999999997</v>
      </c>
      <c r="V53" s="2">
        <f t="shared" si="133"/>
        <v>2042.9099999999996</v>
      </c>
    </row>
    <row r="54" spans="1:22" x14ac:dyDescent="0.3">
      <c r="A54" t="s">
        <v>12</v>
      </c>
      <c r="B54" t="s">
        <v>9</v>
      </c>
      <c r="C54">
        <v>0</v>
      </c>
      <c r="D54">
        <v>0</v>
      </c>
      <c r="E54" t="s">
        <v>7</v>
      </c>
      <c r="H54" s="2">
        <v>0</v>
      </c>
      <c r="I54" s="2">
        <f t="shared" ref="I54:V54" si="134">H54+$D54</f>
        <v>0</v>
      </c>
      <c r="J54" s="2">
        <f t="shared" si="134"/>
        <v>0</v>
      </c>
      <c r="K54" s="2">
        <f t="shared" si="134"/>
        <v>0</v>
      </c>
      <c r="L54" s="2">
        <f t="shared" si="134"/>
        <v>0</v>
      </c>
      <c r="M54" s="2">
        <f t="shared" si="134"/>
        <v>0</v>
      </c>
      <c r="N54" s="2">
        <f t="shared" si="134"/>
        <v>0</v>
      </c>
      <c r="O54" s="2">
        <f t="shared" si="134"/>
        <v>0</v>
      </c>
      <c r="P54" s="2">
        <f t="shared" si="134"/>
        <v>0</v>
      </c>
      <c r="Q54" s="2">
        <f t="shared" si="134"/>
        <v>0</v>
      </c>
      <c r="R54" s="2">
        <f t="shared" si="134"/>
        <v>0</v>
      </c>
      <c r="S54" s="2">
        <f t="shared" si="134"/>
        <v>0</v>
      </c>
      <c r="T54" s="2">
        <f t="shared" si="134"/>
        <v>0</v>
      </c>
      <c r="U54" s="2">
        <f t="shared" si="134"/>
        <v>0</v>
      </c>
      <c r="V54" s="2">
        <f t="shared" si="134"/>
        <v>0</v>
      </c>
    </row>
    <row r="55" spans="1:22" x14ac:dyDescent="0.3">
      <c r="A55" t="s">
        <v>12</v>
      </c>
      <c r="B55" t="s">
        <v>10</v>
      </c>
      <c r="C55">
        <v>110.34</v>
      </c>
      <c r="D55">
        <v>7.3559999999999999</v>
      </c>
      <c r="E55" t="s">
        <v>7</v>
      </c>
      <c r="H55" s="2">
        <v>7.3559999999999999</v>
      </c>
      <c r="I55" s="2">
        <f t="shared" ref="I55:V55" si="135">H55+$D55</f>
        <v>14.712</v>
      </c>
      <c r="J55" s="2">
        <f t="shared" si="135"/>
        <v>22.067999999999998</v>
      </c>
      <c r="K55" s="2">
        <f t="shared" si="135"/>
        <v>29.423999999999999</v>
      </c>
      <c r="L55" s="2">
        <f t="shared" si="135"/>
        <v>36.78</v>
      </c>
      <c r="M55" s="2">
        <f t="shared" si="135"/>
        <v>44.136000000000003</v>
      </c>
      <c r="N55" s="2">
        <f t="shared" si="135"/>
        <v>51.492000000000004</v>
      </c>
      <c r="O55" s="2">
        <f t="shared" si="135"/>
        <v>58.848000000000006</v>
      </c>
      <c r="P55" s="2">
        <f t="shared" si="135"/>
        <v>66.204000000000008</v>
      </c>
      <c r="Q55" s="2">
        <f t="shared" si="135"/>
        <v>73.56</v>
      </c>
      <c r="R55" s="2">
        <f t="shared" si="135"/>
        <v>80.915999999999997</v>
      </c>
      <c r="S55" s="2">
        <f t="shared" si="135"/>
        <v>88.271999999999991</v>
      </c>
      <c r="T55" s="2">
        <f t="shared" si="135"/>
        <v>95.627999999999986</v>
      </c>
      <c r="U55" s="2">
        <f t="shared" si="135"/>
        <v>102.98399999999998</v>
      </c>
      <c r="V55" s="2">
        <f t="shared" si="135"/>
        <v>110.33999999999997</v>
      </c>
    </row>
    <row r="56" spans="1:22" x14ac:dyDescent="0.3">
      <c r="A56" t="s">
        <v>12</v>
      </c>
      <c r="B56" t="s">
        <v>11</v>
      </c>
      <c r="C56">
        <v>50.94</v>
      </c>
      <c r="D56">
        <v>3.3959999999999999</v>
      </c>
      <c r="E56" t="s">
        <v>7</v>
      </c>
      <c r="H56" s="2">
        <v>3.3959999999999999</v>
      </c>
      <c r="I56" s="2">
        <f t="shared" ref="I56:V56" si="136">H56+$D56</f>
        <v>6.7919999999999998</v>
      </c>
      <c r="J56" s="2">
        <f t="shared" si="136"/>
        <v>10.187999999999999</v>
      </c>
      <c r="K56" s="2">
        <f t="shared" si="136"/>
        <v>13.584</v>
      </c>
      <c r="L56" s="2">
        <f t="shared" si="136"/>
        <v>16.98</v>
      </c>
      <c r="M56" s="2">
        <f t="shared" si="136"/>
        <v>20.376000000000001</v>
      </c>
      <c r="N56" s="2">
        <f t="shared" si="136"/>
        <v>23.772000000000002</v>
      </c>
      <c r="O56" s="2">
        <f t="shared" si="136"/>
        <v>27.168000000000003</v>
      </c>
      <c r="P56" s="2">
        <f t="shared" si="136"/>
        <v>30.564000000000004</v>
      </c>
      <c r="Q56" s="2">
        <f t="shared" si="136"/>
        <v>33.96</v>
      </c>
      <c r="R56" s="2">
        <f t="shared" si="136"/>
        <v>37.356000000000002</v>
      </c>
      <c r="S56" s="2">
        <f t="shared" si="136"/>
        <v>40.752000000000002</v>
      </c>
      <c r="T56" s="2">
        <f t="shared" si="136"/>
        <v>44.148000000000003</v>
      </c>
      <c r="U56" s="2">
        <f t="shared" si="136"/>
        <v>47.544000000000004</v>
      </c>
      <c r="V56" s="2">
        <f t="shared" si="136"/>
        <v>50.940000000000005</v>
      </c>
    </row>
    <row r="57" spans="1:22" x14ac:dyDescent="0.3">
      <c r="A57" t="s">
        <v>12</v>
      </c>
      <c r="B57" t="s">
        <v>12</v>
      </c>
      <c r="C57">
        <v>2961541.35</v>
      </c>
      <c r="D57">
        <v>197436.09</v>
      </c>
      <c r="E57" t="s">
        <v>7</v>
      </c>
      <c r="H57" s="2">
        <f>$C61-H60</f>
        <v>2964164.7540000002</v>
      </c>
      <c r="I57" s="2">
        <f t="shared" ref="I57:V57" si="137">$C61-I60</f>
        <v>2963977.3680000002</v>
      </c>
      <c r="J57" s="2">
        <f t="shared" si="137"/>
        <v>2963789.9820000003</v>
      </c>
      <c r="K57" s="2">
        <f t="shared" si="137"/>
        <v>2963602.5959999999</v>
      </c>
      <c r="L57" s="2">
        <f t="shared" si="137"/>
        <v>2963415.21</v>
      </c>
      <c r="M57" s="2">
        <f t="shared" si="137"/>
        <v>2963227.824</v>
      </c>
      <c r="N57" s="2">
        <f t="shared" si="137"/>
        <v>2963040.4380000001</v>
      </c>
      <c r="O57" s="2">
        <f t="shared" si="137"/>
        <v>2962853.0520000001</v>
      </c>
      <c r="P57" s="2">
        <f t="shared" si="137"/>
        <v>2962665.6660000002</v>
      </c>
      <c r="Q57" s="2">
        <f t="shared" si="137"/>
        <v>2962478.2800000003</v>
      </c>
      <c r="R57" s="2">
        <f t="shared" si="137"/>
        <v>2962290.8940000003</v>
      </c>
      <c r="S57" s="2">
        <f t="shared" si="137"/>
        <v>2962103.5079999999</v>
      </c>
      <c r="T57" s="2">
        <f t="shared" si="137"/>
        <v>2961916.122</v>
      </c>
      <c r="U57" s="2">
        <f t="shared" si="137"/>
        <v>2961728.736</v>
      </c>
      <c r="V57" s="2">
        <f t="shared" si="137"/>
        <v>2961541.35</v>
      </c>
    </row>
    <row r="58" spans="1:22" x14ac:dyDescent="0.3">
      <c r="A58" t="s">
        <v>12</v>
      </c>
      <c r="B58" t="s">
        <v>13</v>
      </c>
      <c r="C58">
        <v>133.83000000000001</v>
      </c>
      <c r="D58">
        <v>8.9220000000000006</v>
      </c>
      <c r="E58" t="s">
        <v>7</v>
      </c>
      <c r="H58" s="2">
        <v>8.9220000000000006</v>
      </c>
      <c r="I58" s="2">
        <f t="shared" ref="I58:V58" si="138">H58+$D58</f>
        <v>17.844000000000001</v>
      </c>
      <c r="J58" s="2">
        <f t="shared" si="138"/>
        <v>26.766000000000002</v>
      </c>
      <c r="K58" s="2">
        <f t="shared" si="138"/>
        <v>35.688000000000002</v>
      </c>
      <c r="L58" s="2">
        <f t="shared" si="138"/>
        <v>44.61</v>
      </c>
      <c r="M58" s="2">
        <f t="shared" si="138"/>
        <v>53.531999999999996</v>
      </c>
      <c r="N58" s="2">
        <f t="shared" si="138"/>
        <v>62.453999999999994</v>
      </c>
      <c r="O58" s="2">
        <f t="shared" si="138"/>
        <v>71.375999999999991</v>
      </c>
      <c r="P58" s="2">
        <f t="shared" si="138"/>
        <v>80.297999999999988</v>
      </c>
      <c r="Q58" s="2">
        <f t="shared" si="138"/>
        <v>89.219999999999985</v>
      </c>
      <c r="R58" s="2">
        <f t="shared" si="138"/>
        <v>98.141999999999982</v>
      </c>
      <c r="S58" s="2">
        <f t="shared" si="138"/>
        <v>107.06399999999998</v>
      </c>
      <c r="T58" s="2">
        <f t="shared" si="138"/>
        <v>115.98599999999998</v>
      </c>
      <c r="U58" s="2">
        <f t="shared" si="138"/>
        <v>124.90799999999997</v>
      </c>
      <c r="V58" s="2">
        <f t="shared" si="138"/>
        <v>133.82999999999998</v>
      </c>
    </row>
    <row r="59" spans="1:22" x14ac:dyDescent="0.3">
      <c r="A59" t="s">
        <v>12</v>
      </c>
      <c r="B59" t="s">
        <v>14</v>
      </c>
      <c r="C59">
        <v>47.25</v>
      </c>
      <c r="D59">
        <v>3.15</v>
      </c>
      <c r="E59" t="s">
        <v>7</v>
      </c>
      <c r="H59" s="2">
        <v>3.15</v>
      </c>
      <c r="I59" s="2">
        <f t="shared" ref="I59:V59" si="139">H59+$D59</f>
        <v>6.3</v>
      </c>
      <c r="J59" s="2">
        <f t="shared" si="139"/>
        <v>9.4499999999999993</v>
      </c>
      <c r="K59" s="2">
        <f t="shared" si="139"/>
        <v>12.6</v>
      </c>
      <c r="L59" s="2">
        <f t="shared" si="139"/>
        <v>15.75</v>
      </c>
      <c r="M59" s="2">
        <f t="shared" si="139"/>
        <v>18.899999999999999</v>
      </c>
      <c r="N59" s="2">
        <f t="shared" si="139"/>
        <v>22.049999999999997</v>
      </c>
      <c r="O59" s="2">
        <f t="shared" si="139"/>
        <v>25.199999999999996</v>
      </c>
      <c r="P59" s="2">
        <f t="shared" si="139"/>
        <v>28.349999999999994</v>
      </c>
      <c r="Q59" s="2">
        <f t="shared" si="139"/>
        <v>31.499999999999993</v>
      </c>
      <c r="R59" s="2">
        <f t="shared" si="139"/>
        <v>34.649999999999991</v>
      </c>
      <c r="S59" s="2">
        <f t="shared" si="139"/>
        <v>37.79999999999999</v>
      </c>
      <c r="T59" s="2">
        <f t="shared" si="139"/>
        <v>40.949999999999989</v>
      </c>
      <c r="U59" s="2">
        <f t="shared" si="139"/>
        <v>44.099999999999987</v>
      </c>
      <c r="V59" s="2">
        <f t="shared" si="139"/>
        <v>47.249999999999986</v>
      </c>
    </row>
    <row r="60" spans="1:22" x14ac:dyDescent="0.3">
      <c r="A60" s="1" t="s">
        <v>29</v>
      </c>
      <c r="B60" s="1" t="s">
        <v>22</v>
      </c>
      <c r="C60" s="3"/>
      <c r="D60" s="2"/>
      <c r="E60" s="1"/>
      <c r="F60" s="1"/>
      <c r="G60" s="1"/>
      <c r="H60" s="6">
        <f>SUM(H52:H56,H58,H59)</f>
        <v>187.38599999999997</v>
      </c>
      <c r="I60" s="6">
        <f>SUM(I52:I56,I58,I59)</f>
        <v>374.77199999999993</v>
      </c>
      <c r="J60" s="6">
        <f>SUM(J52:J56,J58,J59)</f>
        <v>562.15800000000002</v>
      </c>
      <c r="K60" s="6">
        <f t="shared" ref="K60:M60" si="140">SUM(K52:K56,K58,K59)</f>
        <v>749.54399999999987</v>
      </c>
      <c r="L60" s="6">
        <f t="shared" si="140"/>
        <v>936.93</v>
      </c>
      <c r="M60" s="6">
        <f t="shared" si="140"/>
        <v>1124.3159999999998</v>
      </c>
      <c r="N60" s="6">
        <f t="shared" ref="N60" si="141">SUM(N52:N56,N58,N59)</f>
        <v>1311.7019999999995</v>
      </c>
      <c r="O60" s="6">
        <f t="shared" ref="O60" si="142">SUM(O52:O56,O58,O59)</f>
        <v>1499.0879999999997</v>
      </c>
      <c r="P60" s="6">
        <f t="shared" ref="P60" si="143">SUM(P52:P56,P58,P59)</f>
        <v>1686.4739999999997</v>
      </c>
      <c r="Q60" s="6">
        <f t="shared" ref="Q60" si="144">SUM(Q52:Q56,Q58,Q59)</f>
        <v>1873.86</v>
      </c>
      <c r="R60" s="6">
        <f t="shared" ref="R60" si="145">SUM(R52:R56,R58,R59)</f>
        <v>2061.2459999999996</v>
      </c>
      <c r="S60" s="6">
        <f t="shared" ref="S60" si="146">SUM(S52:S56,S58,S59)</f>
        <v>2248.6319999999996</v>
      </c>
      <c r="T60" s="6">
        <f t="shared" ref="T60" si="147">SUM(T52:T56,T58,T59)</f>
        <v>2436.0179999999996</v>
      </c>
      <c r="U60" s="6">
        <f t="shared" ref="U60" si="148">SUM(U52:U56,U58,U59)</f>
        <v>2623.4039999999991</v>
      </c>
      <c r="V60" s="6">
        <f t="shared" ref="V60" si="149">SUM(V52:V56,V58,V59)</f>
        <v>2810.7899999999995</v>
      </c>
    </row>
    <row r="61" spans="1:22" x14ac:dyDescent="0.3">
      <c r="A61" s="4" t="s">
        <v>29</v>
      </c>
      <c r="B61" s="4" t="s">
        <v>20</v>
      </c>
      <c r="C61" s="5">
        <f>SUM(C52:C59)</f>
        <v>2964352.14</v>
      </c>
      <c r="D61" s="5"/>
      <c r="E61" s="4"/>
      <c r="F61" s="4"/>
      <c r="G61" s="4"/>
      <c r="H61" s="5">
        <f>H57+H60</f>
        <v>2964352.14</v>
      </c>
      <c r="I61" s="5">
        <f t="shared" ref="I61:M61" si="150">I57+I60</f>
        <v>2964352.14</v>
      </c>
      <c r="J61" s="5">
        <f t="shared" si="150"/>
        <v>2964352.14</v>
      </c>
      <c r="K61" s="5">
        <f t="shared" si="150"/>
        <v>2964352.14</v>
      </c>
      <c r="L61" s="5">
        <f t="shared" si="150"/>
        <v>2964352.14</v>
      </c>
      <c r="M61" s="5">
        <f t="shared" si="150"/>
        <v>2964352.14</v>
      </c>
      <c r="N61" s="5">
        <f t="shared" ref="N61" si="151">N57+N60</f>
        <v>2964352.14</v>
      </c>
      <c r="O61" s="5">
        <f t="shared" ref="O61" si="152">O57+O60</f>
        <v>2964352.14</v>
      </c>
      <c r="P61" s="5">
        <f t="shared" ref="P61" si="153">P57+P60</f>
        <v>2964352.14</v>
      </c>
      <c r="Q61" s="5">
        <f t="shared" ref="Q61" si="154">Q57+Q60</f>
        <v>2964352.14</v>
      </c>
      <c r="R61" s="5">
        <f t="shared" ref="R61" si="155">R57+R60</f>
        <v>2964352.14</v>
      </c>
      <c r="S61" s="5">
        <f t="shared" ref="S61" si="156">S57+S60</f>
        <v>2964352.14</v>
      </c>
      <c r="T61" s="5">
        <f t="shared" ref="T61" si="157">T57+T60</f>
        <v>2964352.14</v>
      </c>
      <c r="U61" s="5">
        <f t="shared" ref="U61" si="158">U57+U60</f>
        <v>2964352.14</v>
      </c>
      <c r="V61" s="5">
        <f t="shared" ref="V61" si="159">V57+V60</f>
        <v>2964352.14</v>
      </c>
    </row>
    <row r="62" spans="1:22" x14ac:dyDescent="0.3">
      <c r="A62" t="s">
        <v>13</v>
      </c>
      <c r="B62" t="s">
        <v>6</v>
      </c>
      <c r="C62">
        <v>443.61</v>
      </c>
      <c r="D62">
        <v>29.574000000000002</v>
      </c>
      <c r="E62" t="s">
        <v>7</v>
      </c>
      <c r="H62" s="2">
        <v>29.574000000000002</v>
      </c>
      <c r="I62" s="2">
        <f t="shared" ref="I62:V62" si="160">H62+$D62</f>
        <v>59.148000000000003</v>
      </c>
      <c r="J62" s="2">
        <f t="shared" si="160"/>
        <v>88.722000000000008</v>
      </c>
      <c r="K62" s="2">
        <f t="shared" si="160"/>
        <v>118.29600000000001</v>
      </c>
      <c r="L62" s="2">
        <f t="shared" si="160"/>
        <v>147.87</v>
      </c>
      <c r="M62" s="2">
        <f t="shared" si="160"/>
        <v>177.44400000000002</v>
      </c>
      <c r="N62" s="2">
        <f t="shared" si="160"/>
        <v>207.01800000000003</v>
      </c>
      <c r="O62" s="2">
        <f t="shared" si="160"/>
        <v>236.59200000000004</v>
      </c>
      <c r="P62" s="2">
        <f t="shared" si="160"/>
        <v>266.16600000000005</v>
      </c>
      <c r="Q62" s="2">
        <f t="shared" si="160"/>
        <v>295.74000000000007</v>
      </c>
      <c r="R62" s="2">
        <f t="shared" si="160"/>
        <v>325.31400000000008</v>
      </c>
      <c r="S62" s="2">
        <f t="shared" si="160"/>
        <v>354.88800000000009</v>
      </c>
      <c r="T62" s="2">
        <f t="shared" si="160"/>
        <v>384.4620000000001</v>
      </c>
      <c r="U62" s="2">
        <f t="shared" si="160"/>
        <v>414.03600000000012</v>
      </c>
      <c r="V62" s="2">
        <f t="shared" si="160"/>
        <v>443.61000000000013</v>
      </c>
    </row>
    <row r="63" spans="1:22" x14ac:dyDescent="0.3">
      <c r="A63" t="s">
        <v>13</v>
      </c>
      <c r="B63" t="s">
        <v>8</v>
      </c>
      <c r="C63">
        <v>113.49</v>
      </c>
      <c r="D63">
        <v>7.5659999999999998</v>
      </c>
      <c r="E63" t="s">
        <v>7</v>
      </c>
      <c r="H63" s="2">
        <v>7.5659999999999998</v>
      </c>
      <c r="I63" s="2">
        <f t="shared" ref="I63:V63" si="161">H63+$D63</f>
        <v>15.132</v>
      </c>
      <c r="J63" s="2">
        <f t="shared" si="161"/>
        <v>22.698</v>
      </c>
      <c r="K63" s="2">
        <f t="shared" si="161"/>
        <v>30.263999999999999</v>
      </c>
      <c r="L63" s="2">
        <f t="shared" si="161"/>
        <v>37.83</v>
      </c>
      <c r="M63" s="2">
        <f t="shared" si="161"/>
        <v>45.396000000000001</v>
      </c>
      <c r="N63" s="2">
        <f t="shared" si="161"/>
        <v>52.962000000000003</v>
      </c>
      <c r="O63" s="2">
        <f t="shared" si="161"/>
        <v>60.528000000000006</v>
      </c>
      <c r="P63" s="2">
        <f t="shared" si="161"/>
        <v>68.094000000000008</v>
      </c>
      <c r="Q63" s="2">
        <f t="shared" si="161"/>
        <v>75.660000000000011</v>
      </c>
      <c r="R63" s="2">
        <f t="shared" si="161"/>
        <v>83.226000000000013</v>
      </c>
      <c r="S63" s="2">
        <f t="shared" si="161"/>
        <v>90.792000000000016</v>
      </c>
      <c r="T63" s="2">
        <f t="shared" si="161"/>
        <v>98.358000000000018</v>
      </c>
      <c r="U63" s="2">
        <f t="shared" si="161"/>
        <v>105.92400000000002</v>
      </c>
      <c r="V63" s="2">
        <f t="shared" si="161"/>
        <v>113.49000000000002</v>
      </c>
    </row>
    <row r="64" spans="1:22" x14ac:dyDescent="0.3">
      <c r="A64" t="s">
        <v>13</v>
      </c>
      <c r="B64" t="s">
        <v>9</v>
      </c>
      <c r="C64">
        <v>2.61</v>
      </c>
      <c r="D64">
        <v>0.17399999999999999</v>
      </c>
      <c r="E64" t="s">
        <v>7</v>
      </c>
      <c r="H64" s="2">
        <v>0.17399999999999999</v>
      </c>
      <c r="I64" s="2">
        <f t="shared" ref="I64:V64" si="162">H64+$D64</f>
        <v>0.34799999999999998</v>
      </c>
      <c r="J64" s="2">
        <f t="shared" si="162"/>
        <v>0.52200000000000002</v>
      </c>
      <c r="K64" s="2">
        <f t="shared" si="162"/>
        <v>0.69599999999999995</v>
      </c>
      <c r="L64" s="2">
        <f t="shared" si="162"/>
        <v>0.86999999999999988</v>
      </c>
      <c r="M64" s="2">
        <f t="shared" si="162"/>
        <v>1.0439999999999998</v>
      </c>
      <c r="N64" s="2">
        <f t="shared" si="162"/>
        <v>1.2179999999999997</v>
      </c>
      <c r="O64" s="2">
        <f t="shared" si="162"/>
        <v>1.3919999999999997</v>
      </c>
      <c r="P64" s="2">
        <f t="shared" si="162"/>
        <v>1.5659999999999996</v>
      </c>
      <c r="Q64" s="2">
        <f t="shared" si="162"/>
        <v>1.7399999999999995</v>
      </c>
      <c r="R64" s="2">
        <f t="shared" si="162"/>
        <v>1.9139999999999995</v>
      </c>
      <c r="S64" s="2">
        <f t="shared" si="162"/>
        <v>2.0879999999999996</v>
      </c>
      <c r="T64" s="2">
        <f t="shared" si="162"/>
        <v>2.2619999999999996</v>
      </c>
      <c r="U64" s="2">
        <f t="shared" si="162"/>
        <v>2.4359999999999995</v>
      </c>
      <c r="V64" s="2">
        <f t="shared" si="162"/>
        <v>2.6099999999999994</v>
      </c>
    </row>
    <row r="65" spans="1:22" x14ac:dyDescent="0.3">
      <c r="A65" t="s">
        <v>13</v>
      </c>
      <c r="B65" t="s">
        <v>10</v>
      </c>
      <c r="C65">
        <v>11.7</v>
      </c>
      <c r="D65">
        <v>0.77999999999999903</v>
      </c>
      <c r="E65" t="s">
        <v>7</v>
      </c>
      <c r="H65" s="2">
        <v>0.77999999999999903</v>
      </c>
      <c r="I65" s="2">
        <f t="shared" ref="I65:V65" si="163">H65+$D65</f>
        <v>1.5599999999999981</v>
      </c>
      <c r="J65" s="2">
        <f t="shared" si="163"/>
        <v>2.3399999999999972</v>
      </c>
      <c r="K65" s="2">
        <f t="shared" si="163"/>
        <v>3.1199999999999961</v>
      </c>
      <c r="L65" s="2">
        <f t="shared" si="163"/>
        <v>3.899999999999995</v>
      </c>
      <c r="M65" s="2">
        <f t="shared" si="163"/>
        <v>4.6799999999999944</v>
      </c>
      <c r="N65" s="2">
        <f t="shared" si="163"/>
        <v>5.4599999999999937</v>
      </c>
      <c r="O65" s="2">
        <f t="shared" si="163"/>
        <v>6.2399999999999931</v>
      </c>
      <c r="P65" s="2">
        <f t="shared" si="163"/>
        <v>7.0199999999999925</v>
      </c>
      <c r="Q65" s="2">
        <f t="shared" si="163"/>
        <v>7.7999999999999918</v>
      </c>
      <c r="R65" s="2">
        <f t="shared" si="163"/>
        <v>8.5799999999999912</v>
      </c>
      <c r="S65" s="2">
        <f t="shared" si="163"/>
        <v>9.3599999999999905</v>
      </c>
      <c r="T65" s="2">
        <f t="shared" si="163"/>
        <v>10.13999999999999</v>
      </c>
      <c r="U65" s="2">
        <f t="shared" si="163"/>
        <v>10.919999999999989</v>
      </c>
      <c r="V65" s="2">
        <f t="shared" si="163"/>
        <v>11.699999999999989</v>
      </c>
    </row>
    <row r="66" spans="1:22" x14ac:dyDescent="0.3">
      <c r="A66" t="s">
        <v>13</v>
      </c>
      <c r="B66" t="s">
        <v>11</v>
      </c>
      <c r="C66">
        <v>23.58</v>
      </c>
      <c r="D66">
        <v>1.5719999999999901</v>
      </c>
      <c r="E66" t="s">
        <v>7</v>
      </c>
      <c r="H66" s="2">
        <v>1.5719999999999901</v>
      </c>
      <c r="I66" s="2">
        <f t="shared" ref="I66:V66" si="164">H66+$D66</f>
        <v>3.1439999999999801</v>
      </c>
      <c r="J66" s="2">
        <f t="shared" si="164"/>
        <v>4.71599999999997</v>
      </c>
      <c r="K66" s="2">
        <f t="shared" si="164"/>
        <v>6.2879999999999603</v>
      </c>
      <c r="L66" s="2">
        <f t="shared" si="164"/>
        <v>7.8599999999999506</v>
      </c>
      <c r="M66" s="2">
        <f t="shared" si="164"/>
        <v>9.43199999999994</v>
      </c>
      <c r="N66" s="2">
        <f t="shared" si="164"/>
        <v>11.00399999999993</v>
      </c>
      <c r="O66" s="2">
        <f t="shared" si="164"/>
        <v>12.575999999999921</v>
      </c>
      <c r="P66" s="2">
        <f t="shared" si="164"/>
        <v>14.147999999999911</v>
      </c>
      <c r="Q66" s="2">
        <f t="shared" si="164"/>
        <v>15.719999999999901</v>
      </c>
      <c r="R66" s="2">
        <f t="shared" si="164"/>
        <v>17.291999999999891</v>
      </c>
      <c r="S66" s="2">
        <f t="shared" si="164"/>
        <v>18.86399999999988</v>
      </c>
      <c r="T66" s="2">
        <f t="shared" si="164"/>
        <v>20.435999999999868</v>
      </c>
      <c r="U66" s="2">
        <f t="shared" si="164"/>
        <v>22.007999999999857</v>
      </c>
      <c r="V66" s="2">
        <f t="shared" si="164"/>
        <v>23.579999999999846</v>
      </c>
    </row>
    <row r="67" spans="1:22" x14ac:dyDescent="0.3">
      <c r="A67" t="s">
        <v>13</v>
      </c>
      <c r="B67" t="s">
        <v>12</v>
      </c>
      <c r="C67">
        <v>122.04</v>
      </c>
      <c r="D67">
        <v>8.1359999999999992</v>
      </c>
      <c r="E67" t="s">
        <v>7</v>
      </c>
      <c r="H67" s="2">
        <v>8.1359999999999992</v>
      </c>
      <c r="I67" s="2">
        <f t="shared" ref="I67:V67" si="165">H67+$D67</f>
        <v>16.271999999999998</v>
      </c>
      <c r="J67" s="2">
        <f t="shared" si="165"/>
        <v>24.407999999999998</v>
      </c>
      <c r="K67" s="2">
        <f t="shared" si="165"/>
        <v>32.543999999999997</v>
      </c>
      <c r="L67" s="2">
        <f t="shared" si="165"/>
        <v>40.679999999999993</v>
      </c>
      <c r="M67" s="2">
        <f t="shared" si="165"/>
        <v>48.815999999999988</v>
      </c>
      <c r="N67" s="2">
        <f t="shared" si="165"/>
        <v>56.951999999999984</v>
      </c>
      <c r="O67" s="2">
        <f t="shared" si="165"/>
        <v>65.08799999999998</v>
      </c>
      <c r="P67" s="2">
        <f t="shared" si="165"/>
        <v>73.223999999999975</v>
      </c>
      <c r="Q67" s="2">
        <f t="shared" si="165"/>
        <v>81.359999999999971</v>
      </c>
      <c r="R67" s="2">
        <f t="shared" si="165"/>
        <v>89.495999999999967</v>
      </c>
      <c r="S67" s="2">
        <f t="shared" si="165"/>
        <v>97.631999999999962</v>
      </c>
      <c r="T67" s="2">
        <f t="shared" si="165"/>
        <v>105.76799999999996</v>
      </c>
      <c r="U67" s="2">
        <f t="shared" si="165"/>
        <v>113.90399999999995</v>
      </c>
      <c r="V67" s="2">
        <f t="shared" si="165"/>
        <v>122.03999999999995</v>
      </c>
    </row>
    <row r="68" spans="1:22" x14ac:dyDescent="0.3">
      <c r="A68" t="s">
        <v>13</v>
      </c>
      <c r="B68" t="s">
        <v>13</v>
      </c>
      <c r="C68">
        <v>222803.82</v>
      </c>
      <c r="D68">
        <v>14853.588</v>
      </c>
      <c r="E68" t="s">
        <v>7</v>
      </c>
      <c r="H68" s="2">
        <f>$C71-H70</f>
        <v>223480.524</v>
      </c>
      <c r="I68" s="2">
        <f t="shared" ref="I68:V68" si="166">$C71-I70</f>
        <v>223432.18800000002</v>
      </c>
      <c r="J68" s="2">
        <f t="shared" si="166"/>
        <v>223383.85200000001</v>
      </c>
      <c r="K68" s="2">
        <f t="shared" si="166"/>
        <v>223335.516</v>
      </c>
      <c r="L68" s="2">
        <f t="shared" si="166"/>
        <v>223287.18000000002</v>
      </c>
      <c r="M68" s="2">
        <f t="shared" si="166"/>
        <v>223238.84400000001</v>
      </c>
      <c r="N68" s="2">
        <f t="shared" si="166"/>
        <v>223190.508</v>
      </c>
      <c r="O68" s="2">
        <f t="shared" si="166"/>
        <v>223142.17200000002</v>
      </c>
      <c r="P68" s="2">
        <f t="shared" si="166"/>
        <v>223093.83600000001</v>
      </c>
      <c r="Q68" s="2">
        <f t="shared" si="166"/>
        <v>223045.50000000003</v>
      </c>
      <c r="R68" s="2">
        <f t="shared" si="166"/>
        <v>222997.16400000002</v>
      </c>
      <c r="S68" s="2">
        <f t="shared" si="166"/>
        <v>222948.82800000001</v>
      </c>
      <c r="T68" s="2">
        <f t="shared" si="166"/>
        <v>222900.49200000003</v>
      </c>
      <c r="U68" s="2">
        <f t="shared" si="166"/>
        <v>222852.15600000002</v>
      </c>
      <c r="V68" s="2">
        <f t="shared" si="166"/>
        <v>222803.82</v>
      </c>
    </row>
    <row r="69" spans="1:22" x14ac:dyDescent="0.3">
      <c r="A69" t="s">
        <v>13</v>
      </c>
      <c r="B69" t="s">
        <v>14</v>
      </c>
      <c r="C69">
        <v>8.01</v>
      </c>
      <c r="D69">
        <v>0.53400000000000003</v>
      </c>
      <c r="E69" t="s">
        <v>7</v>
      </c>
      <c r="H69" s="2">
        <v>0.53400000000000003</v>
      </c>
      <c r="I69" s="2">
        <f t="shared" ref="I69:V69" si="167">H69+$D69</f>
        <v>1.0680000000000001</v>
      </c>
      <c r="J69" s="2">
        <f t="shared" si="167"/>
        <v>1.6020000000000001</v>
      </c>
      <c r="K69" s="2">
        <f t="shared" si="167"/>
        <v>2.1360000000000001</v>
      </c>
      <c r="L69" s="2">
        <f t="shared" si="167"/>
        <v>2.67</v>
      </c>
      <c r="M69" s="2">
        <f t="shared" si="167"/>
        <v>3.2039999999999997</v>
      </c>
      <c r="N69" s="2">
        <f t="shared" si="167"/>
        <v>3.7379999999999995</v>
      </c>
      <c r="O69" s="2">
        <f t="shared" si="167"/>
        <v>4.2719999999999994</v>
      </c>
      <c r="P69" s="2">
        <f t="shared" si="167"/>
        <v>4.8059999999999992</v>
      </c>
      <c r="Q69" s="2">
        <f t="shared" si="167"/>
        <v>5.339999999999999</v>
      </c>
      <c r="R69" s="2">
        <f t="shared" si="167"/>
        <v>5.8739999999999988</v>
      </c>
      <c r="S69" s="2">
        <f t="shared" si="167"/>
        <v>6.4079999999999986</v>
      </c>
      <c r="T69" s="2">
        <f t="shared" si="167"/>
        <v>6.9419999999999984</v>
      </c>
      <c r="U69" s="2">
        <f t="shared" si="167"/>
        <v>7.4759999999999982</v>
      </c>
      <c r="V69" s="2">
        <f t="shared" si="167"/>
        <v>8.009999999999998</v>
      </c>
    </row>
    <row r="70" spans="1:22" x14ac:dyDescent="0.3">
      <c r="A70" s="1" t="s">
        <v>28</v>
      </c>
      <c r="B70" s="1" t="s">
        <v>22</v>
      </c>
      <c r="C70" s="3"/>
      <c r="D70" s="2"/>
      <c r="E70" s="1"/>
      <c r="F70" s="1"/>
      <c r="G70" s="1"/>
      <c r="H70" s="6">
        <f>SUM(H62:H67,H69)</f>
        <v>48.335999999999991</v>
      </c>
      <c r="I70" s="6">
        <f t="shared" ref="I70:M70" si="168">SUM(I62:I67,I69)</f>
        <v>96.671999999999983</v>
      </c>
      <c r="J70" s="6">
        <f t="shared" si="168"/>
        <v>145.00799999999998</v>
      </c>
      <c r="K70" s="6">
        <f t="shared" si="168"/>
        <v>193.34399999999997</v>
      </c>
      <c r="L70" s="6">
        <f t="shared" si="168"/>
        <v>241.67999999999992</v>
      </c>
      <c r="M70" s="6">
        <f t="shared" si="168"/>
        <v>290.01599999999996</v>
      </c>
      <c r="N70" s="6">
        <f t="shared" ref="N70" si="169">SUM(N62:N67,N69)</f>
        <v>338.35199999999992</v>
      </c>
      <c r="O70" s="6">
        <f t="shared" ref="O70" si="170">SUM(O62:O67,O69)</f>
        <v>386.68799999999993</v>
      </c>
      <c r="P70" s="6">
        <f t="shared" ref="P70" si="171">SUM(P62:P67,P69)</f>
        <v>435.02399999999989</v>
      </c>
      <c r="Q70" s="6">
        <f t="shared" ref="Q70" si="172">SUM(Q62:Q67,Q69)</f>
        <v>483.35999999999996</v>
      </c>
      <c r="R70" s="6">
        <f t="shared" ref="R70" si="173">SUM(R62:R67,R69)</f>
        <v>531.69599999999991</v>
      </c>
      <c r="S70" s="6">
        <f t="shared" ref="S70" si="174">SUM(S62:S67,S69)</f>
        <v>580.03200000000004</v>
      </c>
      <c r="T70" s="6">
        <f t="shared" ref="T70" si="175">SUM(T62:T67,T69)</f>
        <v>628.36799999999994</v>
      </c>
      <c r="U70" s="6">
        <f t="shared" ref="U70" si="176">SUM(U62:U67,U69)</f>
        <v>676.70399999999995</v>
      </c>
      <c r="V70" s="6">
        <f t="shared" ref="V70" si="177">SUM(V62:V67,V69)</f>
        <v>725.03999999999985</v>
      </c>
    </row>
    <row r="71" spans="1:22" x14ac:dyDescent="0.3">
      <c r="A71" s="4" t="s">
        <v>28</v>
      </c>
      <c r="B71" s="4" t="s">
        <v>20</v>
      </c>
      <c r="C71" s="5">
        <f>SUM(C62:C69)</f>
        <v>223528.86000000002</v>
      </c>
      <c r="D71" s="5"/>
      <c r="E71" s="4"/>
      <c r="F71" s="4"/>
      <c r="G71" s="4"/>
      <c r="H71" s="5">
        <f>H68+H70</f>
        <v>223528.86000000002</v>
      </c>
      <c r="I71" s="5">
        <f t="shared" ref="I71:M71" si="178">I68+I70</f>
        <v>223528.86000000002</v>
      </c>
      <c r="J71" s="5">
        <f t="shared" si="178"/>
        <v>223528.86000000002</v>
      </c>
      <c r="K71" s="5">
        <f t="shared" si="178"/>
        <v>223528.86000000002</v>
      </c>
      <c r="L71" s="5">
        <f t="shared" si="178"/>
        <v>223528.86000000002</v>
      </c>
      <c r="M71" s="5">
        <f t="shared" si="178"/>
        <v>223528.86000000002</v>
      </c>
      <c r="N71" s="5">
        <f t="shared" ref="N71" si="179">N68+N70</f>
        <v>223528.86000000002</v>
      </c>
      <c r="O71" s="5">
        <f t="shared" ref="O71" si="180">O68+O70</f>
        <v>223528.86000000002</v>
      </c>
      <c r="P71" s="5">
        <f t="shared" ref="P71" si="181">P68+P70</f>
        <v>223528.86000000002</v>
      </c>
      <c r="Q71" s="5">
        <f t="shared" ref="Q71" si="182">Q68+Q70</f>
        <v>223528.86000000002</v>
      </c>
      <c r="R71" s="5">
        <f t="shared" ref="R71" si="183">R68+R70</f>
        <v>223528.86000000002</v>
      </c>
      <c r="S71" s="5">
        <f t="shared" ref="S71" si="184">S68+S70</f>
        <v>223528.86000000002</v>
      </c>
      <c r="T71" s="5">
        <f t="shared" ref="T71" si="185">T68+T70</f>
        <v>223528.86000000002</v>
      </c>
      <c r="U71" s="5">
        <f t="shared" ref="U71" si="186">U68+U70</f>
        <v>223528.86000000002</v>
      </c>
      <c r="V71" s="5">
        <f t="shared" ref="V71" si="187">V68+V70</f>
        <v>223528.86000000002</v>
      </c>
    </row>
    <row r="72" spans="1:22" x14ac:dyDescent="0.3">
      <c r="A72" t="s">
        <v>14</v>
      </c>
      <c r="B72" t="s">
        <v>6</v>
      </c>
      <c r="C72">
        <v>1479.24</v>
      </c>
      <c r="D72">
        <v>98.616</v>
      </c>
      <c r="E72" t="s">
        <v>7</v>
      </c>
      <c r="H72" s="2">
        <v>98.616</v>
      </c>
      <c r="I72" s="2">
        <f t="shared" ref="I72:V72" si="188">H72+$D72</f>
        <v>197.232</v>
      </c>
      <c r="J72" s="2">
        <f t="shared" si="188"/>
        <v>295.84800000000001</v>
      </c>
      <c r="K72" s="2">
        <f t="shared" si="188"/>
        <v>394.464</v>
      </c>
      <c r="L72" s="2">
        <f t="shared" si="188"/>
        <v>493.08</v>
      </c>
      <c r="M72" s="2">
        <f t="shared" si="188"/>
        <v>591.69600000000003</v>
      </c>
      <c r="N72" s="2">
        <f t="shared" si="188"/>
        <v>690.31200000000001</v>
      </c>
      <c r="O72" s="2">
        <f t="shared" si="188"/>
        <v>788.928</v>
      </c>
      <c r="P72" s="2">
        <f t="shared" si="188"/>
        <v>887.54399999999998</v>
      </c>
      <c r="Q72" s="2">
        <f t="shared" si="188"/>
        <v>986.16</v>
      </c>
      <c r="R72" s="2">
        <f t="shared" si="188"/>
        <v>1084.7760000000001</v>
      </c>
      <c r="S72" s="2">
        <f t="shared" si="188"/>
        <v>1183.3920000000001</v>
      </c>
      <c r="T72" s="2">
        <f t="shared" si="188"/>
        <v>1282.008</v>
      </c>
      <c r="U72" s="2">
        <f t="shared" si="188"/>
        <v>1380.624</v>
      </c>
      <c r="V72" s="2">
        <f t="shared" si="188"/>
        <v>1479.24</v>
      </c>
    </row>
    <row r="73" spans="1:22" x14ac:dyDescent="0.3">
      <c r="A73" t="s">
        <v>14</v>
      </c>
      <c r="B73" t="s">
        <v>8</v>
      </c>
      <c r="C73">
        <v>3398.49</v>
      </c>
      <c r="D73">
        <v>226.56599999999901</v>
      </c>
      <c r="E73" t="s">
        <v>7</v>
      </c>
      <c r="H73" s="2">
        <v>226.56599999999901</v>
      </c>
      <c r="I73" s="2">
        <f t="shared" ref="I73:V73" si="189">H73+$D73</f>
        <v>453.13199999999802</v>
      </c>
      <c r="J73" s="2">
        <f t="shared" si="189"/>
        <v>679.69799999999702</v>
      </c>
      <c r="K73" s="2">
        <f t="shared" si="189"/>
        <v>906.26399999999603</v>
      </c>
      <c r="L73" s="2">
        <f t="shared" si="189"/>
        <v>1132.8299999999949</v>
      </c>
      <c r="M73" s="2">
        <f t="shared" si="189"/>
        <v>1359.3959999999938</v>
      </c>
      <c r="N73" s="2">
        <f t="shared" si="189"/>
        <v>1585.9619999999927</v>
      </c>
      <c r="O73" s="2">
        <f t="shared" si="189"/>
        <v>1812.5279999999916</v>
      </c>
      <c r="P73" s="2">
        <f t="shared" si="189"/>
        <v>2039.0939999999905</v>
      </c>
      <c r="Q73" s="2">
        <f t="shared" si="189"/>
        <v>2265.6599999999894</v>
      </c>
      <c r="R73" s="2">
        <f t="shared" si="189"/>
        <v>2492.2259999999883</v>
      </c>
      <c r="S73" s="2">
        <f t="shared" si="189"/>
        <v>2718.7919999999872</v>
      </c>
      <c r="T73" s="2">
        <f t="shared" si="189"/>
        <v>2945.3579999999861</v>
      </c>
      <c r="U73" s="2">
        <f t="shared" si="189"/>
        <v>3171.923999999985</v>
      </c>
      <c r="V73" s="2">
        <f t="shared" si="189"/>
        <v>3398.4899999999839</v>
      </c>
    </row>
    <row r="74" spans="1:22" x14ac:dyDescent="0.3">
      <c r="A74" t="s">
        <v>14</v>
      </c>
      <c r="B74" t="s">
        <v>9</v>
      </c>
      <c r="C74">
        <v>16.829999999999998</v>
      </c>
      <c r="D74">
        <v>1.1219999999999899</v>
      </c>
      <c r="E74" t="s">
        <v>7</v>
      </c>
      <c r="H74" s="2">
        <v>1.1219999999999899</v>
      </c>
      <c r="I74" s="2">
        <f t="shared" ref="I74:V74" si="190">H74+$D74</f>
        <v>2.2439999999999798</v>
      </c>
      <c r="J74" s="2">
        <f t="shared" si="190"/>
        <v>3.3659999999999695</v>
      </c>
      <c r="K74" s="2">
        <f t="shared" si="190"/>
        <v>4.4879999999999596</v>
      </c>
      <c r="L74" s="2">
        <f t="shared" si="190"/>
        <v>5.6099999999999497</v>
      </c>
      <c r="M74" s="2">
        <f t="shared" si="190"/>
        <v>6.7319999999999398</v>
      </c>
      <c r="N74" s="2">
        <f t="shared" si="190"/>
        <v>7.8539999999999299</v>
      </c>
      <c r="O74" s="2">
        <f t="shared" si="190"/>
        <v>8.9759999999999192</v>
      </c>
      <c r="P74" s="2">
        <f t="shared" si="190"/>
        <v>10.097999999999908</v>
      </c>
      <c r="Q74" s="2">
        <f t="shared" si="190"/>
        <v>11.219999999999898</v>
      </c>
      <c r="R74" s="2">
        <f t="shared" si="190"/>
        <v>12.341999999999887</v>
      </c>
      <c r="S74" s="2">
        <f t="shared" si="190"/>
        <v>13.463999999999876</v>
      </c>
      <c r="T74" s="2">
        <f t="shared" si="190"/>
        <v>14.585999999999865</v>
      </c>
      <c r="U74" s="2">
        <f t="shared" si="190"/>
        <v>15.707999999999855</v>
      </c>
      <c r="V74" s="2">
        <f t="shared" si="190"/>
        <v>16.829999999999846</v>
      </c>
    </row>
    <row r="75" spans="1:22" x14ac:dyDescent="0.3">
      <c r="A75" t="s">
        <v>14</v>
      </c>
      <c r="B75" t="s">
        <v>10</v>
      </c>
      <c r="C75">
        <v>379.89</v>
      </c>
      <c r="D75">
        <v>25.326000000000001</v>
      </c>
      <c r="E75" t="s">
        <v>7</v>
      </c>
      <c r="H75" s="2">
        <v>25.326000000000001</v>
      </c>
      <c r="I75" s="2">
        <f t="shared" ref="I75:V75" si="191">H75+$D75</f>
        <v>50.652000000000001</v>
      </c>
      <c r="J75" s="2">
        <f t="shared" si="191"/>
        <v>75.978000000000009</v>
      </c>
      <c r="K75" s="2">
        <f t="shared" si="191"/>
        <v>101.304</v>
      </c>
      <c r="L75" s="2">
        <f t="shared" si="191"/>
        <v>126.63</v>
      </c>
      <c r="M75" s="2">
        <f t="shared" si="191"/>
        <v>151.95599999999999</v>
      </c>
      <c r="N75" s="2">
        <f t="shared" si="191"/>
        <v>177.28199999999998</v>
      </c>
      <c r="O75" s="2">
        <f t="shared" si="191"/>
        <v>202.60799999999998</v>
      </c>
      <c r="P75" s="2">
        <f t="shared" si="191"/>
        <v>227.93399999999997</v>
      </c>
      <c r="Q75" s="2">
        <f t="shared" si="191"/>
        <v>253.25999999999996</v>
      </c>
      <c r="R75" s="2">
        <f t="shared" si="191"/>
        <v>278.58599999999996</v>
      </c>
      <c r="S75" s="2">
        <f t="shared" si="191"/>
        <v>303.91199999999998</v>
      </c>
      <c r="T75" s="2">
        <f t="shared" si="191"/>
        <v>329.238</v>
      </c>
      <c r="U75" s="2">
        <f t="shared" si="191"/>
        <v>354.56400000000002</v>
      </c>
      <c r="V75" s="2">
        <f t="shared" si="191"/>
        <v>379.89000000000004</v>
      </c>
    </row>
    <row r="76" spans="1:22" x14ac:dyDescent="0.3">
      <c r="A76" t="s">
        <v>14</v>
      </c>
      <c r="B76" t="s">
        <v>11</v>
      </c>
      <c r="C76">
        <v>390.42</v>
      </c>
      <c r="D76">
        <v>26.027999999999999</v>
      </c>
      <c r="E76" t="s">
        <v>7</v>
      </c>
      <c r="H76" s="2">
        <v>26.027999999999999</v>
      </c>
      <c r="I76" s="2">
        <f t="shared" ref="I76:V76" si="192">H76+$D76</f>
        <v>52.055999999999997</v>
      </c>
      <c r="J76" s="2">
        <f t="shared" si="192"/>
        <v>78.084000000000003</v>
      </c>
      <c r="K76" s="2">
        <f t="shared" si="192"/>
        <v>104.11199999999999</v>
      </c>
      <c r="L76" s="2">
        <f t="shared" si="192"/>
        <v>130.13999999999999</v>
      </c>
      <c r="M76" s="2">
        <f t="shared" si="192"/>
        <v>156.16799999999998</v>
      </c>
      <c r="N76" s="2">
        <f t="shared" si="192"/>
        <v>182.19599999999997</v>
      </c>
      <c r="O76" s="2">
        <f t="shared" si="192"/>
        <v>208.22399999999996</v>
      </c>
      <c r="P76" s="2">
        <f t="shared" si="192"/>
        <v>234.25199999999995</v>
      </c>
      <c r="Q76" s="2">
        <f t="shared" si="192"/>
        <v>260.27999999999997</v>
      </c>
      <c r="R76" s="2">
        <f t="shared" si="192"/>
        <v>286.30799999999999</v>
      </c>
      <c r="S76" s="2">
        <f t="shared" si="192"/>
        <v>312.33600000000001</v>
      </c>
      <c r="T76" s="2">
        <f t="shared" si="192"/>
        <v>338.36400000000003</v>
      </c>
      <c r="U76" s="2">
        <f t="shared" si="192"/>
        <v>364.39200000000005</v>
      </c>
      <c r="V76" s="2">
        <f t="shared" si="192"/>
        <v>390.42000000000007</v>
      </c>
    </row>
    <row r="77" spans="1:22" x14ac:dyDescent="0.3">
      <c r="A77" t="s">
        <v>14</v>
      </c>
      <c r="B77" t="s">
        <v>12</v>
      </c>
      <c r="C77">
        <v>45.81</v>
      </c>
      <c r="D77">
        <v>3.0539999999999998</v>
      </c>
      <c r="E77" t="s">
        <v>7</v>
      </c>
      <c r="H77" s="2">
        <v>3.0539999999999998</v>
      </c>
      <c r="I77" s="2">
        <f t="shared" ref="I77:V77" si="193">H77+$D77</f>
        <v>6.1079999999999997</v>
      </c>
      <c r="J77" s="2">
        <f t="shared" si="193"/>
        <v>9.161999999999999</v>
      </c>
      <c r="K77" s="2">
        <f t="shared" si="193"/>
        <v>12.215999999999999</v>
      </c>
      <c r="L77" s="2">
        <f t="shared" si="193"/>
        <v>15.27</v>
      </c>
      <c r="M77" s="2">
        <f t="shared" si="193"/>
        <v>18.323999999999998</v>
      </c>
      <c r="N77" s="2">
        <f t="shared" si="193"/>
        <v>21.377999999999997</v>
      </c>
      <c r="O77" s="2">
        <f t="shared" si="193"/>
        <v>24.431999999999995</v>
      </c>
      <c r="P77" s="2">
        <f t="shared" si="193"/>
        <v>27.485999999999994</v>
      </c>
      <c r="Q77" s="2">
        <f t="shared" si="193"/>
        <v>30.539999999999992</v>
      </c>
      <c r="R77" s="2">
        <f t="shared" si="193"/>
        <v>33.593999999999994</v>
      </c>
      <c r="S77" s="2">
        <f t="shared" si="193"/>
        <v>36.647999999999996</v>
      </c>
      <c r="T77" s="2">
        <f t="shared" si="193"/>
        <v>39.701999999999998</v>
      </c>
      <c r="U77" s="2">
        <f t="shared" si="193"/>
        <v>42.756</v>
      </c>
      <c r="V77" s="2">
        <f t="shared" si="193"/>
        <v>45.81</v>
      </c>
    </row>
    <row r="78" spans="1:22" x14ac:dyDescent="0.3">
      <c r="A78" t="s">
        <v>14</v>
      </c>
      <c r="B78" t="s">
        <v>13</v>
      </c>
      <c r="C78">
        <v>8.19</v>
      </c>
      <c r="D78">
        <v>0.54599999999999904</v>
      </c>
      <c r="E78" t="s">
        <v>7</v>
      </c>
      <c r="H78" s="2">
        <v>0.54599999999999904</v>
      </c>
      <c r="I78" s="2">
        <f t="shared" ref="I78:V78" si="194">H78+$D78</f>
        <v>1.0919999999999981</v>
      </c>
      <c r="J78" s="2">
        <f t="shared" si="194"/>
        <v>1.6379999999999972</v>
      </c>
      <c r="K78" s="2">
        <f t="shared" si="194"/>
        <v>2.1839999999999962</v>
      </c>
      <c r="L78" s="2">
        <f t="shared" si="194"/>
        <v>2.7299999999999951</v>
      </c>
      <c r="M78" s="2">
        <f t="shared" si="194"/>
        <v>3.275999999999994</v>
      </c>
      <c r="N78" s="2">
        <f t="shared" si="194"/>
        <v>3.821999999999993</v>
      </c>
      <c r="O78" s="2">
        <f t="shared" si="194"/>
        <v>4.3679999999999923</v>
      </c>
      <c r="P78" s="2">
        <f t="shared" si="194"/>
        <v>4.9139999999999917</v>
      </c>
      <c r="Q78" s="2">
        <f t="shared" si="194"/>
        <v>5.4599999999999911</v>
      </c>
      <c r="R78" s="2">
        <f t="shared" si="194"/>
        <v>6.0059999999999905</v>
      </c>
      <c r="S78" s="2">
        <f t="shared" si="194"/>
        <v>6.5519999999999898</v>
      </c>
      <c r="T78" s="2">
        <f t="shared" si="194"/>
        <v>7.0979999999999892</v>
      </c>
      <c r="U78" s="2">
        <f t="shared" si="194"/>
        <v>7.6439999999999886</v>
      </c>
      <c r="V78" s="2">
        <f t="shared" si="194"/>
        <v>8.1899999999999871</v>
      </c>
    </row>
    <row r="79" spans="1:22" x14ac:dyDescent="0.3">
      <c r="A79" t="s">
        <v>14</v>
      </c>
      <c r="B79" t="s">
        <v>14</v>
      </c>
      <c r="C79">
        <v>3144986.91</v>
      </c>
      <c r="D79">
        <v>209665.79399999999</v>
      </c>
      <c r="E79" t="s">
        <v>7</v>
      </c>
      <c r="H79" s="2">
        <f>$C81-H80</f>
        <v>3150324.5220000003</v>
      </c>
      <c r="I79" s="2">
        <f t="shared" ref="I79:V79" si="195">$C81-I80</f>
        <v>3149943.2640000004</v>
      </c>
      <c r="J79" s="2">
        <f t="shared" si="195"/>
        <v>3149562.0060000001</v>
      </c>
      <c r="K79" s="2">
        <f t="shared" si="195"/>
        <v>3149180.7480000001</v>
      </c>
      <c r="L79" s="2">
        <f t="shared" si="195"/>
        <v>3148799.49</v>
      </c>
      <c r="M79" s="2">
        <f t="shared" si="195"/>
        <v>3148418.2320000003</v>
      </c>
      <c r="N79" s="2">
        <f t="shared" si="195"/>
        <v>3148036.9740000004</v>
      </c>
      <c r="O79" s="2">
        <f t="shared" si="195"/>
        <v>3147655.7160000005</v>
      </c>
      <c r="P79" s="2">
        <f t="shared" si="195"/>
        <v>3147274.4580000001</v>
      </c>
      <c r="Q79" s="2">
        <f t="shared" si="195"/>
        <v>3146893.2</v>
      </c>
      <c r="R79" s="2">
        <f t="shared" si="195"/>
        <v>3146511.9420000003</v>
      </c>
      <c r="S79" s="2">
        <f t="shared" si="195"/>
        <v>3146130.6840000004</v>
      </c>
      <c r="T79" s="2">
        <f t="shared" si="195"/>
        <v>3145749.4260000004</v>
      </c>
      <c r="U79" s="2">
        <f t="shared" si="195"/>
        <v>3145368.1680000001</v>
      </c>
      <c r="V79" s="2">
        <f t="shared" si="195"/>
        <v>3144986.91</v>
      </c>
    </row>
    <row r="80" spans="1:22" x14ac:dyDescent="0.3">
      <c r="A80" s="1" t="s">
        <v>27</v>
      </c>
      <c r="B80" s="1" t="s">
        <v>22</v>
      </c>
      <c r="C80" s="3"/>
      <c r="D80" s="2"/>
      <c r="E80" s="1"/>
      <c r="F80" s="1"/>
      <c r="G80" s="1"/>
      <c r="H80" s="6">
        <f>SUM(H72:H78)</f>
        <v>381.25799999999902</v>
      </c>
      <c r="I80" s="6">
        <f t="shared" ref="I80:M80" si="196">SUM(I72:I78)</f>
        <v>762.51599999999803</v>
      </c>
      <c r="J80" s="6">
        <f t="shared" si="196"/>
        <v>1143.7739999999972</v>
      </c>
      <c r="K80" s="6">
        <f t="shared" si="196"/>
        <v>1525.0319999999961</v>
      </c>
      <c r="L80" s="6">
        <f t="shared" si="196"/>
        <v>1906.2899999999945</v>
      </c>
      <c r="M80" s="6">
        <f t="shared" si="196"/>
        <v>2287.5479999999939</v>
      </c>
      <c r="N80" s="6">
        <f t="shared" ref="N80:V80" si="197">SUM(N72:N78)</f>
        <v>2668.8059999999928</v>
      </c>
      <c r="O80" s="6">
        <f t="shared" si="197"/>
        <v>3050.0639999999917</v>
      </c>
      <c r="P80" s="6">
        <f t="shared" si="197"/>
        <v>3431.3219999999901</v>
      </c>
      <c r="Q80" s="6">
        <f t="shared" si="197"/>
        <v>3812.579999999989</v>
      </c>
      <c r="R80" s="6">
        <f t="shared" si="197"/>
        <v>4193.8379999999888</v>
      </c>
      <c r="S80" s="6">
        <f t="shared" si="197"/>
        <v>4575.0959999999877</v>
      </c>
      <c r="T80" s="6">
        <f t="shared" si="197"/>
        <v>4956.3539999999875</v>
      </c>
      <c r="U80" s="6">
        <f t="shared" si="197"/>
        <v>5337.6119999999855</v>
      </c>
      <c r="V80" s="6">
        <f t="shared" si="197"/>
        <v>5718.8699999999844</v>
      </c>
    </row>
    <row r="81" spans="1:22" x14ac:dyDescent="0.3">
      <c r="A81" s="4" t="s">
        <v>27</v>
      </c>
      <c r="B81" s="4" t="s">
        <v>20</v>
      </c>
      <c r="C81" s="5">
        <f>SUM(C72:C79)</f>
        <v>3150705.7800000003</v>
      </c>
      <c r="D81" s="5"/>
      <c r="E81" s="4"/>
      <c r="F81" s="4"/>
      <c r="G81" s="4"/>
      <c r="H81" s="5">
        <f>H79+H80</f>
        <v>3150705.7800000003</v>
      </c>
      <c r="I81" s="5">
        <f t="shared" ref="I81:M81" si="198">I79+I80</f>
        <v>3150705.7800000003</v>
      </c>
      <c r="J81" s="5">
        <f t="shared" si="198"/>
        <v>3150705.7800000003</v>
      </c>
      <c r="K81" s="5">
        <f t="shared" si="198"/>
        <v>3150705.7800000003</v>
      </c>
      <c r="L81" s="5">
        <f t="shared" si="198"/>
        <v>3150705.7800000003</v>
      </c>
      <c r="M81" s="5">
        <f t="shared" si="198"/>
        <v>3150705.7800000003</v>
      </c>
      <c r="N81" s="5">
        <f t="shared" ref="N81" si="199">N79+N80</f>
        <v>3150705.7800000003</v>
      </c>
      <c r="O81" s="5">
        <f t="shared" ref="O81" si="200">O79+O80</f>
        <v>3150705.7800000003</v>
      </c>
      <c r="P81" s="5">
        <f t="shared" ref="P81" si="201">P79+P80</f>
        <v>3150705.7800000003</v>
      </c>
      <c r="Q81" s="5">
        <f t="shared" ref="Q81" si="202">Q79+Q80</f>
        <v>3150705.7800000003</v>
      </c>
      <c r="R81" s="5">
        <f t="shared" ref="R81" si="203">R79+R80</f>
        <v>3150705.7800000003</v>
      </c>
      <c r="S81" s="5">
        <f t="shared" ref="S81" si="204">S79+S80</f>
        <v>3150705.7800000003</v>
      </c>
      <c r="T81" s="5">
        <f t="shared" ref="T81" si="205">T79+T80</f>
        <v>3150705.7800000003</v>
      </c>
      <c r="U81" s="5">
        <f t="shared" ref="U81" si="206">U79+U80</f>
        <v>3150705.7800000003</v>
      </c>
      <c r="V81" s="5">
        <f t="shared" ref="V81" si="207">V79+V80</f>
        <v>3150705.7800000003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C70E-1627-4E1D-B75A-3124B0314C9B}">
  <dimension ref="A1:M81"/>
  <sheetViews>
    <sheetView workbookViewId="0">
      <selection activeCell="H17" sqref="H17"/>
    </sheetView>
  </sheetViews>
  <sheetFormatPr defaultRowHeight="14" x14ac:dyDescent="0.3"/>
  <cols>
    <col min="1" max="2" width="14.75" bestFit="1" customWidth="1"/>
    <col min="3" max="3" width="14.58203125" bestFit="1" customWidth="1"/>
    <col min="4" max="4" width="13.4140625" bestFit="1" customWidth="1"/>
    <col min="5" max="5" width="10.08203125" bestFit="1" customWidth="1"/>
    <col min="7" max="7" width="5.1640625" bestFit="1" customWidth="1"/>
    <col min="8" max="8" width="14.58203125" bestFit="1" customWidth="1"/>
    <col min="9" max="9" width="13.5" bestFit="1" customWidth="1"/>
    <col min="10" max="13" width="14.58203125" bestFit="1" customWidth="1"/>
  </cols>
  <sheetData>
    <row r="1" spans="1:1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</row>
    <row r="2" spans="1:13" x14ac:dyDescent="0.3">
      <c r="A2" t="s">
        <v>6</v>
      </c>
      <c r="B2" t="s">
        <v>6</v>
      </c>
      <c r="C2">
        <v>13943332.439999999</v>
      </c>
      <c r="D2">
        <v>2323888.73999999</v>
      </c>
      <c r="E2" t="s">
        <v>15</v>
      </c>
      <c r="H2" s="7">
        <f>$C11-H10</f>
        <v>26556841.964999996</v>
      </c>
      <c r="I2" s="7">
        <f t="shared" ref="I2:M2" si="0">$C11-I10</f>
        <v>24034140.059999999</v>
      </c>
      <c r="J2" s="7">
        <f t="shared" si="0"/>
        <v>21511438.154999997</v>
      </c>
      <c r="K2" s="7">
        <f t="shared" si="0"/>
        <v>18988736.25</v>
      </c>
      <c r="L2" s="7">
        <f t="shared" si="0"/>
        <v>16466034.344999999</v>
      </c>
      <c r="M2" s="7">
        <f t="shared" si="0"/>
        <v>13943332.439999998</v>
      </c>
    </row>
    <row r="3" spans="1:13" x14ac:dyDescent="0.3">
      <c r="A3" t="s">
        <v>6</v>
      </c>
      <c r="B3" t="s">
        <v>8</v>
      </c>
      <c r="C3">
        <v>9872209.5299999993</v>
      </c>
      <c r="D3">
        <v>1645368.2549999999</v>
      </c>
      <c r="E3" t="s">
        <v>15</v>
      </c>
      <c r="H3">
        <v>1645368.2549999999</v>
      </c>
      <c r="I3">
        <f t="shared" ref="I3:M3" si="1">H3+$D3</f>
        <v>3290736.51</v>
      </c>
      <c r="J3">
        <f t="shared" si="1"/>
        <v>4936104.7649999997</v>
      </c>
      <c r="K3">
        <f t="shared" si="1"/>
        <v>6581473.0199999996</v>
      </c>
      <c r="L3">
        <f t="shared" si="1"/>
        <v>8226841.2749999994</v>
      </c>
      <c r="M3">
        <f t="shared" si="1"/>
        <v>9872209.5299999993</v>
      </c>
    </row>
    <row r="4" spans="1:13" x14ac:dyDescent="0.3">
      <c r="A4" t="s">
        <v>6</v>
      </c>
      <c r="B4" t="s">
        <v>9</v>
      </c>
      <c r="C4">
        <v>405131.31</v>
      </c>
      <c r="D4">
        <v>67521.884999999995</v>
      </c>
      <c r="E4" t="s">
        <v>15</v>
      </c>
      <c r="H4">
        <v>67521.884999999995</v>
      </c>
      <c r="I4">
        <f t="shared" ref="I4:M4" si="2">H4+$D4</f>
        <v>135043.76999999999</v>
      </c>
      <c r="J4">
        <f t="shared" si="2"/>
        <v>202565.65499999997</v>
      </c>
      <c r="K4">
        <f t="shared" si="2"/>
        <v>270087.53999999998</v>
      </c>
      <c r="L4">
        <f t="shared" si="2"/>
        <v>337609.42499999999</v>
      </c>
      <c r="M4">
        <f t="shared" si="2"/>
        <v>405131.31</v>
      </c>
    </row>
    <row r="5" spans="1:13" x14ac:dyDescent="0.3">
      <c r="A5" t="s">
        <v>6</v>
      </c>
      <c r="B5" t="s">
        <v>10</v>
      </c>
      <c r="C5">
        <v>4689708.84</v>
      </c>
      <c r="D5">
        <v>781618.14</v>
      </c>
      <c r="E5" t="s">
        <v>15</v>
      </c>
      <c r="H5">
        <v>781618.14</v>
      </c>
      <c r="I5">
        <f t="shared" ref="I5:M5" si="3">H5+$D5</f>
        <v>1563236.28</v>
      </c>
      <c r="J5">
        <f t="shared" si="3"/>
        <v>2344854.42</v>
      </c>
      <c r="K5">
        <f t="shared" si="3"/>
        <v>3126472.56</v>
      </c>
      <c r="L5">
        <f t="shared" si="3"/>
        <v>3908090.7</v>
      </c>
      <c r="M5">
        <f t="shared" si="3"/>
        <v>4689708.84</v>
      </c>
    </row>
    <row r="6" spans="1:13" x14ac:dyDescent="0.3">
      <c r="A6" t="s">
        <v>6</v>
      </c>
      <c r="B6" t="s">
        <v>11</v>
      </c>
      <c r="C6">
        <v>30983.4</v>
      </c>
      <c r="D6">
        <v>5163.8999999999996</v>
      </c>
      <c r="E6" t="s">
        <v>15</v>
      </c>
      <c r="H6">
        <v>5163.8999999999996</v>
      </c>
      <c r="I6">
        <f t="shared" ref="I6:M6" si="4">H6+$D6</f>
        <v>10327.799999999999</v>
      </c>
      <c r="J6">
        <f t="shared" si="4"/>
        <v>15491.699999999999</v>
      </c>
      <c r="K6">
        <f t="shared" si="4"/>
        <v>20655.599999999999</v>
      </c>
      <c r="L6">
        <f t="shared" si="4"/>
        <v>25819.5</v>
      </c>
      <c r="M6">
        <f t="shared" si="4"/>
        <v>30983.4</v>
      </c>
    </row>
    <row r="7" spans="1:13" x14ac:dyDescent="0.3">
      <c r="A7" t="s">
        <v>6</v>
      </c>
      <c r="B7" t="s">
        <v>12</v>
      </c>
      <c r="C7">
        <v>0</v>
      </c>
      <c r="D7">
        <v>0</v>
      </c>
      <c r="E7" t="s">
        <v>15</v>
      </c>
      <c r="H7">
        <v>0</v>
      </c>
      <c r="I7">
        <f t="shared" ref="I7:M7" si="5">H7+$D7</f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</row>
    <row r="8" spans="1:13" x14ac:dyDescent="0.3">
      <c r="A8" t="s">
        <v>6</v>
      </c>
      <c r="B8" t="s">
        <v>16</v>
      </c>
      <c r="C8">
        <v>63647.19</v>
      </c>
      <c r="D8">
        <v>10607.865</v>
      </c>
      <c r="E8" t="s">
        <v>15</v>
      </c>
      <c r="H8">
        <v>10607.865</v>
      </c>
      <c r="I8">
        <f t="shared" ref="I8:M8" si="6">H8+$D8</f>
        <v>21215.73</v>
      </c>
      <c r="J8">
        <f t="shared" si="6"/>
        <v>31823.595000000001</v>
      </c>
      <c r="K8">
        <f t="shared" si="6"/>
        <v>42431.46</v>
      </c>
      <c r="L8">
        <f t="shared" si="6"/>
        <v>53039.324999999997</v>
      </c>
      <c r="M8">
        <f t="shared" si="6"/>
        <v>63647.189999999995</v>
      </c>
    </row>
    <row r="9" spans="1:13" x14ac:dyDescent="0.3">
      <c r="A9" t="s">
        <v>6</v>
      </c>
      <c r="B9" t="s">
        <v>14</v>
      </c>
      <c r="C9">
        <v>74531.16</v>
      </c>
      <c r="D9">
        <v>12421.86</v>
      </c>
      <c r="E9" t="s">
        <v>15</v>
      </c>
      <c r="H9">
        <v>12421.86</v>
      </c>
      <c r="I9">
        <f t="shared" ref="I9:M9" si="7">H9+$D9</f>
        <v>24843.72</v>
      </c>
      <c r="J9">
        <f t="shared" si="7"/>
        <v>37265.58</v>
      </c>
      <c r="K9">
        <f t="shared" si="7"/>
        <v>49687.44</v>
      </c>
      <c r="L9">
        <f t="shared" si="7"/>
        <v>62109.3</v>
      </c>
      <c r="M9">
        <f t="shared" si="7"/>
        <v>74531.16</v>
      </c>
    </row>
    <row r="10" spans="1:13" x14ac:dyDescent="0.3">
      <c r="A10" s="1" t="s">
        <v>18</v>
      </c>
      <c r="B10" s="1" t="s">
        <v>22</v>
      </c>
      <c r="C10" s="3"/>
      <c r="D10" s="3"/>
      <c r="E10" s="1"/>
      <c r="F10" s="1"/>
      <c r="G10" s="1"/>
      <c r="H10" s="6">
        <f>SUM(H3:H9)</f>
        <v>2522701.9049999998</v>
      </c>
      <c r="I10" s="6">
        <f>SUM(I3:I9)</f>
        <v>5045403.8099999996</v>
      </c>
      <c r="J10" s="6">
        <f>SUM(J3:J9)</f>
        <v>7568105.7149999999</v>
      </c>
      <c r="K10" s="6">
        <f>SUM(K3:K9)</f>
        <v>10090807.619999999</v>
      </c>
      <c r="L10" s="6">
        <f t="shared" ref="L10:M10" si="8">SUM(L3:L9)</f>
        <v>12613509.524999999</v>
      </c>
      <c r="M10" s="6">
        <f t="shared" si="8"/>
        <v>15136211.43</v>
      </c>
    </row>
    <row r="11" spans="1:13" x14ac:dyDescent="0.3">
      <c r="A11" s="4" t="s">
        <v>18</v>
      </c>
      <c r="B11" s="4" t="s">
        <v>20</v>
      </c>
      <c r="C11" s="5">
        <f>SUM(C2:C9)</f>
        <v>29079543.869999997</v>
      </c>
      <c r="D11" s="5"/>
      <c r="E11" s="4"/>
      <c r="F11" s="4"/>
      <c r="G11" s="4"/>
      <c r="H11" s="5">
        <f>H2+H10</f>
        <v>29079543.869999997</v>
      </c>
      <c r="I11" s="5">
        <f>I2+I10</f>
        <v>29079543.869999997</v>
      </c>
      <c r="J11" s="5">
        <f>J2+J10</f>
        <v>29079543.869999997</v>
      </c>
      <c r="K11" s="5">
        <f t="shared" ref="K11:L11" si="9">K2+K10</f>
        <v>29079543.869999997</v>
      </c>
      <c r="L11" s="5">
        <f t="shared" si="9"/>
        <v>29079543.869999997</v>
      </c>
      <c r="M11" s="5">
        <f>M2+M10</f>
        <v>29079543.869999997</v>
      </c>
    </row>
    <row r="12" spans="1:13" x14ac:dyDescent="0.3">
      <c r="A12" t="s">
        <v>8</v>
      </c>
      <c r="B12" t="s">
        <v>6</v>
      </c>
      <c r="C12">
        <v>4376199.78</v>
      </c>
      <c r="D12">
        <v>729366.63</v>
      </c>
      <c r="E12" t="s">
        <v>15</v>
      </c>
      <c r="H12">
        <v>729366.63</v>
      </c>
      <c r="I12">
        <f t="shared" ref="I12:M12" si="10">H12+$D12</f>
        <v>1458733.26</v>
      </c>
      <c r="J12">
        <f t="shared" si="10"/>
        <v>2188099.89</v>
      </c>
      <c r="K12">
        <f t="shared" si="10"/>
        <v>2917466.52</v>
      </c>
      <c r="L12">
        <f t="shared" si="10"/>
        <v>3646833.15</v>
      </c>
      <c r="M12">
        <f t="shared" si="10"/>
        <v>4376199.78</v>
      </c>
    </row>
    <row r="13" spans="1:13" x14ac:dyDescent="0.3">
      <c r="A13" t="s">
        <v>8</v>
      </c>
      <c r="B13" t="s">
        <v>8</v>
      </c>
      <c r="C13">
        <v>28220562</v>
      </c>
      <c r="D13">
        <v>4703427</v>
      </c>
      <c r="E13" t="s">
        <v>15</v>
      </c>
      <c r="H13" s="7">
        <f>$C21-H20</f>
        <v>43150557.525000006</v>
      </c>
      <c r="I13" s="7">
        <f t="shared" ref="I13:M13" si="11">$C21-I20</f>
        <v>40164558.420000002</v>
      </c>
      <c r="J13" s="7">
        <f t="shared" si="11"/>
        <v>37178559.315000005</v>
      </c>
      <c r="K13" s="7">
        <f t="shared" si="11"/>
        <v>34192560.210000008</v>
      </c>
      <c r="L13" s="7">
        <f t="shared" si="11"/>
        <v>31206561.105000004</v>
      </c>
      <c r="M13" s="7">
        <f t="shared" si="11"/>
        <v>28220562.000000004</v>
      </c>
    </row>
    <row r="14" spans="1:13" x14ac:dyDescent="0.3">
      <c r="A14" t="s">
        <v>8</v>
      </c>
      <c r="B14" t="s">
        <v>9</v>
      </c>
      <c r="C14">
        <v>144844.92000000001</v>
      </c>
      <c r="D14">
        <v>24140.82</v>
      </c>
      <c r="E14" t="s">
        <v>15</v>
      </c>
      <c r="H14">
        <v>24140.82</v>
      </c>
      <c r="I14">
        <f t="shared" ref="I14:M14" si="12">H14+$D14</f>
        <v>48281.64</v>
      </c>
      <c r="J14">
        <f t="shared" si="12"/>
        <v>72422.459999999992</v>
      </c>
      <c r="K14">
        <f t="shared" si="12"/>
        <v>96563.28</v>
      </c>
      <c r="L14">
        <f t="shared" si="12"/>
        <v>120704.1</v>
      </c>
      <c r="M14">
        <f t="shared" si="12"/>
        <v>144844.92000000001</v>
      </c>
    </row>
    <row r="15" spans="1:13" x14ac:dyDescent="0.3">
      <c r="A15" t="s">
        <v>8</v>
      </c>
      <c r="B15" t="s">
        <v>10</v>
      </c>
      <c r="C15">
        <v>13269651.66</v>
      </c>
      <c r="D15">
        <v>2211608.61</v>
      </c>
      <c r="E15" t="s">
        <v>15</v>
      </c>
      <c r="H15">
        <v>2211608.61</v>
      </c>
      <c r="I15">
        <f t="shared" ref="I15:M15" si="13">H15+$D15</f>
        <v>4423217.22</v>
      </c>
      <c r="J15">
        <f t="shared" si="13"/>
        <v>6634825.8300000001</v>
      </c>
      <c r="K15">
        <f t="shared" si="13"/>
        <v>8846434.4399999995</v>
      </c>
      <c r="L15">
        <f t="shared" si="13"/>
        <v>11058043.049999999</v>
      </c>
      <c r="M15">
        <f t="shared" si="13"/>
        <v>13269651.659999998</v>
      </c>
    </row>
    <row r="16" spans="1:13" x14ac:dyDescent="0.3">
      <c r="A16" t="s">
        <v>8</v>
      </c>
      <c r="B16" t="s">
        <v>11</v>
      </c>
      <c r="C16">
        <v>66156.929999999993</v>
      </c>
      <c r="D16">
        <v>11026.154999999901</v>
      </c>
      <c r="E16" t="s">
        <v>15</v>
      </c>
      <c r="H16">
        <v>11026.154999999901</v>
      </c>
      <c r="I16">
        <f t="shared" ref="I16:M16" si="14">H16+$D16</f>
        <v>22052.309999999801</v>
      </c>
      <c r="J16">
        <f t="shared" si="14"/>
        <v>33078.464999999705</v>
      </c>
      <c r="K16">
        <f t="shared" si="14"/>
        <v>44104.619999999602</v>
      </c>
      <c r="L16">
        <f t="shared" si="14"/>
        <v>55130.774999999499</v>
      </c>
      <c r="M16">
        <f t="shared" si="14"/>
        <v>66156.929999999396</v>
      </c>
    </row>
    <row r="17" spans="1:13" x14ac:dyDescent="0.3">
      <c r="A17" t="s">
        <v>8</v>
      </c>
      <c r="B17" t="s">
        <v>12</v>
      </c>
      <c r="C17">
        <v>0</v>
      </c>
      <c r="D17">
        <v>0</v>
      </c>
      <c r="E17" t="s">
        <v>15</v>
      </c>
      <c r="H17">
        <v>0</v>
      </c>
      <c r="I17">
        <f t="shared" ref="I17:M17" si="15">H17+$D17</f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</row>
    <row r="18" spans="1:13" x14ac:dyDescent="0.3">
      <c r="A18" t="s">
        <v>8</v>
      </c>
      <c r="B18" t="s">
        <v>16</v>
      </c>
      <c r="C18">
        <v>5712.75</v>
      </c>
      <c r="D18">
        <v>952.125</v>
      </c>
      <c r="E18" t="s">
        <v>15</v>
      </c>
      <c r="H18">
        <v>952.125</v>
      </c>
      <c r="I18">
        <f t="shared" ref="I18:M18" si="16">H18+$D18</f>
        <v>1904.25</v>
      </c>
      <c r="J18">
        <f t="shared" si="16"/>
        <v>2856.375</v>
      </c>
      <c r="K18">
        <f t="shared" si="16"/>
        <v>3808.5</v>
      </c>
      <c r="L18">
        <f t="shared" si="16"/>
        <v>4760.625</v>
      </c>
      <c r="M18">
        <f t="shared" si="16"/>
        <v>5712.75</v>
      </c>
    </row>
    <row r="19" spans="1:13" x14ac:dyDescent="0.3">
      <c r="A19" t="s">
        <v>8</v>
      </c>
      <c r="B19" t="s">
        <v>14</v>
      </c>
      <c r="C19">
        <v>53428.59</v>
      </c>
      <c r="D19">
        <v>8904.7649999999994</v>
      </c>
      <c r="E19" t="s">
        <v>15</v>
      </c>
      <c r="H19">
        <v>8904.7649999999994</v>
      </c>
      <c r="I19">
        <f t="shared" ref="I19:M19" si="17">H19+$D19</f>
        <v>17809.53</v>
      </c>
      <c r="J19">
        <f t="shared" si="17"/>
        <v>26714.294999999998</v>
      </c>
      <c r="K19">
        <f t="shared" si="17"/>
        <v>35619.06</v>
      </c>
      <c r="L19">
        <f t="shared" si="17"/>
        <v>44523.824999999997</v>
      </c>
      <c r="M19">
        <f t="shared" si="17"/>
        <v>53428.59</v>
      </c>
    </row>
    <row r="20" spans="1:13" x14ac:dyDescent="0.3">
      <c r="A20" s="1" t="s">
        <v>23</v>
      </c>
      <c r="B20" s="1" t="s">
        <v>22</v>
      </c>
      <c r="C20" s="3"/>
      <c r="D20" s="3"/>
      <c r="E20" s="1"/>
      <c r="F20" s="1"/>
      <c r="G20" s="1"/>
      <c r="H20" s="6">
        <f>SUM(H14:H19,H12)</f>
        <v>2985999.1049999995</v>
      </c>
      <c r="I20" s="6">
        <f>SUM(I14:I19,I12)</f>
        <v>5971998.209999999</v>
      </c>
      <c r="J20" s="6">
        <f>SUM(J14:J19,J12)</f>
        <v>8957997.3149999995</v>
      </c>
      <c r="K20" s="6">
        <f t="shared" ref="K20:M20" si="18">SUM(K14:K19,K12)</f>
        <v>11943996.419999998</v>
      </c>
      <c r="L20" s="6">
        <f t="shared" si="18"/>
        <v>14929995.524999999</v>
      </c>
      <c r="M20" s="6">
        <f t="shared" si="18"/>
        <v>17915994.629999999</v>
      </c>
    </row>
    <row r="21" spans="1:13" x14ac:dyDescent="0.3">
      <c r="A21" s="4" t="s">
        <v>23</v>
      </c>
      <c r="B21" s="4" t="s">
        <v>20</v>
      </c>
      <c r="C21" s="5">
        <f>SUM(C12:C19)</f>
        <v>46136556.630000003</v>
      </c>
      <c r="D21" s="5"/>
      <c r="E21" s="4"/>
      <c r="F21" s="4"/>
      <c r="G21" s="4"/>
      <c r="H21" s="5">
        <f>H13+H20</f>
        <v>46136556.630000003</v>
      </c>
      <c r="I21" s="5">
        <f t="shared" ref="I21:M21" si="19">I13+I20</f>
        <v>46136556.630000003</v>
      </c>
      <c r="J21" s="5">
        <f t="shared" si="19"/>
        <v>46136556.630000003</v>
      </c>
      <c r="K21" s="5">
        <f t="shared" si="19"/>
        <v>46136556.63000001</v>
      </c>
      <c r="L21" s="5">
        <f t="shared" si="19"/>
        <v>46136556.630000003</v>
      </c>
      <c r="M21" s="5">
        <f t="shared" si="19"/>
        <v>46136556.630000003</v>
      </c>
    </row>
    <row r="22" spans="1:13" x14ac:dyDescent="0.3">
      <c r="A22" t="s">
        <v>9</v>
      </c>
      <c r="B22" t="s">
        <v>6</v>
      </c>
      <c r="C22">
        <v>18793.259999999998</v>
      </c>
      <c r="D22">
        <v>3132.20999999999</v>
      </c>
      <c r="E22" t="s">
        <v>15</v>
      </c>
      <c r="H22">
        <v>3132.20999999999</v>
      </c>
      <c r="I22">
        <f t="shared" ref="I22:M22" si="20">H22+$D22</f>
        <v>6264.4199999999801</v>
      </c>
      <c r="J22">
        <f t="shared" si="20"/>
        <v>9396.6299999999701</v>
      </c>
      <c r="K22">
        <f t="shared" si="20"/>
        <v>12528.83999999996</v>
      </c>
      <c r="L22">
        <f t="shared" si="20"/>
        <v>15661.04999999995</v>
      </c>
      <c r="M22">
        <f t="shared" si="20"/>
        <v>18793.25999999994</v>
      </c>
    </row>
    <row r="23" spans="1:13" x14ac:dyDescent="0.3">
      <c r="A23" t="s">
        <v>9</v>
      </c>
      <c r="B23" t="s">
        <v>8</v>
      </c>
      <c r="C23">
        <v>38900.879999999997</v>
      </c>
      <c r="D23">
        <v>6483.48</v>
      </c>
      <c r="E23" t="s">
        <v>15</v>
      </c>
      <c r="H23">
        <v>6483.48</v>
      </c>
      <c r="I23">
        <f t="shared" ref="I23:M23" si="21">H23+$D23</f>
        <v>12966.96</v>
      </c>
      <c r="J23">
        <f t="shared" si="21"/>
        <v>19450.439999999999</v>
      </c>
      <c r="K23">
        <f t="shared" si="21"/>
        <v>25933.919999999998</v>
      </c>
      <c r="L23">
        <f t="shared" si="21"/>
        <v>32417.399999999998</v>
      </c>
      <c r="M23">
        <f t="shared" si="21"/>
        <v>38900.879999999997</v>
      </c>
    </row>
    <row r="24" spans="1:13" x14ac:dyDescent="0.3">
      <c r="A24" t="s">
        <v>9</v>
      </c>
      <c r="B24" t="s">
        <v>9</v>
      </c>
      <c r="C24">
        <v>77796.990000000005</v>
      </c>
      <c r="D24">
        <v>12966.165000000001</v>
      </c>
      <c r="E24" t="s">
        <v>15</v>
      </c>
      <c r="H24" s="7">
        <f>$C31-H30</f>
        <v>135940.81500000003</v>
      </c>
      <c r="I24" s="7">
        <f t="shared" ref="I24:M24" si="22">$C31-I30</f>
        <v>124312.05000000005</v>
      </c>
      <c r="J24" s="7">
        <f t="shared" si="22"/>
        <v>112683.28500000005</v>
      </c>
      <c r="K24" s="7">
        <f t="shared" si="22"/>
        <v>101054.52000000006</v>
      </c>
      <c r="L24" s="7">
        <f t="shared" si="22"/>
        <v>89425.755000000063</v>
      </c>
      <c r="M24" s="7">
        <f t="shared" si="22"/>
        <v>77796.990000000078</v>
      </c>
    </row>
    <row r="25" spans="1:13" x14ac:dyDescent="0.3">
      <c r="A25" t="s">
        <v>9</v>
      </c>
      <c r="B25" t="s">
        <v>10</v>
      </c>
      <c r="C25">
        <v>11476.26</v>
      </c>
      <c r="D25">
        <v>1912.71</v>
      </c>
      <c r="E25" t="s">
        <v>15</v>
      </c>
      <c r="H25">
        <v>1912.71</v>
      </c>
      <c r="I25">
        <f t="shared" ref="I25:M25" si="23">H25+$D25</f>
        <v>3825.42</v>
      </c>
      <c r="J25">
        <f t="shared" si="23"/>
        <v>5738.13</v>
      </c>
      <c r="K25">
        <f t="shared" si="23"/>
        <v>7650.84</v>
      </c>
      <c r="L25">
        <f t="shared" si="23"/>
        <v>9563.5499999999993</v>
      </c>
      <c r="M25">
        <f t="shared" si="23"/>
        <v>11476.259999999998</v>
      </c>
    </row>
    <row r="26" spans="1:13" x14ac:dyDescent="0.3">
      <c r="A26" t="s">
        <v>9</v>
      </c>
      <c r="B26" t="s">
        <v>11</v>
      </c>
      <c r="C26">
        <v>211.59</v>
      </c>
      <c r="D26">
        <v>35.265000000000001</v>
      </c>
      <c r="E26" t="s">
        <v>15</v>
      </c>
      <c r="H26">
        <v>35.265000000000001</v>
      </c>
      <c r="I26">
        <f t="shared" ref="I26:M26" si="24">H26+$D26</f>
        <v>70.53</v>
      </c>
      <c r="J26">
        <f t="shared" si="24"/>
        <v>105.795</v>
      </c>
      <c r="K26">
        <f t="shared" si="24"/>
        <v>141.06</v>
      </c>
      <c r="L26">
        <f t="shared" si="24"/>
        <v>176.32499999999999</v>
      </c>
      <c r="M26">
        <f t="shared" si="24"/>
        <v>211.58999999999997</v>
      </c>
    </row>
    <row r="27" spans="1:13" x14ac:dyDescent="0.3">
      <c r="A27" t="s">
        <v>9</v>
      </c>
      <c r="B27" t="s">
        <v>12</v>
      </c>
      <c r="C27">
        <v>0</v>
      </c>
      <c r="D27">
        <v>0</v>
      </c>
      <c r="E27" t="s">
        <v>15</v>
      </c>
      <c r="H27">
        <v>0</v>
      </c>
      <c r="I27">
        <f t="shared" ref="I27:M27" si="25">H27+$D27</f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</row>
    <row r="28" spans="1:13" x14ac:dyDescent="0.3">
      <c r="A28" t="s">
        <v>9</v>
      </c>
      <c r="B28" t="s">
        <v>16</v>
      </c>
      <c r="C28">
        <v>135</v>
      </c>
      <c r="D28">
        <v>22.5</v>
      </c>
      <c r="E28" t="s">
        <v>15</v>
      </c>
      <c r="H28">
        <v>22.5</v>
      </c>
      <c r="I28">
        <f t="shared" ref="I28:M28" si="26">H28+$D28</f>
        <v>45</v>
      </c>
      <c r="J28">
        <f t="shared" si="26"/>
        <v>67.5</v>
      </c>
      <c r="K28">
        <f t="shared" si="26"/>
        <v>90</v>
      </c>
      <c r="L28">
        <f t="shared" si="26"/>
        <v>112.5</v>
      </c>
      <c r="M28">
        <f t="shared" si="26"/>
        <v>135</v>
      </c>
    </row>
    <row r="29" spans="1:13" x14ac:dyDescent="0.3">
      <c r="A29" t="s">
        <v>9</v>
      </c>
      <c r="B29" t="s">
        <v>14</v>
      </c>
      <c r="C29">
        <v>255.6</v>
      </c>
      <c r="D29">
        <v>42.6</v>
      </c>
      <c r="E29" t="s">
        <v>15</v>
      </c>
      <c r="H29">
        <v>42.6</v>
      </c>
      <c r="I29">
        <f t="shared" ref="I29:M29" si="27">H29+$D29</f>
        <v>85.2</v>
      </c>
      <c r="J29">
        <f t="shared" si="27"/>
        <v>127.80000000000001</v>
      </c>
      <c r="K29">
        <f t="shared" si="27"/>
        <v>170.4</v>
      </c>
      <c r="L29">
        <f t="shared" si="27"/>
        <v>213</v>
      </c>
      <c r="M29">
        <f t="shared" si="27"/>
        <v>255.6</v>
      </c>
    </row>
    <row r="30" spans="1:13" x14ac:dyDescent="0.3">
      <c r="A30" s="1" t="s">
        <v>25</v>
      </c>
      <c r="B30" s="1" t="s">
        <v>22</v>
      </c>
      <c r="C30" s="3"/>
      <c r="D30" s="2"/>
      <c r="E30" s="1"/>
      <c r="F30" s="1"/>
      <c r="G30" s="1"/>
      <c r="H30" s="6">
        <f>SUM(H25:H29,H22,H23)</f>
        <v>11628.764999999989</v>
      </c>
      <c r="I30" s="6">
        <f>SUM(I25:I29,I22,I23)</f>
        <v>23257.529999999977</v>
      </c>
      <c r="J30" s="6">
        <f t="shared" ref="J30:M30" si="28">SUM(J25:J29,J22,J23)</f>
        <v>34886.294999999969</v>
      </c>
      <c r="K30" s="6">
        <f t="shared" si="28"/>
        <v>46515.059999999954</v>
      </c>
      <c r="L30" s="6">
        <f t="shared" si="28"/>
        <v>58143.824999999953</v>
      </c>
      <c r="M30" s="6">
        <f t="shared" si="28"/>
        <v>69772.589999999938</v>
      </c>
    </row>
    <row r="31" spans="1:13" x14ac:dyDescent="0.3">
      <c r="A31" s="4" t="s">
        <v>25</v>
      </c>
      <c r="B31" s="4" t="s">
        <v>20</v>
      </c>
      <c r="C31" s="5">
        <f>SUM(C22:C29)</f>
        <v>147569.58000000002</v>
      </c>
      <c r="D31" s="5"/>
      <c r="E31" s="4"/>
      <c r="F31" s="4"/>
      <c r="G31" s="4"/>
      <c r="H31" s="5">
        <f>H24+H30</f>
        <v>147569.58000000002</v>
      </c>
      <c r="I31" s="5">
        <f t="shared" ref="I31:M31" si="29">I24+I30</f>
        <v>147569.58000000002</v>
      </c>
      <c r="J31" s="5">
        <f t="shared" si="29"/>
        <v>147569.58000000002</v>
      </c>
      <c r="K31" s="5">
        <f t="shared" si="29"/>
        <v>147569.58000000002</v>
      </c>
      <c r="L31" s="5">
        <f t="shared" si="29"/>
        <v>147569.58000000002</v>
      </c>
      <c r="M31" s="5">
        <f t="shared" si="29"/>
        <v>147569.58000000002</v>
      </c>
    </row>
    <row r="32" spans="1:13" x14ac:dyDescent="0.3">
      <c r="A32" t="s">
        <v>10</v>
      </c>
      <c r="B32" t="s">
        <v>6</v>
      </c>
      <c r="C32">
        <v>1230389.6399999999</v>
      </c>
      <c r="D32">
        <v>205064.93999999901</v>
      </c>
      <c r="E32" t="s">
        <v>15</v>
      </c>
      <c r="H32">
        <v>205064.93999999901</v>
      </c>
      <c r="I32">
        <f t="shared" ref="I32:M32" si="30">H32+$D32</f>
        <v>410129.87999999803</v>
      </c>
      <c r="J32">
        <f t="shared" si="30"/>
        <v>615194.81999999704</v>
      </c>
      <c r="K32">
        <f t="shared" si="30"/>
        <v>820259.75999999605</v>
      </c>
      <c r="L32">
        <f t="shared" si="30"/>
        <v>1025324.6999999951</v>
      </c>
      <c r="M32">
        <f t="shared" si="30"/>
        <v>1230389.6399999941</v>
      </c>
    </row>
    <row r="33" spans="1:13" x14ac:dyDescent="0.3">
      <c r="A33" t="s">
        <v>10</v>
      </c>
      <c r="B33" t="s">
        <v>8</v>
      </c>
      <c r="C33">
        <v>2128020.21</v>
      </c>
      <c r="D33">
        <v>354670.03499999997</v>
      </c>
      <c r="E33" t="s">
        <v>15</v>
      </c>
      <c r="H33">
        <v>354670.03499999997</v>
      </c>
      <c r="I33">
        <f t="shared" ref="I33:M33" si="31">H33+$D33</f>
        <v>709340.07</v>
      </c>
      <c r="J33">
        <f t="shared" si="31"/>
        <v>1064010.105</v>
      </c>
      <c r="K33">
        <f t="shared" si="31"/>
        <v>1418680.14</v>
      </c>
      <c r="L33">
        <f t="shared" si="31"/>
        <v>1773350.1749999998</v>
      </c>
      <c r="M33">
        <f t="shared" si="31"/>
        <v>2128020.21</v>
      </c>
    </row>
    <row r="34" spans="1:13" x14ac:dyDescent="0.3">
      <c r="A34" t="s">
        <v>10</v>
      </c>
      <c r="B34" t="s">
        <v>9</v>
      </c>
      <c r="C34">
        <v>59633.46</v>
      </c>
      <c r="D34">
        <v>9938.91</v>
      </c>
      <c r="E34" t="s">
        <v>15</v>
      </c>
      <c r="H34">
        <v>9938.91</v>
      </c>
      <c r="I34">
        <f t="shared" ref="I34:M34" si="32">H34+$D34</f>
        <v>19877.82</v>
      </c>
      <c r="J34">
        <f t="shared" si="32"/>
        <v>29816.73</v>
      </c>
      <c r="K34">
        <f t="shared" si="32"/>
        <v>39755.64</v>
      </c>
      <c r="L34">
        <f t="shared" si="32"/>
        <v>49694.55</v>
      </c>
      <c r="M34">
        <f t="shared" si="32"/>
        <v>59633.460000000006</v>
      </c>
    </row>
    <row r="35" spans="1:13" x14ac:dyDescent="0.3">
      <c r="A35" t="s">
        <v>10</v>
      </c>
      <c r="B35" t="s">
        <v>10</v>
      </c>
      <c r="C35">
        <v>2546119.71</v>
      </c>
      <c r="D35">
        <v>424353.28499999997</v>
      </c>
      <c r="E35" t="s">
        <v>15</v>
      </c>
      <c r="H35" s="7">
        <f>$C41-H40</f>
        <v>5445467.6850000005</v>
      </c>
      <c r="I35" s="7">
        <f t="shared" ref="I35:M35" si="33">$C41-I40</f>
        <v>4865598.0900000017</v>
      </c>
      <c r="J35" s="7">
        <f t="shared" si="33"/>
        <v>4285728.4950000029</v>
      </c>
      <c r="K35" s="7">
        <f t="shared" si="33"/>
        <v>3705858.9000000032</v>
      </c>
      <c r="L35" s="7">
        <f t="shared" si="33"/>
        <v>3125989.3050000044</v>
      </c>
      <c r="M35" s="7">
        <f t="shared" si="33"/>
        <v>2546119.7100000056</v>
      </c>
    </row>
    <row r="36" spans="1:13" x14ac:dyDescent="0.3">
      <c r="A36" t="s">
        <v>10</v>
      </c>
      <c r="B36" t="s">
        <v>11</v>
      </c>
      <c r="C36">
        <v>46208.43</v>
      </c>
      <c r="D36">
        <v>7701.4049999999997</v>
      </c>
      <c r="E36" t="s">
        <v>15</v>
      </c>
      <c r="H36">
        <v>7701.4049999999997</v>
      </c>
      <c r="I36">
        <f t="shared" ref="I36:M36" si="34">H36+$D36</f>
        <v>15402.81</v>
      </c>
      <c r="J36">
        <f t="shared" si="34"/>
        <v>23104.215</v>
      </c>
      <c r="K36">
        <f t="shared" si="34"/>
        <v>30805.62</v>
      </c>
      <c r="L36">
        <f t="shared" si="34"/>
        <v>38507.025000000001</v>
      </c>
      <c r="M36">
        <f t="shared" si="34"/>
        <v>46208.43</v>
      </c>
    </row>
    <row r="37" spans="1:13" x14ac:dyDescent="0.3">
      <c r="A37" t="s">
        <v>10</v>
      </c>
      <c r="B37" t="s">
        <v>12</v>
      </c>
      <c r="C37">
        <v>0</v>
      </c>
      <c r="D37">
        <v>0</v>
      </c>
      <c r="E37" t="s">
        <v>15</v>
      </c>
      <c r="H37">
        <v>0</v>
      </c>
      <c r="I37">
        <f t="shared" ref="I37:M37" si="35">H37+$D37</f>
        <v>0</v>
      </c>
      <c r="J37">
        <f t="shared" si="35"/>
        <v>0</v>
      </c>
      <c r="K37">
        <f t="shared" si="35"/>
        <v>0</v>
      </c>
      <c r="L37">
        <f t="shared" si="35"/>
        <v>0</v>
      </c>
      <c r="M37">
        <f t="shared" si="35"/>
        <v>0</v>
      </c>
    </row>
    <row r="38" spans="1:13" x14ac:dyDescent="0.3">
      <c r="A38" t="s">
        <v>10</v>
      </c>
      <c r="B38" t="s">
        <v>16</v>
      </c>
      <c r="C38">
        <v>1150.29</v>
      </c>
      <c r="D38">
        <v>191.715</v>
      </c>
      <c r="E38" t="s">
        <v>15</v>
      </c>
      <c r="H38">
        <v>191.715</v>
      </c>
      <c r="I38">
        <f t="shared" ref="I38:M38" si="36">H38+$D38</f>
        <v>383.43</v>
      </c>
      <c r="J38">
        <f t="shared" si="36"/>
        <v>575.14499999999998</v>
      </c>
      <c r="K38">
        <f t="shared" si="36"/>
        <v>766.86</v>
      </c>
      <c r="L38">
        <f t="shared" si="36"/>
        <v>958.57500000000005</v>
      </c>
      <c r="M38">
        <f t="shared" si="36"/>
        <v>1150.29</v>
      </c>
    </row>
    <row r="39" spans="1:13" x14ac:dyDescent="0.3">
      <c r="A39" t="s">
        <v>10</v>
      </c>
      <c r="B39" t="s">
        <v>14</v>
      </c>
      <c r="C39">
        <v>13815.54</v>
      </c>
      <c r="D39">
        <v>2302.59</v>
      </c>
      <c r="E39" t="s">
        <v>15</v>
      </c>
      <c r="H39">
        <v>2302.59</v>
      </c>
      <c r="I39">
        <f t="shared" ref="I39:M39" si="37">H39+$D39</f>
        <v>4605.18</v>
      </c>
      <c r="J39">
        <f t="shared" si="37"/>
        <v>6907.77</v>
      </c>
      <c r="K39">
        <f t="shared" si="37"/>
        <v>9210.36</v>
      </c>
      <c r="L39">
        <f t="shared" si="37"/>
        <v>11512.95</v>
      </c>
      <c r="M39">
        <f t="shared" si="37"/>
        <v>13815.54</v>
      </c>
    </row>
    <row r="40" spans="1:13" x14ac:dyDescent="0.3">
      <c r="A40" s="1" t="s">
        <v>24</v>
      </c>
      <c r="B40" s="1" t="s">
        <v>22</v>
      </c>
      <c r="C40" s="3"/>
      <c r="D40" s="2"/>
      <c r="E40" s="1"/>
      <c r="F40" s="1"/>
      <c r="G40" s="1"/>
      <c r="H40" s="6">
        <f>SUM(H36:H39,H32,H33:H34)</f>
        <v>579869.59499999904</v>
      </c>
      <c r="I40" s="6">
        <f t="shared" ref="I40:M40" si="38">SUM(I36:I39,I32,I33:I34)</f>
        <v>1159739.1899999981</v>
      </c>
      <c r="J40" s="6">
        <f t="shared" si="38"/>
        <v>1739608.7849999969</v>
      </c>
      <c r="K40" s="6">
        <f t="shared" si="38"/>
        <v>2319478.3799999962</v>
      </c>
      <c r="L40" s="6">
        <f t="shared" si="38"/>
        <v>2899347.974999995</v>
      </c>
      <c r="M40" s="6">
        <f t="shared" si="38"/>
        <v>3479217.5699999938</v>
      </c>
    </row>
    <row r="41" spans="1:13" x14ac:dyDescent="0.3">
      <c r="A41" s="4" t="s">
        <v>24</v>
      </c>
      <c r="B41" s="4" t="s">
        <v>20</v>
      </c>
      <c r="C41" s="5">
        <f>SUM(C32:C39)</f>
        <v>6025337.2799999993</v>
      </c>
      <c r="D41" s="5"/>
      <c r="E41" s="4"/>
      <c r="F41" s="4"/>
      <c r="G41" s="4"/>
      <c r="H41" s="5">
        <f>H35+H40</f>
        <v>6025337.2799999993</v>
      </c>
      <c r="I41" s="5">
        <f t="shared" ref="I41:M41" si="39">I35+I40</f>
        <v>6025337.2799999993</v>
      </c>
      <c r="J41" s="5">
        <f t="shared" si="39"/>
        <v>6025337.2799999993</v>
      </c>
      <c r="K41" s="5">
        <f t="shared" si="39"/>
        <v>6025337.2799999993</v>
      </c>
      <c r="L41" s="5">
        <f t="shared" si="39"/>
        <v>6025337.2799999993</v>
      </c>
      <c r="M41" s="5">
        <f t="shared" si="39"/>
        <v>6025337.2799999993</v>
      </c>
    </row>
    <row r="42" spans="1:13" x14ac:dyDescent="0.3">
      <c r="A42" t="s">
        <v>11</v>
      </c>
      <c r="B42" t="s">
        <v>6</v>
      </c>
      <c r="C42">
        <v>100423.17</v>
      </c>
      <c r="D42">
        <v>16737.195</v>
      </c>
      <c r="E42" t="s">
        <v>15</v>
      </c>
      <c r="H42">
        <v>16737.195</v>
      </c>
      <c r="I42">
        <f t="shared" ref="I42:M42" si="40">H42+$D42</f>
        <v>33474.39</v>
      </c>
      <c r="J42">
        <f t="shared" si="40"/>
        <v>50211.584999999999</v>
      </c>
      <c r="K42">
        <f t="shared" si="40"/>
        <v>66948.78</v>
      </c>
      <c r="L42">
        <f t="shared" si="40"/>
        <v>83685.975000000006</v>
      </c>
      <c r="M42">
        <f t="shared" si="40"/>
        <v>100423.17000000001</v>
      </c>
    </row>
    <row r="43" spans="1:13" x14ac:dyDescent="0.3">
      <c r="A43" t="s">
        <v>11</v>
      </c>
      <c r="B43" t="s">
        <v>8</v>
      </c>
      <c r="C43">
        <v>153131.67000000001</v>
      </c>
      <c r="D43">
        <v>25521.945</v>
      </c>
      <c r="E43" t="s">
        <v>15</v>
      </c>
      <c r="H43">
        <v>25521.945</v>
      </c>
      <c r="I43">
        <f t="shared" ref="I43:M43" si="41">H43+$D43</f>
        <v>51043.89</v>
      </c>
      <c r="J43">
        <f t="shared" si="41"/>
        <v>76565.834999999992</v>
      </c>
      <c r="K43">
        <f t="shared" si="41"/>
        <v>102087.78</v>
      </c>
      <c r="L43">
        <f t="shared" si="41"/>
        <v>127609.72500000001</v>
      </c>
      <c r="M43">
        <f t="shared" si="41"/>
        <v>153131.67000000001</v>
      </c>
    </row>
    <row r="44" spans="1:13" x14ac:dyDescent="0.3">
      <c r="A44" t="s">
        <v>11</v>
      </c>
      <c r="B44" t="s">
        <v>9</v>
      </c>
      <c r="C44">
        <v>794.88</v>
      </c>
      <c r="D44">
        <v>132.47999999999999</v>
      </c>
      <c r="E44" t="s">
        <v>15</v>
      </c>
      <c r="H44">
        <v>132.47999999999999</v>
      </c>
      <c r="I44">
        <f t="shared" ref="I44:M44" si="42">H44+$D44</f>
        <v>264.95999999999998</v>
      </c>
      <c r="J44">
        <f t="shared" si="42"/>
        <v>397.43999999999994</v>
      </c>
      <c r="K44">
        <f t="shared" si="42"/>
        <v>529.91999999999996</v>
      </c>
      <c r="L44">
        <f t="shared" si="42"/>
        <v>662.4</v>
      </c>
      <c r="M44">
        <f t="shared" si="42"/>
        <v>794.88</v>
      </c>
    </row>
    <row r="45" spans="1:13" x14ac:dyDescent="0.3">
      <c r="A45" t="s">
        <v>11</v>
      </c>
      <c r="B45" t="s">
        <v>10</v>
      </c>
      <c r="C45">
        <v>174331.17</v>
      </c>
      <c r="D45">
        <v>29055.195</v>
      </c>
      <c r="E45" t="s">
        <v>15</v>
      </c>
      <c r="H45">
        <v>29055.195</v>
      </c>
      <c r="I45">
        <f t="shared" ref="I45:M45" si="43">H45+$D45</f>
        <v>58110.39</v>
      </c>
      <c r="J45">
        <f t="shared" si="43"/>
        <v>87165.584999999992</v>
      </c>
      <c r="K45">
        <f t="shared" si="43"/>
        <v>116220.78</v>
      </c>
      <c r="L45">
        <f t="shared" si="43"/>
        <v>145275.97500000001</v>
      </c>
      <c r="M45">
        <f t="shared" si="43"/>
        <v>174331.17</v>
      </c>
    </row>
    <row r="46" spans="1:13" x14ac:dyDescent="0.3">
      <c r="A46" t="s">
        <v>11</v>
      </c>
      <c r="B46" t="s">
        <v>11</v>
      </c>
      <c r="C46">
        <v>5657776.1100000003</v>
      </c>
      <c r="D46">
        <v>942962.68500000006</v>
      </c>
      <c r="E46" t="s">
        <v>15</v>
      </c>
      <c r="H46" s="7">
        <f>$C51-H50</f>
        <v>6072157.4849999994</v>
      </c>
      <c r="I46" s="7">
        <f t="shared" ref="I46:M46" si="44">$C51-I50</f>
        <v>5989281.21</v>
      </c>
      <c r="J46" s="7">
        <f t="shared" si="44"/>
        <v>5906404.9349999996</v>
      </c>
      <c r="K46" s="7">
        <f t="shared" si="44"/>
        <v>5823528.6600000001</v>
      </c>
      <c r="L46" s="7">
        <f t="shared" si="44"/>
        <v>5740652.3849999998</v>
      </c>
      <c r="M46" s="7">
        <f t="shared" si="44"/>
        <v>5657776.1099999994</v>
      </c>
    </row>
    <row r="47" spans="1:13" x14ac:dyDescent="0.3">
      <c r="A47" t="s">
        <v>11</v>
      </c>
      <c r="B47" t="s">
        <v>12</v>
      </c>
      <c r="C47">
        <v>0</v>
      </c>
      <c r="D47">
        <v>0</v>
      </c>
      <c r="E47" t="s">
        <v>15</v>
      </c>
      <c r="H47">
        <v>0</v>
      </c>
      <c r="I47">
        <f t="shared" ref="I47:M47" si="45">H47+$D47</f>
        <v>0</v>
      </c>
      <c r="J47">
        <f t="shared" si="45"/>
        <v>0</v>
      </c>
      <c r="K47">
        <f t="shared" si="45"/>
        <v>0</v>
      </c>
      <c r="L47">
        <f t="shared" si="45"/>
        <v>0</v>
      </c>
      <c r="M47">
        <f t="shared" si="45"/>
        <v>0</v>
      </c>
    </row>
    <row r="48" spans="1:13" x14ac:dyDescent="0.3">
      <c r="A48" t="s">
        <v>11</v>
      </c>
      <c r="B48" t="s">
        <v>16</v>
      </c>
      <c r="C48">
        <v>766.62</v>
      </c>
      <c r="D48">
        <v>127.77</v>
      </c>
      <c r="E48" t="s">
        <v>15</v>
      </c>
      <c r="H48">
        <v>127.77</v>
      </c>
      <c r="I48">
        <f t="shared" ref="I48:M48" si="46">H48+$D48</f>
        <v>255.54</v>
      </c>
      <c r="J48">
        <f t="shared" si="46"/>
        <v>383.31</v>
      </c>
      <c r="K48">
        <f t="shared" si="46"/>
        <v>511.08</v>
      </c>
      <c r="L48">
        <f t="shared" si="46"/>
        <v>638.85</v>
      </c>
      <c r="M48">
        <f t="shared" si="46"/>
        <v>766.62</v>
      </c>
    </row>
    <row r="49" spans="1:13" x14ac:dyDescent="0.3">
      <c r="A49" t="s">
        <v>11</v>
      </c>
      <c r="B49" t="s">
        <v>14</v>
      </c>
      <c r="C49">
        <v>67810.14</v>
      </c>
      <c r="D49">
        <v>11301.69</v>
      </c>
      <c r="E49" t="s">
        <v>15</v>
      </c>
      <c r="H49">
        <v>11301.69</v>
      </c>
      <c r="I49">
        <f t="shared" ref="I49:M49" si="47">H49+$D49</f>
        <v>22603.38</v>
      </c>
      <c r="J49">
        <f t="shared" si="47"/>
        <v>33905.07</v>
      </c>
      <c r="K49">
        <f t="shared" si="47"/>
        <v>45206.76</v>
      </c>
      <c r="L49">
        <f t="shared" si="47"/>
        <v>56508.450000000004</v>
      </c>
      <c r="M49">
        <f t="shared" si="47"/>
        <v>67810.14</v>
      </c>
    </row>
    <row r="50" spans="1:13" x14ac:dyDescent="0.3">
      <c r="A50" s="1" t="s">
        <v>26</v>
      </c>
      <c r="B50" s="1" t="s">
        <v>22</v>
      </c>
      <c r="C50" s="3"/>
      <c r="D50" s="2"/>
      <c r="E50" s="1"/>
      <c r="F50" s="1"/>
      <c r="G50" s="1"/>
      <c r="H50" s="6">
        <f>SUM(H47:H49,H42,H43:H45)</f>
        <v>82876.274999999994</v>
      </c>
      <c r="I50" s="6">
        <f t="shared" ref="I50:M50" si="48">SUM(I47:I49,I42,I43:I45)</f>
        <v>165752.54999999999</v>
      </c>
      <c r="J50" s="6">
        <f>SUM(J47:J49,J42,J43:J45)</f>
        <v>248628.82499999998</v>
      </c>
      <c r="K50" s="6">
        <f t="shared" si="48"/>
        <v>331505.09999999998</v>
      </c>
      <c r="L50" s="6">
        <f t="shared" si="48"/>
        <v>414381.375</v>
      </c>
      <c r="M50" s="6">
        <f t="shared" si="48"/>
        <v>497257.65</v>
      </c>
    </row>
    <row r="51" spans="1:13" x14ac:dyDescent="0.3">
      <c r="A51" s="4" t="s">
        <v>26</v>
      </c>
      <c r="B51" s="4" t="s">
        <v>20</v>
      </c>
      <c r="C51" s="5">
        <f>SUM(C42:C49)</f>
        <v>6155033.7599999998</v>
      </c>
      <c r="D51" s="5"/>
      <c r="E51" s="4"/>
      <c r="F51" s="4"/>
      <c r="G51" s="4"/>
      <c r="H51" s="5">
        <f>H46+H50</f>
        <v>6155033.7599999998</v>
      </c>
      <c r="I51" s="5">
        <f t="shared" ref="I51:M51" si="49">I46+I50</f>
        <v>6155033.7599999998</v>
      </c>
      <c r="J51" s="5">
        <f t="shared" si="49"/>
        <v>6155033.7599999998</v>
      </c>
      <c r="K51" s="5">
        <f t="shared" si="49"/>
        <v>6155033.7599999998</v>
      </c>
      <c r="L51" s="5">
        <f t="shared" si="49"/>
        <v>6155033.7599999998</v>
      </c>
      <c r="M51" s="5">
        <f t="shared" si="49"/>
        <v>6155033.7599999998</v>
      </c>
    </row>
    <row r="52" spans="1:13" x14ac:dyDescent="0.3">
      <c r="A52" t="s">
        <v>12</v>
      </c>
      <c r="B52" t="s">
        <v>6</v>
      </c>
      <c r="C52">
        <v>0</v>
      </c>
      <c r="D52">
        <v>0</v>
      </c>
      <c r="E52" t="s">
        <v>15</v>
      </c>
      <c r="H52">
        <v>0</v>
      </c>
      <c r="I52">
        <f t="shared" ref="I52:M52" si="50">H52+$D52</f>
        <v>0</v>
      </c>
      <c r="J52">
        <f t="shared" si="50"/>
        <v>0</v>
      </c>
      <c r="K52">
        <f t="shared" si="50"/>
        <v>0</v>
      </c>
      <c r="L52">
        <f t="shared" si="50"/>
        <v>0</v>
      </c>
      <c r="M52">
        <f t="shared" si="50"/>
        <v>0</v>
      </c>
    </row>
    <row r="53" spans="1:13" x14ac:dyDescent="0.3">
      <c r="A53" t="s">
        <v>12</v>
      </c>
      <c r="B53" t="s">
        <v>8</v>
      </c>
      <c r="C53">
        <v>0</v>
      </c>
      <c r="D53">
        <v>0</v>
      </c>
      <c r="E53" t="s">
        <v>15</v>
      </c>
      <c r="H53">
        <v>0</v>
      </c>
      <c r="I53">
        <f t="shared" ref="I53:M53" si="51">H53+$D53</f>
        <v>0</v>
      </c>
      <c r="J53">
        <f t="shared" si="51"/>
        <v>0</v>
      </c>
      <c r="K53">
        <f t="shared" si="51"/>
        <v>0</v>
      </c>
      <c r="L53">
        <f t="shared" si="51"/>
        <v>0</v>
      </c>
      <c r="M53">
        <f t="shared" si="51"/>
        <v>0</v>
      </c>
    </row>
    <row r="54" spans="1:13" x14ac:dyDescent="0.3">
      <c r="A54" t="s">
        <v>12</v>
      </c>
      <c r="B54" t="s">
        <v>9</v>
      </c>
      <c r="C54">
        <v>0</v>
      </c>
      <c r="D54">
        <v>0</v>
      </c>
      <c r="E54" t="s">
        <v>15</v>
      </c>
      <c r="H54">
        <v>0</v>
      </c>
      <c r="I54">
        <f t="shared" ref="I54:M54" si="52">H54+$D54</f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0</v>
      </c>
    </row>
    <row r="55" spans="1:13" x14ac:dyDescent="0.3">
      <c r="A55" t="s">
        <v>12</v>
      </c>
      <c r="B55" t="s">
        <v>10</v>
      </c>
      <c r="C55">
        <v>0</v>
      </c>
      <c r="D55">
        <v>0</v>
      </c>
      <c r="E55" t="s">
        <v>15</v>
      </c>
      <c r="H55">
        <v>0</v>
      </c>
      <c r="I55">
        <f t="shared" ref="I55:M55" si="53">H55+$D55</f>
        <v>0</v>
      </c>
      <c r="J55">
        <f t="shared" si="53"/>
        <v>0</v>
      </c>
      <c r="K55">
        <f t="shared" si="53"/>
        <v>0</v>
      </c>
      <c r="L55">
        <f t="shared" si="53"/>
        <v>0</v>
      </c>
      <c r="M55">
        <f t="shared" si="53"/>
        <v>0</v>
      </c>
    </row>
    <row r="56" spans="1:13" x14ac:dyDescent="0.3">
      <c r="A56" t="s">
        <v>12</v>
      </c>
      <c r="B56" t="s">
        <v>11</v>
      </c>
      <c r="C56">
        <v>0</v>
      </c>
      <c r="D56">
        <v>0</v>
      </c>
      <c r="E56" t="s">
        <v>15</v>
      </c>
      <c r="H56">
        <v>0</v>
      </c>
      <c r="I56">
        <f t="shared" ref="I56:M56" si="54">H56+$D56</f>
        <v>0</v>
      </c>
      <c r="J56">
        <f t="shared" si="54"/>
        <v>0</v>
      </c>
      <c r="K56">
        <f t="shared" si="54"/>
        <v>0</v>
      </c>
      <c r="L56">
        <f t="shared" si="54"/>
        <v>0</v>
      </c>
      <c r="M56">
        <f t="shared" si="54"/>
        <v>0</v>
      </c>
    </row>
    <row r="57" spans="1:13" x14ac:dyDescent="0.3">
      <c r="A57" t="s">
        <v>12</v>
      </c>
      <c r="B57" t="s">
        <v>12</v>
      </c>
      <c r="C57">
        <v>2962315.17</v>
      </c>
      <c r="D57">
        <v>493719.19500000001</v>
      </c>
      <c r="E57" t="s">
        <v>15</v>
      </c>
      <c r="H57" s="7">
        <f>$C61-H60</f>
        <v>2964046.2450000001</v>
      </c>
      <c r="I57" s="7">
        <f t="shared" ref="I57:M57" si="55">$C61-I60</f>
        <v>2963700.03</v>
      </c>
      <c r="J57" s="7">
        <f t="shared" si="55"/>
        <v>2963353.8149999999</v>
      </c>
      <c r="K57" s="7">
        <f t="shared" si="55"/>
        <v>2963007.6</v>
      </c>
      <c r="L57" s="7">
        <f t="shared" si="55"/>
        <v>2962661.3849999998</v>
      </c>
      <c r="M57" s="7">
        <f t="shared" si="55"/>
        <v>2962315.17</v>
      </c>
    </row>
    <row r="58" spans="1:13" x14ac:dyDescent="0.3">
      <c r="A58" t="s">
        <v>12</v>
      </c>
      <c r="B58" t="s">
        <v>16</v>
      </c>
      <c r="C58">
        <v>0</v>
      </c>
      <c r="D58">
        <v>0</v>
      </c>
      <c r="E58" t="s">
        <v>15</v>
      </c>
      <c r="H58">
        <v>0</v>
      </c>
      <c r="I58">
        <f t="shared" ref="I58:M58" si="56">H58+$D58</f>
        <v>0</v>
      </c>
      <c r="J58">
        <f t="shared" si="56"/>
        <v>0</v>
      </c>
      <c r="K58">
        <f t="shared" si="56"/>
        <v>0</v>
      </c>
      <c r="L58">
        <f t="shared" si="56"/>
        <v>0</v>
      </c>
      <c r="M58">
        <f t="shared" si="56"/>
        <v>0</v>
      </c>
    </row>
    <row r="59" spans="1:13" x14ac:dyDescent="0.3">
      <c r="A59" t="s">
        <v>12</v>
      </c>
      <c r="B59" t="s">
        <v>14</v>
      </c>
      <c r="C59">
        <v>2077.29</v>
      </c>
      <c r="D59">
        <v>346.21499999999997</v>
      </c>
      <c r="E59" t="s">
        <v>15</v>
      </c>
      <c r="H59">
        <v>346.21499999999997</v>
      </c>
      <c r="I59">
        <f t="shared" ref="I59:M59" si="57">H59+$D59</f>
        <v>692.43</v>
      </c>
      <c r="J59">
        <f t="shared" si="57"/>
        <v>1038.645</v>
      </c>
      <c r="K59">
        <f t="shared" si="57"/>
        <v>1384.86</v>
      </c>
      <c r="L59">
        <f t="shared" si="57"/>
        <v>1731.0749999999998</v>
      </c>
      <c r="M59">
        <f t="shared" si="57"/>
        <v>2077.29</v>
      </c>
    </row>
    <row r="60" spans="1:13" x14ac:dyDescent="0.3">
      <c r="A60" s="1" t="s">
        <v>29</v>
      </c>
      <c r="B60" s="1" t="s">
        <v>22</v>
      </c>
      <c r="C60" s="3"/>
      <c r="D60" s="2"/>
      <c r="E60" s="1"/>
      <c r="F60" s="1"/>
      <c r="G60" s="1"/>
      <c r="H60" s="6">
        <f>SUM(H52:H56,H58,H59)</f>
        <v>346.21499999999997</v>
      </c>
      <c r="I60" s="6">
        <f>SUM(I52:I56,I58,I59)</f>
        <v>692.43</v>
      </c>
      <c r="J60" s="6">
        <f>SUM(J52:J56,J58,J59)</f>
        <v>1038.645</v>
      </c>
      <c r="K60" s="6">
        <f t="shared" ref="K60:M60" si="58">SUM(K52:K56,K58,K59)</f>
        <v>1384.86</v>
      </c>
      <c r="L60" s="6">
        <f t="shared" si="58"/>
        <v>1731.0749999999998</v>
      </c>
      <c r="M60" s="6">
        <f t="shared" si="58"/>
        <v>2077.29</v>
      </c>
    </row>
    <row r="61" spans="1:13" x14ac:dyDescent="0.3">
      <c r="A61" s="4" t="s">
        <v>29</v>
      </c>
      <c r="B61" s="4" t="s">
        <v>20</v>
      </c>
      <c r="C61" s="5">
        <f>SUM(C52:C59)</f>
        <v>2964392.46</v>
      </c>
      <c r="D61" s="5"/>
      <c r="E61" s="4"/>
      <c r="F61" s="4"/>
      <c r="G61" s="4"/>
      <c r="H61" s="5">
        <f>H57+H60</f>
        <v>2964392.46</v>
      </c>
      <c r="I61" s="5">
        <f t="shared" ref="I61:M61" si="59">I57+I60</f>
        <v>2964392.46</v>
      </c>
      <c r="J61" s="5">
        <f t="shared" si="59"/>
        <v>2964392.46</v>
      </c>
      <c r="K61" s="5">
        <f t="shared" si="59"/>
        <v>2964392.46</v>
      </c>
      <c r="L61" s="5">
        <f t="shared" si="59"/>
        <v>2964392.46</v>
      </c>
      <c r="M61" s="5">
        <f t="shared" si="59"/>
        <v>2964392.46</v>
      </c>
    </row>
    <row r="62" spans="1:13" x14ac:dyDescent="0.3">
      <c r="A62" t="s">
        <v>13</v>
      </c>
      <c r="B62" t="s">
        <v>6</v>
      </c>
      <c r="C62">
        <v>59271.66</v>
      </c>
      <c r="D62">
        <v>9878.61</v>
      </c>
      <c r="E62" t="s">
        <v>15</v>
      </c>
      <c r="H62">
        <v>9878.61</v>
      </c>
      <c r="I62">
        <f t="shared" ref="I62:M62" si="60">H62+$D62</f>
        <v>19757.22</v>
      </c>
      <c r="J62">
        <f t="shared" si="60"/>
        <v>29635.83</v>
      </c>
      <c r="K62">
        <f t="shared" si="60"/>
        <v>39514.44</v>
      </c>
      <c r="L62">
        <f t="shared" si="60"/>
        <v>49393.05</v>
      </c>
      <c r="M62">
        <f t="shared" si="60"/>
        <v>59271.66</v>
      </c>
    </row>
    <row r="63" spans="1:13" x14ac:dyDescent="0.3">
      <c r="A63" t="s">
        <v>13</v>
      </c>
      <c r="B63" t="s">
        <v>8</v>
      </c>
      <c r="C63">
        <v>36068.22</v>
      </c>
      <c r="D63">
        <v>6011.37</v>
      </c>
      <c r="E63" t="s">
        <v>15</v>
      </c>
      <c r="H63">
        <v>6011.37</v>
      </c>
      <c r="I63">
        <f t="shared" ref="I63:M63" si="61">H63+$D63</f>
        <v>12022.74</v>
      </c>
      <c r="J63">
        <f t="shared" si="61"/>
        <v>18034.11</v>
      </c>
      <c r="K63">
        <f t="shared" si="61"/>
        <v>24045.48</v>
      </c>
      <c r="L63">
        <f t="shared" si="61"/>
        <v>30056.85</v>
      </c>
      <c r="M63">
        <f t="shared" si="61"/>
        <v>36068.22</v>
      </c>
    </row>
    <row r="64" spans="1:13" x14ac:dyDescent="0.3">
      <c r="A64" t="s">
        <v>13</v>
      </c>
      <c r="B64" t="s">
        <v>9</v>
      </c>
      <c r="C64">
        <v>776.25</v>
      </c>
      <c r="D64">
        <v>129.375</v>
      </c>
      <c r="E64" t="s">
        <v>15</v>
      </c>
      <c r="H64">
        <v>129.375</v>
      </c>
      <c r="I64">
        <f t="shared" ref="I64:M64" si="62">H64+$D64</f>
        <v>258.75</v>
      </c>
      <c r="J64">
        <f t="shared" si="62"/>
        <v>388.125</v>
      </c>
      <c r="K64">
        <f t="shared" si="62"/>
        <v>517.5</v>
      </c>
      <c r="L64">
        <f t="shared" si="62"/>
        <v>646.875</v>
      </c>
      <c r="M64">
        <f t="shared" si="62"/>
        <v>776.25</v>
      </c>
    </row>
    <row r="65" spans="1:13" x14ac:dyDescent="0.3">
      <c r="A65" t="s">
        <v>13</v>
      </c>
      <c r="B65" t="s">
        <v>10</v>
      </c>
      <c r="C65">
        <v>47190.239999999998</v>
      </c>
      <c r="D65">
        <v>7865.04</v>
      </c>
      <c r="E65" t="s">
        <v>15</v>
      </c>
      <c r="H65">
        <v>7865.04</v>
      </c>
      <c r="I65">
        <f t="shared" ref="I65:M65" si="63">H65+$D65</f>
        <v>15730.08</v>
      </c>
      <c r="J65">
        <f t="shared" si="63"/>
        <v>23595.119999999999</v>
      </c>
      <c r="K65">
        <f t="shared" si="63"/>
        <v>31460.16</v>
      </c>
      <c r="L65">
        <f t="shared" si="63"/>
        <v>39325.199999999997</v>
      </c>
      <c r="M65">
        <f t="shared" si="63"/>
        <v>47190.239999999998</v>
      </c>
    </row>
    <row r="66" spans="1:13" x14ac:dyDescent="0.3">
      <c r="A66" t="s">
        <v>13</v>
      </c>
      <c r="B66" t="s">
        <v>11</v>
      </c>
      <c r="C66">
        <v>1943.19</v>
      </c>
      <c r="D66">
        <v>323.86500000000001</v>
      </c>
      <c r="E66" t="s">
        <v>15</v>
      </c>
      <c r="H66">
        <v>323.86500000000001</v>
      </c>
      <c r="I66">
        <f t="shared" ref="I66:M66" si="64">H66+$D66</f>
        <v>647.73</v>
      </c>
      <c r="J66">
        <f t="shared" si="64"/>
        <v>971.59500000000003</v>
      </c>
      <c r="K66">
        <f t="shared" si="64"/>
        <v>1295.46</v>
      </c>
      <c r="L66">
        <f t="shared" si="64"/>
        <v>1619.325</v>
      </c>
      <c r="M66">
        <f t="shared" si="64"/>
        <v>1943.19</v>
      </c>
    </row>
    <row r="67" spans="1:13" x14ac:dyDescent="0.3">
      <c r="A67" t="s">
        <v>13</v>
      </c>
      <c r="B67" t="s">
        <v>12</v>
      </c>
      <c r="C67">
        <v>0</v>
      </c>
      <c r="D67">
        <v>0</v>
      </c>
      <c r="E67" t="s">
        <v>15</v>
      </c>
      <c r="H67">
        <v>0</v>
      </c>
      <c r="I67">
        <f t="shared" ref="I67:M67" si="65">H67+$D67</f>
        <v>0</v>
      </c>
      <c r="J67">
        <f t="shared" si="65"/>
        <v>0</v>
      </c>
      <c r="K67">
        <f t="shared" si="65"/>
        <v>0</v>
      </c>
      <c r="L67">
        <f t="shared" si="65"/>
        <v>0</v>
      </c>
      <c r="M67">
        <f t="shared" si="65"/>
        <v>0</v>
      </c>
    </row>
    <row r="68" spans="1:13" x14ac:dyDescent="0.3">
      <c r="A68" t="s">
        <v>13</v>
      </c>
      <c r="B68" t="s">
        <v>16</v>
      </c>
      <c r="C68">
        <v>78076.53</v>
      </c>
      <c r="D68">
        <v>13012.754999999999</v>
      </c>
      <c r="E68" t="s">
        <v>15</v>
      </c>
      <c r="H68" s="7">
        <f>$C71-H70</f>
        <v>199235.35499999998</v>
      </c>
      <c r="I68" s="7">
        <f t="shared" ref="I68:M68" si="66">$C71-I70</f>
        <v>175003.59</v>
      </c>
      <c r="J68" s="7">
        <f t="shared" si="66"/>
        <v>150771.82500000001</v>
      </c>
      <c r="K68" s="7">
        <f t="shared" si="66"/>
        <v>126540.05999999998</v>
      </c>
      <c r="L68" s="7">
        <f t="shared" si="66"/>
        <v>102308.29500000001</v>
      </c>
      <c r="M68" s="7">
        <f t="shared" si="66"/>
        <v>78076.53</v>
      </c>
    </row>
    <row r="69" spans="1:13" x14ac:dyDescent="0.3">
      <c r="A69" t="s">
        <v>13</v>
      </c>
      <c r="B69" t="s">
        <v>14</v>
      </c>
      <c r="C69">
        <v>141.03</v>
      </c>
      <c r="D69">
        <v>23.504999999999999</v>
      </c>
      <c r="E69" t="s">
        <v>15</v>
      </c>
      <c r="H69">
        <v>23.504999999999999</v>
      </c>
      <c r="I69">
        <f t="shared" ref="I69:M69" si="67">H69+$D69</f>
        <v>47.01</v>
      </c>
      <c r="J69">
        <f t="shared" si="67"/>
        <v>70.515000000000001</v>
      </c>
      <c r="K69">
        <f t="shared" si="67"/>
        <v>94.02</v>
      </c>
      <c r="L69">
        <f t="shared" si="67"/>
        <v>117.52499999999999</v>
      </c>
      <c r="M69">
        <f t="shared" si="67"/>
        <v>141.03</v>
      </c>
    </row>
    <row r="70" spans="1:13" x14ac:dyDescent="0.3">
      <c r="A70" s="1" t="s">
        <v>28</v>
      </c>
      <c r="B70" s="1" t="s">
        <v>22</v>
      </c>
      <c r="C70" s="3"/>
      <c r="D70" s="2"/>
      <c r="E70" s="1"/>
      <c r="F70" s="1"/>
      <c r="G70" s="1"/>
      <c r="H70" s="6">
        <f>SUM(H62:H67,H69)</f>
        <v>24231.765000000003</v>
      </c>
      <c r="I70" s="6">
        <f t="shared" ref="I70:M70" si="68">SUM(I62:I67,I69)</f>
        <v>48463.530000000006</v>
      </c>
      <c r="J70" s="6">
        <f t="shared" si="68"/>
        <v>72695.294999999998</v>
      </c>
      <c r="K70" s="6">
        <f t="shared" si="68"/>
        <v>96927.060000000012</v>
      </c>
      <c r="L70" s="6">
        <f t="shared" si="68"/>
        <v>121158.82499999998</v>
      </c>
      <c r="M70" s="6">
        <f t="shared" si="68"/>
        <v>145390.59</v>
      </c>
    </row>
    <row r="71" spans="1:13" x14ac:dyDescent="0.3">
      <c r="A71" s="4" t="s">
        <v>28</v>
      </c>
      <c r="B71" s="4" t="s">
        <v>20</v>
      </c>
      <c r="C71" s="5">
        <f>SUM(C62:C69)</f>
        <v>223467.12</v>
      </c>
      <c r="D71" s="5"/>
      <c r="E71" s="4"/>
      <c r="F71" s="4"/>
      <c r="G71" s="4"/>
      <c r="H71" s="5">
        <f>H68+H70</f>
        <v>223467.12</v>
      </c>
      <c r="I71" s="5">
        <f t="shared" ref="I71:M71" si="69">I68+I70</f>
        <v>223467.12</v>
      </c>
      <c r="J71" s="5">
        <f t="shared" si="69"/>
        <v>223467.12</v>
      </c>
      <c r="K71" s="5">
        <f t="shared" si="69"/>
        <v>223467.12</v>
      </c>
      <c r="L71" s="5">
        <f t="shared" si="69"/>
        <v>223467.12</v>
      </c>
      <c r="M71" s="5">
        <f t="shared" si="69"/>
        <v>223467.12</v>
      </c>
    </row>
    <row r="72" spans="1:13" x14ac:dyDescent="0.3">
      <c r="A72" t="s">
        <v>14</v>
      </c>
      <c r="B72" t="s">
        <v>6</v>
      </c>
      <c r="C72">
        <v>317937.87</v>
      </c>
      <c r="D72">
        <v>52989.644999999997</v>
      </c>
      <c r="E72" t="s">
        <v>15</v>
      </c>
      <c r="H72">
        <v>52989.644999999997</v>
      </c>
      <c r="I72">
        <f t="shared" ref="I72:M72" si="70">H72+$D72</f>
        <v>105979.29</v>
      </c>
      <c r="J72">
        <f t="shared" si="70"/>
        <v>158968.935</v>
      </c>
      <c r="K72">
        <f t="shared" si="70"/>
        <v>211958.58</v>
      </c>
      <c r="L72">
        <f t="shared" si="70"/>
        <v>264948.22499999998</v>
      </c>
      <c r="M72">
        <f t="shared" si="70"/>
        <v>317937.87</v>
      </c>
    </row>
    <row r="73" spans="1:13" x14ac:dyDescent="0.3">
      <c r="A73" t="s">
        <v>14</v>
      </c>
      <c r="B73" t="s">
        <v>8</v>
      </c>
      <c r="C73">
        <v>742100.58</v>
      </c>
      <c r="D73">
        <v>123683.43</v>
      </c>
      <c r="E73" t="s">
        <v>15</v>
      </c>
      <c r="H73">
        <v>123683.43</v>
      </c>
      <c r="I73">
        <f t="shared" ref="I73:M73" si="71">H73+$D73</f>
        <v>247366.86</v>
      </c>
      <c r="J73">
        <f t="shared" si="71"/>
        <v>371050.29</v>
      </c>
      <c r="K73">
        <f t="shared" si="71"/>
        <v>494733.72</v>
      </c>
      <c r="L73">
        <f t="shared" si="71"/>
        <v>618417.14999999991</v>
      </c>
      <c r="M73">
        <f t="shared" si="71"/>
        <v>742100.57999999984</v>
      </c>
    </row>
    <row r="74" spans="1:13" x14ac:dyDescent="0.3">
      <c r="A74" t="s">
        <v>14</v>
      </c>
      <c r="B74" t="s">
        <v>9</v>
      </c>
      <c r="C74">
        <v>604.89</v>
      </c>
      <c r="D74">
        <v>100.815</v>
      </c>
      <c r="E74" t="s">
        <v>15</v>
      </c>
      <c r="H74">
        <v>100.815</v>
      </c>
      <c r="I74">
        <f t="shared" ref="I74:M74" si="72">H74+$D74</f>
        <v>201.63</v>
      </c>
      <c r="J74">
        <f t="shared" si="72"/>
        <v>302.44499999999999</v>
      </c>
      <c r="K74">
        <f t="shared" si="72"/>
        <v>403.26</v>
      </c>
      <c r="L74">
        <f t="shared" si="72"/>
        <v>504.07499999999999</v>
      </c>
      <c r="M74">
        <f t="shared" si="72"/>
        <v>604.89</v>
      </c>
    </row>
    <row r="75" spans="1:13" x14ac:dyDescent="0.3">
      <c r="A75" t="s">
        <v>14</v>
      </c>
      <c r="B75" t="s">
        <v>10</v>
      </c>
      <c r="C75">
        <v>1500297.3</v>
      </c>
      <c r="D75">
        <v>250049.55</v>
      </c>
      <c r="E75" t="s">
        <v>15</v>
      </c>
      <c r="H75">
        <v>250049.55</v>
      </c>
      <c r="I75">
        <f t="shared" ref="I75:M75" si="73">H75+$D75</f>
        <v>500099.1</v>
      </c>
      <c r="J75">
        <f t="shared" si="73"/>
        <v>750148.64999999991</v>
      </c>
      <c r="K75">
        <f t="shared" si="73"/>
        <v>1000198.2</v>
      </c>
      <c r="L75">
        <f t="shared" si="73"/>
        <v>1250247.75</v>
      </c>
      <c r="M75">
        <f t="shared" si="73"/>
        <v>1500297.3</v>
      </c>
    </row>
    <row r="76" spans="1:13" x14ac:dyDescent="0.3">
      <c r="A76" t="s">
        <v>14</v>
      </c>
      <c r="B76" t="s">
        <v>11</v>
      </c>
      <c r="C76">
        <v>142820.28</v>
      </c>
      <c r="D76">
        <v>23803.38</v>
      </c>
      <c r="E76" t="s">
        <v>15</v>
      </c>
      <c r="H76">
        <v>23803.38</v>
      </c>
      <c r="I76">
        <f t="shared" ref="I76:M76" si="74">H76+$D76</f>
        <v>47606.76</v>
      </c>
      <c r="J76">
        <f t="shared" si="74"/>
        <v>71410.14</v>
      </c>
      <c r="K76">
        <f t="shared" si="74"/>
        <v>95213.52</v>
      </c>
      <c r="L76">
        <f t="shared" si="74"/>
        <v>119016.90000000001</v>
      </c>
      <c r="M76">
        <f t="shared" si="74"/>
        <v>142820.28</v>
      </c>
    </row>
    <row r="77" spans="1:13" x14ac:dyDescent="0.3">
      <c r="A77" t="s">
        <v>14</v>
      </c>
      <c r="B77" t="s">
        <v>12</v>
      </c>
      <c r="C77">
        <v>0</v>
      </c>
      <c r="D77">
        <v>0</v>
      </c>
      <c r="E77" t="s">
        <v>15</v>
      </c>
      <c r="H77">
        <v>0</v>
      </c>
      <c r="I77">
        <f t="shared" ref="I77:M77" si="75">H77+$D77</f>
        <v>0</v>
      </c>
      <c r="J77">
        <f t="shared" si="75"/>
        <v>0</v>
      </c>
      <c r="K77">
        <f t="shared" si="75"/>
        <v>0</v>
      </c>
      <c r="L77">
        <f t="shared" si="75"/>
        <v>0</v>
      </c>
      <c r="M77">
        <f t="shared" si="75"/>
        <v>0</v>
      </c>
    </row>
    <row r="78" spans="1:13" x14ac:dyDescent="0.3">
      <c r="A78" t="s">
        <v>14</v>
      </c>
      <c r="B78" t="s">
        <v>16</v>
      </c>
      <c r="C78">
        <v>423.81</v>
      </c>
      <c r="D78">
        <v>70.635000000000005</v>
      </c>
      <c r="E78" t="s">
        <v>15</v>
      </c>
      <c r="H78">
        <v>70.635000000000005</v>
      </c>
      <c r="I78">
        <f t="shared" ref="I78:M78" si="76">H78+$D78</f>
        <v>141.27000000000001</v>
      </c>
      <c r="J78">
        <f t="shared" si="76"/>
        <v>211.90500000000003</v>
      </c>
      <c r="K78">
        <f t="shared" si="76"/>
        <v>282.54000000000002</v>
      </c>
      <c r="L78">
        <f t="shared" si="76"/>
        <v>353.17500000000001</v>
      </c>
      <c r="M78">
        <f t="shared" si="76"/>
        <v>423.81</v>
      </c>
    </row>
    <row r="79" spans="1:13" x14ac:dyDescent="0.3">
      <c r="A79" t="s">
        <v>14</v>
      </c>
      <c r="B79" t="s">
        <v>14</v>
      </c>
      <c r="C79">
        <v>445451.49</v>
      </c>
      <c r="D79">
        <v>74241.914999999994</v>
      </c>
      <c r="E79" t="s">
        <v>15</v>
      </c>
      <c r="H79" s="7">
        <f>$C81-H80</f>
        <v>2698938.7649999997</v>
      </c>
      <c r="I79" s="7">
        <f t="shared" ref="I79:M79" si="77">$C81-I80</f>
        <v>2248241.3099999996</v>
      </c>
      <c r="J79" s="7">
        <f t="shared" si="77"/>
        <v>1797543.855</v>
      </c>
      <c r="K79" s="7">
        <f t="shared" si="77"/>
        <v>1346846.4</v>
      </c>
      <c r="L79" s="7">
        <f t="shared" si="77"/>
        <v>896148.9450000003</v>
      </c>
      <c r="M79" s="7">
        <f t="shared" si="77"/>
        <v>445451.49000000022</v>
      </c>
    </row>
    <row r="80" spans="1:13" x14ac:dyDescent="0.3">
      <c r="A80" s="1" t="s">
        <v>27</v>
      </c>
      <c r="B80" s="1" t="s">
        <v>22</v>
      </c>
      <c r="C80" s="3"/>
      <c r="D80" s="2"/>
      <c r="E80" s="1"/>
      <c r="F80" s="1"/>
      <c r="G80" s="1"/>
      <c r="H80" s="6">
        <f>SUM(H72:H78)</f>
        <v>450697.45499999996</v>
      </c>
      <c r="I80" s="6">
        <f t="shared" ref="I80:L80" si="78">SUM(I72:I78)</f>
        <v>901394.90999999992</v>
      </c>
      <c r="J80" s="6">
        <f t="shared" si="78"/>
        <v>1352092.3649999998</v>
      </c>
      <c r="K80" s="6">
        <f t="shared" si="78"/>
        <v>1802789.8199999998</v>
      </c>
      <c r="L80" s="6">
        <f t="shared" si="78"/>
        <v>2253487.2749999994</v>
      </c>
      <c r="M80" s="6">
        <f t="shared" ref="M80" si="79">SUM(M72:M78)</f>
        <v>2704184.7299999995</v>
      </c>
    </row>
    <row r="81" spans="1:13" x14ac:dyDescent="0.3">
      <c r="A81" s="4" t="s">
        <v>27</v>
      </c>
      <c r="B81" s="4" t="s">
        <v>20</v>
      </c>
      <c r="C81" s="5">
        <f>SUM(C72:C79)</f>
        <v>3149636.2199999997</v>
      </c>
      <c r="D81" s="5"/>
      <c r="E81" s="4"/>
      <c r="F81" s="4"/>
      <c r="G81" s="4"/>
      <c r="H81" s="5">
        <f>H79+H80</f>
        <v>3149636.2199999997</v>
      </c>
      <c r="I81" s="5">
        <f t="shared" ref="I81:M81" si="80">I79+I80</f>
        <v>3149636.2199999997</v>
      </c>
      <c r="J81" s="5">
        <f t="shared" si="80"/>
        <v>3149636.2199999997</v>
      </c>
      <c r="K81" s="5">
        <f t="shared" si="80"/>
        <v>3149636.2199999997</v>
      </c>
      <c r="L81" s="5">
        <f t="shared" si="80"/>
        <v>3149636.2199999997</v>
      </c>
      <c r="M81" s="5">
        <f t="shared" si="80"/>
        <v>3149636.2199999997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3F1C-4CA1-49DE-AF29-649E514DE0D8}">
  <dimension ref="A1:L81"/>
  <sheetViews>
    <sheetView workbookViewId="0">
      <selection activeCell="A10" sqref="A10:XFD11"/>
    </sheetView>
  </sheetViews>
  <sheetFormatPr defaultRowHeight="14" x14ac:dyDescent="0.3"/>
  <cols>
    <col min="1" max="2" width="14.75" bestFit="1" customWidth="1"/>
    <col min="3" max="3" width="14.58203125" style="2" bestFit="1" customWidth="1"/>
    <col min="4" max="4" width="13.4140625" style="2" bestFit="1" customWidth="1"/>
    <col min="5" max="5" width="10.08203125" bestFit="1" customWidth="1"/>
    <col min="7" max="7" width="5.1640625" bestFit="1" customWidth="1"/>
    <col min="8" max="12" width="14.58203125" bestFit="1" customWidth="1"/>
  </cols>
  <sheetData>
    <row r="1" spans="1:12" x14ac:dyDescent="0.3">
      <c r="A1" t="s">
        <v>0</v>
      </c>
      <c r="B1" t="s">
        <v>1</v>
      </c>
      <c r="C1" s="2" t="s">
        <v>3</v>
      </c>
      <c r="D1" s="2" t="s">
        <v>4</v>
      </c>
      <c r="E1" t="s">
        <v>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3">
      <c r="A2" t="s">
        <v>6</v>
      </c>
      <c r="B2" t="s">
        <v>6</v>
      </c>
      <c r="C2" s="2">
        <v>8081784.4500000002</v>
      </c>
      <c r="D2" s="2">
        <v>1616356.89</v>
      </c>
      <c r="E2" t="s">
        <v>17</v>
      </c>
      <c r="H2" s="2">
        <f>$C11-H10</f>
        <v>17654474.682000004</v>
      </c>
      <c r="I2" s="2">
        <f t="shared" ref="I2:L2" si="0">$C11-I10</f>
        <v>15261302.124000004</v>
      </c>
      <c r="J2" s="2">
        <f t="shared" si="0"/>
        <v>12868129.566000005</v>
      </c>
      <c r="K2" s="2">
        <f t="shared" si="0"/>
        <v>10474957.008000005</v>
      </c>
      <c r="L2" s="2">
        <f t="shared" si="0"/>
        <v>8081784.4500000067</v>
      </c>
    </row>
    <row r="3" spans="1:12" x14ac:dyDescent="0.3">
      <c r="A3" t="s">
        <v>6</v>
      </c>
      <c r="B3" t="s">
        <v>8</v>
      </c>
      <c r="C3" s="2">
        <v>7001335.71</v>
      </c>
      <c r="D3" s="2">
        <v>1400267.142</v>
      </c>
      <c r="E3" t="s">
        <v>17</v>
      </c>
      <c r="H3" s="2">
        <v>1400267.142</v>
      </c>
      <c r="I3" s="2">
        <f t="shared" ref="I3:L3" si="1">H3+$D3</f>
        <v>2800534.284</v>
      </c>
      <c r="J3" s="2">
        <f t="shared" si="1"/>
        <v>4200801.426</v>
      </c>
      <c r="K3" s="2">
        <f t="shared" si="1"/>
        <v>5601068.568</v>
      </c>
      <c r="L3" s="2">
        <f t="shared" si="1"/>
        <v>7001335.71</v>
      </c>
    </row>
    <row r="4" spans="1:12" x14ac:dyDescent="0.3">
      <c r="A4" t="s">
        <v>6</v>
      </c>
      <c r="B4" t="s">
        <v>9</v>
      </c>
      <c r="C4" s="2">
        <v>0</v>
      </c>
      <c r="D4" s="2">
        <v>0</v>
      </c>
      <c r="E4" t="s">
        <v>17</v>
      </c>
      <c r="H4" s="2">
        <v>0</v>
      </c>
      <c r="I4" s="2">
        <f t="shared" ref="I4:L4" si="2">H4+$D4</f>
        <v>0</v>
      </c>
      <c r="J4" s="2">
        <f t="shared" si="2"/>
        <v>0</v>
      </c>
      <c r="K4" s="2">
        <f t="shared" si="2"/>
        <v>0</v>
      </c>
      <c r="L4" s="2">
        <f t="shared" si="2"/>
        <v>0</v>
      </c>
    </row>
    <row r="5" spans="1:12" x14ac:dyDescent="0.3">
      <c r="A5" t="s">
        <v>6</v>
      </c>
      <c r="B5" t="s">
        <v>10</v>
      </c>
      <c r="C5" s="2">
        <v>4807458.18</v>
      </c>
      <c r="D5" s="2">
        <v>961491.63599999901</v>
      </c>
      <c r="E5" t="s">
        <v>17</v>
      </c>
      <c r="H5" s="2">
        <v>961491.63599999901</v>
      </c>
      <c r="I5" s="2">
        <f t="shared" ref="I5:L5" si="3">H5+$D5</f>
        <v>1922983.271999998</v>
      </c>
      <c r="J5" s="2">
        <f t="shared" si="3"/>
        <v>2884474.907999997</v>
      </c>
      <c r="K5" s="2">
        <f t="shared" si="3"/>
        <v>3845966.543999996</v>
      </c>
      <c r="L5" s="2">
        <f t="shared" si="3"/>
        <v>4807458.179999995</v>
      </c>
    </row>
    <row r="6" spans="1:12" x14ac:dyDescent="0.3">
      <c r="A6" t="s">
        <v>6</v>
      </c>
      <c r="B6" t="s">
        <v>11</v>
      </c>
      <c r="C6" s="2">
        <v>40033.71</v>
      </c>
      <c r="D6" s="2">
        <v>8006.7420000000002</v>
      </c>
      <c r="E6" t="s">
        <v>17</v>
      </c>
      <c r="H6" s="2">
        <v>8006.7420000000002</v>
      </c>
      <c r="I6" s="2">
        <f t="shared" ref="I6:L6" si="4">H6+$D6</f>
        <v>16013.484</v>
      </c>
      <c r="J6" s="2">
        <f t="shared" si="4"/>
        <v>24020.226000000002</v>
      </c>
      <c r="K6" s="2">
        <f t="shared" si="4"/>
        <v>32026.968000000001</v>
      </c>
      <c r="L6" s="2">
        <f t="shared" si="4"/>
        <v>40033.71</v>
      </c>
    </row>
    <row r="7" spans="1:12" x14ac:dyDescent="0.3">
      <c r="A7" t="s">
        <v>6</v>
      </c>
      <c r="B7" t="s">
        <v>12</v>
      </c>
      <c r="C7" s="2">
        <v>0</v>
      </c>
      <c r="D7" s="2">
        <v>0</v>
      </c>
      <c r="E7" t="s">
        <v>17</v>
      </c>
      <c r="H7" s="2">
        <v>0</v>
      </c>
      <c r="I7" s="2">
        <f t="shared" ref="I7:L7" si="5">H7+$D7</f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</row>
    <row r="8" spans="1:12" x14ac:dyDescent="0.3">
      <c r="A8" t="s">
        <v>6</v>
      </c>
      <c r="B8" t="s">
        <v>16</v>
      </c>
      <c r="C8" s="2">
        <v>117035.19</v>
      </c>
      <c r="D8" s="2">
        <v>23407.038</v>
      </c>
      <c r="E8" t="s">
        <v>17</v>
      </c>
      <c r="H8" s="2">
        <v>23407.038</v>
      </c>
      <c r="I8" s="2">
        <f t="shared" ref="I8:L8" si="6">H8+$D8</f>
        <v>46814.076000000001</v>
      </c>
      <c r="J8" s="2">
        <f t="shared" si="6"/>
        <v>70221.114000000001</v>
      </c>
      <c r="K8" s="2">
        <f t="shared" si="6"/>
        <v>93628.152000000002</v>
      </c>
      <c r="L8" s="2">
        <f t="shared" si="6"/>
        <v>117035.19</v>
      </c>
    </row>
    <row r="9" spans="1:12" x14ac:dyDescent="0.3">
      <c r="A9" t="s">
        <v>6</v>
      </c>
      <c r="B9" t="s">
        <v>14</v>
      </c>
      <c r="C9" s="2">
        <v>0</v>
      </c>
      <c r="D9" s="2">
        <v>0</v>
      </c>
      <c r="E9" t="s">
        <v>17</v>
      </c>
      <c r="H9" s="2">
        <v>0</v>
      </c>
      <c r="I9" s="2">
        <f t="shared" ref="I9:L9" si="7">H9+$D9</f>
        <v>0</v>
      </c>
      <c r="J9" s="2">
        <f t="shared" si="7"/>
        <v>0</v>
      </c>
      <c r="K9" s="2">
        <f t="shared" si="7"/>
        <v>0</v>
      </c>
      <c r="L9" s="2">
        <f t="shared" si="7"/>
        <v>0</v>
      </c>
    </row>
    <row r="10" spans="1:12" x14ac:dyDescent="0.3">
      <c r="A10" s="1" t="s">
        <v>18</v>
      </c>
      <c r="B10" s="1" t="s">
        <v>22</v>
      </c>
      <c r="C10" s="3"/>
      <c r="D10" s="3"/>
      <c r="E10" s="1"/>
      <c r="F10" s="1"/>
      <c r="G10" s="1"/>
      <c r="H10" s="6">
        <f>SUM(H3:H9)</f>
        <v>2393172.5579999993</v>
      </c>
      <c r="I10" s="6">
        <f t="shared" ref="I10:L10" si="8">SUM(I3:I9)</f>
        <v>4786345.1159999985</v>
      </c>
      <c r="J10" s="6">
        <f t="shared" si="8"/>
        <v>7179517.6739999969</v>
      </c>
      <c r="K10" s="6">
        <f t="shared" si="8"/>
        <v>9572690.231999997</v>
      </c>
      <c r="L10" s="6">
        <f t="shared" si="8"/>
        <v>11965862.789999995</v>
      </c>
    </row>
    <row r="11" spans="1:12" x14ac:dyDescent="0.3">
      <c r="A11" s="4" t="s">
        <v>18</v>
      </c>
      <c r="B11" s="4" t="s">
        <v>20</v>
      </c>
      <c r="C11" s="5">
        <f>SUM(C2:C9)</f>
        <v>20047647.240000002</v>
      </c>
      <c r="D11" s="5"/>
      <c r="E11" s="4"/>
      <c r="F11" s="4"/>
      <c r="G11" s="4"/>
      <c r="H11" s="5">
        <f>H2+H10</f>
        <v>20047647.240000002</v>
      </c>
      <c r="I11" s="5">
        <f t="shared" ref="I11:L11" si="9">I2+I10</f>
        <v>20047647.240000002</v>
      </c>
      <c r="J11" s="5">
        <f t="shared" si="9"/>
        <v>20047647.240000002</v>
      </c>
      <c r="K11" s="5">
        <f t="shared" si="9"/>
        <v>20047647.240000002</v>
      </c>
      <c r="L11" s="5">
        <f t="shared" si="9"/>
        <v>20047647.240000002</v>
      </c>
    </row>
    <row r="12" spans="1:12" x14ac:dyDescent="0.3">
      <c r="A12" t="s">
        <v>8</v>
      </c>
      <c r="B12" t="s">
        <v>6</v>
      </c>
      <c r="C12" s="2">
        <v>4896188.1900000004</v>
      </c>
      <c r="D12" s="2">
        <v>979237.63800000004</v>
      </c>
      <c r="E12" t="s">
        <v>17</v>
      </c>
      <c r="H12" s="2">
        <v>979237.63800000004</v>
      </c>
      <c r="I12" s="2">
        <f t="shared" ref="I12:L12" si="10">H12+$D12</f>
        <v>1958475.2760000001</v>
      </c>
      <c r="J12" s="2">
        <f t="shared" si="10"/>
        <v>2937712.9139999999</v>
      </c>
      <c r="K12" s="2">
        <f t="shared" si="10"/>
        <v>3916950.5520000001</v>
      </c>
      <c r="L12" s="2">
        <f t="shared" si="10"/>
        <v>4896188.1900000004</v>
      </c>
    </row>
    <row r="13" spans="1:12" x14ac:dyDescent="0.3">
      <c r="A13" t="s">
        <v>8</v>
      </c>
      <c r="B13" t="s">
        <v>8</v>
      </c>
      <c r="C13" s="2">
        <v>29449129.140000001</v>
      </c>
      <c r="D13" s="2">
        <v>5889825.8279999997</v>
      </c>
      <c r="E13" t="s">
        <v>17</v>
      </c>
      <c r="H13" s="2">
        <f>$C21-H20</f>
        <v>38849707.475999996</v>
      </c>
      <c r="I13" s="2">
        <f t="shared" ref="I13:L13" si="11">$C21-I20</f>
        <v>36499562.891999997</v>
      </c>
      <c r="J13" s="2">
        <f t="shared" si="11"/>
        <v>34149418.307999998</v>
      </c>
      <c r="K13" s="2">
        <f t="shared" si="11"/>
        <v>31799273.723999996</v>
      </c>
      <c r="L13" s="2">
        <f t="shared" si="11"/>
        <v>29449129.139999997</v>
      </c>
    </row>
    <row r="14" spans="1:12" x14ac:dyDescent="0.3">
      <c r="A14" t="s">
        <v>8</v>
      </c>
      <c r="B14" t="s">
        <v>9</v>
      </c>
      <c r="C14" s="2">
        <v>0</v>
      </c>
      <c r="D14" s="2">
        <v>0</v>
      </c>
      <c r="E14" t="s">
        <v>17</v>
      </c>
      <c r="H14" s="2">
        <v>0</v>
      </c>
      <c r="I14" s="2">
        <f t="shared" ref="I14:L14" si="12">H14+$D14</f>
        <v>0</v>
      </c>
      <c r="J14" s="2">
        <f t="shared" si="12"/>
        <v>0</v>
      </c>
      <c r="K14" s="2">
        <f t="shared" si="12"/>
        <v>0</v>
      </c>
      <c r="L14" s="2">
        <f t="shared" si="12"/>
        <v>0</v>
      </c>
    </row>
    <row r="15" spans="1:12" x14ac:dyDescent="0.3">
      <c r="A15" t="s">
        <v>8</v>
      </c>
      <c r="B15" t="s">
        <v>10</v>
      </c>
      <c r="C15" s="2">
        <v>6709622.2199999997</v>
      </c>
      <c r="D15" s="2">
        <v>1341924.4439999999</v>
      </c>
      <c r="E15" t="s">
        <v>17</v>
      </c>
      <c r="H15" s="2">
        <v>1341924.4439999999</v>
      </c>
      <c r="I15" s="2">
        <f t="shared" ref="I15:L15" si="13">H15+$D15</f>
        <v>2683848.8879999998</v>
      </c>
      <c r="J15" s="2">
        <f t="shared" si="13"/>
        <v>4025773.3319999995</v>
      </c>
      <c r="K15" s="2">
        <f t="shared" si="13"/>
        <v>5367697.7759999996</v>
      </c>
      <c r="L15" s="2">
        <f t="shared" si="13"/>
        <v>6709622.2199999997</v>
      </c>
    </row>
    <row r="16" spans="1:12" x14ac:dyDescent="0.3">
      <c r="A16" t="s">
        <v>8</v>
      </c>
      <c r="B16" t="s">
        <v>11</v>
      </c>
      <c r="C16" s="2">
        <v>79148.789999999994</v>
      </c>
      <c r="D16" s="2">
        <v>15829.7579999999</v>
      </c>
      <c r="E16" t="s">
        <v>17</v>
      </c>
      <c r="H16" s="2">
        <v>15829.7579999999</v>
      </c>
      <c r="I16" s="2">
        <f t="shared" ref="I16:L16" si="14">H16+$D16</f>
        <v>31659.5159999998</v>
      </c>
      <c r="J16" s="2">
        <f t="shared" si="14"/>
        <v>47489.273999999699</v>
      </c>
      <c r="K16" s="2">
        <f t="shared" si="14"/>
        <v>63319.031999999599</v>
      </c>
      <c r="L16" s="2">
        <f t="shared" si="14"/>
        <v>79148.789999999499</v>
      </c>
    </row>
    <row r="17" spans="1:12" x14ac:dyDescent="0.3">
      <c r="A17" t="s">
        <v>8</v>
      </c>
      <c r="B17" t="s">
        <v>12</v>
      </c>
      <c r="C17" s="2">
        <v>0</v>
      </c>
      <c r="D17" s="2">
        <v>0</v>
      </c>
      <c r="E17" t="s">
        <v>17</v>
      </c>
      <c r="H17" s="2">
        <v>0</v>
      </c>
      <c r="I17" s="2">
        <f t="shared" ref="I17:L17" si="15">H17+$D17</f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</row>
    <row r="18" spans="1:12" x14ac:dyDescent="0.3">
      <c r="A18" t="s">
        <v>8</v>
      </c>
      <c r="B18" t="s">
        <v>16</v>
      </c>
      <c r="C18" s="2">
        <v>65763.72</v>
      </c>
      <c r="D18" s="2">
        <v>13152.744000000001</v>
      </c>
      <c r="E18" t="s">
        <v>17</v>
      </c>
      <c r="H18" s="2">
        <v>13152.744000000001</v>
      </c>
      <c r="I18" s="2">
        <f t="shared" ref="I18:L18" si="16">H18+$D18</f>
        <v>26305.488000000001</v>
      </c>
      <c r="J18" s="2">
        <f t="shared" si="16"/>
        <v>39458.232000000004</v>
      </c>
      <c r="K18" s="2">
        <f t="shared" si="16"/>
        <v>52610.976000000002</v>
      </c>
      <c r="L18" s="2">
        <f t="shared" si="16"/>
        <v>65763.72</v>
      </c>
    </row>
    <row r="19" spans="1:12" x14ac:dyDescent="0.3">
      <c r="A19" t="s">
        <v>8</v>
      </c>
      <c r="B19" t="s">
        <v>14</v>
      </c>
      <c r="C19" s="2">
        <v>0</v>
      </c>
      <c r="D19" s="2">
        <v>0</v>
      </c>
      <c r="E19" t="s">
        <v>17</v>
      </c>
      <c r="H19" s="2">
        <v>0</v>
      </c>
      <c r="I19" s="2">
        <f>H19+$D19</f>
        <v>0</v>
      </c>
      <c r="J19" s="2">
        <f>I19+$D19</f>
        <v>0</v>
      </c>
      <c r="K19" s="2">
        <f>J19+$D19</f>
        <v>0</v>
      </c>
      <c r="L19" s="2">
        <f>K19+$D19</f>
        <v>0</v>
      </c>
    </row>
    <row r="20" spans="1:12" x14ac:dyDescent="0.3">
      <c r="A20" s="1" t="s">
        <v>23</v>
      </c>
      <c r="B20" s="1" t="s">
        <v>22</v>
      </c>
      <c r="C20" s="3"/>
      <c r="D20" s="3"/>
      <c r="E20" s="1"/>
      <c r="F20" s="1"/>
      <c r="G20" s="1"/>
      <c r="H20" s="6">
        <f>SUM(H14:H19,H12)</f>
        <v>2350144.5839999998</v>
      </c>
      <c r="I20" s="6">
        <f>SUM(I14:I19,I12)</f>
        <v>4700289.1679999996</v>
      </c>
      <c r="J20" s="6">
        <f>SUM(J14:J19,J12)</f>
        <v>7050433.7519999985</v>
      </c>
      <c r="K20" s="6">
        <f t="shared" ref="K20:L20" si="17">SUM(K14:K19,K12)</f>
        <v>9400578.3359999992</v>
      </c>
      <c r="L20" s="6">
        <f t="shared" si="17"/>
        <v>11750722.919999998</v>
      </c>
    </row>
    <row r="21" spans="1:12" x14ac:dyDescent="0.3">
      <c r="A21" s="4" t="s">
        <v>23</v>
      </c>
      <c r="B21" s="4" t="s">
        <v>20</v>
      </c>
      <c r="C21" s="5">
        <f>SUM(C12:C19)</f>
        <v>41199852.059999995</v>
      </c>
      <c r="D21" s="5"/>
      <c r="E21" s="4"/>
      <c r="F21" s="4"/>
      <c r="G21" s="4"/>
      <c r="H21" s="5">
        <f>H13+H20</f>
        <v>41199852.059999995</v>
      </c>
      <c r="I21" s="5">
        <f t="shared" ref="I21:L21" si="18">I13+I20</f>
        <v>41199852.059999995</v>
      </c>
      <c r="J21" s="5">
        <f t="shared" si="18"/>
        <v>41199852.059999995</v>
      </c>
      <c r="K21" s="5">
        <f t="shared" si="18"/>
        <v>41199852.059999995</v>
      </c>
      <c r="L21" s="5">
        <f t="shared" si="18"/>
        <v>41199852.059999995</v>
      </c>
    </row>
    <row r="22" spans="1:12" x14ac:dyDescent="0.3">
      <c r="A22" t="s">
        <v>9</v>
      </c>
      <c r="B22" t="s">
        <v>6</v>
      </c>
      <c r="C22" s="2">
        <v>0</v>
      </c>
      <c r="D22" s="2">
        <v>0</v>
      </c>
      <c r="E22" t="s">
        <v>17</v>
      </c>
      <c r="H22" s="2">
        <v>0</v>
      </c>
      <c r="I22" s="2">
        <f>H22+$D22</f>
        <v>0</v>
      </c>
      <c r="J22" s="2">
        <f>I22+$D22</f>
        <v>0</v>
      </c>
      <c r="K22" s="2">
        <f>J22+$D22</f>
        <v>0</v>
      </c>
      <c r="L22" s="2">
        <f>K22+$D22</f>
        <v>0</v>
      </c>
    </row>
    <row r="23" spans="1:12" x14ac:dyDescent="0.3">
      <c r="A23" t="s">
        <v>9</v>
      </c>
      <c r="B23" t="s">
        <v>8</v>
      </c>
      <c r="C23" s="2">
        <v>0</v>
      </c>
      <c r="D23" s="2">
        <v>0</v>
      </c>
      <c r="E23" t="s">
        <v>17</v>
      </c>
      <c r="H23" s="2">
        <v>0</v>
      </c>
      <c r="I23" s="2">
        <f t="shared" ref="I23:L23" si="19">H23+$D23</f>
        <v>0</v>
      </c>
      <c r="J23" s="2">
        <f t="shared" si="19"/>
        <v>0</v>
      </c>
      <c r="K23" s="2">
        <f t="shared" si="19"/>
        <v>0</v>
      </c>
      <c r="L23" s="2">
        <f t="shared" si="19"/>
        <v>0</v>
      </c>
    </row>
    <row r="24" spans="1:12" x14ac:dyDescent="0.3">
      <c r="A24" t="s">
        <v>9</v>
      </c>
      <c r="B24" t="s">
        <v>9</v>
      </c>
      <c r="C24" s="2">
        <v>690140.34</v>
      </c>
      <c r="D24" s="2">
        <v>138028.068</v>
      </c>
      <c r="E24" t="s">
        <v>17</v>
      </c>
      <c r="H24" s="2"/>
      <c r="I24" s="2"/>
      <c r="J24" s="2"/>
      <c r="K24" s="2"/>
      <c r="L24" s="2"/>
    </row>
    <row r="25" spans="1:12" x14ac:dyDescent="0.3">
      <c r="A25" t="s">
        <v>9</v>
      </c>
      <c r="B25" t="s">
        <v>10</v>
      </c>
      <c r="C25" s="2">
        <v>0</v>
      </c>
      <c r="D25" s="2">
        <v>0</v>
      </c>
      <c r="E25" t="s">
        <v>17</v>
      </c>
      <c r="H25" s="2">
        <v>0</v>
      </c>
      <c r="I25" s="2">
        <f t="shared" ref="I25:L25" si="20">H25+$D25</f>
        <v>0</v>
      </c>
      <c r="J25" s="2">
        <f t="shared" si="20"/>
        <v>0</v>
      </c>
      <c r="K25" s="2">
        <f t="shared" si="20"/>
        <v>0</v>
      </c>
      <c r="L25" s="2">
        <f t="shared" si="20"/>
        <v>0</v>
      </c>
    </row>
    <row r="26" spans="1:12" x14ac:dyDescent="0.3">
      <c r="A26" t="s">
        <v>9</v>
      </c>
      <c r="B26" t="s">
        <v>11</v>
      </c>
      <c r="C26" s="2">
        <v>0</v>
      </c>
      <c r="D26" s="2">
        <v>0</v>
      </c>
      <c r="E26" t="s">
        <v>17</v>
      </c>
      <c r="H26" s="2">
        <v>0</v>
      </c>
      <c r="I26" s="2">
        <f t="shared" ref="I26:L26" si="21">H26+$D26</f>
        <v>0</v>
      </c>
      <c r="J26" s="2">
        <f t="shared" si="21"/>
        <v>0</v>
      </c>
      <c r="K26" s="2">
        <f t="shared" si="21"/>
        <v>0</v>
      </c>
      <c r="L26" s="2">
        <f t="shared" si="21"/>
        <v>0</v>
      </c>
    </row>
    <row r="27" spans="1:12" x14ac:dyDescent="0.3">
      <c r="A27" t="s">
        <v>9</v>
      </c>
      <c r="B27" t="s">
        <v>12</v>
      </c>
      <c r="C27" s="2">
        <v>0</v>
      </c>
      <c r="D27" s="2">
        <v>0</v>
      </c>
      <c r="E27" t="s">
        <v>17</v>
      </c>
      <c r="H27" s="2">
        <v>0</v>
      </c>
      <c r="I27" s="2">
        <f t="shared" ref="I27:L27" si="22">H27+$D27</f>
        <v>0</v>
      </c>
      <c r="J27" s="2">
        <f t="shared" si="22"/>
        <v>0</v>
      </c>
      <c r="K27" s="2">
        <f t="shared" si="22"/>
        <v>0</v>
      </c>
      <c r="L27" s="2">
        <f t="shared" si="22"/>
        <v>0</v>
      </c>
    </row>
    <row r="28" spans="1:12" x14ac:dyDescent="0.3">
      <c r="A28" t="s">
        <v>9</v>
      </c>
      <c r="B28" t="s">
        <v>16</v>
      </c>
      <c r="C28" s="2">
        <v>0</v>
      </c>
      <c r="D28" s="2">
        <v>0</v>
      </c>
      <c r="E28" t="s">
        <v>17</v>
      </c>
      <c r="H28" s="2">
        <v>0</v>
      </c>
      <c r="I28" s="2">
        <f t="shared" ref="I28:L28" si="23">H28+$D28</f>
        <v>0</v>
      </c>
      <c r="J28" s="2">
        <f t="shared" si="23"/>
        <v>0</v>
      </c>
      <c r="K28" s="2">
        <f t="shared" si="23"/>
        <v>0</v>
      </c>
      <c r="L28" s="2">
        <f t="shared" si="23"/>
        <v>0</v>
      </c>
    </row>
    <row r="29" spans="1:12" x14ac:dyDescent="0.3">
      <c r="A29" t="s">
        <v>9</v>
      </c>
      <c r="B29" t="s">
        <v>14</v>
      </c>
      <c r="C29" s="2">
        <v>0</v>
      </c>
      <c r="D29" s="2">
        <v>0</v>
      </c>
      <c r="E29" t="s">
        <v>17</v>
      </c>
      <c r="H29" s="2">
        <v>0</v>
      </c>
      <c r="I29" s="2">
        <f t="shared" ref="I29:L29" si="24">H29+$D29</f>
        <v>0</v>
      </c>
      <c r="J29" s="2">
        <f t="shared" si="24"/>
        <v>0</v>
      </c>
      <c r="K29" s="2">
        <f t="shared" si="24"/>
        <v>0</v>
      </c>
      <c r="L29" s="2">
        <f t="shared" si="24"/>
        <v>0</v>
      </c>
    </row>
    <row r="30" spans="1:12" x14ac:dyDescent="0.3">
      <c r="A30" s="1" t="s">
        <v>25</v>
      </c>
      <c r="B30" s="1" t="s">
        <v>22</v>
      </c>
      <c r="C30" s="3"/>
      <c r="E30" s="1"/>
      <c r="F30" s="1"/>
      <c r="G30" s="1"/>
      <c r="H30" s="6"/>
      <c r="I30" s="6"/>
      <c r="J30" s="6"/>
      <c r="K30" s="6"/>
      <c r="L30" s="6"/>
    </row>
    <row r="31" spans="1:12" x14ac:dyDescent="0.3">
      <c r="A31" s="4" t="s">
        <v>25</v>
      </c>
      <c r="B31" s="4" t="s">
        <v>20</v>
      </c>
      <c r="C31" s="5">
        <f>SUM(C22:C29)</f>
        <v>690140.34</v>
      </c>
      <c r="D31" s="5"/>
      <c r="E31" s="4"/>
      <c r="F31" s="4"/>
      <c r="G31" s="4"/>
      <c r="H31" s="5">
        <f>H24+H30</f>
        <v>0</v>
      </c>
      <c r="I31" s="5">
        <f t="shared" ref="I31" si="25">I23+I30</f>
        <v>0</v>
      </c>
      <c r="J31" s="5">
        <f t="shared" ref="J31" si="26">J23+J30</f>
        <v>0</v>
      </c>
      <c r="K31" s="5">
        <f t="shared" ref="K31" si="27">K23+K30</f>
        <v>0</v>
      </c>
      <c r="L31" s="5">
        <f t="shared" ref="L31" si="28">L23+L30</f>
        <v>0</v>
      </c>
    </row>
    <row r="32" spans="1:12" x14ac:dyDescent="0.3">
      <c r="A32" t="s">
        <v>10</v>
      </c>
      <c r="B32" t="s">
        <v>6</v>
      </c>
      <c r="C32" s="2">
        <v>1814269.05</v>
      </c>
      <c r="D32" s="2">
        <v>362853.81</v>
      </c>
      <c r="E32" t="s">
        <v>17</v>
      </c>
      <c r="H32" s="2">
        <v>362853.81</v>
      </c>
      <c r="I32" s="2">
        <f t="shared" ref="I32:L32" si="29">H32+$D32</f>
        <v>725707.62</v>
      </c>
      <c r="J32" s="2">
        <f t="shared" si="29"/>
        <v>1088561.43</v>
      </c>
      <c r="K32" s="2">
        <f t="shared" si="29"/>
        <v>1451415.24</v>
      </c>
      <c r="L32" s="2">
        <f t="shared" si="29"/>
        <v>1814269.05</v>
      </c>
    </row>
    <row r="33" spans="1:12" x14ac:dyDescent="0.3">
      <c r="A33" t="s">
        <v>10</v>
      </c>
      <c r="B33" t="s">
        <v>8</v>
      </c>
      <c r="C33" s="2">
        <v>12268778.49</v>
      </c>
      <c r="D33" s="2">
        <v>2453755.6979999999</v>
      </c>
      <c r="E33" t="s">
        <v>17</v>
      </c>
      <c r="H33" s="2">
        <v>2453755.6979999999</v>
      </c>
      <c r="I33" s="2">
        <f t="shared" ref="I33:L33" si="30">H33+$D33</f>
        <v>4907511.3959999997</v>
      </c>
      <c r="J33" s="2">
        <f t="shared" si="30"/>
        <v>7361267.0939999996</v>
      </c>
      <c r="K33" s="2">
        <f t="shared" si="30"/>
        <v>9815022.7919999994</v>
      </c>
      <c r="L33" s="2">
        <f t="shared" si="30"/>
        <v>12268778.489999998</v>
      </c>
    </row>
    <row r="34" spans="1:12" x14ac:dyDescent="0.3">
      <c r="A34" t="s">
        <v>10</v>
      </c>
      <c r="B34" t="s">
        <v>9</v>
      </c>
      <c r="C34" s="2">
        <v>0</v>
      </c>
      <c r="D34" s="2">
        <v>0</v>
      </c>
      <c r="E34" t="s">
        <v>17</v>
      </c>
      <c r="H34" s="2">
        <v>0</v>
      </c>
      <c r="I34" s="2">
        <f t="shared" ref="I34:L34" si="31">H34+$D34</f>
        <v>0</v>
      </c>
      <c r="J34" s="2">
        <f t="shared" si="31"/>
        <v>0</v>
      </c>
      <c r="K34" s="2">
        <f t="shared" si="31"/>
        <v>0</v>
      </c>
      <c r="L34" s="2">
        <f t="shared" si="31"/>
        <v>0</v>
      </c>
    </row>
    <row r="35" spans="1:12" x14ac:dyDescent="0.3">
      <c r="A35" t="s">
        <v>10</v>
      </c>
      <c r="B35" t="s">
        <v>10</v>
      </c>
      <c r="C35" s="2">
        <v>7926745.1399999997</v>
      </c>
      <c r="D35" s="2">
        <v>1585349.0279999999</v>
      </c>
      <c r="E35" t="s">
        <v>17</v>
      </c>
      <c r="H35" s="2">
        <f>$C41-H40</f>
        <v>19380334.5</v>
      </c>
      <c r="I35" s="2">
        <f t="shared" ref="I35:L35" si="32">$C41-I40</f>
        <v>16516937.16</v>
      </c>
      <c r="J35" s="2">
        <f t="shared" si="32"/>
        <v>13653539.82</v>
      </c>
      <c r="K35" s="2">
        <f t="shared" si="32"/>
        <v>10790142.48</v>
      </c>
      <c r="L35" s="2">
        <f t="shared" si="32"/>
        <v>7926745.1400000006</v>
      </c>
    </row>
    <row r="36" spans="1:12" x14ac:dyDescent="0.3">
      <c r="A36" t="s">
        <v>10</v>
      </c>
      <c r="B36" t="s">
        <v>11</v>
      </c>
      <c r="C36" s="2">
        <v>185220.27</v>
      </c>
      <c r="D36" s="2">
        <v>37044.053999999996</v>
      </c>
      <c r="E36" t="s">
        <v>17</v>
      </c>
      <c r="H36" s="2">
        <v>37044.053999999996</v>
      </c>
      <c r="I36" s="2">
        <f t="shared" ref="I36:L36" si="33">H36+$D36</f>
        <v>74088.107999999993</v>
      </c>
      <c r="J36" s="2">
        <f t="shared" si="33"/>
        <v>111132.16199999998</v>
      </c>
      <c r="K36" s="2">
        <f t="shared" si="33"/>
        <v>148176.21599999999</v>
      </c>
      <c r="L36" s="2">
        <f t="shared" si="33"/>
        <v>185220.27</v>
      </c>
    </row>
    <row r="37" spans="1:12" x14ac:dyDescent="0.3">
      <c r="A37" t="s">
        <v>10</v>
      </c>
      <c r="B37" t="s">
        <v>12</v>
      </c>
      <c r="C37" s="2">
        <v>0</v>
      </c>
      <c r="D37" s="2">
        <v>0</v>
      </c>
      <c r="E37" t="s">
        <v>17</v>
      </c>
      <c r="H37" s="2">
        <v>0</v>
      </c>
      <c r="I37" s="2">
        <f t="shared" ref="I37:L37" si="34">H37+$D37</f>
        <v>0</v>
      </c>
      <c r="J37" s="2">
        <f t="shared" si="34"/>
        <v>0</v>
      </c>
      <c r="K37" s="2">
        <f t="shared" si="34"/>
        <v>0</v>
      </c>
      <c r="L37" s="2">
        <f t="shared" si="34"/>
        <v>0</v>
      </c>
    </row>
    <row r="38" spans="1:12" x14ac:dyDescent="0.3">
      <c r="A38" t="s">
        <v>10</v>
      </c>
      <c r="B38" t="s">
        <v>16</v>
      </c>
      <c r="C38" s="2">
        <v>48718.89</v>
      </c>
      <c r="D38" s="2">
        <v>9743.7780000000002</v>
      </c>
      <c r="E38" t="s">
        <v>17</v>
      </c>
      <c r="H38" s="2">
        <v>9743.7780000000002</v>
      </c>
      <c r="I38" s="2">
        <f t="shared" ref="I38:L38" si="35">H38+$D38</f>
        <v>19487.556</v>
      </c>
      <c r="J38" s="2">
        <f t="shared" si="35"/>
        <v>29231.334000000003</v>
      </c>
      <c r="K38" s="2">
        <f t="shared" si="35"/>
        <v>38975.112000000001</v>
      </c>
      <c r="L38" s="2">
        <f t="shared" si="35"/>
        <v>48718.89</v>
      </c>
    </row>
    <row r="39" spans="1:12" x14ac:dyDescent="0.3">
      <c r="A39" t="s">
        <v>10</v>
      </c>
      <c r="B39" t="s">
        <v>14</v>
      </c>
      <c r="C39" s="2">
        <v>0</v>
      </c>
      <c r="D39" s="2">
        <v>0</v>
      </c>
      <c r="E39" t="s">
        <v>17</v>
      </c>
      <c r="H39" s="2">
        <v>0</v>
      </c>
      <c r="I39" s="2">
        <f t="shared" ref="I39:L39" si="36">H39+$D39</f>
        <v>0</v>
      </c>
      <c r="J39" s="2">
        <f t="shared" si="36"/>
        <v>0</v>
      </c>
      <c r="K39" s="2">
        <f t="shared" si="36"/>
        <v>0</v>
      </c>
      <c r="L39" s="2">
        <f t="shared" si="36"/>
        <v>0</v>
      </c>
    </row>
    <row r="40" spans="1:12" x14ac:dyDescent="0.3">
      <c r="A40" s="1" t="s">
        <v>24</v>
      </c>
      <c r="B40" s="1" t="s">
        <v>22</v>
      </c>
      <c r="C40" s="3"/>
      <c r="E40" s="1"/>
      <c r="F40" s="1"/>
      <c r="G40" s="1"/>
      <c r="H40" s="6">
        <f>SUM(H36:H39,H32,H33:H34)</f>
        <v>2863397.34</v>
      </c>
      <c r="I40" s="6">
        <f t="shared" ref="I40:L40" si="37">SUM(I36:I39,I32,I33:I34)</f>
        <v>5726794.6799999997</v>
      </c>
      <c r="J40" s="6">
        <f t="shared" si="37"/>
        <v>8590192.0199999996</v>
      </c>
      <c r="K40" s="6">
        <f t="shared" si="37"/>
        <v>11453589.359999999</v>
      </c>
      <c r="L40" s="6">
        <f t="shared" si="37"/>
        <v>14316986.699999999</v>
      </c>
    </row>
    <row r="41" spans="1:12" x14ac:dyDescent="0.3">
      <c r="A41" s="4" t="s">
        <v>24</v>
      </c>
      <c r="B41" s="4" t="s">
        <v>20</v>
      </c>
      <c r="C41" s="5">
        <f>SUM(C32:C39)</f>
        <v>22243731.84</v>
      </c>
      <c r="D41" s="5"/>
      <c r="E41" s="4"/>
      <c r="F41" s="4"/>
      <c r="G41" s="4"/>
      <c r="H41" s="5">
        <f>H35+H40</f>
        <v>22243731.84</v>
      </c>
      <c r="I41" s="5">
        <f t="shared" ref="I41:L41" si="38">I35+I40</f>
        <v>22243731.84</v>
      </c>
      <c r="J41" s="5">
        <f t="shared" si="38"/>
        <v>22243731.84</v>
      </c>
      <c r="K41" s="5">
        <f t="shared" si="38"/>
        <v>22243731.84</v>
      </c>
      <c r="L41" s="5">
        <f t="shared" si="38"/>
        <v>22243731.84</v>
      </c>
    </row>
    <row r="42" spans="1:12" x14ac:dyDescent="0.3">
      <c r="A42" t="s">
        <v>11</v>
      </c>
      <c r="B42" t="s">
        <v>6</v>
      </c>
      <c r="C42" s="2">
        <v>4315.05</v>
      </c>
      <c r="D42" s="2">
        <v>863.01</v>
      </c>
      <c r="E42" t="s">
        <v>17</v>
      </c>
      <c r="H42" s="2">
        <v>863.01</v>
      </c>
      <c r="I42" s="2">
        <f t="shared" ref="I42:L42" si="39">H42+$D42</f>
        <v>1726.02</v>
      </c>
      <c r="J42" s="2">
        <f t="shared" si="39"/>
        <v>2589.0299999999997</v>
      </c>
      <c r="K42" s="2">
        <f t="shared" si="39"/>
        <v>3452.04</v>
      </c>
      <c r="L42" s="2">
        <f t="shared" si="39"/>
        <v>4315.05</v>
      </c>
    </row>
    <row r="43" spans="1:12" x14ac:dyDescent="0.3">
      <c r="A43" t="s">
        <v>11</v>
      </c>
      <c r="B43" t="s">
        <v>8</v>
      </c>
      <c r="C43" s="2">
        <v>69828.210000000006</v>
      </c>
      <c r="D43" s="2">
        <v>13965.642</v>
      </c>
      <c r="E43" t="s">
        <v>17</v>
      </c>
      <c r="H43" s="2">
        <v>13965.642</v>
      </c>
      <c r="I43" s="2">
        <f t="shared" ref="I43:L43" si="40">H43+$D43</f>
        <v>27931.284</v>
      </c>
      <c r="J43" s="2">
        <f t="shared" si="40"/>
        <v>41896.925999999999</v>
      </c>
      <c r="K43" s="2">
        <f t="shared" si="40"/>
        <v>55862.567999999999</v>
      </c>
      <c r="L43" s="2">
        <f t="shared" si="40"/>
        <v>69828.209999999992</v>
      </c>
    </row>
    <row r="44" spans="1:12" x14ac:dyDescent="0.3">
      <c r="A44" t="s">
        <v>11</v>
      </c>
      <c r="B44" t="s">
        <v>9</v>
      </c>
      <c r="C44" s="2">
        <v>0</v>
      </c>
      <c r="D44" s="2">
        <v>0</v>
      </c>
      <c r="E44" t="s">
        <v>17</v>
      </c>
      <c r="H44" s="2">
        <v>0</v>
      </c>
      <c r="I44" s="2">
        <f t="shared" ref="I44:L44" si="41">H44+$D44</f>
        <v>0</v>
      </c>
      <c r="J44" s="2">
        <f t="shared" si="41"/>
        <v>0</v>
      </c>
      <c r="K44" s="2">
        <f t="shared" si="41"/>
        <v>0</v>
      </c>
      <c r="L44" s="2">
        <f t="shared" si="41"/>
        <v>0</v>
      </c>
    </row>
    <row r="45" spans="1:12" x14ac:dyDescent="0.3">
      <c r="A45" t="s">
        <v>11</v>
      </c>
      <c r="B45" t="s">
        <v>10</v>
      </c>
      <c r="C45" s="2">
        <v>41377.5</v>
      </c>
      <c r="D45" s="2">
        <v>8275.5</v>
      </c>
      <c r="E45" t="s">
        <v>17</v>
      </c>
      <c r="H45" s="2">
        <v>8275.5</v>
      </c>
      <c r="I45" s="2">
        <f t="shared" ref="I45:L45" si="42">H45+$D45</f>
        <v>16551</v>
      </c>
      <c r="J45" s="2">
        <f t="shared" si="42"/>
        <v>24826.5</v>
      </c>
      <c r="K45" s="2">
        <f t="shared" si="42"/>
        <v>33102</v>
      </c>
      <c r="L45" s="2">
        <f t="shared" si="42"/>
        <v>41377.5</v>
      </c>
    </row>
    <row r="46" spans="1:12" x14ac:dyDescent="0.3">
      <c r="A46" t="s">
        <v>11</v>
      </c>
      <c r="B46" t="s">
        <v>11</v>
      </c>
      <c r="C46" s="2">
        <v>5848126.6500000004</v>
      </c>
      <c r="D46" s="2">
        <v>1169625.33</v>
      </c>
      <c r="E46" t="s">
        <v>17</v>
      </c>
      <c r="H46" s="2">
        <f>$C51-H50</f>
        <v>5941007.4420000007</v>
      </c>
      <c r="I46" s="2">
        <f t="shared" ref="I46:L46" si="43">$C51-I50</f>
        <v>5917787.2440000009</v>
      </c>
      <c r="J46" s="2">
        <f t="shared" si="43"/>
        <v>5894567.046000001</v>
      </c>
      <c r="K46" s="2">
        <f t="shared" si="43"/>
        <v>5871346.8480000002</v>
      </c>
      <c r="L46" s="2">
        <f t="shared" si="43"/>
        <v>5848126.6500000004</v>
      </c>
    </row>
    <row r="47" spans="1:12" x14ac:dyDescent="0.3">
      <c r="A47" t="s">
        <v>11</v>
      </c>
      <c r="B47" t="s">
        <v>12</v>
      </c>
      <c r="C47" s="2">
        <v>0</v>
      </c>
      <c r="D47" s="2">
        <v>0</v>
      </c>
      <c r="E47" t="s">
        <v>17</v>
      </c>
      <c r="H47" s="2">
        <v>0</v>
      </c>
      <c r="I47" s="2">
        <f t="shared" ref="I47:L47" si="44">H47+$D47</f>
        <v>0</v>
      </c>
      <c r="J47" s="2">
        <f t="shared" si="44"/>
        <v>0</v>
      </c>
      <c r="K47" s="2">
        <f t="shared" si="44"/>
        <v>0</v>
      </c>
      <c r="L47" s="2">
        <f t="shared" si="44"/>
        <v>0</v>
      </c>
    </row>
    <row r="48" spans="1:12" x14ac:dyDescent="0.3">
      <c r="A48" t="s">
        <v>11</v>
      </c>
      <c r="B48" t="s">
        <v>16</v>
      </c>
      <c r="C48" s="2">
        <v>580.23</v>
      </c>
      <c r="D48" s="2">
        <v>116.04600000000001</v>
      </c>
      <c r="E48" t="s">
        <v>17</v>
      </c>
      <c r="H48" s="2">
        <v>116.04600000000001</v>
      </c>
      <c r="I48" s="2">
        <f t="shared" ref="I48:L48" si="45">H48+$D48</f>
        <v>232.09200000000001</v>
      </c>
      <c r="J48" s="2">
        <f t="shared" si="45"/>
        <v>348.13800000000003</v>
      </c>
      <c r="K48" s="2">
        <f t="shared" si="45"/>
        <v>464.18400000000003</v>
      </c>
      <c r="L48" s="2">
        <f t="shared" si="45"/>
        <v>580.23</v>
      </c>
    </row>
    <row r="49" spans="1:12" x14ac:dyDescent="0.3">
      <c r="A49" t="s">
        <v>11</v>
      </c>
      <c r="B49" t="s">
        <v>14</v>
      </c>
      <c r="C49" s="2">
        <v>0</v>
      </c>
      <c r="D49" s="2">
        <v>0</v>
      </c>
      <c r="E49" t="s">
        <v>17</v>
      </c>
      <c r="H49" s="2">
        <v>0</v>
      </c>
      <c r="I49" s="2">
        <f t="shared" ref="I49:L49" si="46">H49+$D49</f>
        <v>0</v>
      </c>
      <c r="J49" s="2">
        <f t="shared" si="46"/>
        <v>0</v>
      </c>
      <c r="K49" s="2">
        <f t="shared" si="46"/>
        <v>0</v>
      </c>
      <c r="L49" s="2">
        <f t="shared" si="46"/>
        <v>0</v>
      </c>
    </row>
    <row r="50" spans="1:12" x14ac:dyDescent="0.3">
      <c r="A50" s="1" t="s">
        <v>26</v>
      </c>
      <c r="B50" s="1" t="s">
        <v>22</v>
      </c>
      <c r="C50" s="3"/>
      <c r="E50" s="1"/>
      <c r="F50" s="1"/>
      <c r="G50" s="1"/>
      <c r="H50" s="6">
        <f>SUM(H47:H49,H42,H43:H45)</f>
        <v>23220.198</v>
      </c>
      <c r="I50" s="6">
        <f t="shared" ref="I50:L50" si="47">SUM(I47:I49,I42,I43:I45)</f>
        <v>46440.396000000001</v>
      </c>
      <c r="J50" s="6">
        <f>SUM(J47:J49,J42,J43:J45)</f>
        <v>69660.593999999997</v>
      </c>
      <c r="K50" s="6">
        <f t="shared" si="47"/>
        <v>92880.792000000001</v>
      </c>
      <c r="L50" s="6">
        <f t="shared" si="47"/>
        <v>116100.98999999999</v>
      </c>
    </row>
    <row r="51" spans="1:12" x14ac:dyDescent="0.3">
      <c r="A51" s="4" t="s">
        <v>26</v>
      </c>
      <c r="B51" s="4" t="s">
        <v>20</v>
      </c>
      <c r="C51" s="5">
        <f>SUM(C42:C49)</f>
        <v>5964227.6400000006</v>
      </c>
      <c r="D51" s="5"/>
      <c r="E51" s="4"/>
      <c r="F51" s="4"/>
      <c r="G51" s="4"/>
      <c r="H51" s="5">
        <f>H46+H50</f>
        <v>5964227.6400000006</v>
      </c>
      <c r="I51" s="5">
        <f t="shared" ref="I51:L51" si="48">I46+I50</f>
        <v>5964227.6400000006</v>
      </c>
      <c r="J51" s="5">
        <f t="shared" si="48"/>
        <v>5964227.6400000006</v>
      </c>
      <c r="K51" s="5">
        <f t="shared" si="48"/>
        <v>5964227.6400000006</v>
      </c>
      <c r="L51" s="5">
        <f t="shared" si="48"/>
        <v>5964227.6400000006</v>
      </c>
    </row>
    <row r="52" spans="1:12" x14ac:dyDescent="0.3">
      <c r="A52" t="s">
        <v>12</v>
      </c>
      <c r="B52" t="s">
        <v>6</v>
      </c>
      <c r="C52" s="2">
        <v>0</v>
      </c>
      <c r="D52" s="2">
        <v>0</v>
      </c>
      <c r="E52" t="s">
        <v>17</v>
      </c>
      <c r="H52" s="2">
        <v>0</v>
      </c>
      <c r="I52" s="2">
        <f t="shared" ref="I52:L52" si="49">H52+$D52</f>
        <v>0</v>
      </c>
      <c r="J52" s="2">
        <f t="shared" si="49"/>
        <v>0</v>
      </c>
      <c r="K52" s="2">
        <f t="shared" si="49"/>
        <v>0</v>
      </c>
      <c r="L52" s="2">
        <f t="shared" si="49"/>
        <v>0</v>
      </c>
    </row>
    <row r="53" spans="1:12" x14ac:dyDescent="0.3">
      <c r="A53" t="s">
        <v>12</v>
      </c>
      <c r="B53" t="s">
        <v>8</v>
      </c>
      <c r="C53" s="2">
        <v>0</v>
      </c>
      <c r="D53" s="2">
        <v>0</v>
      </c>
      <c r="E53" t="s">
        <v>17</v>
      </c>
      <c r="H53" s="2">
        <v>0</v>
      </c>
      <c r="I53" s="2">
        <f t="shared" ref="I53:L53" si="50">H53+$D53</f>
        <v>0</v>
      </c>
      <c r="J53" s="2">
        <f t="shared" si="50"/>
        <v>0</v>
      </c>
      <c r="K53" s="2">
        <f t="shared" si="50"/>
        <v>0</v>
      </c>
      <c r="L53" s="2">
        <f t="shared" si="50"/>
        <v>0</v>
      </c>
    </row>
    <row r="54" spans="1:12" x14ac:dyDescent="0.3">
      <c r="A54" t="s">
        <v>12</v>
      </c>
      <c r="B54" t="s">
        <v>9</v>
      </c>
      <c r="C54" s="2">
        <v>3332.79</v>
      </c>
      <c r="D54" s="2">
        <v>666.55799999999999</v>
      </c>
      <c r="E54" t="s">
        <v>17</v>
      </c>
      <c r="H54" s="2">
        <v>666.55799999999999</v>
      </c>
      <c r="I54" s="2">
        <f t="shared" ref="I54:L54" si="51">H54+$D54</f>
        <v>1333.116</v>
      </c>
      <c r="J54" s="2">
        <f t="shared" si="51"/>
        <v>1999.674</v>
      </c>
      <c r="K54" s="2">
        <f t="shared" si="51"/>
        <v>2666.232</v>
      </c>
      <c r="L54" s="2">
        <f t="shared" si="51"/>
        <v>3332.79</v>
      </c>
    </row>
    <row r="55" spans="1:12" x14ac:dyDescent="0.3">
      <c r="A55" t="s">
        <v>12</v>
      </c>
      <c r="B55" t="s">
        <v>10</v>
      </c>
      <c r="C55" s="2">
        <v>0</v>
      </c>
      <c r="D55" s="2">
        <v>0</v>
      </c>
      <c r="E55" t="s">
        <v>17</v>
      </c>
      <c r="H55" s="2">
        <v>0</v>
      </c>
      <c r="I55" s="2">
        <f t="shared" ref="I55:L55" si="52">H55+$D55</f>
        <v>0</v>
      </c>
      <c r="J55" s="2">
        <f t="shared" si="52"/>
        <v>0</v>
      </c>
      <c r="K55" s="2">
        <f t="shared" si="52"/>
        <v>0</v>
      </c>
      <c r="L55" s="2">
        <f t="shared" si="52"/>
        <v>0</v>
      </c>
    </row>
    <row r="56" spans="1:12" x14ac:dyDescent="0.3">
      <c r="A56" t="s">
        <v>12</v>
      </c>
      <c r="B56" t="s">
        <v>11</v>
      </c>
      <c r="C56" s="2">
        <v>0</v>
      </c>
      <c r="D56" s="2">
        <v>0</v>
      </c>
      <c r="E56" t="s">
        <v>17</v>
      </c>
      <c r="H56" s="2">
        <v>0</v>
      </c>
      <c r="I56" s="2">
        <f t="shared" ref="I56:L56" si="53">H56+$D56</f>
        <v>0</v>
      </c>
      <c r="J56" s="2">
        <f t="shared" si="53"/>
        <v>0</v>
      </c>
      <c r="K56" s="2">
        <f t="shared" si="53"/>
        <v>0</v>
      </c>
      <c r="L56" s="2">
        <f t="shared" si="53"/>
        <v>0</v>
      </c>
    </row>
    <row r="57" spans="1:12" x14ac:dyDescent="0.3">
      <c r="A57" t="s">
        <v>12</v>
      </c>
      <c r="B57" t="s">
        <v>12</v>
      </c>
      <c r="C57" s="2">
        <v>2958982.38</v>
      </c>
      <c r="D57" s="2">
        <v>591796.47600000002</v>
      </c>
      <c r="E57" t="s">
        <v>17</v>
      </c>
      <c r="H57" s="2">
        <f>$C61-H60</f>
        <v>2961648.6119999997</v>
      </c>
      <c r="I57" s="2">
        <f t="shared" ref="I57:L57" si="54">$C61-I60</f>
        <v>2960982.054</v>
      </c>
      <c r="J57" s="2">
        <f t="shared" si="54"/>
        <v>2960315.4959999998</v>
      </c>
      <c r="K57" s="2">
        <f t="shared" si="54"/>
        <v>2959648.9380000001</v>
      </c>
      <c r="L57" s="2">
        <f t="shared" si="54"/>
        <v>2958982.38</v>
      </c>
    </row>
    <row r="58" spans="1:12" x14ac:dyDescent="0.3">
      <c r="A58" t="s">
        <v>12</v>
      </c>
      <c r="B58" t="s">
        <v>16</v>
      </c>
      <c r="C58" s="2">
        <v>0</v>
      </c>
      <c r="D58" s="2">
        <v>0</v>
      </c>
      <c r="E58" t="s">
        <v>17</v>
      </c>
      <c r="H58" s="2">
        <v>0</v>
      </c>
      <c r="I58" s="2">
        <f t="shared" ref="I58:L58" si="55">H58+$D58</f>
        <v>0</v>
      </c>
      <c r="J58" s="2">
        <f t="shared" si="55"/>
        <v>0</v>
      </c>
      <c r="K58" s="2">
        <f t="shared" si="55"/>
        <v>0</v>
      </c>
      <c r="L58" s="2">
        <f t="shared" si="55"/>
        <v>0</v>
      </c>
    </row>
    <row r="59" spans="1:12" x14ac:dyDescent="0.3">
      <c r="A59" t="s">
        <v>12</v>
      </c>
      <c r="B59" t="s">
        <v>14</v>
      </c>
      <c r="C59" s="2">
        <v>0</v>
      </c>
      <c r="D59" s="2">
        <v>0</v>
      </c>
      <c r="E59" t="s">
        <v>17</v>
      </c>
      <c r="H59" s="2">
        <v>0</v>
      </c>
      <c r="I59" s="2">
        <f t="shared" ref="I59:L59" si="56">H59+$D59</f>
        <v>0</v>
      </c>
      <c r="J59" s="2">
        <f t="shared" si="56"/>
        <v>0</v>
      </c>
      <c r="K59" s="2">
        <f t="shared" si="56"/>
        <v>0</v>
      </c>
      <c r="L59" s="2">
        <f t="shared" si="56"/>
        <v>0</v>
      </c>
    </row>
    <row r="60" spans="1:12" x14ac:dyDescent="0.3">
      <c r="A60" s="1" t="s">
        <v>29</v>
      </c>
      <c r="B60" s="1" t="s">
        <v>22</v>
      </c>
      <c r="C60" s="3"/>
      <c r="E60" s="1"/>
      <c r="F60" s="1"/>
      <c r="G60" s="1"/>
      <c r="H60" s="6">
        <f>SUM(H52:H56,H58,H59)</f>
        <v>666.55799999999999</v>
      </c>
      <c r="I60" s="6">
        <f t="shared" ref="I60:L60" si="57">SUM(I52:I56,I58,I59)</f>
        <v>1333.116</v>
      </c>
      <c r="J60" s="6">
        <f t="shared" si="57"/>
        <v>1999.674</v>
      </c>
      <c r="K60" s="6">
        <f t="shared" si="57"/>
        <v>2666.232</v>
      </c>
      <c r="L60" s="6">
        <f t="shared" si="57"/>
        <v>3332.79</v>
      </c>
    </row>
    <row r="61" spans="1:12" x14ac:dyDescent="0.3">
      <c r="A61" s="4" t="s">
        <v>29</v>
      </c>
      <c r="B61" s="4" t="s">
        <v>20</v>
      </c>
      <c r="C61" s="5">
        <f>SUM(C52:C59)</f>
        <v>2962315.17</v>
      </c>
      <c r="D61" s="5"/>
      <c r="E61" s="4"/>
      <c r="F61" s="4"/>
      <c r="G61" s="4"/>
      <c r="H61" s="5">
        <f>H57+H60</f>
        <v>2962315.17</v>
      </c>
      <c r="I61" s="5">
        <f t="shared" ref="I61:L61" si="58">I57+I60</f>
        <v>2962315.17</v>
      </c>
      <c r="J61" s="5">
        <f t="shared" si="58"/>
        <v>2962315.17</v>
      </c>
      <c r="K61" s="5">
        <f t="shared" si="58"/>
        <v>2962315.17</v>
      </c>
      <c r="L61" s="5">
        <f t="shared" si="58"/>
        <v>2962315.17</v>
      </c>
    </row>
    <row r="62" spans="1:12" x14ac:dyDescent="0.3">
      <c r="A62" t="s">
        <v>16</v>
      </c>
      <c r="B62" t="s">
        <v>6</v>
      </c>
      <c r="C62" s="2">
        <v>10604.7</v>
      </c>
      <c r="D62" s="2">
        <v>2120.94</v>
      </c>
      <c r="E62" t="s">
        <v>17</v>
      </c>
      <c r="H62" s="2">
        <v>2120.94</v>
      </c>
      <c r="I62" s="2">
        <f t="shared" ref="I62:L62" si="59">H62+$D62</f>
        <v>4241.88</v>
      </c>
      <c r="J62" s="2">
        <f t="shared" si="59"/>
        <v>6362.82</v>
      </c>
      <c r="K62" s="2">
        <f t="shared" si="59"/>
        <v>8483.76</v>
      </c>
      <c r="L62" s="2">
        <f t="shared" si="59"/>
        <v>10604.7</v>
      </c>
    </row>
    <row r="63" spans="1:12" x14ac:dyDescent="0.3">
      <c r="A63" t="s">
        <v>16</v>
      </c>
      <c r="B63" t="s">
        <v>8</v>
      </c>
      <c r="C63" s="2">
        <v>33505.919999999998</v>
      </c>
      <c r="D63" s="2">
        <v>6701.1839999999902</v>
      </c>
      <c r="E63" t="s">
        <v>17</v>
      </c>
      <c r="H63" s="2">
        <v>6701.1839999999902</v>
      </c>
      <c r="I63" s="2">
        <f t="shared" ref="I63:L63" si="60">H63+$D63</f>
        <v>13402.36799999998</v>
      </c>
      <c r="J63" s="2">
        <f t="shared" si="60"/>
        <v>20103.551999999971</v>
      </c>
      <c r="K63" s="2">
        <f t="shared" si="60"/>
        <v>26804.735999999961</v>
      </c>
      <c r="L63" s="2">
        <f t="shared" si="60"/>
        <v>33505.919999999955</v>
      </c>
    </row>
    <row r="64" spans="1:12" x14ac:dyDescent="0.3">
      <c r="A64" t="s">
        <v>16</v>
      </c>
      <c r="B64" t="s">
        <v>9</v>
      </c>
      <c r="C64" s="2">
        <v>0</v>
      </c>
      <c r="D64" s="2">
        <v>0</v>
      </c>
      <c r="E64" t="s">
        <v>17</v>
      </c>
      <c r="H64" s="2">
        <v>0</v>
      </c>
      <c r="I64" s="2">
        <f t="shared" ref="I64:L64" si="61">H64+$D64</f>
        <v>0</v>
      </c>
      <c r="J64" s="2">
        <f t="shared" si="61"/>
        <v>0</v>
      </c>
      <c r="K64" s="2">
        <f t="shared" si="61"/>
        <v>0</v>
      </c>
      <c r="L64" s="2">
        <f t="shared" si="61"/>
        <v>0</v>
      </c>
    </row>
    <row r="65" spans="1:12" x14ac:dyDescent="0.3">
      <c r="A65" t="s">
        <v>16</v>
      </c>
      <c r="B65" t="s">
        <v>10</v>
      </c>
      <c r="C65" s="2">
        <v>7602.3</v>
      </c>
      <c r="D65" s="2">
        <v>1520.46</v>
      </c>
      <c r="E65" t="s">
        <v>17</v>
      </c>
      <c r="H65" s="2">
        <v>1520.46</v>
      </c>
      <c r="I65" s="2">
        <f t="shared" ref="I65:L65" si="62">H65+$D65</f>
        <v>3040.92</v>
      </c>
      <c r="J65" s="2">
        <f t="shared" si="62"/>
        <v>4561.38</v>
      </c>
      <c r="K65" s="2">
        <f t="shared" si="62"/>
        <v>6081.84</v>
      </c>
      <c r="L65" s="2">
        <f t="shared" si="62"/>
        <v>7602.3</v>
      </c>
    </row>
    <row r="66" spans="1:12" x14ac:dyDescent="0.3">
      <c r="A66" t="s">
        <v>16</v>
      </c>
      <c r="B66" t="s">
        <v>11</v>
      </c>
      <c r="C66" s="2">
        <v>144</v>
      </c>
      <c r="D66" s="2">
        <v>28.8</v>
      </c>
      <c r="E66" t="s">
        <v>17</v>
      </c>
      <c r="H66" s="2">
        <v>28.8</v>
      </c>
      <c r="I66" s="2">
        <f t="shared" ref="I66:L66" si="63">H66+$D66</f>
        <v>57.6</v>
      </c>
      <c r="J66" s="2">
        <f t="shared" si="63"/>
        <v>86.4</v>
      </c>
      <c r="K66" s="2">
        <f t="shared" si="63"/>
        <v>115.2</v>
      </c>
      <c r="L66" s="2">
        <f t="shared" si="63"/>
        <v>144</v>
      </c>
    </row>
    <row r="67" spans="1:12" x14ac:dyDescent="0.3">
      <c r="A67" t="s">
        <v>16</v>
      </c>
      <c r="B67" t="s">
        <v>12</v>
      </c>
      <c r="C67" s="2">
        <v>0</v>
      </c>
      <c r="D67" s="2">
        <v>0</v>
      </c>
      <c r="E67" t="s">
        <v>17</v>
      </c>
      <c r="H67" s="2">
        <v>0</v>
      </c>
      <c r="I67" s="2">
        <f t="shared" ref="I67:L67" si="64">H67+$D67</f>
        <v>0</v>
      </c>
      <c r="J67" s="2">
        <f t="shared" si="64"/>
        <v>0</v>
      </c>
      <c r="K67" s="2">
        <f t="shared" si="64"/>
        <v>0</v>
      </c>
      <c r="L67" s="2">
        <f t="shared" si="64"/>
        <v>0</v>
      </c>
    </row>
    <row r="68" spans="1:12" x14ac:dyDescent="0.3">
      <c r="A68" t="s">
        <v>16</v>
      </c>
      <c r="B68" t="s">
        <v>16</v>
      </c>
      <c r="C68" s="2">
        <v>98431.47</v>
      </c>
      <c r="D68" s="2">
        <v>19686.294000000002</v>
      </c>
      <c r="E68" t="s">
        <v>17</v>
      </c>
      <c r="H68" s="2">
        <f>$C71-H70</f>
        <v>139917.00600000002</v>
      </c>
      <c r="I68" s="2">
        <f t="shared" ref="I68:L68" si="65">$C71-I70</f>
        <v>129545.62200000003</v>
      </c>
      <c r="J68" s="2">
        <f t="shared" si="65"/>
        <v>119174.23800000004</v>
      </c>
      <c r="K68" s="2">
        <f t="shared" si="65"/>
        <v>108802.85400000005</v>
      </c>
      <c r="L68" s="2">
        <f t="shared" si="65"/>
        <v>98431.470000000059</v>
      </c>
    </row>
    <row r="69" spans="1:12" x14ac:dyDescent="0.3">
      <c r="A69" t="s">
        <v>16</v>
      </c>
      <c r="B69" t="s">
        <v>14</v>
      </c>
      <c r="C69" s="2">
        <v>0</v>
      </c>
      <c r="D69" s="2">
        <v>0</v>
      </c>
      <c r="E69" t="s">
        <v>17</v>
      </c>
      <c r="H69" s="2">
        <v>0</v>
      </c>
      <c r="I69" s="2">
        <f t="shared" ref="I69:L69" si="66">H69+$D69</f>
        <v>0</v>
      </c>
      <c r="J69" s="2">
        <f t="shared" si="66"/>
        <v>0</v>
      </c>
      <c r="K69" s="2">
        <f t="shared" si="66"/>
        <v>0</v>
      </c>
      <c r="L69" s="2">
        <f t="shared" si="66"/>
        <v>0</v>
      </c>
    </row>
    <row r="70" spans="1:12" x14ac:dyDescent="0.3">
      <c r="A70" s="1" t="s">
        <v>28</v>
      </c>
      <c r="B70" s="1" t="s">
        <v>22</v>
      </c>
      <c r="C70" s="3"/>
      <c r="E70" s="1"/>
      <c r="F70" s="1"/>
      <c r="G70" s="1"/>
      <c r="H70" s="6">
        <f>SUM(H62:H67,H69)</f>
        <v>10371.383999999991</v>
      </c>
      <c r="I70" s="6">
        <f t="shared" ref="I70:L70" si="67">SUM(I62:I67,I69)</f>
        <v>20742.767999999982</v>
      </c>
      <c r="J70" s="6">
        <f t="shared" si="67"/>
        <v>31114.151999999973</v>
      </c>
      <c r="K70" s="6">
        <f t="shared" si="67"/>
        <v>41485.535999999964</v>
      </c>
      <c r="L70" s="6">
        <f t="shared" si="67"/>
        <v>51856.919999999955</v>
      </c>
    </row>
    <row r="71" spans="1:12" x14ac:dyDescent="0.3">
      <c r="A71" s="4" t="s">
        <v>28</v>
      </c>
      <c r="B71" s="4" t="s">
        <v>20</v>
      </c>
      <c r="C71" s="5">
        <f>SUM(C62:C69)</f>
        <v>150288.39000000001</v>
      </c>
      <c r="D71" s="5"/>
      <c r="E71" s="4"/>
      <c r="F71" s="4"/>
      <c r="G71" s="4"/>
      <c r="H71" s="5">
        <f>H68+H70</f>
        <v>150288.39000000001</v>
      </c>
      <c r="I71" s="5">
        <f t="shared" ref="I71:L71" si="68">I68+I70</f>
        <v>150288.39000000001</v>
      </c>
      <c r="J71" s="5">
        <f t="shared" si="68"/>
        <v>150288.39000000001</v>
      </c>
      <c r="K71" s="5">
        <f t="shared" si="68"/>
        <v>150288.39000000001</v>
      </c>
      <c r="L71" s="5">
        <f t="shared" si="68"/>
        <v>150288.39000000001</v>
      </c>
    </row>
    <row r="72" spans="1:12" x14ac:dyDescent="0.3">
      <c r="A72" t="s">
        <v>14</v>
      </c>
      <c r="B72" t="s">
        <v>6</v>
      </c>
      <c r="C72" s="2">
        <v>0</v>
      </c>
      <c r="D72" s="2">
        <v>0</v>
      </c>
      <c r="E72" t="s">
        <v>17</v>
      </c>
      <c r="H72" s="2">
        <v>0</v>
      </c>
      <c r="I72" s="2">
        <f t="shared" ref="I72:L72" si="69">H72+$D72</f>
        <v>0</v>
      </c>
      <c r="J72" s="2">
        <f t="shared" si="69"/>
        <v>0</v>
      </c>
      <c r="K72" s="2">
        <f t="shared" si="69"/>
        <v>0</v>
      </c>
      <c r="L72" s="2">
        <f t="shared" si="69"/>
        <v>0</v>
      </c>
    </row>
    <row r="73" spans="1:12" x14ac:dyDescent="0.3">
      <c r="A73" t="s">
        <v>14</v>
      </c>
      <c r="B73" t="s">
        <v>8</v>
      </c>
      <c r="C73" s="2">
        <v>0</v>
      </c>
      <c r="D73" s="2">
        <v>0</v>
      </c>
      <c r="E73" t="s">
        <v>17</v>
      </c>
      <c r="H73" s="2">
        <v>0</v>
      </c>
      <c r="I73" s="2">
        <f t="shared" ref="I73:L73" si="70">H73+$D73</f>
        <v>0</v>
      </c>
      <c r="J73" s="2">
        <f t="shared" si="70"/>
        <v>0</v>
      </c>
      <c r="K73" s="2">
        <f t="shared" si="70"/>
        <v>0</v>
      </c>
      <c r="L73" s="2">
        <f t="shared" si="70"/>
        <v>0</v>
      </c>
    </row>
    <row r="74" spans="1:12" x14ac:dyDescent="0.3">
      <c r="A74" t="s">
        <v>14</v>
      </c>
      <c r="B74" t="s">
        <v>9</v>
      </c>
      <c r="C74" s="2">
        <v>163.71</v>
      </c>
      <c r="D74" s="2">
        <v>32.741999999999997</v>
      </c>
      <c r="E74" t="s">
        <v>17</v>
      </c>
      <c r="H74" s="2">
        <v>32.741999999999997</v>
      </c>
      <c r="I74" s="2">
        <f t="shared" ref="I74:L74" si="71">H74+$D74</f>
        <v>65.483999999999995</v>
      </c>
      <c r="J74" s="2">
        <f t="shared" si="71"/>
        <v>98.225999999999999</v>
      </c>
      <c r="K74" s="2">
        <f t="shared" si="71"/>
        <v>130.96799999999999</v>
      </c>
      <c r="L74" s="2">
        <f t="shared" si="71"/>
        <v>163.70999999999998</v>
      </c>
    </row>
    <row r="75" spans="1:12" x14ac:dyDescent="0.3">
      <c r="A75" t="s">
        <v>14</v>
      </c>
      <c r="B75" t="s">
        <v>10</v>
      </c>
      <c r="C75" s="2">
        <v>0</v>
      </c>
      <c r="D75" s="2">
        <v>0</v>
      </c>
      <c r="E75" t="s">
        <v>17</v>
      </c>
      <c r="H75" s="2">
        <v>0</v>
      </c>
      <c r="I75" s="2">
        <f t="shared" ref="I75:L75" si="72">H75+$D75</f>
        <v>0</v>
      </c>
      <c r="J75" s="2">
        <f t="shared" si="72"/>
        <v>0</v>
      </c>
      <c r="K75" s="2">
        <f t="shared" si="72"/>
        <v>0</v>
      </c>
      <c r="L75" s="2">
        <f t="shared" si="72"/>
        <v>0</v>
      </c>
    </row>
    <row r="76" spans="1:12" x14ac:dyDescent="0.3">
      <c r="A76" t="s">
        <v>14</v>
      </c>
      <c r="B76" t="s">
        <v>11</v>
      </c>
      <c r="C76" s="2">
        <v>0</v>
      </c>
      <c r="D76" s="2">
        <v>0</v>
      </c>
      <c r="E76" t="s">
        <v>17</v>
      </c>
      <c r="H76" s="2">
        <v>0</v>
      </c>
      <c r="I76" s="2">
        <f t="shared" ref="I76:L76" si="73">H76+$D76</f>
        <v>0</v>
      </c>
      <c r="J76" s="2">
        <f t="shared" si="73"/>
        <v>0</v>
      </c>
      <c r="K76" s="2">
        <f t="shared" si="73"/>
        <v>0</v>
      </c>
      <c r="L76" s="2">
        <f t="shared" si="73"/>
        <v>0</v>
      </c>
    </row>
    <row r="77" spans="1:12" x14ac:dyDescent="0.3">
      <c r="A77" t="s">
        <v>14</v>
      </c>
      <c r="B77" t="s">
        <v>12</v>
      </c>
      <c r="C77" s="2">
        <v>2076.9299999999998</v>
      </c>
      <c r="D77" s="2">
        <v>415.385999999999</v>
      </c>
      <c r="E77" t="s">
        <v>17</v>
      </c>
      <c r="H77" s="2">
        <v>415.385999999999</v>
      </c>
      <c r="I77" s="2">
        <f t="shared" ref="I77:L77" si="74">H77+$D77</f>
        <v>830.771999999998</v>
      </c>
      <c r="J77" s="2">
        <f t="shared" si="74"/>
        <v>1246.1579999999969</v>
      </c>
      <c r="K77" s="2">
        <f t="shared" si="74"/>
        <v>1661.543999999996</v>
      </c>
      <c r="L77" s="2">
        <f t="shared" si="74"/>
        <v>2076.9299999999948</v>
      </c>
    </row>
    <row r="78" spans="1:12" x14ac:dyDescent="0.3">
      <c r="A78" t="s">
        <v>14</v>
      </c>
      <c r="B78" t="s">
        <v>16</v>
      </c>
      <c r="C78" s="2">
        <v>0</v>
      </c>
      <c r="D78" s="2">
        <v>0</v>
      </c>
      <c r="E78" t="s">
        <v>17</v>
      </c>
      <c r="H78" s="2">
        <v>0</v>
      </c>
      <c r="I78" s="2">
        <f t="shared" ref="I78:L78" si="75">H78+$D78</f>
        <v>0</v>
      </c>
      <c r="J78" s="2">
        <f t="shared" si="75"/>
        <v>0</v>
      </c>
      <c r="K78" s="2">
        <f t="shared" si="75"/>
        <v>0</v>
      </c>
      <c r="L78" s="2">
        <f t="shared" si="75"/>
        <v>0</v>
      </c>
    </row>
    <row r="79" spans="1:12" x14ac:dyDescent="0.3">
      <c r="A79" t="s">
        <v>14</v>
      </c>
      <c r="B79" t="s">
        <v>14</v>
      </c>
      <c r="C79" s="2">
        <v>656308.07999999996</v>
      </c>
      <c r="D79" s="2">
        <v>131261.61599999899</v>
      </c>
      <c r="E79" t="s">
        <v>17</v>
      </c>
      <c r="H79" s="2">
        <f>$C81-H80</f>
        <v>658100.59199999995</v>
      </c>
      <c r="I79" s="2">
        <f t="shared" ref="I79:L79" si="76">$C81-I80</f>
        <v>657652.46399999992</v>
      </c>
      <c r="J79" s="2">
        <f t="shared" si="76"/>
        <v>657204.33600000001</v>
      </c>
      <c r="K79" s="2">
        <f t="shared" si="76"/>
        <v>656756.20799999998</v>
      </c>
      <c r="L79" s="2">
        <f t="shared" si="76"/>
        <v>656308.07999999996</v>
      </c>
    </row>
    <row r="80" spans="1:12" x14ac:dyDescent="0.3">
      <c r="A80" s="1" t="s">
        <v>27</v>
      </c>
      <c r="B80" s="1" t="s">
        <v>22</v>
      </c>
      <c r="C80" s="3"/>
      <c r="E80" s="1"/>
      <c r="F80" s="1"/>
      <c r="G80" s="1"/>
      <c r="H80" s="6">
        <f>SUM(H72:H78)</f>
        <v>448.12799999999902</v>
      </c>
      <c r="I80" s="6">
        <f t="shared" ref="I80:L80" si="77">SUM(I72:I78)</f>
        <v>896.25599999999804</v>
      </c>
      <c r="J80" s="6">
        <f t="shared" si="77"/>
        <v>1344.3839999999968</v>
      </c>
      <c r="K80" s="6">
        <f t="shared" si="77"/>
        <v>1792.5119999999961</v>
      </c>
      <c r="L80" s="6">
        <f t="shared" si="77"/>
        <v>2240.6399999999949</v>
      </c>
    </row>
    <row r="81" spans="1:12" x14ac:dyDescent="0.3">
      <c r="A81" s="4" t="s">
        <v>27</v>
      </c>
      <c r="B81" s="4" t="s">
        <v>20</v>
      </c>
      <c r="C81" s="5">
        <f>SUM(C72:C79)</f>
        <v>658548.72</v>
      </c>
      <c r="D81" s="5"/>
      <c r="E81" s="4"/>
      <c r="F81" s="4"/>
      <c r="G81" s="4"/>
      <c r="H81" s="5">
        <f>H79+H80</f>
        <v>658548.72</v>
      </c>
      <c r="I81" s="5">
        <f t="shared" ref="I81:L81" si="78">I79+I80</f>
        <v>658548.72</v>
      </c>
      <c r="J81" s="5">
        <f t="shared" si="78"/>
        <v>658548.72</v>
      </c>
      <c r="K81" s="5">
        <f t="shared" si="78"/>
        <v>658548.72</v>
      </c>
      <c r="L81" s="5">
        <f t="shared" si="78"/>
        <v>658548.72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C4C0-2A9E-4ED8-AE25-D5FD4FBD024C}">
  <dimension ref="A1:R81"/>
  <sheetViews>
    <sheetView workbookViewId="0">
      <selection activeCell="F26" sqref="F26"/>
    </sheetView>
  </sheetViews>
  <sheetFormatPr defaultRowHeight="14" x14ac:dyDescent="0.3"/>
  <cols>
    <col min="1" max="2" width="14.75" bestFit="1" customWidth="1"/>
    <col min="3" max="3" width="18.25" customWidth="1"/>
    <col min="4" max="4" width="13.4140625" bestFit="1" customWidth="1"/>
    <col min="5" max="5" width="10.08203125" bestFit="1" customWidth="1"/>
    <col min="6" max="6" width="10.08203125" customWidth="1"/>
    <col min="7" max="7" width="10.9140625" customWidth="1"/>
    <col min="8" max="18" width="14.58203125" bestFit="1" customWidth="1"/>
  </cols>
  <sheetData>
    <row r="1" spans="1:18" x14ac:dyDescent="0.3">
      <c r="A1" t="s">
        <v>0</v>
      </c>
      <c r="B1" t="s">
        <v>1</v>
      </c>
      <c r="C1" s="2" t="s">
        <v>3</v>
      </c>
      <c r="D1" s="2" t="s">
        <v>4</v>
      </c>
      <c r="E1" t="s">
        <v>5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</row>
    <row r="2" spans="1:18" x14ac:dyDescent="0.3">
      <c r="A2" t="s">
        <v>6</v>
      </c>
      <c r="B2" t="s">
        <v>6</v>
      </c>
      <c r="C2" s="2">
        <v>11846820.6</v>
      </c>
      <c r="D2" s="2">
        <v>1076983.69090909</v>
      </c>
      <c r="E2" t="s">
        <v>30</v>
      </c>
      <c r="H2" s="2">
        <f>$C11-H10</f>
        <v>27514870.609090906</v>
      </c>
      <c r="I2" s="2">
        <f>$C11-I10</f>
        <v>25948065.608181816</v>
      </c>
      <c r="J2" s="2">
        <f t="shared" ref="J2:R2" si="0">$C11-J10</f>
        <v>24381260.607272726</v>
      </c>
      <c r="K2" s="2">
        <f t="shared" si="0"/>
        <v>22814455.606363636</v>
      </c>
      <c r="L2" s="2">
        <f t="shared" si="0"/>
        <v>21247650.605454545</v>
      </c>
      <c r="M2" s="2">
        <f t="shared" si="0"/>
        <v>19680845.604545455</v>
      </c>
      <c r="N2" s="2">
        <f t="shared" si="0"/>
        <v>18114040.603636369</v>
      </c>
      <c r="O2" s="2">
        <f t="shared" si="0"/>
        <v>16547235.602727275</v>
      </c>
      <c r="P2" s="2">
        <f t="shared" si="0"/>
        <v>14980430.601818185</v>
      </c>
      <c r="Q2" s="2">
        <f t="shared" si="0"/>
        <v>13413625.600909097</v>
      </c>
      <c r="R2" s="2">
        <f t="shared" si="0"/>
        <v>11846820.600000009</v>
      </c>
    </row>
    <row r="3" spans="1:18" x14ac:dyDescent="0.3">
      <c r="A3" t="s">
        <v>6</v>
      </c>
      <c r="B3" t="s">
        <v>8</v>
      </c>
      <c r="C3" s="2">
        <v>10245040.02</v>
      </c>
      <c r="D3" s="2">
        <v>931367.27454545395</v>
      </c>
      <c r="E3" t="s">
        <v>30</v>
      </c>
      <c r="H3" s="2">
        <v>931367.27454545395</v>
      </c>
      <c r="I3" s="2">
        <f>H3+$D3</f>
        <v>1862734.5490909079</v>
      </c>
      <c r="J3" s="2">
        <f t="shared" ref="J3:R3" si="1">I3+$D3</f>
        <v>2794101.8236363619</v>
      </c>
      <c r="K3" s="2">
        <f t="shared" si="1"/>
        <v>3725469.0981818158</v>
      </c>
      <c r="L3" s="2">
        <f t="shared" si="1"/>
        <v>4656836.3727272693</v>
      </c>
      <c r="M3" s="2">
        <f t="shared" si="1"/>
        <v>5588203.6472727228</v>
      </c>
      <c r="N3" s="2">
        <f t="shared" si="1"/>
        <v>6519570.9218181763</v>
      </c>
      <c r="O3" s="2">
        <f t="shared" si="1"/>
        <v>7450938.1963636298</v>
      </c>
      <c r="P3" s="2">
        <f t="shared" si="1"/>
        <v>8382305.4709090833</v>
      </c>
      <c r="Q3" s="2">
        <f t="shared" si="1"/>
        <v>9313672.7454545368</v>
      </c>
      <c r="R3" s="2">
        <f t="shared" si="1"/>
        <v>10245040.01999999</v>
      </c>
    </row>
    <row r="4" spans="1:18" x14ac:dyDescent="0.3">
      <c r="A4" t="s">
        <v>6</v>
      </c>
      <c r="B4" t="s">
        <v>9</v>
      </c>
      <c r="C4" s="2">
        <v>405200.7</v>
      </c>
      <c r="D4" s="2">
        <v>36836.427272727196</v>
      </c>
      <c r="E4" t="s">
        <v>30</v>
      </c>
      <c r="H4" s="2">
        <v>36836.427272727196</v>
      </c>
      <c r="I4" s="2">
        <f t="shared" ref="I4:R9" si="2">H4+$D4</f>
        <v>73672.854545454393</v>
      </c>
      <c r="J4" s="2">
        <f t="shared" si="2"/>
        <v>110509.2818181816</v>
      </c>
      <c r="K4" s="2">
        <f t="shared" si="2"/>
        <v>147345.70909090879</v>
      </c>
      <c r="L4" s="2">
        <f t="shared" si="2"/>
        <v>184182.13636363597</v>
      </c>
      <c r="M4" s="2">
        <f t="shared" si="2"/>
        <v>221018.56363636316</v>
      </c>
      <c r="N4" s="2">
        <f t="shared" si="2"/>
        <v>257854.99090909035</v>
      </c>
      <c r="O4" s="2">
        <f t="shared" si="2"/>
        <v>294691.41818181757</v>
      </c>
      <c r="P4" s="2">
        <f t="shared" si="2"/>
        <v>331527.84545454476</v>
      </c>
      <c r="Q4" s="2">
        <f t="shared" si="2"/>
        <v>368364.27272727195</v>
      </c>
      <c r="R4" s="2">
        <f t="shared" si="2"/>
        <v>405200.69999999914</v>
      </c>
    </row>
    <row r="5" spans="1:18" x14ac:dyDescent="0.3">
      <c r="A5" t="s">
        <v>6</v>
      </c>
      <c r="B5" t="s">
        <v>10</v>
      </c>
      <c r="C5" s="2">
        <v>6260101.6500000004</v>
      </c>
      <c r="D5" s="2">
        <v>569100.15</v>
      </c>
      <c r="E5" t="s">
        <v>30</v>
      </c>
      <c r="H5" s="2">
        <v>569100.15</v>
      </c>
      <c r="I5" s="2">
        <f t="shared" si="2"/>
        <v>1138200.3</v>
      </c>
      <c r="J5" s="2">
        <f t="shared" si="2"/>
        <v>1707300.4500000002</v>
      </c>
      <c r="K5" s="2">
        <f t="shared" si="2"/>
        <v>2276400.6</v>
      </c>
      <c r="L5" s="2">
        <f t="shared" si="2"/>
        <v>2845500.75</v>
      </c>
      <c r="M5" s="2">
        <f t="shared" si="2"/>
        <v>3414600.9</v>
      </c>
      <c r="N5" s="2">
        <f t="shared" si="2"/>
        <v>3983701.05</v>
      </c>
      <c r="O5" s="2">
        <f t="shared" si="2"/>
        <v>4552801.2</v>
      </c>
      <c r="P5" s="2">
        <f t="shared" si="2"/>
        <v>5121901.3500000006</v>
      </c>
      <c r="Q5" s="2">
        <f t="shared" si="2"/>
        <v>5691001.5000000009</v>
      </c>
      <c r="R5" s="2">
        <f t="shared" si="2"/>
        <v>6260101.6500000013</v>
      </c>
    </row>
    <row r="6" spans="1:18" x14ac:dyDescent="0.3">
      <c r="A6" t="s">
        <v>6</v>
      </c>
      <c r="B6" t="s">
        <v>11</v>
      </c>
      <c r="C6" s="2">
        <v>48128.04</v>
      </c>
      <c r="D6" s="2">
        <v>4375.2763636363597</v>
      </c>
      <c r="E6" t="s">
        <v>30</v>
      </c>
      <c r="H6" s="2">
        <v>4375.2763636363597</v>
      </c>
      <c r="I6" s="2">
        <f t="shared" si="2"/>
        <v>8750.5527272727195</v>
      </c>
      <c r="J6" s="2">
        <f t="shared" si="2"/>
        <v>13125.829090909079</v>
      </c>
      <c r="K6" s="2">
        <f t="shared" si="2"/>
        <v>17501.105454545439</v>
      </c>
      <c r="L6" s="2">
        <f t="shared" si="2"/>
        <v>21876.381818181799</v>
      </c>
      <c r="M6" s="2">
        <f t="shared" si="2"/>
        <v>26251.658181818158</v>
      </c>
      <c r="N6" s="2">
        <f t="shared" si="2"/>
        <v>30626.934545454518</v>
      </c>
      <c r="O6" s="2">
        <f t="shared" si="2"/>
        <v>35002.210909090878</v>
      </c>
      <c r="P6" s="2">
        <f t="shared" si="2"/>
        <v>39377.487272727238</v>
      </c>
      <c r="Q6" s="2">
        <f t="shared" si="2"/>
        <v>43752.763636363597</v>
      </c>
      <c r="R6" s="2">
        <f t="shared" si="2"/>
        <v>48128.039999999957</v>
      </c>
    </row>
    <row r="7" spans="1:18" x14ac:dyDescent="0.3">
      <c r="A7" t="s">
        <v>6</v>
      </c>
      <c r="B7" t="s">
        <v>12</v>
      </c>
      <c r="C7" s="2">
        <v>0</v>
      </c>
      <c r="D7" s="2">
        <v>0</v>
      </c>
      <c r="E7" t="s">
        <v>30</v>
      </c>
      <c r="H7" s="2">
        <v>0</v>
      </c>
      <c r="I7" s="2">
        <f t="shared" si="2"/>
        <v>0</v>
      </c>
      <c r="J7" s="2">
        <f t="shared" si="2"/>
        <v>0</v>
      </c>
      <c r="K7" s="2">
        <f t="shared" si="2"/>
        <v>0</v>
      </c>
      <c r="L7" s="2">
        <f t="shared" si="2"/>
        <v>0</v>
      </c>
      <c r="M7" s="2">
        <f t="shared" si="2"/>
        <v>0</v>
      </c>
      <c r="N7" s="2">
        <f t="shared" si="2"/>
        <v>0</v>
      </c>
      <c r="O7" s="2">
        <f t="shared" si="2"/>
        <v>0</v>
      </c>
      <c r="P7" s="2">
        <f t="shared" si="2"/>
        <v>0</v>
      </c>
      <c r="Q7" s="2">
        <f t="shared" si="2"/>
        <v>0</v>
      </c>
      <c r="R7" s="2">
        <f t="shared" si="2"/>
        <v>0</v>
      </c>
    </row>
    <row r="8" spans="1:18" x14ac:dyDescent="0.3">
      <c r="A8" t="s">
        <v>6</v>
      </c>
      <c r="B8" t="s">
        <v>16</v>
      </c>
      <c r="C8" s="2">
        <v>201922.83</v>
      </c>
      <c r="D8" s="2">
        <v>18356.6209090909</v>
      </c>
      <c r="E8" t="s">
        <v>30</v>
      </c>
      <c r="H8" s="2">
        <v>18356.6209090909</v>
      </c>
      <c r="I8" s="2">
        <f t="shared" si="2"/>
        <v>36713.241818181799</v>
      </c>
      <c r="J8" s="2">
        <f t="shared" si="2"/>
        <v>55069.862727272703</v>
      </c>
      <c r="K8" s="2">
        <f t="shared" si="2"/>
        <v>73426.483636363599</v>
      </c>
      <c r="L8" s="2">
        <f t="shared" si="2"/>
        <v>91783.104545454495</v>
      </c>
      <c r="M8" s="2">
        <f t="shared" si="2"/>
        <v>110139.72545454539</v>
      </c>
      <c r="N8" s="2">
        <f t="shared" si="2"/>
        <v>128496.34636363629</v>
      </c>
      <c r="O8" s="2">
        <f t="shared" si="2"/>
        <v>146852.9672727272</v>
      </c>
      <c r="P8" s="2">
        <f t="shared" si="2"/>
        <v>165209.58818181811</v>
      </c>
      <c r="Q8" s="2">
        <f t="shared" si="2"/>
        <v>183566.20909090902</v>
      </c>
      <c r="R8" s="2">
        <f t="shared" si="2"/>
        <v>201922.82999999993</v>
      </c>
    </row>
    <row r="9" spans="1:18" x14ac:dyDescent="0.3">
      <c r="A9" t="s">
        <v>6</v>
      </c>
      <c r="B9" t="s">
        <v>14</v>
      </c>
      <c r="C9" s="2">
        <v>74461.77</v>
      </c>
      <c r="D9" s="2">
        <v>6769.2518181818104</v>
      </c>
      <c r="E9" t="s">
        <v>30</v>
      </c>
      <c r="H9" s="2">
        <v>6769.2518181818104</v>
      </c>
      <c r="I9" s="2">
        <f t="shared" si="2"/>
        <v>13538.503636363621</v>
      </c>
      <c r="J9" s="2">
        <f t="shared" si="2"/>
        <v>20307.755454545433</v>
      </c>
      <c r="K9" s="2">
        <f t="shared" si="2"/>
        <v>27077.007272727242</v>
      </c>
      <c r="L9" s="2">
        <f t="shared" si="2"/>
        <v>33846.25909090905</v>
      </c>
      <c r="M9" s="2">
        <f t="shared" si="2"/>
        <v>40615.510909090859</v>
      </c>
      <c r="N9" s="2">
        <f t="shared" si="2"/>
        <v>47384.762727272668</v>
      </c>
      <c r="O9" s="2">
        <f t="shared" si="2"/>
        <v>54154.014545454476</v>
      </c>
      <c r="P9" s="2">
        <f t="shared" si="2"/>
        <v>60923.266363636285</v>
      </c>
      <c r="Q9" s="2">
        <f t="shared" si="2"/>
        <v>67692.518181818101</v>
      </c>
      <c r="R9" s="2">
        <f t="shared" si="2"/>
        <v>74461.769999999917</v>
      </c>
    </row>
    <row r="10" spans="1:18" x14ac:dyDescent="0.3">
      <c r="A10" s="1" t="s">
        <v>18</v>
      </c>
      <c r="B10" s="1" t="s">
        <v>22</v>
      </c>
      <c r="C10" s="3"/>
      <c r="D10" s="3"/>
      <c r="E10" s="1"/>
      <c r="F10" s="1"/>
      <c r="G10" s="1"/>
      <c r="H10" s="6">
        <f>SUM(H3:H9)</f>
        <v>1566805.00090909</v>
      </c>
      <c r="I10" s="6">
        <f t="shared" ref="I10:L10" si="3">SUM(I3:I9)</f>
        <v>3133610.0018181801</v>
      </c>
      <c r="J10" s="6">
        <f t="shared" si="3"/>
        <v>4700415.0027272711</v>
      </c>
      <c r="K10" s="6">
        <f t="shared" si="3"/>
        <v>6267220.0036363602</v>
      </c>
      <c r="L10" s="6">
        <f t="shared" si="3"/>
        <v>7834025.0045454502</v>
      </c>
      <c r="M10" s="6">
        <f t="shared" ref="M10" si="4">SUM(M3:M9)</f>
        <v>9400830.0054545403</v>
      </c>
      <c r="N10" s="6">
        <f t="shared" ref="N10" si="5">SUM(N3:N9)</f>
        <v>10967635.006363628</v>
      </c>
      <c r="O10" s="6">
        <f t="shared" ref="O10" si="6">SUM(O3:O9)</f>
        <v>12534440.00727272</v>
      </c>
      <c r="P10" s="6">
        <f t="shared" ref="P10" si="7">SUM(P3:P9)</f>
        <v>14101245.00818181</v>
      </c>
      <c r="Q10" s="6">
        <f t="shared" ref="Q10" si="8">SUM(Q3:Q9)</f>
        <v>15668050.009090899</v>
      </c>
      <c r="R10" s="6">
        <f t="shared" ref="R10" si="9">SUM(R3:R9)</f>
        <v>17234855.009999987</v>
      </c>
    </row>
    <row r="11" spans="1:18" x14ac:dyDescent="0.3">
      <c r="A11" s="4" t="s">
        <v>18</v>
      </c>
      <c r="B11" s="4" t="s">
        <v>20</v>
      </c>
      <c r="C11" s="5">
        <f>SUM(C2:C9)</f>
        <v>29081675.609999996</v>
      </c>
      <c r="D11" s="5"/>
      <c r="E11" s="4"/>
      <c r="F11" s="4"/>
      <c r="G11" s="4"/>
      <c r="H11" s="5">
        <f>H2+H10</f>
        <v>29081675.609999996</v>
      </c>
      <c r="I11" s="5">
        <f t="shared" ref="I11:L11" si="10">I2+I10</f>
        <v>29081675.609999996</v>
      </c>
      <c r="J11" s="5">
        <f t="shared" si="10"/>
        <v>29081675.609999996</v>
      </c>
      <c r="K11" s="5">
        <f t="shared" si="10"/>
        <v>29081675.609999996</v>
      </c>
      <c r="L11" s="5">
        <f t="shared" si="10"/>
        <v>29081675.609999996</v>
      </c>
      <c r="M11" s="5">
        <f t="shared" ref="M11" si="11">M2+M10</f>
        <v>29081675.609999996</v>
      </c>
      <c r="N11" s="5">
        <f t="shared" ref="N11" si="12">N2+N10</f>
        <v>29081675.609999999</v>
      </c>
      <c r="O11" s="5">
        <f t="shared" ref="O11" si="13">O2+O10</f>
        <v>29081675.609999996</v>
      </c>
      <c r="P11" s="5">
        <f t="shared" ref="P11" si="14">P2+P10</f>
        <v>29081675.609999996</v>
      </c>
      <c r="Q11" s="5">
        <f t="shared" ref="Q11" si="15">Q2+Q10</f>
        <v>29081675.609999996</v>
      </c>
      <c r="R11" s="5">
        <f t="shared" ref="R11" si="16">R2+R10</f>
        <v>29081675.609999996</v>
      </c>
    </row>
    <row r="12" spans="1:18" x14ac:dyDescent="0.3">
      <c r="A12" t="s">
        <v>8</v>
      </c>
      <c r="B12" t="s">
        <v>6</v>
      </c>
      <c r="C12" s="2">
        <v>2333549.4300000002</v>
      </c>
      <c r="D12" s="2">
        <v>212140.85727272701</v>
      </c>
      <c r="E12" t="s">
        <v>30</v>
      </c>
      <c r="H12" s="2">
        <v>212140.85727272701</v>
      </c>
      <c r="I12" s="2">
        <f>H12+$D12</f>
        <v>424281.71454545402</v>
      </c>
      <c r="J12" s="2">
        <f t="shared" ref="J12:R12" si="17">I12+$D12</f>
        <v>636422.57181818108</v>
      </c>
      <c r="K12" s="2">
        <f t="shared" si="17"/>
        <v>848563.42909090803</v>
      </c>
      <c r="L12" s="2">
        <f t="shared" si="17"/>
        <v>1060704.286363635</v>
      </c>
      <c r="M12" s="2">
        <f t="shared" si="17"/>
        <v>1272845.1436363619</v>
      </c>
      <c r="N12" s="2">
        <f t="shared" si="17"/>
        <v>1484986.0009090889</v>
      </c>
      <c r="O12" s="2">
        <f t="shared" si="17"/>
        <v>1697126.8581818158</v>
      </c>
      <c r="P12" s="2">
        <f t="shared" si="17"/>
        <v>1909267.7154545428</v>
      </c>
      <c r="Q12" s="2">
        <f t="shared" si="17"/>
        <v>2121408.57272727</v>
      </c>
      <c r="R12" s="2">
        <f t="shared" si="17"/>
        <v>2333549.4299999969</v>
      </c>
    </row>
    <row r="13" spans="1:18" x14ac:dyDescent="0.3">
      <c r="A13" t="s">
        <v>8</v>
      </c>
      <c r="B13" t="s">
        <v>8</v>
      </c>
      <c r="C13" s="2">
        <v>35667183.960000001</v>
      </c>
      <c r="D13" s="2">
        <v>3242471.2690909002</v>
      </c>
      <c r="E13" t="s">
        <v>30</v>
      </c>
      <c r="H13" s="2">
        <f>$C21-H20</f>
        <v>45187692.741818182</v>
      </c>
      <c r="I13" s="2">
        <f t="shared" ref="I13:R13" si="18">$C21-I20</f>
        <v>44235641.86363636</v>
      </c>
      <c r="J13" s="2">
        <f t="shared" si="18"/>
        <v>43283590.985454544</v>
      </c>
      <c r="K13" s="2">
        <f t="shared" si="18"/>
        <v>42331540.107272729</v>
      </c>
      <c r="L13" s="2">
        <f t="shared" si="18"/>
        <v>41379489.229090914</v>
      </c>
      <c r="M13" s="2">
        <f t="shared" si="18"/>
        <v>40427438.350909099</v>
      </c>
      <c r="N13" s="2">
        <f t="shared" si="18"/>
        <v>39475387.472727276</v>
      </c>
      <c r="O13" s="2">
        <f t="shared" si="18"/>
        <v>38523336.594545461</v>
      </c>
      <c r="P13" s="2">
        <f t="shared" si="18"/>
        <v>37571285.716363646</v>
      </c>
      <c r="Q13" s="2">
        <f t="shared" si="18"/>
        <v>36619234.838181831</v>
      </c>
      <c r="R13" s="2">
        <f t="shared" si="18"/>
        <v>35667183.960000008</v>
      </c>
    </row>
    <row r="14" spans="1:18" x14ac:dyDescent="0.3">
      <c r="A14" t="s">
        <v>8</v>
      </c>
      <c r="B14" t="s">
        <v>9</v>
      </c>
      <c r="C14" s="2">
        <v>144855.54</v>
      </c>
      <c r="D14" s="2">
        <v>13168.685454545401</v>
      </c>
      <c r="E14" t="s">
        <v>30</v>
      </c>
      <c r="H14" s="2">
        <v>13168.685454545401</v>
      </c>
      <c r="I14" s="2">
        <f t="shared" ref="I14:R14" si="19">H14+$D14</f>
        <v>26337.370909090801</v>
      </c>
      <c r="J14" s="2">
        <f t="shared" si="19"/>
        <v>39506.056363636206</v>
      </c>
      <c r="K14" s="2">
        <f t="shared" si="19"/>
        <v>52674.741818181603</v>
      </c>
      <c r="L14" s="2">
        <f t="shared" si="19"/>
        <v>65843.427272727</v>
      </c>
      <c r="M14" s="2">
        <f t="shared" si="19"/>
        <v>79012.112727272397</v>
      </c>
      <c r="N14" s="2">
        <f t="shared" si="19"/>
        <v>92180.798181817794</v>
      </c>
      <c r="O14" s="2">
        <f t="shared" si="19"/>
        <v>105349.48363636319</v>
      </c>
      <c r="P14" s="2">
        <f t="shared" si="19"/>
        <v>118518.16909090859</v>
      </c>
      <c r="Q14" s="2">
        <f t="shared" si="19"/>
        <v>131686.854545454</v>
      </c>
      <c r="R14" s="2">
        <f t="shared" si="19"/>
        <v>144855.5399999994</v>
      </c>
    </row>
    <row r="15" spans="1:18" x14ac:dyDescent="0.3">
      <c r="A15" t="s">
        <v>8</v>
      </c>
      <c r="B15" t="s">
        <v>10</v>
      </c>
      <c r="C15" s="2">
        <v>7856655.75</v>
      </c>
      <c r="D15" s="2">
        <v>714241.43181818095</v>
      </c>
      <c r="E15" t="s">
        <v>30</v>
      </c>
      <c r="H15" s="2">
        <v>714241.43181818095</v>
      </c>
      <c r="I15" s="2">
        <f t="shared" ref="I15:R15" si="20">H15+$D15</f>
        <v>1428482.8636363619</v>
      </c>
      <c r="J15" s="2">
        <f t="shared" si="20"/>
        <v>2142724.2954545431</v>
      </c>
      <c r="K15" s="2">
        <f t="shared" si="20"/>
        <v>2856965.7272727238</v>
      </c>
      <c r="L15" s="2">
        <f t="shared" si="20"/>
        <v>3571207.1590909045</v>
      </c>
      <c r="M15" s="2">
        <f t="shared" si="20"/>
        <v>4285448.5909090852</v>
      </c>
      <c r="N15" s="2">
        <f t="shared" si="20"/>
        <v>4999690.022727266</v>
      </c>
      <c r="O15" s="2">
        <f t="shared" si="20"/>
        <v>5713931.4545454467</v>
      </c>
      <c r="P15" s="2">
        <f t="shared" si="20"/>
        <v>6428172.8863636274</v>
      </c>
      <c r="Q15" s="2">
        <f t="shared" si="20"/>
        <v>7142414.3181818081</v>
      </c>
      <c r="R15" s="2">
        <f t="shared" si="20"/>
        <v>7856655.7499999888</v>
      </c>
    </row>
    <row r="16" spans="1:18" x14ac:dyDescent="0.3">
      <c r="A16" t="s">
        <v>8</v>
      </c>
      <c r="B16" t="s">
        <v>11</v>
      </c>
      <c r="C16" s="2">
        <v>61577.279999999999</v>
      </c>
      <c r="D16" s="2">
        <v>5597.9345454545401</v>
      </c>
      <c r="E16" t="s">
        <v>30</v>
      </c>
      <c r="H16" s="2">
        <v>5597.9345454545401</v>
      </c>
      <c r="I16" s="2">
        <f t="shared" ref="I16:R16" si="21">H16+$D16</f>
        <v>11195.86909090908</v>
      </c>
      <c r="J16" s="2">
        <f t="shared" si="21"/>
        <v>16793.80363636362</v>
      </c>
      <c r="K16" s="2">
        <f t="shared" si="21"/>
        <v>22391.73818181816</v>
      </c>
      <c r="L16" s="2">
        <f t="shared" si="21"/>
        <v>27989.6727272727</v>
      </c>
      <c r="M16" s="2">
        <f t="shared" si="21"/>
        <v>33587.60727272724</v>
      </c>
      <c r="N16" s="2">
        <f t="shared" si="21"/>
        <v>39185.54181818178</v>
      </c>
      <c r="O16" s="2">
        <f t="shared" si="21"/>
        <v>44783.47636363632</v>
      </c>
      <c r="P16" s="2">
        <f t="shared" si="21"/>
        <v>50381.410909090861</v>
      </c>
      <c r="Q16" s="2">
        <f t="shared" si="21"/>
        <v>55979.345454545401</v>
      </c>
      <c r="R16" s="2">
        <f t="shared" si="21"/>
        <v>61577.279999999941</v>
      </c>
    </row>
    <row r="17" spans="1:18" x14ac:dyDescent="0.3">
      <c r="A17" t="s">
        <v>8</v>
      </c>
      <c r="B17" t="s">
        <v>12</v>
      </c>
      <c r="C17" s="2">
        <v>0</v>
      </c>
      <c r="D17" s="2">
        <v>0</v>
      </c>
      <c r="E17" t="s">
        <v>30</v>
      </c>
      <c r="H17" s="2">
        <v>0</v>
      </c>
      <c r="I17" s="2">
        <f t="shared" ref="I17:R17" si="22">H17+$D17</f>
        <v>0</v>
      </c>
      <c r="J17" s="2">
        <f t="shared" si="22"/>
        <v>0</v>
      </c>
      <c r="K17" s="2">
        <f t="shared" si="22"/>
        <v>0</v>
      </c>
      <c r="L17" s="2">
        <f t="shared" si="22"/>
        <v>0</v>
      </c>
      <c r="M17" s="2">
        <f t="shared" si="22"/>
        <v>0</v>
      </c>
      <c r="N17" s="2">
        <f t="shared" si="22"/>
        <v>0</v>
      </c>
      <c r="O17" s="2">
        <f t="shared" si="22"/>
        <v>0</v>
      </c>
      <c r="P17" s="2">
        <f t="shared" si="22"/>
        <v>0</v>
      </c>
      <c r="Q17" s="2">
        <f t="shared" si="22"/>
        <v>0</v>
      </c>
      <c r="R17" s="2">
        <f t="shared" si="22"/>
        <v>0</v>
      </c>
    </row>
    <row r="18" spans="1:18" x14ac:dyDescent="0.3">
      <c r="A18" t="s">
        <v>8</v>
      </c>
      <c r="B18" t="s">
        <v>16</v>
      </c>
      <c r="C18" s="2">
        <v>22503.69</v>
      </c>
      <c r="D18" s="2">
        <v>2045.79</v>
      </c>
      <c r="E18" t="s">
        <v>30</v>
      </c>
      <c r="H18" s="2">
        <v>2045.79</v>
      </c>
      <c r="I18" s="2">
        <f t="shared" ref="I18:R18" si="23">H18+$D18</f>
        <v>4091.58</v>
      </c>
      <c r="J18" s="2">
        <f t="shared" si="23"/>
        <v>6137.37</v>
      </c>
      <c r="K18" s="2">
        <f t="shared" si="23"/>
        <v>8183.16</v>
      </c>
      <c r="L18" s="2">
        <f t="shared" si="23"/>
        <v>10228.950000000001</v>
      </c>
      <c r="M18" s="2">
        <f t="shared" si="23"/>
        <v>12274.740000000002</v>
      </c>
      <c r="N18" s="2">
        <f t="shared" si="23"/>
        <v>14320.530000000002</v>
      </c>
      <c r="O18" s="2">
        <f t="shared" si="23"/>
        <v>16366.320000000003</v>
      </c>
      <c r="P18" s="2">
        <f t="shared" si="23"/>
        <v>18412.110000000004</v>
      </c>
      <c r="Q18" s="2">
        <f t="shared" si="23"/>
        <v>20457.900000000005</v>
      </c>
      <c r="R18" s="2">
        <f t="shared" si="23"/>
        <v>22503.690000000006</v>
      </c>
    </row>
    <row r="19" spans="1:18" x14ac:dyDescent="0.3">
      <c r="A19" t="s">
        <v>8</v>
      </c>
      <c r="B19" t="s">
        <v>14</v>
      </c>
      <c r="C19" s="2">
        <v>53417.97</v>
      </c>
      <c r="D19" s="2">
        <v>4856.1790909090896</v>
      </c>
      <c r="E19" t="s">
        <v>30</v>
      </c>
      <c r="H19" s="2">
        <v>4856.1790909090896</v>
      </c>
      <c r="I19" s="2">
        <f t="shared" ref="I19:R19" si="24">H19+$D19</f>
        <v>9712.3581818181792</v>
      </c>
      <c r="J19" s="2">
        <f t="shared" si="24"/>
        <v>14568.53727272727</v>
      </c>
      <c r="K19" s="2">
        <f t="shared" si="24"/>
        <v>19424.716363636358</v>
      </c>
      <c r="L19" s="2">
        <f t="shared" si="24"/>
        <v>24280.895454545447</v>
      </c>
      <c r="M19" s="2">
        <f t="shared" si="24"/>
        <v>29137.074545454536</v>
      </c>
      <c r="N19" s="2">
        <f t="shared" si="24"/>
        <v>33993.253636363625</v>
      </c>
      <c r="O19" s="2">
        <f t="shared" si="24"/>
        <v>38849.432727272717</v>
      </c>
      <c r="P19" s="2">
        <f t="shared" si="24"/>
        <v>43705.611818181809</v>
      </c>
      <c r="Q19" s="2">
        <f t="shared" si="24"/>
        <v>48561.790909090902</v>
      </c>
      <c r="R19" s="2">
        <f t="shared" si="24"/>
        <v>53417.969999999994</v>
      </c>
    </row>
    <row r="20" spans="1:18" x14ac:dyDescent="0.3">
      <c r="A20" s="1" t="s">
        <v>23</v>
      </c>
      <c r="B20" s="1" t="s">
        <v>22</v>
      </c>
      <c r="C20" s="3"/>
      <c r="D20" s="3"/>
      <c r="E20" s="1"/>
      <c r="F20" s="1"/>
      <c r="G20" s="1"/>
      <c r="H20" s="6">
        <f>SUM(H14:H19,H12)</f>
        <v>952050.87818181701</v>
      </c>
      <c r="I20" s="6">
        <f>SUM(I14:I19,I12)</f>
        <v>1904101.756363634</v>
      </c>
      <c r="J20" s="6">
        <f>SUM(J14:J19,J12)</f>
        <v>2856152.634545451</v>
      </c>
      <c r="K20" s="6">
        <f t="shared" ref="K20:M20" si="25">SUM(K14:K19,K12)</f>
        <v>3808203.512727268</v>
      </c>
      <c r="L20" s="6">
        <f t="shared" si="25"/>
        <v>4760254.3909090851</v>
      </c>
      <c r="M20" s="6">
        <f t="shared" si="25"/>
        <v>5712305.2690909011</v>
      </c>
      <c r="N20" s="6">
        <f t="shared" ref="N20" si="26">SUM(N14:N19,N12)</f>
        <v>6664356.1472727191</v>
      </c>
      <c r="O20" s="6">
        <f t="shared" ref="O20" si="27">SUM(O14:O19,O12)</f>
        <v>7616407.0254545351</v>
      </c>
      <c r="P20" s="6">
        <f t="shared" ref="P20" si="28">SUM(P14:P19,P12)</f>
        <v>8568457.9036363512</v>
      </c>
      <c r="Q20" s="6">
        <f t="shared" ref="Q20" si="29">SUM(Q14:Q19,Q12)</f>
        <v>9520508.7818181682</v>
      </c>
      <c r="R20" s="6">
        <f t="shared" ref="R20" si="30">SUM(R14:R19,R12)</f>
        <v>10472559.659999985</v>
      </c>
    </row>
    <row r="21" spans="1:18" x14ac:dyDescent="0.3">
      <c r="A21" s="4" t="s">
        <v>23</v>
      </c>
      <c r="B21" s="4" t="s">
        <v>20</v>
      </c>
      <c r="C21" s="5">
        <f>SUM(C12:C19)</f>
        <v>46139743.619999997</v>
      </c>
      <c r="D21" s="5"/>
      <c r="E21" s="4"/>
      <c r="F21" s="4"/>
      <c r="G21" s="4"/>
      <c r="H21" s="5">
        <f>H13+H20</f>
        <v>46139743.619999997</v>
      </c>
      <c r="I21" s="5">
        <f t="shared" ref="I21:M21" si="31">I13+I20</f>
        <v>46139743.61999999</v>
      </c>
      <c r="J21" s="5">
        <f t="shared" si="31"/>
        <v>46139743.619999997</v>
      </c>
      <c r="K21" s="5">
        <f t="shared" si="31"/>
        <v>46139743.619999997</v>
      </c>
      <c r="L21" s="5">
        <f t="shared" si="31"/>
        <v>46139743.619999997</v>
      </c>
      <c r="M21" s="5">
        <f t="shared" si="31"/>
        <v>46139743.619999997</v>
      </c>
      <c r="N21" s="5">
        <f t="shared" ref="N21" si="32">N13+N20</f>
        <v>46139743.619999997</v>
      </c>
      <c r="O21" s="5">
        <f t="shared" ref="O21" si="33">O13+O20</f>
        <v>46139743.619999997</v>
      </c>
      <c r="P21" s="5">
        <f t="shared" ref="P21" si="34">P13+P20</f>
        <v>46139743.619999997</v>
      </c>
      <c r="Q21" s="5">
        <f t="shared" ref="Q21" si="35">Q13+Q20</f>
        <v>46139743.619999997</v>
      </c>
      <c r="R21" s="5">
        <f t="shared" ref="R21" si="36">R13+R20</f>
        <v>46139743.61999999</v>
      </c>
    </row>
    <row r="22" spans="1:18" x14ac:dyDescent="0.3">
      <c r="A22" t="s">
        <v>9</v>
      </c>
      <c r="B22" t="s">
        <v>6</v>
      </c>
      <c r="C22" s="2">
        <v>4371.21</v>
      </c>
      <c r="D22" s="2">
        <v>397.38272727272698</v>
      </c>
      <c r="E22" t="s">
        <v>30</v>
      </c>
      <c r="H22" s="2">
        <v>397.38272727272698</v>
      </c>
      <c r="I22" s="2">
        <f t="shared" ref="I22:R22" si="37">H22+$D22</f>
        <v>794.76545454545396</v>
      </c>
      <c r="J22" s="2">
        <f t="shared" si="37"/>
        <v>1192.148181818181</v>
      </c>
      <c r="K22" s="2">
        <f t="shared" si="37"/>
        <v>1589.5309090909079</v>
      </c>
      <c r="L22" s="2">
        <f t="shared" si="37"/>
        <v>1986.9136363636349</v>
      </c>
      <c r="M22" s="2">
        <f t="shared" si="37"/>
        <v>2384.296363636362</v>
      </c>
      <c r="N22" s="2">
        <f t="shared" si="37"/>
        <v>2781.6790909090892</v>
      </c>
      <c r="O22" s="2">
        <f t="shared" si="37"/>
        <v>3179.0618181818163</v>
      </c>
      <c r="P22" s="2">
        <f t="shared" si="37"/>
        <v>3576.4445454545435</v>
      </c>
      <c r="Q22" s="2">
        <f t="shared" si="37"/>
        <v>3973.8272727272706</v>
      </c>
      <c r="R22" s="2">
        <f t="shared" si="37"/>
        <v>4371.2099999999973</v>
      </c>
    </row>
    <row r="23" spans="1:18" x14ac:dyDescent="0.3">
      <c r="A23" t="s">
        <v>9</v>
      </c>
      <c r="B23" t="s">
        <v>8</v>
      </c>
      <c r="C23" s="2">
        <v>49996.08</v>
      </c>
      <c r="D23" s="2">
        <v>4545.0981818181799</v>
      </c>
      <c r="E23" t="s">
        <v>30</v>
      </c>
      <c r="H23" s="2">
        <v>4545.0981818181799</v>
      </c>
      <c r="I23" s="2">
        <f t="shared" ref="I23:R23" si="38">H23+$D23</f>
        <v>9090.1963636363598</v>
      </c>
      <c r="J23" s="2">
        <f t="shared" si="38"/>
        <v>13635.294545454541</v>
      </c>
      <c r="K23" s="2">
        <f t="shared" si="38"/>
        <v>18180.39272727272</v>
      </c>
      <c r="L23" s="2">
        <f t="shared" si="38"/>
        <v>22725.490909090899</v>
      </c>
      <c r="M23" s="2">
        <f t="shared" si="38"/>
        <v>27270.589090909078</v>
      </c>
      <c r="N23" s="2">
        <f t="shared" si="38"/>
        <v>31815.687272727257</v>
      </c>
      <c r="O23" s="2">
        <f t="shared" si="38"/>
        <v>36360.785454545439</v>
      </c>
      <c r="P23" s="2">
        <f t="shared" si="38"/>
        <v>40905.883636363622</v>
      </c>
      <c r="Q23" s="2">
        <f t="shared" si="38"/>
        <v>45450.981818181805</v>
      </c>
      <c r="R23" s="2">
        <f t="shared" si="38"/>
        <v>49996.079999999987</v>
      </c>
    </row>
    <row r="24" spans="1:18" x14ac:dyDescent="0.3">
      <c r="A24" t="s">
        <v>9</v>
      </c>
      <c r="B24" t="s">
        <v>9</v>
      </c>
      <c r="C24" s="2">
        <v>77807.25</v>
      </c>
      <c r="D24" s="2">
        <v>7073.3863636363603</v>
      </c>
      <c r="E24" t="s">
        <v>30</v>
      </c>
      <c r="H24" s="2">
        <f>$C31-H30</f>
        <v>141227.55000000002</v>
      </c>
      <c r="I24" s="2">
        <f t="shared" ref="I24:R24" si="39">$C31-I30</f>
        <v>134885.52000000005</v>
      </c>
      <c r="J24" s="2">
        <f t="shared" si="39"/>
        <v>128543.49000000005</v>
      </c>
      <c r="K24" s="2">
        <f t="shared" si="39"/>
        <v>122201.46000000005</v>
      </c>
      <c r="L24" s="2">
        <f t="shared" si="39"/>
        <v>115859.43000000007</v>
      </c>
      <c r="M24" s="2">
        <f t="shared" si="39"/>
        <v>109517.40000000008</v>
      </c>
      <c r="N24" s="2">
        <f t="shared" si="39"/>
        <v>103175.37000000008</v>
      </c>
      <c r="O24" s="2">
        <f t="shared" si="39"/>
        <v>96833.340000000098</v>
      </c>
      <c r="P24" s="2">
        <f t="shared" si="39"/>
        <v>90491.3100000001</v>
      </c>
      <c r="Q24" s="2">
        <f t="shared" si="39"/>
        <v>84149.280000000115</v>
      </c>
      <c r="R24" s="2">
        <f t="shared" si="39"/>
        <v>77807.250000000116</v>
      </c>
    </row>
    <row r="25" spans="1:18" x14ac:dyDescent="0.3">
      <c r="A25" t="s">
        <v>9</v>
      </c>
      <c r="B25" t="s">
        <v>10</v>
      </c>
      <c r="C25" s="2">
        <v>14606.82</v>
      </c>
      <c r="D25" s="2">
        <v>1327.8927272727201</v>
      </c>
      <c r="E25" t="s">
        <v>30</v>
      </c>
      <c r="H25" s="2">
        <v>1327.8927272727201</v>
      </c>
      <c r="I25" s="2">
        <f t="shared" ref="I25:R25" si="40">H25+$D25</f>
        <v>2655.7854545454402</v>
      </c>
      <c r="J25" s="2">
        <f t="shared" si="40"/>
        <v>3983.6781818181603</v>
      </c>
      <c r="K25" s="2">
        <f t="shared" si="40"/>
        <v>5311.5709090908804</v>
      </c>
      <c r="L25" s="2">
        <f t="shared" si="40"/>
        <v>6639.4636363636</v>
      </c>
      <c r="M25" s="2">
        <f t="shared" si="40"/>
        <v>7967.3563636363197</v>
      </c>
      <c r="N25" s="2">
        <f t="shared" si="40"/>
        <v>9295.2490909090393</v>
      </c>
      <c r="O25" s="2">
        <f t="shared" si="40"/>
        <v>10623.141818181759</v>
      </c>
      <c r="P25" s="2">
        <f t="shared" si="40"/>
        <v>11951.034545454479</v>
      </c>
      <c r="Q25" s="2">
        <f t="shared" si="40"/>
        <v>13278.927272727198</v>
      </c>
      <c r="R25" s="2">
        <f t="shared" si="40"/>
        <v>14606.819999999918</v>
      </c>
    </row>
    <row r="26" spans="1:18" x14ac:dyDescent="0.3">
      <c r="A26" t="s">
        <v>9</v>
      </c>
      <c r="B26" t="s">
        <v>11</v>
      </c>
      <c r="C26" s="2">
        <v>172.62</v>
      </c>
      <c r="D26" s="2">
        <v>15.6927272727272</v>
      </c>
      <c r="E26" t="s">
        <v>30</v>
      </c>
      <c r="H26" s="2">
        <v>15.6927272727272</v>
      </c>
      <c r="I26" s="2">
        <f t="shared" ref="I26:R26" si="41">H26+$D26</f>
        <v>31.385454545454401</v>
      </c>
      <c r="J26" s="2">
        <f t="shared" si="41"/>
        <v>47.078181818181605</v>
      </c>
      <c r="K26" s="2">
        <f t="shared" si="41"/>
        <v>62.770909090908802</v>
      </c>
      <c r="L26" s="2">
        <f t="shared" si="41"/>
        <v>78.463636363635999</v>
      </c>
      <c r="M26" s="2">
        <f t="shared" si="41"/>
        <v>94.156363636363196</v>
      </c>
      <c r="N26" s="2">
        <f t="shared" si="41"/>
        <v>109.84909090909039</v>
      </c>
      <c r="O26" s="2">
        <f t="shared" si="41"/>
        <v>125.54181818181759</v>
      </c>
      <c r="P26" s="2">
        <f t="shared" si="41"/>
        <v>141.23454545454479</v>
      </c>
      <c r="Q26" s="2">
        <f t="shared" si="41"/>
        <v>156.927272727272</v>
      </c>
      <c r="R26" s="2">
        <f t="shared" si="41"/>
        <v>172.61999999999921</v>
      </c>
    </row>
    <row r="27" spans="1:18" x14ac:dyDescent="0.3">
      <c r="A27" t="s">
        <v>9</v>
      </c>
      <c r="B27" t="s">
        <v>12</v>
      </c>
      <c r="C27" s="2">
        <v>0</v>
      </c>
      <c r="D27" s="2">
        <v>0</v>
      </c>
      <c r="E27" t="s">
        <v>30</v>
      </c>
      <c r="H27" s="2">
        <v>0</v>
      </c>
      <c r="I27" s="2">
        <f t="shared" ref="I27:R27" si="42">H27+$D27</f>
        <v>0</v>
      </c>
      <c r="J27" s="2">
        <f t="shared" si="42"/>
        <v>0</v>
      </c>
      <c r="K27" s="2">
        <f t="shared" si="42"/>
        <v>0</v>
      </c>
      <c r="L27" s="2">
        <f t="shared" si="42"/>
        <v>0</v>
      </c>
      <c r="M27" s="2">
        <f t="shared" si="42"/>
        <v>0</v>
      </c>
      <c r="N27" s="2">
        <f t="shared" si="42"/>
        <v>0</v>
      </c>
      <c r="O27" s="2">
        <f t="shared" si="42"/>
        <v>0</v>
      </c>
      <c r="P27" s="2">
        <f t="shared" si="42"/>
        <v>0</v>
      </c>
      <c r="Q27" s="2">
        <f t="shared" si="42"/>
        <v>0</v>
      </c>
      <c r="R27" s="2">
        <f t="shared" si="42"/>
        <v>0</v>
      </c>
    </row>
    <row r="28" spans="1:18" x14ac:dyDescent="0.3">
      <c r="A28" t="s">
        <v>9</v>
      </c>
      <c r="B28" t="s">
        <v>16</v>
      </c>
      <c r="C28" s="2">
        <v>370.26</v>
      </c>
      <c r="D28" s="2">
        <v>33.659999999999997</v>
      </c>
      <c r="E28" t="s">
        <v>30</v>
      </c>
      <c r="H28" s="2">
        <v>33.659999999999997</v>
      </c>
      <c r="I28" s="2">
        <f t="shared" ref="I28:R28" si="43">H28+$D28</f>
        <v>67.319999999999993</v>
      </c>
      <c r="J28" s="2">
        <f t="shared" si="43"/>
        <v>100.97999999999999</v>
      </c>
      <c r="K28" s="2">
        <f t="shared" si="43"/>
        <v>134.63999999999999</v>
      </c>
      <c r="L28" s="2">
        <f t="shared" si="43"/>
        <v>168.29999999999998</v>
      </c>
      <c r="M28" s="2">
        <f t="shared" si="43"/>
        <v>201.95999999999998</v>
      </c>
      <c r="N28" s="2">
        <f t="shared" si="43"/>
        <v>235.61999999999998</v>
      </c>
      <c r="O28" s="2">
        <f t="shared" si="43"/>
        <v>269.27999999999997</v>
      </c>
      <c r="P28" s="2">
        <f t="shared" si="43"/>
        <v>302.93999999999994</v>
      </c>
      <c r="Q28" s="2">
        <f t="shared" si="43"/>
        <v>336.59999999999991</v>
      </c>
      <c r="R28" s="2">
        <f t="shared" si="43"/>
        <v>370.25999999999988</v>
      </c>
    </row>
    <row r="29" spans="1:18" x14ac:dyDescent="0.3">
      <c r="A29" t="s">
        <v>9</v>
      </c>
      <c r="B29" t="s">
        <v>14</v>
      </c>
      <c r="C29" s="2">
        <v>245.34</v>
      </c>
      <c r="D29" s="2">
        <v>22.303636363636301</v>
      </c>
      <c r="E29" t="s">
        <v>30</v>
      </c>
      <c r="H29" s="2">
        <v>22.303636363636301</v>
      </c>
      <c r="I29" s="2">
        <f t="shared" ref="I29:R29" si="44">H29+$D29</f>
        <v>44.607272727272601</v>
      </c>
      <c r="J29" s="2">
        <f t="shared" si="44"/>
        <v>66.910909090908902</v>
      </c>
      <c r="K29" s="2">
        <f t="shared" si="44"/>
        <v>89.214545454545203</v>
      </c>
      <c r="L29" s="2">
        <f t="shared" si="44"/>
        <v>111.5181818181815</v>
      </c>
      <c r="M29" s="2">
        <f t="shared" si="44"/>
        <v>133.8218181818178</v>
      </c>
      <c r="N29" s="2">
        <f t="shared" si="44"/>
        <v>156.12545454545409</v>
      </c>
      <c r="O29" s="2">
        <f t="shared" si="44"/>
        <v>178.42909090909041</v>
      </c>
      <c r="P29" s="2">
        <f t="shared" si="44"/>
        <v>200.73272727272672</v>
      </c>
      <c r="Q29" s="2">
        <f t="shared" si="44"/>
        <v>223.03636363636303</v>
      </c>
      <c r="R29" s="2">
        <f t="shared" si="44"/>
        <v>245.33999999999935</v>
      </c>
    </row>
    <row r="30" spans="1:18" x14ac:dyDescent="0.3">
      <c r="A30" s="1" t="s">
        <v>25</v>
      </c>
      <c r="B30" s="1" t="s">
        <v>22</v>
      </c>
      <c r="C30" s="3"/>
      <c r="D30" s="2"/>
      <c r="E30" s="1"/>
      <c r="F30" s="1"/>
      <c r="G30" s="1"/>
      <c r="H30" s="6">
        <f>SUM(H25:H29,H22,H23)</f>
        <v>6342.0299999999907</v>
      </c>
      <c r="I30" s="6">
        <f>SUM(I25:I29,I22,I23)</f>
        <v>12684.059999999981</v>
      </c>
      <c r="J30" s="6">
        <f t="shared" ref="J30:M30" si="45">SUM(J25:J29,J22,J23)</f>
        <v>19026.089999999971</v>
      </c>
      <c r="K30" s="6">
        <f t="shared" si="45"/>
        <v>25368.119999999963</v>
      </c>
      <c r="L30" s="6">
        <f t="shared" si="45"/>
        <v>31710.149999999951</v>
      </c>
      <c r="M30" s="6">
        <f t="shared" si="45"/>
        <v>38052.179999999942</v>
      </c>
      <c r="N30" s="6">
        <f t="shared" ref="N30" si="46">SUM(N25:N29,N22,N23)</f>
        <v>44394.209999999934</v>
      </c>
      <c r="O30" s="6">
        <f t="shared" ref="O30" si="47">SUM(O25:O29,O22,O23)</f>
        <v>50736.239999999918</v>
      </c>
      <c r="P30" s="6">
        <f t="shared" ref="P30" si="48">SUM(P25:P29,P22,P23)</f>
        <v>57078.269999999917</v>
      </c>
      <c r="Q30" s="6">
        <f t="shared" ref="Q30" si="49">SUM(Q25:Q29,Q22,Q23)</f>
        <v>63420.299999999908</v>
      </c>
      <c r="R30" s="6">
        <f t="shared" ref="R30" si="50">SUM(R25:R29,R22,R23)</f>
        <v>69762.3299999999</v>
      </c>
    </row>
    <row r="31" spans="1:18" x14ac:dyDescent="0.3">
      <c r="A31" s="4" t="s">
        <v>25</v>
      </c>
      <c r="B31" s="4" t="s">
        <v>20</v>
      </c>
      <c r="C31" s="5">
        <f>SUM(C22:C29)</f>
        <v>147569.58000000002</v>
      </c>
      <c r="D31" s="5"/>
      <c r="E31" s="4"/>
      <c r="F31" s="4"/>
      <c r="G31" s="4"/>
      <c r="H31" s="5">
        <f>H24+H30</f>
        <v>147569.58000000002</v>
      </c>
      <c r="I31" s="5">
        <f t="shared" ref="I31:M31" si="51">I24+I30</f>
        <v>147569.58000000002</v>
      </c>
      <c r="J31" s="5">
        <f t="shared" si="51"/>
        <v>147569.58000000002</v>
      </c>
      <c r="K31" s="5">
        <f t="shared" si="51"/>
        <v>147569.58000000002</v>
      </c>
      <c r="L31" s="5">
        <f t="shared" si="51"/>
        <v>147569.58000000002</v>
      </c>
      <c r="M31" s="5">
        <f t="shared" si="51"/>
        <v>147569.58000000002</v>
      </c>
      <c r="N31" s="5">
        <f t="shared" ref="N31" si="52">N24+N30</f>
        <v>147569.58000000002</v>
      </c>
      <c r="O31" s="5">
        <f t="shared" ref="O31" si="53">O24+O30</f>
        <v>147569.58000000002</v>
      </c>
      <c r="P31" s="5">
        <f t="shared" ref="P31" si="54">P24+P30</f>
        <v>147569.58000000002</v>
      </c>
      <c r="Q31" s="5">
        <f t="shared" ref="Q31" si="55">Q24+Q30</f>
        <v>147569.58000000002</v>
      </c>
      <c r="R31" s="5">
        <f t="shared" ref="R31" si="56">R24+R30</f>
        <v>147569.58000000002</v>
      </c>
    </row>
    <row r="32" spans="1:18" x14ac:dyDescent="0.3">
      <c r="A32" t="s">
        <v>10</v>
      </c>
      <c r="B32" t="s">
        <v>6</v>
      </c>
      <c r="C32" s="2">
        <v>291272.21999999997</v>
      </c>
      <c r="D32" s="2">
        <v>26479.292727272699</v>
      </c>
      <c r="E32" t="s">
        <v>30</v>
      </c>
      <c r="H32" s="2">
        <v>26479.292727272699</v>
      </c>
      <c r="I32" s="2">
        <f t="shared" ref="I32:R32" si="57">H32+$D32</f>
        <v>52958.585454545399</v>
      </c>
      <c r="J32" s="2">
        <f t="shared" si="57"/>
        <v>79437.878181818101</v>
      </c>
      <c r="K32" s="2">
        <f t="shared" si="57"/>
        <v>105917.1709090908</v>
      </c>
      <c r="L32" s="2">
        <f t="shared" si="57"/>
        <v>132396.46363636351</v>
      </c>
      <c r="M32" s="2">
        <f t="shared" si="57"/>
        <v>158875.7563636362</v>
      </c>
      <c r="N32" s="2">
        <f t="shared" si="57"/>
        <v>185355.0490909089</v>
      </c>
      <c r="O32" s="2">
        <f t="shared" si="57"/>
        <v>211834.34181818159</v>
      </c>
      <c r="P32" s="2">
        <f t="shared" si="57"/>
        <v>238313.63454545429</v>
      </c>
      <c r="Q32" s="2">
        <f t="shared" si="57"/>
        <v>264792.92727272701</v>
      </c>
      <c r="R32" s="2">
        <f t="shared" si="57"/>
        <v>291272.21999999974</v>
      </c>
    </row>
    <row r="33" spans="1:18" x14ac:dyDescent="0.3">
      <c r="A33" t="s">
        <v>10</v>
      </c>
      <c r="B33" t="s">
        <v>8</v>
      </c>
      <c r="C33" s="2">
        <v>1859895.81</v>
      </c>
      <c r="D33" s="2">
        <v>169081.43727272699</v>
      </c>
      <c r="E33" t="s">
        <v>30</v>
      </c>
      <c r="H33" s="2">
        <v>169081.43727272699</v>
      </c>
      <c r="I33" s="2">
        <f t="shared" ref="I33:R33" si="58">H33+$D33</f>
        <v>338162.87454545399</v>
      </c>
      <c r="J33" s="2">
        <f t="shared" si="58"/>
        <v>507244.31181818096</v>
      </c>
      <c r="K33" s="2">
        <f t="shared" si="58"/>
        <v>676325.74909090798</v>
      </c>
      <c r="L33" s="2">
        <f t="shared" si="58"/>
        <v>845407.186363635</v>
      </c>
      <c r="M33" s="2">
        <f t="shared" si="58"/>
        <v>1014488.623636362</v>
      </c>
      <c r="N33" s="2">
        <f t="shared" si="58"/>
        <v>1183570.0609090889</v>
      </c>
      <c r="O33" s="2">
        <f t="shared" si="58"/>
        <v>1352651.498181816</v>
      </c>
      <c r="P33" s="2">
        <f t="shared" si="58"/>
        <v>1521732.935454543</v>
      </c>
      <c r="Q33" s="2">
        <f t="shared" si="58"/>
        <v>1690814.37272727</v>
      </c>
      <c r="R33" s="2">
        <f t="shared" si="58"/>
        <v>1859895.809999997</v>
      </c>
    </row>
    <row r="34" spans="1:18" x14ac:dyDescent="0.3">
      <c r="A34" t="s">
        <v>10</v>
      </c>
      <c r="B34" t="s">
        <v>9</v>
      </c>
      <c r="C34" s="2">
        <v>59649.66</v>
      </c>
      <c r="D34" s="2">
        <v>5422.6963636363598</v>
      </c>
      <c r="E34" t="s">
        <v>30</v>
      </c>
      <c r="H34" s="2">
        <v>5422.6963636363598</v>
      </c>
      <c r="I34" s="2">
        <f t="shared" ref="I34:R34" si="59">H34+$D34</f>
        <v>10845.39272727272</v>
      </c>
      <c r="J34" s="2">
        <f t="shared" si="59"/>
        <v>16268.089090909079</v>
      </c>
      <c r="K34" s="2">
        <f t="shared" si="59"/>
        <v>21690.785454545439</v>
      </c>
      <c r="L34" s="2">
        <f t="shared" si="59"/>
        <v>27113.481818181797</v>
      </c>
      <c r="M34" s="2">
        <f t="shared" si="59"/>
        <v>32536.178181818155</v>
      </c>
      <c r="N34" s="2">
        <f t="shared" si="59"/>
        <v>37958.874545454513</v>
      </c>
      <c r="O34" s="2">
        <f t="shared" si="59"/>
        <v>43381.570909090871</v>
      </c>
      <c r="P34" s="2">
        <f t="shared" si="59"/>
        <v>48804.267272727229</v>
      </c>
      <c r="Q34" s="2">
        <f t="shared" si="59"/>
        <v>54226.963636363587</v>
      </c>
      <c r="R34" s="2">
        <f t="shared" si="59"/>
        <v>59649.659999999945</v>
      </c>
    </row>
    <row r="35" spans="1:18" x14ac:dyDescent="0.3">
      <c r="A35" t="s">
        <v>10</v>
      </c>
      <c r="B35" t="s">
        <v>10</v>
      </c>
      <c r="C35" s="2">
        <v>3756040.92</v>
      </c>
      <c r="D35" s="2">
        <v>341458.26545454498</v>
      </c>
      <c r="E35" t="s">
        <v>30</v>
      </c>
      <c r="H35" s="2">
        <f>$C41-H40</f>
        <v>5819048.1654545451</v>
      </c>
      <c r="I35" s="2">
        <f t="shared" ref="I35:R35" si="60">$C41-I40</f>
        <v>5612747.4409090914</v>
      </c>
      <c r="J35" s="2">
        <f t="shared" si="60"/>
        <v>5406446.7163636368</v>
      </c>
      <c r="K35" s="2">
        <f t="shared" si="60"/>
        <v>5200145.9918181831</v>
      </c>
      <c r="L35" s="2">
        <f t="shared" si="60"/>
        <v>4993845.2672727285</v>
      </c>
      <c r="M35" s="2">
        <f t="shared" si="60"/>
        <v>4787544.5427272739</v>
      </c>
      <c r="N35" s="2">
        <f t="shared" si="60"/>
        <v>4581243.8181818202</v>
      </c>
      <c r="O35" s="2">
        <f t="shared" si="60"/>
        <v>4374943.0936363656</v>
      </c>
      <c r="P35" s="2">
        <f t="shared" si="60"/>
        <v>4168642.3690909115</v>
      </c>
      <c r="Q35" s="2">
        <f t="shared" si="60"/>
        <v>3962341.6445454573</v>
      </c>
      <c r="R35" s="2">
        <f t="shared" si="60"/>
        <v>3756040.9200000027</v>
      </c>
    </row>
    <row r="36" spans="1:18" x14ac:dyDescent="0.3">
      <c r="A36" t="s">
        <v>10</v>
      </c>
      <c r="B36" t="s">
        <v>11</v>
      </c>
      <c r="C36" s="2">
        <v>40201.56</v>
      </c>
      <c r="D36" s="2">
        <v>3654.6872727272698</v>
      </c>
      <c r="E36" t="s">
        <v>30</v>
      </c>
      <c r="H36" s="2">
        <v>3654.6872727272698</v>
      </c>
      <c r="I36" s="2">
        <f t="shared" ref="I36:R36" si="61">H36+$D36</f>
        <v>7309.3745454545397</v>
      </c>
      <c r="J36" s="2">
        <f t="shared" si="61"/>
        <v>10964.06181818181</v>
      </c>
      <c r="K36" s="2">
        <f t="shared" si="61"/>
        <v>14618.749090909079</v>
      </c>
      <c r="L36" s="2">
        <f t="shared" si="61"/>
        <v>18273.436363636349</v>
      </c>
      <c r="M36" s="2">
        <f t="shared" si="61"/>
        <v>21928.12363636362</v>
      </c>
      <c r="N36" s="2">
        <f t="shared" si="61"/>
        <v>25582.810909090891</v>
      </c>
      <c r="O36" s="2">
        <f t="shared" si="61"/>
        <v>29237.498181818162</v>
      </c>
      <c r="P36" s="2">
        <f t="shared" si="61"/>
        <v>32892.185454545433</v>
      </c>
      <c r="Q36" s="2">
        <f t="shared" si="61"/>
        <v>36546.872727272705</v>
      </c>
      <c r="R36" s="2">
        <f t="shared" si="61"/>
        <v>40201.559999999976</v>
      </c>
    </row>
    <row r="37" spans="1:18" x14ac:dyDescent="0.3">
      <c r="A37" t="s">
        <v>10</v>
      </c>
      <c r="B37" t="s">
        <v>12</v>
      </c>
      <c r="C37" s="2">
        <v>0</v>
      </c>
      <c r="D37" s="2">
        <v>0</v>
      </c>
      <c r="E37" t="s">
        <v>30</v>
      </c>
      <c r="H37" s="2">
        <v>0</v>
      </c>
      <c r="I37" s="2">
        <f t="shared" ref="I37:R37" si="62">H37+$D37</f>
        <v>0</v>
      </c>
      <c r="J37" s="2">
        <f t="shared" si="62"/>
        <v>0</v>
      </c>
      <c r="K37" s="2">
        <f t="shared" si="62"/>
        <v>0</v>
      </c>
      <c r="L37" s="2">
        <f t="shared" si="62"/>
        <v>0</v>
      </c>
      <c r="M37" s="2">
        <f t="shared" si="62"/>
        <v>0</v>
      </c>
      <c r="N37" s="2">
        <f t="shared" si="62"/>
        <v>0</v>
      </c>
      <c r="O37" s="2">
        <f t="shared" si="62"/>
        <v>0</v>
      </c>
      <c r="P37" s="2">
        <f t="shared" si="62"/>
        <v>0</v>
      </c>
      <c r="Q37" s="2">
        <f t="shared" si="62"/>
        <v>0</v>
      </c>
      <c r="R37" s="2">
        <f t="shared" si="62"/>
        <v>0</v>
      </c>
    </row>
    <row r="38" spans="1:18" x14ac:dyDescent="0.3">
      <c r="A38" t="s">
        <v>10</v>
      </c>
      <c r="B38" t="s">
        <v>16</v>
      </c>
      <c r="C38" s="2">
        <v>4489.38</v>
      </c>
      <c r="D38" s="2">
        <v>408.12545454545398</v>
      </c>
      <c r="E38" t="s">
        <v>30</v>
      </c>
      <c r="H38" s="2">
        <v>408.12545454545398</v>
      </c>
      <c r="I38" s="2">
        <f t="shared" ref="I38:R38" si="63">H38+$D38</f>
        <v>816.25090909090795</v>
      </c>
      <c r="J38" s="2">
        <f t="shared" si="63"/>
        <v>1224.3763636363619</v>
      </c>
      <c r="K38" s="2">
        <f t="shared" si="63"/>
        <v>1632.5018181818159</v>
      </c>
      <c r="L38" s="2">
        <f t="shared" si="63"/>
        <v>2040.6272727272699</v>
      </c>
      <c r="M38" s="2">
        <f t="shared" si="63"/>
        <v>2448.7527272727239</v>
      </c>
      <c r="N38" s="2">
        <f t="shared" si="63"/>
        <v>2856.8781818181778</v>
      </c>
      <c r="O38" s="2">
        <f t="shared" si="63"/>
        <v>3265.0036363636318</v>
      </c>
      <c r="P38" s="2">
        <f t="shared" si="63"/>
        <v>3673.1290909090858</v>
      </c>
      <c r="Q38" s="2">
        <f t="shared" si="63"/>
        <v>4081.2545454545398</v>
      </c>
      <c r="R38" s="2">
        <f t="shared" si="63"/>
        <v>4489.3799999999937</v>
      </c>
    </row>
    <row r="39" spans="1:18" x14ac:dyDescent="0.3">
      <c r="A39" t="s">
        <v>10</v>
      </c>
      <c r="B39" t="s">
        <v>14</v>
      </c>
      <c r="C39" s="2">
        <v>13799.34</v>
      </c>
      <c r="D39" s="2">
        <v>1254.48545454545</v>
      </c>
      <c r="E39" t="s">
        <v>30</v>
      </c>
      <c r="H39" s="2">
        <v>1254.48545454545</v>
      </c>
      <c r="I39" s="2">
        <f t="shared" ref="I39:R39" si="64">H39+$D39</f>
        <v>2508.9709090909</v>
      </c>
      <c r="J39" s="2">
        <f t="shared" si="64"/>
        <v>3763.45636363635</v>
      </c>
      <c r="K39" s="2">
        <f t="shared" si="64"/>
        <v>5017.9418181818</v>
      </c>
      <c r="L39" s="2">
        <f t="shared" si="64"/>
        <v>6272.4272727272501</v>
      </c>
      <c r="M39" s="2">
        <f t="shared" si="64"/>
        <v>7526.9127272727001</v>
      </c>
      <c r="N39" s="2">
        <f t="shared" si="64"/>
        <v>8781.3981818181492</v>
      </c>
      <c r="O39" s="2">
        <f t="shared" si="64"/>
        <v>10035.8836363636</v>
      </c>
      <c r="P39" s="2">
        <f t="shared" si="64"/>
        <v>11290.369090909051</v>
      </c>
      <c r="Q39" s="2">
        <f t="shared" si="64"/>
        <v>12544.854545454502</v>
      </c>
      <c r="R39" s="2">
        <f t="shared" si="64"/>
        <v>13799.339999999953</v>
      </c>
    </row>
    <row r="40" spans="1:18" x14ac:dyDescent="0.3">
      <c r="A40" s="1" t="s">
        <v>24</v>
      </c>
      <c r="B40" s="1" t="s">
        <v>22</v>
      </c>
      <c r="C40" s="3"/>
      <c r="D40" s="2"/>
      <c r="E40" s="1"/>
      <c r="F40" s="1"/>
      <c r="G40" s="1"/>
      <c r="H40" s="6">
        <f>SUM(H36:H39,H32,H33:H34)</f>
        <v>206300.72454545423</v>
      </c>
      <c r="I40" s="6">
        <f t="shared" ref="I40:M40" si="65">SUM(I36:I39,I32,I33:I34)</f>
        <v>412601.44909090846</v>
      </c>
      <c r="J40" s="6">
        <f t="shared" si="65"/>
        <v>618902.17363636266</v>
      </c>
      <c r="K40" s="6">
        <f t="shared" si="65"/>
        <v>825202.89818181691</v>
      </c>
      <c r="L40" s="6">
        <f t="shared" si="65"/>
        <v>1031503.6227272712</v>
      </c>
      <c r="M40" s="6">
        <f t="shared" si="65"/>
        <v>1237804.3472727255</v>
      </c>
      <c r="N40" s="6">
        <f t="shared" ref="N40" si="66">SUM(N36:N39,N32,N33:N34)</f>
        <v>1444105.0718181795</v>
      </c>
      <c r="O40" s="6">
        <f t="shared" ref="O40" si="67">SUM(O36:O39,O32,O33:O34)</f>
        <v>1650405.7963636338</v>
      </c>
      <c r="P40" s="6">
        <f t="shared" ref="P40" si="68">SUM(P36:P39,P32,P33:P34)</f>
        <v>1856706.5209090882</v>
      </c>
      <c r="Q40" s="6">
        <f t="shared" ref="Q40" si="69">SUM(Q36:Q39,Q32,Q33:Q34)</f>
        <v>2063007.2454545423</v>
      </c>
      <c r="R40" s="6">
        <f t="shared" ref="R40" si="70">SUM(R36:R39,R32,R33:R34)</f>
        <v>2269307.9699999969</v>
      </c>
    </row>
    <row r="41" spans="1:18" x14ac:dyDescent="0.3">
      <c r="A41" s="4" t="s">
        <v>24</v>
      </c>
      <c r="B41" s="4" t="s">
        <v>20</v>
      </c>
      <c r="C41" s="5">
        <f>SUM(C32:C39)</f>
        <v>6025348.8899999997</v>
      </c>
      <c r="D41" s="5"/>
      <c r="E41" s="4"/>
      <c r="F41" s="4"/>
      <c r="G41" s="4"/>
      <c r="H41" s="5">
        <f>H35+H40</f>
        <v>6025348.8899999997</v>
      </c>
      <c r="I41" s="5">
        <f t="shared" ref="I41:M41" si="71">I35+I40</f>
        <v>6025348.8899999997</v>
      </c>
      <c r="J41" s="5">
        <f t="shared" si="71"/>
        <v>6025348.8899999997</v>
      </c>
      <c r="K41" s="5">
        <f t="shared" si="71"/>
        <v>6025348.8899999997</v>
      </c>
      <c r="L41" s="5">
        <f t="shared" si="71"/>
        <v>6025348.8899999997</v>
      </c>
      <c r="M41" s="5">
        <f t="shared" si="71"/>
        <v>6025348.8899999997</v>
      </c>
      <c r="N41" s="5">
        <f t="shared" ref="N41" si="72">N35+N40</f>
        <v>6025348.8899999997</v>
      </c>
      <c r="O41" s="5">
        <f t="shared" ref="O41" si="73">O35+O40</f>
        <v>6025348.8899999997</v>
      </c>
      <c r="P41" s="5">
        <f t="shared" ref="P41" si="74">P35+P40</f>
        <v>6025348.8899999997</v>
      </c>
      <c r="Q41" s="5">
        <f t="shared" ref="Q41" si="75">Q35+Q40</f>
        <v>6025348.8899999997</v>
      </c>
      <c r="R41" s="5">
        <f t="shared" ref="R41" si="76">R35+R40</f>
        <v>6025348.8899999997</v>
      </c>
    </row>
    <row r="42" spans="1:18" x14ac:dyDescent="0.3">
      <c r="A42" t="s">
        <v>11</v>
      </c>
      <c r="B42" t="s">
        <v>6</v>
      </c>
      <c r="C42" s="2">
        <v>58809.24</v>
      </c>
      <c r="D42" s="2">
        <v>5346.2945454545397</v>
      </c>
      <c r="E42" t="s">
        <v>30</v>
      </c>
      <c r="H42" s="2">
        <v>5346.2945454545397</v>
      </c>
      <c r="I42" s="2">
        <f t="shared" ref="I42:R42" si="77">H42+$D42</f>
        <v>10692.589090909079</v>
      </c>
      <c r="J42" s="2">
        <f t="shared" si="77"/>
        <v>16038.883636363618</v>
      </c>
      <c r="K42" s="2">
        <f t="shared" si="77"/>
        <v>21385.178181818159</v>
      </c>
      <c r="L42" s="2">
        <f t="shared" si="77"/>
        <v>26731.4727272727</v>
      </c>
      <c r="M42" s="2">
        <f t="shared" si="77"/>
        <v>32077.76727272724</v>
      </c>
      <c r="N42" s="2">
        <f t="shared" si="77"/>
        <v>37424.061818181777</v>
      </c>
      <c r="O42" s="2">
        <f t="shared" si="77"/>
        <v>42770.356363636318</v>
      </c>
      <c r="P42" s="2">
        <f t="shared" si="77"/>
        <v>48116.650909090858</v>
      </c>
      <c r="Q42" s="2">
        <f t="shared" si="77"/>
        <v>53462.945454545399</v>
      </c>
      <c r="R42" s="2">
        <f t="shared" si="77"/>
        <v>58809.23999999994</v>
      </c>
    </row>
    <row r="43" spans="1:18" x14ac:dyDescent="0.3">
      <c r="A43" t="s">
        <v>11</v>
      </c>
      <c r="B43" t="s">
        <v>8</v>
      </c>
      <c r="C43" s="2">
        <v>195180.57</v>
      </c>
      <c r="D43" s="2">
        <v>17743.688181818099</v>
      </c>
      <c r="E43" t="s">
        <v>30</v>
      </c>
      <c r="H43" s="2">
        <v>17743.688181818099</v>
      </c>
      <c r="I43" s="2">
        <f t="shared" ref="I43:R43" si="78">H43+$D43</f>
        <v>35487.376363636198</v>
      </c>
      <c r="J43" s="2">
        <f t="shared" si="78"/>
        <v>53231.064545454297</v>
      </c>
      <c r="K43" s="2">
        <f t="shared" si="78"/>
        <v>70974.752727272396</v>
      </c>
      <c r="L43" s="2">
        <f t="shared" si="78"/>
        <v>88718.440909090496</v>
      </c>
      <c r="M43" s="2">
        <f t="shared" si="78"/>
        <v>106462.12909090859</v>
      </c>
      <c r="N43" s="2">
        <f t="shared" si="78"/>
        <v>124205.81727272669</v>
      </c>
      <c r="O43" s="2">
        <f t="shared" si="78"/>
        <v>141949.50545454479</v>
      </c>
      <c r="P43" s="2">
        <f t="shared" si="78"/>
        <v>159693.19363636291</v>
      </c>
      <c r="Q43" s="2">
        <f t="shared" si="78"/>
        <v>177436.88181818102</v>
      </c>
      <c r="R43" s="2">
        <f t="shared" si="78"/>
        <v>195180.56999999913</v>
      </c>
    </row>
    <row r="44" spans="1:18" x14ac:dyDescent="0.3">
      <c r="A44" t="s">
        <v>11</v>
      </c>
      <c r="B44" t="s">
        <v>9</v>
      </c>
      <c r="C44" s="2">
        <v>831.6</v>
      </c>
      <c r="D44" s="2">
        <v>75.599999999999994</v>
      </c>
      <c r="E44" t="s">
        <v>30</v>
      </c>
      <c r="H44" s="2">
        <v>75.599999999999994</v>
      </c>
      <c r="I44" s="2">
        <f t="shared" ref="I44:R44" si="79">H44+$D44</f>
        <v>151.19999999999999</v>
      </c>
      <c r="J44" s="2">
        <f t="shared" si="79"/>
        <v>226.79999999999998</v>
      </c>
      <c r="K44" s="2">
        <f t="shared" si="79"/>
        <v>302.39999999999998</v>
      </c>
      <c r="L44" s="2">
        <f t="shared" si="79"/>
        <v>378</v>
      </c>
      <c r="M44" s="2">
        <f t="shared" si="79"/>
        <v>453.6</v>
      </c>
      <c r="N44" s="2">
        <f t="shared" si="79"/>
        <v>529.20000000000005</v>
      </c>
      <c r="O44" s="2">
        <f t="shared" si="79"/>
        <v>604.80000000000007</v>
      </c>
      <c r="P44" s="2">
        <f t="shared" si="79"/>
        <v>680.40000000000009</v>
      </c>
      <c r="Q44" s="2">
        <f t="shared" si="79"/>
        <v>756.00000000000011</v>
      </c>
      <c r="R44" s="2">
        <f t="shared" si="79"/>
        <v>831.60000000000014</v>
      </c>
    </row>
    <row r="45" spans="1:18" x14ac:dyDescent="0.3">
      <c r="A45" t="s">
        <v>11</v>
      </c>
      <c r="B45" t="s">
        <v>10</v>
      </c>
      <c r="C45" s="2">
        <v>109871.01</v>
      </c>
      <c r="D45" s="2">
        <v>9988.2736363636304</v>
      </c>
      <c r="E45" t="s">
        <v>30</v>
      </c>
      <c r="H45" s="2">
        <v>9988.2736363636304</v>
      </c>
      <c r="I45" s="2">
        <f t="shared" ref="I45:R45" si="80">H45+$D45</f>
        <v>19976.547272727261</v>
      </c>
      <c r="J45" s="2">
        <f t="shared" si="80"/>
        <v>29964.820909090893</v>
      </c>
      <c r="K45" s="2">
        <f t="shared" si="80"/>
        <v>39953.094545454522</v>
      </c>
      <c r="L45" s="2">
        <f t="shared" si="80"/>
        <v>49941.36818181815</v>
      </c>
      <c r="M45" s="2">
        <f t="shared" si="80"/>
        <v>59929.641818181779</v>
      </c>
      <c r="N45" s="2">
        <f t="shared" si="80"/>
        <v>69917.915454545408</v>
      </c>
      <c r="O45" s="2">
        <f t="shared" si="80"/>
        <v>79906.189090909043</v>
      </c>
      <c r="P45" s="2">
        <f t="shared" si="80"/>
        <v>89894.462727272679</v>
      </c>
      <c r="Q45" s="2">
        <f t="shared" si="80"/>
        <v>99882.736363636315</v>
      </c>
      <c r="R45" s="2">
        <f t="shared" si="80"/>
        <v>109871.00999999995</v>
      </c>
    </row>
    <row r="46" spans="1:18" x14ac:dyDescent="0.3">
      <c r="A46" t="s">
        <v>11</v>
      </c>
      <c r="B46" t="s">
        <v>11</v>
      </c>
      <c r="C46" s="2">
        <v>5724296.7300000004</v>
      </c>
      <c r="D46" s="2"/>
      <c r="H46" s="2">
        <f>$C51-H50</f>
        <v>6119890.748181819</v>
      </c>
      <c r="I46" s="2">
        <f t="shared" ref="I46:R46" si="81">$C51-I50</f>
        <v>6080331.3463636367</v>
      </c>
      <c r="J46" s="2">
        <f t="shared" si="81"/>
        <v>6040771.9445454553</v>
      </c>
      <c r="K46" s="2">
        <f t="shared" si="81"/>
        <v>6001212.5427272739</v>
      </c>
      <c r="L46" s="2">
        <f t="shared" si="81"/>
        <v>5961653.1409090916</v>
      </c>
      <c r="M46" s="2">
        <f t="shared" si="81"/>
        <v>5922093.7390909102</v>
      </c>
      <c r="N46" s="2">
        <f t="shared" si="81"/>
        <v>5882534.3372727279</v>
      </c>
      <c r="O46" s="2">
        <f t="shared" si="81"/>
        <v>5842974.9354545465</v>
      </c>
      <c r="P46" s="2">
        <f t="shared" si="81"/>
        <v>5803415.5336363651</v>
      </c>
      <c r="Q46" s="2">
        <f t="shared" si="81"/>
        <v>5763856.1318181828</v>
      </c>
      <c r="R46" s="2">
        <f t="shared" si="81"/>
        <v>5724296.7300000014</v>
      </c>
    </row>
    <row r="47" spans="1:18" x14ac:dyDescent="0.3">
      <c r="A47" t="s">
        <v>11</v>
      </c>
      <c r="B47" t="s">
        <v>12</v>
      </c>
      <c r="C47" s="2">
        <v>0</v>
      </c>
      <c r="D47" s="2">
        <v>0</v>
      </c>
      <c r="E47" t="s">
        <v>30</v>
      </c>
      <c r="H47" s="2">
        <v>0</v>
      </c>
      <c r="I47" s="2">
        <f t="shared" ref="I47:R47" si="82">H47+$D47</f>
        <v>0</v>
      </c>
      <c r="J47" s="2">
        <f t="shared" si="82"/>
        <v>0</v>
      </c>
      <c r="K47" s="2">
        <f t="shared" si="82"/>
        <v>0</v>
      </c>
      <c r="L47" s="2">
        <f t="shared" si="82"/>
        <v>0</v>
      </c>
      <c r="M47" s="2">
        <f t="shared" si="82"/>
        <v>0</v>
      </c>
      <c r="N47" s="2">
        <f t="shared" si="82"/>
        <v>0</v>
      </c>
      <c r="O47" s="2">
        <f t="shared" si="82"/>
        <v>0</v>
      </c>
      <c r="P47" s="2">
        <f t="shared" si="82"/>
        <v>0</v>
      </c>
      <c r="Q47" s="2">
        <f t="shared" si="82"/>
        <v>0</v>
      </c>
      <c r="R47" s="2">
        <f t="shared" si="82"/>
        <v>0</v>
      </c>
    </row>
    <row r="48" spans="1:18" x14ac:dyDescent="0.3">
      <c r="A48" t="s">
        <v>11</v>
      </c>
      <c r="B48" t="s">
        <v>16</v>
      </c>
      <c r="C48" s="2">
        <v>2687.58</v>
      </c>
      <c r="D48" s="2">
        <v>244.32545454545399</v>
      </c>
      <c r="E48" t="s">
        <v>30</v>
      </c>
      <c r="H48" s="2">
        <v>244.32545454545399</v>
      </c>
      <c r="I48" s="2">
        <f t="shared" ref="I48:R48" si="83">H48+$D48</f>
        <v>488.65090909090799</v>
      </c>
      <c r="J48" s="2">
        <f t="shared" si="83"/>
        <v>732.97636363636195</v>
      </c>
      <c r="K48" s="2">
        <f t="shared" si="83"/>
        <v>977.30181818181597</v>
      </c>
      <c r="L48" s="2">
        <f t="shared" si="83"/>
        <v>1221.6272727272699</v>
      </c>
      <c r="M48" s="2">
        <f t="shared" si="83"/>
        <v>1465.9527272727239</v>
      </c>
      <c r="N48" s="2">
        <f t="shared" si="83"/>
        <v>1710.2781818181779</v>
      </c>
      <c r="O48" s="2">
        <f t="shared" si="83"/>
        <v>1954.6036363636319</v>
      </c>
      <c r="P48" s="2">
        <f t="shared" si="83"/>
        <v>2198.929090909086</v>
      </c>
      <c r="Q48" s="2">
        <f t="shared" si="83"/>
        <v>2443.2545454545398</v>
      </c>
      <c r="R48" s="2">
        <f t="shared" si="83"/>
        <v>2687.5799999999936</v>
      </c>
    </row>
    <row r="49" spans="1:18" x14ac:dyDescent="0.3">
      <c r="A49" t="s">
        <v>11</v>
      </c>
      <c r="B49" t="s">
        <v>14</v>
      </c>
      <c r="C49" s="2">
        <v>67773.42</v>
      </c>
      <c r="D49" s="2">
        <v>6161.22</v>
      </c>
      <c r="E49" t="s">
        <v>30</v>
      </c>
      <c r="H49" s="2">
        <v>6161.22</v>
      </c>
      <c r="I49" s="2">
        <f t="shared" ref="I49:R49" si="84">H49+$D49</f>
        <v>12322.44</v>
      </c>
      <c r="J49" s="2">
        <f t="shared" si="84"/>
        <v>18483.66</v>
      </c>
      <c r="K49" s="2">
        <f t="shared" si="84"/>
        <v>24644.880000000001</v>
      </c>
      <c r="L49" s="2">
        <f t="shared" si="84"/>
        <v>30806.100000000002</v>
      </c>
      <c r="M49" s="2">
        <f t="shared" si="84"/>
        <v>36967.32</v>
      </c>
      <c r="N49" s="2">
        <f t="shared" si="84"/>
        <v>43128.54</v>
      </c>
      <c r="O49" s="2">
        <f t="shared" si="84"/>
        <v>49289.760000000002</v>
      </c>
      <c r="P49" s="2">
        <f t="shared" si="84"/>
        <v>55450.98</v>
      </c>
      <c r="Q49" s="2">
        <f t="shared" si="84"/>
        <v>61612.200000000004</v>
      </c>
      <c r="R49" s="2">
        <f t="shared" si="84"/>
        <v>67773.42</v>
      </c>
    </row>
    <row r="50" spans="1:18" x14ac:dyDescent="0.3">
      <c r="A50" s="1" t="s">
        <v>26</v>
      </c>
      <c r="B50" s="1" t="s">
        <v>22</v>
      </c>
      <c r="C50" s="3"/>
      <c r="D50" s="2"/>
      <c r="E50" s="1"/>
      <c r="F50" s="1"/>
      <c r="G50" s="1"/>
      <c r="H50" s="6">
        <f>SUM(H47:H49,H42,H43:H45)</f>
        <v>39559.401818181723</v>
      </c>
      <c r="I50" s="6">
        <f t="shared" ref="I50:M50" si="85">SUM(I47:I49,I42,I43:I45)</f>
        <v>79118.803636363446</v>
      </c>
      <c r="J50" s="6">
        <f>SUM(J47:J49,J42,J43:J45)</f>
        <v>118678.20545454517</v>
      </c>
      <c r="K50" s="6">
        <f t="shared" si="85"/>
        <v>158237.60727272689</v>
      </c>
      <c r="L50" s="6">
        <f t="shared" si="85"/>
        <v>197797.00909090863</v>
      </c>
      <c r="M50" s="6">
        <f t="shared" si="85"/>
        <v>237356.41090909034</v>
      </c>
      <c r="N50" s="6">
        <f t="shared" ref="N50" si="86">SUM(N47:N49,N42,N43:N45)</f>
        <v>276915.81272727204</v>
      </c>
      <c r="O50" s="6">
        <f t="shared" ref="O50" si="87">SUM(O47:O49,O42,O43:O45)</f>
        <v>316475.21454545378</v>
      </c>
      <c r="P50" s="6">
        <f t="shared" ref="P50" si="88">SUM(P47:P49,P42,P43:P45)</f>
        <v>356034.61636363552</v>
      </c>
      <c r="Q50" s="6">
        <f t="shared" ref="Q50" si="89">SUM(Q47:Q49,Q42,Q43:Q45)</f>
        <v>395594.01818181726</v>
      </c>
      <c r="R50" s="6">
        <f t="shared" ref="R50" si="90">SUM(R47:R49,R42,R43:R45)</f>
        <v>435153.41999999899</v>
      </c>
    </row>
    <row r="51" spans="1:18" x14ac:dyDescent="0.3">
      <c r="A51" s="4" t="s">
        <v>26</v>
      </c>
      <c r="B51" s="4" t="s">
        <v>20</v>
      </c>
      <c r="C51" s="5">
        <f>SUM(C42:C49)</f>
        <v>6159450.1500000004</v>
      </c>
      <c r="D51" s="5"/>
      <c r="E51" s="4"/>
      <c r="F51" s="4"/>
      <c r="G51" s="4"/>
      <c r="H51" s="5">
        <f>H46+H50</f>
        <v>6159450.1500000004</v>
      </c>
      <c r="I51" s="5">
        <f t="shared" ref="I51:M51" si="91">I46+I50</f>
        <v>6159450.1500000004</v>
      </c>
      <c r="J51" s="5">
        <f t="shared" si="91"/>
        <v>6159450.1500000004</v>
      </c>
      <c r="K51" s="5">
        <f t="shared" si="91"/>
        <v>6159450.1500000004</v>
      </c>
      <c r="L51" s="5">
        <f t="shared" si="91"/>
        <v>6159450.1500000004</v>
      </c>
      <c r="M51" s="5">
        <f t="shared" si="91"/>
        <v>6159450.1500000004</v>
      </c>
      <c r="N51" s="5">
        <f t="shared" ref="N51" si="92">N46+N50</f>
        <v>6159450.1500000004</v>
      </c>
      <c r="O51" s="5">
        <f t="shared" ref="O51" si="93">O46+O50</f>
        <v>6159450.1500000004</v>
      </c>
      <c r="P51" s="5">
        <f t="shared" ref="P51" si="94">P46+P50</f>
        <v>6159450.1500000004</v>
      </c>
      <c r="Q51" s="5">
        <f t="shared" ref="Q51" si="95">Q46+Q50</f>
        <v>6159450.1500000004</v>
      </c>
      <c r="R51" s="5">
        <f t="shared" ref="R51" si="96">R46+R50</f>
        <v>6159450.1500000004</v>
      </c>
    </row>
    <row r="52" spans="1:18" x14ac:dyDescent="0.3">
      <c r="A52" t="s">
        <v>12</v>
      </c>
      <c r="B52" t="s">
        <v>6</v>
      </c>
      <c r="C52" s="2">
        <v>0</v>
      </c>
      <c r="D52" s="2">
        <v>0</v>
      </c>
      <c r="E52" t="s">
        <v>30</v>
      </c>
      <c r="H52" s="2">
        <v>0</v>
      </c>
      <c r="I52" s="2">
        <f t="shared" ref="I52:R52" si="97">H52+$D52</f>
        <v>0</v>
      </c>
      <c r="J52" s="2">
        <f t="shared" si="97"/>
        <v>0</v>
      </c>
      <c r="K52" s="2">
        <f t="shared" si="97"/>
        <v>0</v>
      </c>
      <c r="L52" s="2">
        <f t="shared" si="97"/>
        <v>0</v>
      </c>
      <c r="M52" s="2">
        <f t="shared" si="97"/>
        <v>0</v>
      </c>
      <c r="N52" s="2">
        <f t="shared" si="97"/>
        <v>0</v>
      </c>
      <c r="O52" s="2">
        <f t="shared" si="97"/>
        <v>0</v>
      </c>
      <c r="P52" s="2">
        <f t="shared" si="97"/>
        <v>0</v>
      </c>
      <c r="Q52" s="2">
        <f t="shared" si="97"/>
        <v>0</v>
      </c>
      <c r="R52" s="2">
        <f t="shared" si="97"/>
        <v>0</v>
      </c>
    </row>
    <row r="53" spans="1:18" x14ac:dyDescent="0.3">
      <c r="A53" t="s">
        <v>12</v>
      </c>
      <c r="B53" t="s">
        <v>8</v>
      </c>
      <c r="C53" s="2">
        <v>0</v>
      </c>
      <c r="D53" s="2">
        <v>0</v>
      </c>
      <c r="E53" t="s">
        <v>30</v>
      </c>
      <c r="H53" s="2">
        <v>0</v>
      </c>
      <c r="I53" s="2">
        <f t="shared" ref="I53:R53" si="98">H53+$D53</f>
        <v>0</v>
      </c>
      <c r="J53" s="2">
        <f t="shared" si="98"/>
        <v>0</v>
      </c>
      <c r="K53" s="2">
        <f t="shared" si="98"/>
        <v>0</v>
      </c>
      <c r="L53" s="2">
        <f t="shared" si="98"/>
        <v>0</v>
      </c>
      <c r="M53" s="2">
        <f t="shared" si="98"/>
        <v>0</v>
      </c>
      <c r="N53" s="2">
        <f t="shared" si="98"/>
        <v>0</v>
      </c>
      <c r="O53" s="2">
        <f t="shared" si="98"/>
        <v>0</v>
      </c>
      <c r="P53" s="2">
        <f t="shared" si="98"/>
        <v>0</v>
      </c>
      <c r="Q53" s="2">
        <f t="shared" si="98"/>
        <v>0</v>
      </c>
      <c r="R53" s="2">
        <f t="shared" si="98"/>
        <v>0</v>
      </c>
    </row>
    <row r="54" spans="1:18" x14ac:dyDescent="0.3">
      <c r="A54" t="s">
        <v>12</v>
      </c>
      <c r="B54" t="s">
        <v>9</v>
      </c>
      <c r="C54" s="2">
        <v>3333.15</v>
      </c>
      <c r="D54" s="2">
        <v>303.01363636363601</v>
      </c>
      <c r="E54" t="s">
        <v>30</v>
      </c>
      <c r="H54" s="2">
        <v>303.01363636363601</v>
      </c>
      <c r="I54" s="2">
        <f t="shared" ref="I54:R54" si="99">H54+$D54</f>
        <v>606.02727272727202</v>
      </c>
      <c r="J54" s="2">
        <f t="shared" si="99"/>
        <v>909.04090909090803</v>
      </c>
      <c r="K54" s="2">
        <f t="shared" si="99"/>
        <v>1212.054545454544</v>
      </c>
      <c r="L54" s="2">
        <f t="shared" si="99"/>
        <v>1515.0681818181802</v>
      </c>
      <c r="M54" s="2">
        <f t="shared" si="99"/>
        <v>1818.0818181818163</v>
      </c>
      <c r="N54" s="2">
        <f t="shared" si="99"/>
        <v>2121.0954545454524</v>
      </c>
      <c r="O54" s="2">
        <f t="shared" si="99"/>
        <v>2424.1090909090885</v>
      </c>
      <c r="P54" s="2">
        <f t="shared" si="99"/>
        <v>2727.1227272727247</v>
      </c>
      <c r="Q54" s="2">
        <f t="shared" si="99"/>
        <v>3030.1363636363608</v>
      </c>
      <c r="R54" s="2">
        <f t="shared" si="99"/>
        <v>3333.1499999999969</v>
      </c>
    </row>
    <row r="55" spans="1:18" x14ac:dyDescent="0.3">
      <c r="A55" t="s">
        <v>12</v>
      </c>
      <c r="B55" t="s">
        <v>10</v>
      </c>
      <c r="C55" s="2">
        <v>0</v>
      </c>
      <c r="D55" s="2">
        <v>0</v>
      </c>
      <c r="E55" t="s">
        <v>30</v>
      </c>
      <c r="H55" s="2">
        <v>0</v>
      </c>
      <c r="I55" s="2">
        <f t="shared" ref="I55:R55" si="100">H55+$D55</f>
        <v>0</v>
      </c>
      <c r="J55" s="2">
        <f t="shared" si="100"/>
        <v>0</v>
      </c>
      <c r="K55" s="2">
        <f t="shared" si="100"/>
        <v>0</v>
      </c>
      <c r="L55" s="2">
        <f t="shared" si="100"/>
        <v>0</v>
      </c>
      <c r="M55" s="2">
        <f t="shared" si="100"/>
        <v>0</v>
      </c>
      <c r="N55" s="2">
        <f t="shared" si="100"/>
        <v>0</v>
      </c>
      <c r="O55" s="2">
        <f t="shared" si="100"/>
        <v>0</v>
      </c>
      <c r="P55" s="2">
        <f t="shared" si="100"/>
        <v>0</v>
      </c>
      <c r="Q55" s="2">
        <f t="shared" si="100"/>
        <v>0</v>
      </c>
      <c r="R55" s="2">
        <f t="shared" si="100"/>
        <v>0</v>
      </c>
    </row>
    <row r="56" spans="1:18" x14ac:dyDescent="0.3">
      <c r="A56" t="s">
        <v>12</v>
      </c>
      <c r="B56" t="s">
        <v>11</v>
      </c>
      <c r="C56" s="2">
        <v>0</v>
      </c>
      <c r="D56" s="2">
        <v>0</v>
      </c>
      <c r="E56" t="s">
        <v>30</v>
      </c>
      <c r="H56" s="2">
        <v>0</v>
      </c>
      <c r="I56" s="2">
        <f t="shared" ref="I56:R56" si="101">H56+$D56</f>
        <v>0</v>
      </c>
      <c r="J56" s="2">
        <f t="shared" si="101"/>
        <v>0</v>
      </c>
      <c r="K56" s="2">
        <f t="shared" si="101"/>
        <v>0</v>
      </c>
      <c r="L56" s="2">
        <f t="shared" si="101"/>
        <v>0</v>
      </c>
      <c r="M56" s="2">
        <f t="shared" si="101"/>
        <v>0</v>
      </c>
      <c r="N56" s="2">
        <f t="shared" si="101"/>
        <v>0</v>
      </c>
      <c r="O56" s="2">
        <f t="shared" si="101"/>
        <v>0</v>
      </c>
      <c r="P56" s="2">
        <f t="shared" si="101"/>
        <v>0</v>
      </c>
      <c r="Q56" s="2">
        <f t="shared" si="101"/>
        <v>0</v>
      </c>
      <c r="R56" s="2">
        <f t="shared" si="101"/>
        <v>0</v>
      </c>
    </row>
    <row r="57" spans="1:18" x14ac:dyDescent="0.3">
      <c r="A57" t="s">
        <v>12</v>
      </c>
      <c r="B57" t="s">
        <v>12</v>
      </c>
      <c r="C57" s="2">
        <v>2961059.31</v>
      </c>
      <c r="D57" s="2">
        <v>269187.21000000002</v>
      </c>
      <c r="E57" t="s">
        <v>30</v>
      </c>
      <c r="H57" s="2">
        <f>$C61-H60</f>
        <v>2964089.4463636363</v>
      </c>
      <c r="I57" s="2">
        <f t="shared" ref="I57:R57" si="102">$C61-I60</f>
        <v>2963786.4327272726</v>
      </c>
      <c r="J57" s="2">
        <f t="shared" si="102"/>
        <v>2963483.419090909</v>
      </c>
      <c r="K57" s="2">
        <f t="shared" si="102"/>
        <v>2963180.4054545453</v>
      </c>
      <c r="L57" s="2">
        <f t="shared" si="102"/>
        <v>2962877.3918181816</v>
      </c>
      <c r="M57" s="2">
        <f t="shared" si="102"/>
        <v>2962574.3781818179</v>
      </c>
      <c r="N57" s="2">
        <f t="shared" si="102"/>
        <v>2962271.3645454547</v>
      </c>
      <c r="O57" s="2">
        <f t="shared" si="102"/>
        <v>2961968.3509090911</v>
      </c>
      <c r="P57" s="2">
        <f t="shared" si="102"/>
        <v>2961665.3372727274</v>
      </c>
      <c r="Q57" s="2">
        <f t="shared" si="102"/>
        <v>2961362.3236363637</v>
      </c>
      <c r="R57" s="2">
        <f t="shared" si="102"/>
        <v>2961059.31</v>
      </c>
    </row>
    <row r="58" spans="1:18" x14ac:dyDescent="0.3">
      <c r="A58" t="s">
        <v>12</v>
      </c>
      <c r="B58" t="s">
        <v>16</v>
      </c>
      <c r="C58" s="2">
        <v>0</v>
      </c>
      <c r="D58" s="2">
        <v>0</v>
      </c>
      <c r="E58" t="s">
        <v>30</v>
      </c>
      <c r="H58" s="2">
        <v>0</v>
      </c>
      <c r="I58" s="2">
        <f t="shared" ref="I58:R58" si="103">H58+$D58</f>
        <v>0</v>
      </c>
      <c r="J58" s="2">
        <f t="shared" si="103"/>
        <v>0</v>
      </c>
      <c r="K58" s="2">
        <f t="shared" si="103"/>
        <v>0</v>
      </c>
      <c r="L58" s="2">
        <f t="shared" si="103"/>
        <v>0</v>
      </c>
      <c r="M58" s="2">
        <f t="shared" si="103"/>
        <v>0</v>
      </c>
      <c r="N58" s="2">
        <f t="shared" si="103"/>
        <v>0</v>
      </c>
      <c r="O58" s="2">
        <f t="shared" si="103"/>
        <v>0</v>
      </c>
      <c r="P58" s="2">
        <f t="shared" si="103"/>
        <v>0</v>
      </c>
      <c r="Q58" s="2">
        <f t="shared" si="103"/>
        <v>0</v>
      </c>
      <c r="R58" s="2">
        <f t="shared" si="103"/>
        <v>0</v>
      </c>
    </row>
    <row r="59" spans="1:18" x14ac:dyDescent="0.3">
      <c r="A59" t="s">
        <v>12</v>
      </c>
      <c r="B59" t="s">
        <v>14</v>
      </c>
      <c r="C59" s="2">
        <v>0</v>
      </c>
      <c r="D59" s="2">
        <v>0</v>
      </c>
      <c r="E59" t="s">
        <v>30</v>
      </c>
      <c r="H59" s="2">
        <v>0</v>
      </c>
      <c r="I59" s="2">
        <f t="shared" ref="I59:R59" si="104">H59+$D59</f>
        <v>0</v>
      </c>
      <c r="J59" s="2">
        <f t="shared" si="104"/>
        <v>0</v>
      </c>
      <c r="K59" s="2">
        <f t="shared" si="104"/>
        <v>0</v>
      </c>
      <c r="L59" s="2">
        <f t="shared" si="104"/>
        <v>0</v>
      </c>
      <c r="M59" s="2">
        <f t="shared" si="104"/>
        <v>0</v>
      </c>
      <c r="N59" s="2">
        <f t="shared" si="104"/>
        <v>0</v>
      </c>
      <c r="O59" s="2">
        <f t="shared" si="104"/>
        <v>0</v>
      </c>
      <c r="P59" s="2">
        <f t="shared" si="104"/>
        <v>0</v>
      </c>
      <c r="Q59" s="2">
        <f t="shared" si="104"/>
        <v>0</v>
      </c>
      <c r="R59" s="2">
        <f t="shared" si="104"/>
        <v>0</v>
      </c>
    </row>
    <row r="60" spans="1:18" x14ac:dyDescent="0.3">
      <c r="A60" s="1" t="s">
        <v>29</v>
      </c>
      <c r="B60" s="1" t="s">
        <v>22</v>
      </c>
      <c r="C60" s="3"/>
      <c r="D60" s="2"/>
      <c r="E60" s="1"/>
      <c r="F60" s="1"/>
      <c r="G60" s="1"/>
      <c r="H60" s="6">
        <f>SUM(H52:H56,H58,H59)</f>
        <v>303.01363636363601</v>
      </c>
      <c r="I60" s="6">
        <f>SUM(I52:I56,I58,I59)</f>
        <v>606.02727272727202</v>
      </c>
      <c r="J60" s="6">
        <f>SUM(J52:J56,J58,J59)</f>
        <v>909.04090909090803</v>
      </c>
      <c r="K60" s="6">
        <f t="shared" ref="K60:M60" si="105">SUM(K52:K56,K58,K59)</f>
        <v>1212.054545454544</v>
      </c>
      <c r="L60" s="6">
        <f t="shared" si="105"/>
        <v>1515.0681818181802</v>
      </c>
      <c r="M60" s="6">
        <f t="shared" si="105"/>
        <v>1818.0818181818163</v>
      </c>
      <c r="N60" s="6">
        <f t="shared" ref="N60" si="106">SUM(N52:N56,N58,N59)</f>
        <v>2121.0954545454524</v>
      </c>
      <c r="O60" s="6">
        <f t="shared" ref="O60" si="107">SUM(O52:O56,O58,O59)</f>
        <v>2424.1090909090885</v>
      </c>
      <c r="P60" s="6">
        <f t="shared" ref="P60" si="108">SUM(P52:P56,P58,P59)</f>
        <v>2727.1227272727247</v>
      </c>
      <c r="Q60" s="6">
        <f t="shared" ref="Q60" si="109">SUM(Q52:Q56,Q58,Q59)</f>
        <v>3030.1363636363608</v>
      </c>
      <c r="R60" s="6">
        <f t="shared" ref="R60" si="110">SUM(R52:R56,R58,R59)</f>
        <v>3333.1499999999969</v>
      </c>
    </row>
    <row r="61" spans="1:18" x14ac:dyDescent="0.3">
      <c r="A61" s="4" t="s">
        <v>29</v>
      </c>
      <c r="B61" s="4" t="s">
        <v>20</v>
      </c>
      <c r="C61" s="5">
        <f>SUM(C52:C59)</f>
        <v>2964392.46</v>
      </c>
      <c r="D61" s="5"/>
      <c r="E61" s="4"/>
      <c r="F61" s="4"/>
      <c r="G61" s="4"/>
      <c r="H61" s="5">
        <f>H57+H60</f>
        <v>2964392.46</v>
      </c>
      <c r="I61" s="5">
        <f t="shared" ref="I61:M61" si="111">I57+I60</f>
        <v>2964392.46</v>
      </c>
      <c r="J61" s="5">
        <f t="shared" si="111"/>
        <v>2964392.46</v>
      </c>
      <c r="K61" s="5">
        <f t="shared" si="111"/>
        <v>2964392.46</v>
      </c>
      <c r="L61" s="5">
        <f t="shared" si="111"/>
        <v>2964392.46</v>
      </c>
      <c r="M61" s="5">
        <f t="shared" si="111"/>
        <v>2964392.46</v>
      </c>
      <c r="N61" s="5">
        <f t="shared" ref="N61" si="112">N57+N60</f>
        <v>2964392.46</v>
      </c>
      <c r="O61" s="5">
        <f t="shared" ref="O61" si="113">O57+O60</f>
        <v>2964392.46</v>
      </c>
      <c r="P61" s="5">
        <f t="shared" ref="P61" si="114">P57+P60</f>
        <v>2964392.46</v>
      </c>
      <c r="Q61" s="5">
        <f t="shared" ref="Q61" si="115">Q57+Q60</f>
        <v>2964392.46</v>
      </c>
      <c r="R61" s="5">
        <f t="shared" ref="R61" si="116">R57+R60</f>
        <v>2964392.46</v>
      </c>
    </row>
    <row r="62" spans="1:18" x14ac:dyDescent="0.3">
      <c r="A62" t="s">
        <v>16</v>
      </c>
      <c r="B62" t="s">
        <v>6</v>
      </c>
      <c r="C62" s="2">
        <v>27116.82</v>
      </c>
      <c r="D62" s="2">
        <v>2465.1654545454498</v>
      </c>
      <c r="E62" t="s">
        <v>30</v>
      </c>
      <c r="H62" s="2">
        <v>2465.1654545454498</v>
      </c>
      <c r="I62" s="2">
        <f t="shared" ref="I62:R62" si="117">H62+$D62</f>
        <v>4930.3309090908997</v>
      </c>
      <c r="J62" s="2">
        <f t="shared" si="117"/>
        <v>7395.49636363635</v>
      </c>
      <c r="K62" s="2">
        <f t="shared" si="117"/>
        <v>9860.6618181817994</v>
      </c>
      <c r="L62" s="2">
        <f t="shared" si="117"/>
        <v>12325.827272727249</v>
      </c>
      <c r="M62" s="2">
        <f t="shared" si="117"/>
        <v>14790.992727272698</v>
      </c>
      <c r="N62" s="2">
        <f t="shared" si="117"/>
        <v>17256.158181818148</v>
      </c>
      <c r="O62" s="2">
        <f t="shared" si="117"/>
        <v>19721.323636363599</v>
      </c>
      <c r="P62" s="2">
        <f t="shared" si="117"/>
        <v>22186.48909090905</v>
      </c>
      <c r="Q62" s="2">
        <f t="shared" si="117"/>
        <v>24651.654545454501</v>
      </c>
      <c r="R62" s="2">
        <f t="shared" si="117"/>
        <v>27116.819999999952</v>
      </c>
    </row>
    <row r="63" spans="1:18" x14ac:dyDescent="0.3">
      <c r="A63" t="s">
        <v>16</v>
      </c>
      <c r="B63" t="s">
        <v>8</v>
      </c>
      <c r="C63" s="2">
        <v>66581.91</v>
      </c>
      <c r="D63" s="2">
        <v>6052.9009090909003</v>
      </c>
      <c r="E63" t="s">
        <v>30</v>
      </c>
      <c r="H63" s="2">
        <v>6052.9009090909003</v>
      </c>
      <c r="I63" s="2">
        <f t="shared" ref="I63:R63" si="118">H63+$D63</f>
        <v>12105.801818181801</v>
      </c>
      <c r="J63" s="2">
        <f t="shared" si="118"/>
        <v>18158.702727272699</v>
      </c>
      <c r="K63" s="2">
        <f t="shared" si="118"/>
        <v>24211.603636363601</v>
      </c>
      <c r="L63" s="2">
        <f t="shared" si="118"/>
        <v>30264.504545454503</v>
      </c>
      <c r="M63" s="2">
        <f t="shared" si="118"/>
        <v>36317.405454545406</v>
      </c>
      <c r="N63" s="2">
        <f t="shared" si="118"/>
        <v>42370.306363636308</v>
      </c>
      <c r="O63" s="2">
        <f t="shared" si="118"/>
        <v>48423.20727272721</v>
      </c>
      <c r="P63" s="2">
        <f t="shared" si="118"/>
        <v>54476.108181818112</v>
      </c>
      <c r="Q63" s="2">
        <f t="shared" si="118"/>
        <v>60529.009090909014</v>
      </c>
      <c r="R63" s="2">
        <f t="shared" si="118"/>
        <v>66581.909999999916</v>
      </c>
    </row>
    <row r="64" spans="1:18" x14ac:dyDescent="0.3">
      <c r="A64" t="s">
        <v>16</v>
      </c>
      <c r="B64" t="s">
        <v>9</v>
      </c>
      <c r="C64" s="2">
        <v>776.34</v>
      </c>
      <c r="D64" s="2">
        <v>70.576363636363595</v>
      </c>
      <c r="E64" t="s">
        <v>30</v>
      </c>
      <c r="H64" s="2">
        <v>70.576363636363595</v>
      </c>
      <c r="I64" s="2">
        <f t="shared" ref="I64:R64" si="119">H64+$D64</f>
        <v>141.15272727272719</v>
      </c>
      <c r="J64" s="2">
        <f t="shared" si="119"/>
        <v>211.72909090909079</v>
      </c>
      <c r="K64" s="2">
        <f t="shared" si="119"/>
        <v>282.30545454545438</v>
      </c>
      <c r="L64" s="2">
        <f t="shared" si="119"/>
        <v>352.88181818181795</v>
      </c>
      <c r="M64" s="2">
        <f t="shared" si="119"/>
        <v>423.45818181818152</v>
      </c>
      <c r="N64" s="2">
        <f t="shared" si="119"/>
        <v>494.03454545454508</v>
      </c>
      <c r="O64" s="2">
        <f t="shared" si="119"/>
        <v>564.61090909090865</v>
      </c>
      <c r="P64" s="2">
        <f t="shared" si="119"/>
        <v>635.18727272727222</v>
      </c>
      <c r="Q64" s="2">
        <f t="shared" si="119"/>
        <v>705.76363636363578</v>
      </c>
      <c r="R64" s="2">
        <f t="shared" si="119"/>
        <v>776.33999999999935</v>
      </c>
    </row>
    <row r="65" spans="1:18" x14ac:dyDescent="0.3">
      <c r="A65" t="s">
        <v>16</v>
      </c>
      <c r="B65" t="s">
        <v>10</v>
      </c>
      <c r="C65" s="2">
        <v>30488.31</v>
      </c>
      <c r="D65" s="2">
        <v>2771.6645454545401</v>
      </c>
      <c r="E65" t="s">
        <v>30</v>
      </c>
      <c r="H65" s="2">
        <v>2771.6645454545401</v>
      </c>
      <c r="I65" s="2">
        <f t="shared" ref="I65:R65" si="120">H65+$D65</f>
        <v>5543.3290909090802</v>
      </c>
      <c r="J65" s="2">
        <f t="shared" si="120"/>
        <v>8314.9936363636207</v>
      </c>
      <c r="K65" s="2">
        <f t="shared" si="120"/>
        <v>11086.65818181816</v>
      </c>
      <c r="L65" s="2">
        <f t="shared" si="120"/>
        <v>13858.3227272727</v>
      </c>
      <c r="M65" s="2">
        <f t="shared" si="120"/>
        <v>16629.987272727241</v>
      </c>
      <c r="N65" s="2">
        <f t="shared" si="120"/>
        <v>19401.651818181781</v>
      </c>
      <c r="O65" s="2">
        <f t="shared" si="120"/>
        <v>22173.316363636321</v>
      </c>
      <c r="P65" s="2">
        <f t="shared" si="120"/>
        <v>24944.98090909086</v>
      </c>
      <c r="Q65" s="2">
        <f t="shared" si="120"/>
        <v>27716.6454545454</v>
      </c>
      <c r="R65" s="2">
        <f t="shared" si="120"/>
        <v>30488.309999999939</v>
      </c>
    </row>
    <row r="66" spans="1:18" x14ac:dyDescent="0.3">
      <c r="A66" t="s">
        <v>16</v>
      </c>
      <c r="B66" t="s">
        <v>11</v>
      </c>
      <c r="C66" s="2">
        <v>1363.95</v>
      </c>
      <c r="D66" s="2">
        <v>123.995454545454</v>
      </c>
      <c r="E66" t="s">
        <v>30</v>
      </c>
      <c r="H66" s="2">
        <v>123.995454545454</v>
      </c>
      <c r="I66" s="2">
        <f t="shared" ref="I66:R66" si="121">H66+$D66</f>
        <v>247.99090909090799</v>
      </c>
      <c r="J66" s="2">
        <f t="shared" si="121"/>
        <v>371.986363636362</v>
      </c>
      <c r="K66" s="2">
        <f t="shared" si="121"/>
        <v>495.98181818181598</v>
      </c>
      <c r="L66" s="2">
        <f t="shared" si="121"/>
        <v>619.97727272727002</v>
      </c>
      <c r="M66" s="2">
        <f t="shared" si="121"/>
        <v>743.972727272724</v>
      </c>
      <c r="N66" s="2">
        <f t="shared" si="121"/>
        <v>867.96818181817798</v>
      </c>
      <c r="O66" s="2">
        <f t="shared" si="121"/>
        <v>991.96363636363196</v>
      </c>
      <c r="P66" s="2">
        <f t="shared" si="121"/>
        <v>1115.9590909090859</v>
      </c>
      <c r="Q66" s="2">
        <f t="shared" si="121"/>
        <v>1239.95454545454</v>
      </c>
      <c r="R66" s="2">
        <f t="shared" si="121"/>
        <v>1363.9499999999941</v>
      </c>
    </row>
    <row r="67" spans="1:18" x14ac:dyDescent="0.3">
      <c r="A67" t="s">
        <v>16</v>
      </c>
      <c r="B67" t="s">
        <v>12</v>
      </c>
      <c r="C67" s="2">
        <v>0</v>
      </c>
      <c r="D67" s="2">
        <v>0</v>
      </c>
      <c r="E67" t="s">
        <v>30</v>
      </c>
      <c r="H67" s="2">
        <v>0</v>
      </c>
      <c r="I67" s="2">
        <f t="shared" ref="I67:R67" si="122">H67+$D67</f>
        <v>0</v>
      </c>
      <c r="J67" s="2">
        <f t="shared" si="122"/>
        <v>0</v>
      </c>
      <c r="K67" s="2">
        <f t="shared" si="122"/>
        <v>0</v>
      </c>
      <c r="L67" s="2">
        <f t="shared" si="122"/>
        <v>0</v>
      </c>
      <c r="M67" s="2">
        <f t="shared" si="122"/>
        <v>0</v>
      </c>
      <c r="N67" s="2">
        <f t="shared" si="122"/>
        <v>0</v>
      </c>
      <c r="O67" s="2">
        <f t="shared" si="122"/>
        <v>0</v>
      </c>
      <c r="P67" s="2">
        <f t="shared" si="122"/>
        <v>0</v>
      </c>
      <c r="Q67" s="2">
        <f t="shared" si="122"/>
        <v>0</v>
      </c>
      <c r="R67" s="2">
        <f t="shared" si="122"/>
        <v>0</v>
      </c>
    </row>
    <row r="68" spans="1:18" x14ac:dyDescent="0.3">
      <c r="A68" t="s">
        <v>16</v>
      </c>
      <c r="B68" t="s">
        <v>16</v>
      </c>
      <c r="C68" s="2">
        <v>97089.12</v>
      </c>
      <c r="D68" s="2">
        <v>8826.2836363636306</v>
      </c>
      <c r="E68" t="s">
        <v>30</v>
      </c>
      <c r="H68" s="2">
        <f>$C71-H70</f>
        <v>212060.27454545457</v>
      </c>
      <c r="I68" s="2">
        <f t="shared" ref="I68:R68" si="123">$C71-I70</f>
        <v>200563.15909090915</v>
      </c>
      <c r="J68" s="2">
        <f t="shared" si="123"/>
        <v>189066.0436363637</v>
      </c>
      <c r="K68" s="2">
        <f t="shared" si="123"/>
        <v>177568.92818181828</v>
      </c>
      <c r="L68" s="2">
        <f t="shared" si="123"/>
        <v>166071.81272727283</v>
      </c>
      <c r="M68" s="2">
        <f t="shared" si="123"/>
        <v>154574.69727272741</v>
      </c>
      <c r="N68" s="2">
        <f t="shared" si="123"/>
        <v>143077.58181818196</v>
      </c>
      <c r="O68" s="2">
        <f t="shared" si="123"/>
        <v>131580.46636363651</v>
      </c>
      <c r="P68" s="2">
        <f t="shared" si="123"/>
        <v>120083.35090909108</v>
      </c>
      <c r="Q68" s="2">
        <f t="shared" si="123"/>
        <v>108586.23545454563</v>
      </c>
      <c r="R68" s="2">
        <f t="shared" si="123"/>
        <v>97089.120000000214</v>
      </c>
    </row>
    <row r="69" spans="1:18" x14ac:dyDescent="0.3">
      <c r="A69" t="s">
        <v>16</v>
      </c>
      <c r="B69" t="s">
        <v>14</v>
      </c>
      <c r="C69" s="2">
        <v>140.94</v>
      </c>
      <c r="D69" s="2">
        <v>12.8127272727272</v>
      </c>
      <c r="E69" t="s">
        <v>30</v>
      </c>
      <c r="H69" s="2">
        <v>12.8127272727272</v>
      </c>
      <c r="I69" s="2">
        <f t="shared" ref="I69:R69" si="124">H69+$D69</f>
        <v>25.625454545454399</v>
      </c>
      <c r="J69" s="2">
        <f t="shared" si="124"/>
        <v>38.438181818181597</v>
      </c>
      <c r="K69" s="2">
        <f t="shared" si="124"/>
        <v>51.250909090908799</v>
      </c>
      <c r="L69" s="2">
        <f t="shared" si="124"/>
        <v>64.063636363635993</v>
      </c>
      <c r="M69" s="2">
        <f t="shared" si="124"/>
        <v>76.876363636363195</v>
      </c>
      <c r="N69" s="2">
        <f t="shared" si="124"/>
        <v>89.689090909090396</v>
      </c>
      <c r="O69" s="2">
        <f t="shared" si="124"/>
        <v>102.5018181818176</v>
      </c>
      <c r="P69" s="2">
        <f t="shared" si="124"/>
        <v>115.3145454545448</v>
      </c>
      <c r="Q69" s="2">
        <f t="shared" si="124"/>
        <v>128.12727272727199</v>
      </c>
      <c r="R69" s="2">
        <f t="shared" si="124"/>
        <v>140.93999999999917</v>
      </c>
    </row>
    <row r="70" spans="1:18" x14ac:dyDescent="0.3">
      <c r="A70" s="1" t="s">
        <v>28</v>
      </c>
      <c r="B70" s="1" t="s">
        <v>22</v>
      </c>
      <c r="C70" s="3"/>
      <c r="D70" s="2"/>
      <c r="E70" s="1"/>
      <c r="F70" s="1"/>
      <c r="G70" s="1"/>
      <c r="H70" s="6">
        <f>SUM(H62:H67,H69)</f>
        <v>11497.115454545436</v>
      </c>
      <c r="I70" s="6">
        <f t="shared" ref="I70:M70" si="125">SUM(I62:I67,I69)</f>
        <v>22994.230909090871</v>
      </c>
      <c r="J70" s="6">
        <f t="shared" si="125"/>
        <v>34491.346363636301</v>
      </c>
      <c r="K70" s="6">
        <f t="shared" si="125"/>
        <v>45988.461818181742</v>
      </c>
      <c r="L70" s="6">
        <f t="shared" si="125"/>
        <v>57485.577272727183</v>
      </c>
      <c r="M70" s="6">
        <f t="shared" si="125"/>
        <v>68982.692727272602</v>
      </c>
      <c r="N70" s="6">
        <f t="shared" ref="N70" si="126">SUM(N62:N67,N69)</f>
        <v>80479.808181818051</v>
      </c>
      <c r="O70" s="6">
        <f t="shared" ref="O70" si="127">SUM(O62:O67,O69)</f>
        <v>91976.923636363499</v>
      </c>
      <c r="P70" s="6">
        <f t="shared" ref="P70" si="128">SUM(P62:P67,P69)</f>
        <v>103474.03909090893</v>
      </c>
      <c r="Q70" s="6">
        <f t="shared" ref="Q70" si="129">SUM(Q62:Q67,Q69)</f>
        <v>114971.15454545438</v>
      </c>
      <c r="R70" s="6">
        <f t="shared" ref="R70" si="130">SUM(R62:R67,R69)</f>
        <v>126468.2699999998</v>
      </c>
    </row>
    <row r="71" spans="1:18" x14ac:dyDescent="0.3">
      <c r="A71" s="4" t="s">
        <v>28</v>
      </c>
      <c r="B71" s="4" t="s">
        <v>20</v>
      </c>
      <c r="C71" s="5">
        <f>SUM(C62:C69)</f>
        <v>223557.39</v>
      </c>
      <c r="D71" s="5"/>
      <c r="E71" s="4"/>
      <c r="F71" s="4"/>
      <c r="G71" s="4"/>
      <c r="H71" s="5">
        <f>H68+H70</f>
        <v>223557.39</v>
      </c>
      <c r="I71" s="5">
        <f t="shared" ref="I71:M71" si="131">I68+I70</f>
        <v>223557.39</v>
      </c>
      <c r="J71" s="5">
        <f t="shared" si="131"/>
        <v>223557.39</v>
      </c>
      <c r="K71" s="5">
        <f t="shared" si="131"/>
        <v>223557.39</v>
      </c>
      <c r="L71" s="5">
        <f t="shared" si="131"/>
        <v>223557.39</v>
      </c>
      <c r="M71" s="5">
        <f t="shared" si="131"/>
        <v>223557.39</v>
      </c>
      <c r="N71" s="5">
        <f t="shared" ref="N71" si="132">N68+N70</f>
        <v>223557.39</v>
      </c>
      <c r="O71" s="5">
        <f t="shared" ref="O71" si="133">O68+O70</f>
        <v>223557.39</v>
      </c>
      <c r="P71" s="5">
        <f t="shared" ref="P71" si="134">P68+P70</f>
        <v>223557.39</v>
      </c>
      <c r="Q71" s="5">
        <f t="shared" ref="Q71" si="135">Q68+Q70</f>
        <v>223557.39</v>
      </c>
      <c r="R71" s="5">
        <f t="shared" ref="R71" si="136">R68+R70</f>
        <v>223557.39</v>
      </c>
    </row>
    <row r="72" spans="1:18" x14ac:dyDescent="0.3">
      <c r="A72" t="s">
        <v>14</v>
      </c>
      <c r="B72" t="s">
        <v>6</v>
      </c>
      <c r="C72" s="2">
        <v>245717.1</v>
      </c>
      <c r="D72" s="2">
        <v>22337.918181818099</v>
      </c>
      <c r="E72" t="s">
        <v>30</v>
      </c>
      <c r="H72" s="2">
        <v>22337.918181818099</v>
      </c>
      <c r="I72" s="2">
        <f t="shared" ref="I72:R72" si="137">H72+$D72</f>
        <v>44675.836363636197</v>
      </c>
      <c r="J72" s="2">
        <f t="shared" si="137"/>
        <v>67013.7545454543</v>
      </c>
      <c r="K72" s="2">
        <f t="shared" si="137"/>
        <v>89351.672727272395</v>
      </c>
      <c r="L72" s="2">
        <f t="shared" si="137"/>
        <v>111689.59090909049</v>
      </c>
      <c r="M72" s="2">
        <f t="shared" si="137"/>
        <v>134027.5090909086</v>
      </c>
      <c r="N72" s="2">
        <f t="shared" si="137"/>
        <v>156365.42727272669</v>
      </c>
      <c r="O72" s="2">
        <f t="shared" si="137"/>
        <v>178703.34545454479</v>
      </c>
      <c r="P72" s="2">
        <f t="shared" si="137"/>
        <v>201041.26363636288</v>
      </c>
      <c r="Q72" s="2">
        <f t="shared" si="137"/>
        <v>223379.18181818098</v>
      </c>
      <c r="R72" s="2">
        <f t="shared" si="137"/>
        <v>245717.09999999907</v>
      </c>
    </row>
    <row r="73" spans="1:18" x14ac:dyDescent="0.3">
      <c r="A73" t="s">
        <v>14</v>
      </c>
      <c r="B73" t="s">
        <v>8</v>
      </c>
      <c r="C73" s="2">
        <v>729669.6</v>
      </c>
      <c r="D73" s="2">
        <v>66333.599999999904</v>
      </c>
      <c r="E73" t="s">
        <v>30</v>
      </c>
      <c r="H73" s="2">
        <v>66333.599999999904</v>
      </c>
      <c r="I73" s="2">
        <f t="shared" ref="I73:R73" si="138">H73+$D73</f>
        <v>132667.19999999981</v>
      </c>
      <c r="J73" s="2">
        <f t="shared" si="138"/>
        <v>199000.7999999997</v>
      </c>
      <c r="K73" s="2">
        <f t="shared" si="138"/>
        <v>265334.39999999962</v>
      </c>
      <c r="L73" s="2">
        <f t="shared" si="138"/>
        <v>331667.99999999953</v>
      </c>
      <c r="M73" s="2">
        <f t="shared" si="138"/>
        <v>398001.59999999945</v>
      </c>
      <c r="N73" s="2">
        <f t="shared" si="138"/>
        <v>464335.19999999937</v>
      </c>
      <c r="O73" s="2">
        <f t="shared" si="138"/>
        <v>530668.79999999923</v>
      </c>
      <c r="P73" s="2">
        <f t="shared" si="138"/>
        <v>597002.39999999909</v>
      </c>
      <c r="Q73" s="2">
        <f t="shared" si="138"/>
        <v>663335.99999999895</v>
      </c>
      <c r="R73" s="2">
        <f t="shared" si="138"/>
        <v>729669.59999999881</v>
      </c>
    </row>
    <row r="74" spans="1:18" x14ac:dyDescent="0.3">
      <c r="A74" t="s">
        <v>14</v>
      </c>
      <c r="B74" t="s">
        <v>9</v>
      </c>
      <c r="C74" s="2">
        <v>624.96</v>
      </c>
      <c r="D74" s="2">
        <v>56.814545454545403</v>
      </c>
      <c r="E74" t="s">
        <v>30</v>
      </c>
      <c r="H74" s="2">
        <v>56.814545454545403</v>
      </c>
      <c r="I74" s="2">
        <f t="shared" ref="I74:R74" si="139">H74+$D74</f>
        <v>113.62909090909081</v>
      </c>
      <c r="J74" s="2">
        <f t="shared" si="139"/>
        <v>170.44363636363622</v>
      </c>
      <c r="K74" s="2">
        <f t="shared" si="139"/>
        <v>227.25818181818161</v>
      </c>
      <c r="L74" s="2">
        <f t="shared" si="139"/>
        <v>284.07272727272704</v>
      </c>
      <c r="M74" s="2">
        <f t="shared" si="139"/>
        <v>340.88727272727243</v>
      </c>
      <c r="N74" s="2">
        <f t="shared" si="139"/>
        <v>397.70181818181783</v>
      </c>
      <c r="O74" s="2">
        <f t="shared" si="139"/>
        <v>454.51636363636322</v>
      </c>
      <c r="P74" s="2">
        <f t="shared" si="139"/>
        <v>511.33090909090862</v>
      </c>
      <c r="Q74" s="2">
        <f t="shared" si="139"/>
        <v>568.14545454545407</v>
      </c>
      <c r="R74" s="2">
        <f t="shared" si="139"/>
        <v>624.95999999999947</v>
      </c>
    </row>
    <row r="75" spans="1:18" x14ac:dyDescent="0.3">
      <c r="A75" t="s">
        <v>14</v>
      </c>
      <c r="B75" t="s">
        <v>10</v>
      </c>
      <c r="C75" s="2">
        <v>1462790.43</v>
      </c>
      <c r="D75" s="2">
        <v>132980.94818181801</v>
      </c>
      <c r="E75" t="s">
        <v>30</v>
      </c>
      <c r="H75" s="2">
        <v>132980.94818181801</v>
      </c>
      <c r="I75" s="2">
        <f t="shared" ref="I75:R75" si="140">H75+$D75</f>
        <v>265961.89636363601</v>
      </c>
      <c r="J75" s="2">
        <f t="shared" si="140"/>
        <v>398942.84454545402</v>
      </c>
      <c r="K75" s="2">
        <f t="shared" si="140"/>
        <v>531923.79272727203</v>
      </c>
      <c r="L75" s="2">
        <f t="shared" si="140"/>
        <v>664904.74090909003</v>
      </c>
      <c r="M75" s="2">
        <f t="shared" si="140"/>
        <v>797885.68909090804</v>
      </c>
      <c r="N75" s="2">
        <f t="shared" si="140"/>
        <v>930866.63727272605</v>
      </c>
      <c r="O75" s="2">
        <f t="shared" si="140"/>
        <v>1063847.5854545441</v>
      </c>
      <c r="P75" s="2">
        <f t="shared" si="140"/>
        <v>1196828.5336363621</v>
      </c>
      <c r="Q75" s="2">
        <f t="shared" si="140"/>
        <v>1329809.4818181801</v>
      </c>
      <c r="R75" s="2">
        <f t="shared" si="140"/>
        <v>1462790.4299999981</v>
      </c>
    </row>
    <row r="76" spans="1:18" x14ac:dyDescent="0.3">
      <c r="A76" t="s">
        <v>14</v>
      </c>
      <c r="B76" t="s">
        <v>11</v>
      </c>
      <c r="C76" s="2">
        <v>265182.3</v>
      </c>
      <c r="D76" s="2">
        <v>24107.481818181801</v>
      </c>
      <c r="E76" t="s">
        <v>30</v>
      </c>
      <c r="H76" s="2">
        <v>24107.481818181801</v>
      </c>
      <c r="I76" s="2">
        <f t="shared" ref="I76:R76" si="141">H76+$D76</f>
        <v>48214.963636363602</v>
      </c>
      <c r="J76" s="2">
        <f t="shared" si="141"/>
        <v>72322.445454545406</v>
      </c>
      <c r="K76" s="2">
        <f t="shared" si="141"/>
        <v>96429.927272727204</v>
      </c>
      <c r="L76" s="2">
        <f t="shared" si="141"/>
        <v>120537.409090909</v>
      </c>
      <c r="M76" s="2">
        <f t="shared" si="141"/>
        <v>144644.89090909081</v>
      </c>
      <c r="N76" s="2">
        <f t="shared" si="141"/>
        <v>168752.37272727262</v>
      </c>
      <c r="O76" s="2">
        <f t="shared" si="141"/>
        <v>192859.85454545444</v>
      </c>
      <c r="P76" s="2">
        <f t="shared" si="141"/>
        <v>216967.33636363625</v>
      </c>
      <c r="Q76" s="2">
        <f t="shared" si="141"/>
        <v>241074.81818181806</v>
      </c>
      <c r="R76" s="2">
        <f t="shared" si="141"/>
        <v>265182.29999999987</v>
      </c>
    </row>
    <row r="77" spans="1:18" x14ac:dyDescent="0.3">
      <c r="A77" t="s">
        <v>14</v>
      </c>
      <c r="B77" t="s">
        <v>12</v>
      </c>
      <c r="C77" s="2">
        <v>0</v>
      </c>
      <c r="D77" s="2">
        <v>0</v>
      </c>
      <c r="E77" t="s">
        <v>30</v>
      </c>
      <c r="H77" s="2">
        <v>0</v>
      </c>
      <c r="I77" s="2">
        <f t="shared" ref="I77:R77" si="142">H77+$D77</f>
        <v>0</v>
      </c>
      <c r="J77" s="2">
        <f t="shared" si="142"/>
        <v>0</v>
      </c>
      <c r="K77" s="2">
        <f t="shared" si="142"/>
        <v>0</v>
      </c>
      <c r="L77" s="2">
        <f t="shared" si="142"/>
        <v>0</v>
      </c>
      <c r="M77" s="2">
        <f t="shared" si="142"/>
        <v>0</v>
      </c>
      <c r="N77" s="2">
        <f t="shared" si="142"/>
        <v>0</v>
      </c>
      <c r="O77" s="2">
        <f t="shared" si="142"/>
        <v>0</v>
      </c>
      <c r="P77" s="2">
        <f t="shared" si="142"/>
        <v>0</v>
      </c>
      <c r="Q77" s="2">
        <f t="shared" si="142"/>
        <v>0</v>
      </c>
      <c r="R77" s="2">
        <f t="shared" si="142"/>
        <v>0</v>
      </c>
    </row>
    <row r="78" spans="1:18" x14ac:dyDescent="0.3">
      <c r="A78" t="s">
        <v>14</v>
      </c>
      <c r="B78" t="s">
        <v>16</v>
      </c>
      <c r="C78" s="2">
        <v>1271.6099999999999</v>
      </c>
      <c r="D78" s="2">
        <v>115.600909090909</v>
      </c>
      <c r="E78" t="s">
        <v>30</v>
      </c>
      <c r="H78" s="2">
        <v>115.600909090909</v>
      </c>
      <c r="I78" s="2">
        <f t="shared" ref="I78:R78" si="143">H78+$D78</f>
        <v>231.201818181818</v>
      </c>
      <c r="J78" s="2">
        <f t="shared" si="143"/>
        <v>346.802727272727</v>
      </c>
      <c r="K78" s="2">
        <f t="shared" si="143"/>
        <v>462.403636363636</v>
      </c>
      <c r="L78" s="2">
        <f t="shared" si="143"/>
        <v>578.004545454545</v>
      </c>
      <c r="M78" s="2">
        <f t="shared" si="143"/>
        <v>693.60545454545399</v>
      </c>
      <c r="N78" s="2">
        <f t="shared" si="143"/>
        <v>809.20636363636299</v>
      </c>
      <c r="O78" s="2">
        <f t="shared" si="143"/>
        <v>924.80727272727199</v>
      </c>
      <c r="P78" s="2">
        <f t="shared" si="143"/>
        <v>1040.408181818181</v>
      </c>
      <c r="Q78" s="2">
        <f t="shared" si="143"/>
        <v>1156.00909090909</v>
      </c>
      <c r="R78" s="2">
        <f t="shared" si="143"/>
        <v>1271.609999999999</v>
      </c>
    </row>
    <row r="79" spans="1:18" x14ac:dyDescent="0.3">
      <c r="A79" t="s">
        <v>14</v>
      </c>
      <c r="B79" t="s">
        <v>14</v>
      </c>
      <c r="C79" s="2">
        <v>445431.42</v>
      </c>
      <c r="D79" s="2">
        <v>40493.765454545399</v>
      </c>
      <c r="E79" t="s">
        <v>30</v>
      </c>
      <c r="H79" s="2">
        <f>$C81-H80</f>
        <v>2904755.0563636362</v>
      </c>
      <c r="I79" s="2">
        <f t="shared" ref="I79:R79" si="144">$C81-I80</f>
        <v>2658822.6927272729</v>
      </c>
      <c r="J79" s="2">
        <f t="shared" si="144"/>
        <v>2412890.3290909096</v>
      </c>
      <c r="K79" s="2">
        <f t="shared" si="144"/>
        <v>2166957.9654545463</v>
      </c>
      <c r="L79" s="2">
        <f t="shared" si="144"/>
        <v>1921025.601818183</v>
      </c>
      <c r="M79" s="2">
        <f t="shared" si="144"/>
        <v>1675093.2381818197</v>
      </c>
      <c r="N79" s="2">
        <f t="shared" si="144"/>
        <v>1429160.8745454566</v>
      </c>
      <c r="O79" s="2">
        <f t="shared" si="144"/>
        <v>1183228.5109090933</v>
      </c>
      <c r="P79" s="2">
        <f t="shared" si="144"/>
        <v>937296.14727272978</v>
      </c>
      <c r="Q79" s="2">
        <f t="shared" si="144"/>
        <v>691363.78363636695</v>
      </c>
      <c r="R79" s="2">
        <f t="shared" si="144"/>
        <v>445431.42000000365</v>
      </c>
    </row>
    <row r="80" spans="1:18" x14ac:dyDescent="0.3">
      <c r="A80" s="1" t="s">
        <v>27</v>
      </c>
      <c r="B80" s="1" t="s">
        <v>22</v>
      </c>
      <c r="C80" s="3"/>
      <c r="D80" s="2"/>
      <c r="E80" s="1"/>
      <c r="F80" s="1"/>
      <c r="G80" s="1"/>
      <c r="H80" s="6">
        <f>SUM(H72:H78)</f>
        <v>245932.36363636327</v>
      </c>
      <c r="I80" s="6">
        <f t="shared" ref="I80:M80" si="145">SUM(I72:I78)</f>
        <v>491864.72727272654</v>
      </c>
      <c r="J80" s="6">
        <f t="shared" si="145"/>
        <v>737797.09090908978</v>
      </c>
      <c r="K80" s="6">
        <f t="shared" si="145"/>
        <v>983729.45454545307</v>
      </c>
      <c r="L80" s="6">
        <f t="shared" si="145"/>
        <v>1229661.8181818165</v>
      </c>
      <c r="M80" s="6">
        <f t="shared" si="145"/>
        <v>1475594.1818181798</v>
      </c>
      <c r="N80" s="6">
        <f t="shared" ref="N80:R80" si="146">SUM(N72:N78)</f>
        <v>1721526.5454545429</v>
      </c>
      <c r="O80" s="6">
        <f t="shared" si="146"/>
        <v>1967458.9090909061</v>
      </c>
      <c r="P80" s="6">
        <f t="shared" si="146"/>
        <v>2213391.2727272697</v>
      </c>
      <c r="Q80" s="6">
        <f t="shared" si="146"/>
        <v>2459323.6363636325</v>
      </c>
      <c r="R80" s="6">
        <f t="shared" si="146"/>
        <v>2705255.9999999958</v>
      </c>
    </row>
    <row r="81" spans="1:18" x14ac:dyDescent="0.3">
      <c r="A81" s="4" t="s">
        <v>27</v>
      </c>
      <c r="B81" s="4" t="s">
        <v>20</v>
      </c>
      <c r="C81" s="5">
        <f>SUM(C72:C79)</f>
        <v>3150687.4199999995</v>
      </c>
      <c r="D81" s="5"/>
      <c r="E81" s="4"/>
      <c r="F81" s="4"/>
      <c r="G81" s="4"/>
      <c r="H81" s="5">
        <f>H79+H80</f>
        <v>3150687.4199999995</v>
      </c>
      <c r="I81" s="5">
        <f t="shared" ref="I81:M81" si="147">I79+I80</f>
        <v>3150687.4199999995</v>
      </c>
      <c r="J81" s="5">
        <f t="shared" si="147"/>
        <v>3150687.4199999995</v>
      </c>
      <c r="K81" s="5">
        <f t="shared" si="147"/>
        <v>3150687.4199999995</v>
      </c>
      <c r="L81" s="5">
        <f t="shared" si="147"/>
        <v>3150687.4199999995</v>
      </c>
      <c r="M81" s="5">
        <f t="shared" si="147"/>
        <v>3150687.4199999995</v>
      </c>
      <c r="N81" s="5">
        <f t="shared" ref="N81" si="148">N79+N80</f>
        <v>3150687.4199999995</v>
      </c>
      <c r="O81" s="5">
        <f t="shared" ref="O81" si="149">O79+O80</f>
        <v>3150687.4199999995</v>
      </c>
      <c r="P81" s="5">
        <f t="shared" ref="P81" si="150">P79+P80</f>
        <v>3150687.4199999995</v>
      </c>
      <c r="Q81" s="5">
        <f t="shared" ref="Q81" si="151">Q79+Q80</f>
        <v>3150687.4199999995</v>
      </c>
      <c r="R81" s="5">
        <f t="shared" ref="R81" si="152">R79+R80</f>
        <v>3150687.4199999995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9DCF-12F0-4AF0-9177-A5D635F8F4B1}">
  <dimension ref="A1:AG81"/>
  <sheetViews>
    <sheetView workbookViewId="0">
      <pane xSplit="1" topLeftCell="N1" activePane="topRight" state="frozen"/>
      <selection pane="topRight" activeCell="A13" sqref="A13:XFD13"/>
    </sheetView>
  </sheetViews>
  <sheetFormatPr defaultRowHeight="14" x14ac:dyDescent="0.3"/>
  <cols>
    <col min="8" max="22" width="8.6640625" style="1"/>
    <col min="23" max="28" width="8.6640625" style="9"/>
    <col min="29" max="33" width="8.6640625" style="8"/>
  </cols>
  <sheetData>
    <row r="1" spans="1:3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9">
        <v>2011</v>
      </c>
      <c r="X1" s="9">
        <v>2012</v>
      </c>
      <c r="Y1" s="9">
        <v>2013</v>
      </c>
      <c r="Z1" s="9">
        <v>2014</v>
      </c>
      <c r="AA1" s="9">
        <v>2015</v>
      </c>
      <c r="AB1" s="9">
        <v>2016</v>
      </c>
      <c r="AC1" s="8">
        <v>2017</v>
      </c>
      <c r="AD1" s="8">
        <v>2018</v>
      </c>
      <c r="AE1" s="8">
        <v>2019</v>
      </c>
      <c r="AF1" s="8">
        <v>2020</v>
      </c>
      <c r="AG1" s="8">
        <v>2021</v>
      </c>
    </row>
    <row r="2" spans="1:33" x14ac:dyDescent="0.3">
      <c r="A2" t="s">
        <v>6</v>
      </c>
      <c r="B2" t="s">
        <v>6</v>
      </c>
      <c r="C2">
        <v>29059994.34</v>
      </c>
      <c r="D2">
        <v>1937332.956</v>
      </c>
      <c r="E2" t="s">
        <v>7</v>
      </c>
      <c r="H2" s="1">
        <v>29079871.596000001</v>
      </c>
      <c r="I2" s="1">
        <v>29078451.792000003</v>
      </c>
      <c r="J2" s="1">
        <v>29077031.988000002</v>
      </c>
      <c r="K2" s="1">
        <v>29075612.184000004</v>
      </c>
      <c r="L2" s="1">
        <v>29074192.380000003</v>
      </c>
      <c r="M2" s="1">
        <v>29072772.576000001</v>
      </c>
      <c r="N2" s="1">
        <v>29071352.772000004</v>
      </c>
      <c r="O2" s="1">
        <v>29069932.968000002</v>
      </c>
      <c r="P2" s="1">
        <v>29068513.164000001</v>
      </c>
      <c r="Q2" s="1">
        <v>29067093.360000003</v>
      </c>
      <c r="R2" s="1">
        <v>29065673.556000002</v>
      </c>
      <c r="S2" s="1">
        <v>29064253.752000004</v>
      </c>
      <c r="T2" s="1">
        <v>29062833.948000003</v>
      </c>
      <c r="U2" s="1">
        <v>29061414.144000001</v>
      </c>
      <c r="V2" s="1">
        <v>29059994.340000004</v>
      </c>
      <c r="W2" s="9">
        <v>26556841.964999996</v>
      </c>
      <c r="X2" s="9">
        <v>24034140.059999999</v>
      </c>
      <c r="Y2" s="9">
        <v>21511438.154999997</v>
      </c>
      <c r="Z2" s="9">
        <v>18988736.25</v>
      </c>
      <c r="AA2" s="9">
        <v>16466034.344999999</v>
      </c>
      <c r="AB2" s="9">
        <v>13943332.439999998</v>
      </c>
      <c r="AC2" s="8">
        <v>17654474.682000004</v>
      </c>
      <c r="AD2" s="8">
        <v>15261302.124000004</v>
      </c>
      <c r="AE2" s="8">
        <v>12868129.566000005</v>
      </c>
      <c r="AF2" s="8">
        <v>10474957.008000005</v>
      </c>
      <c r="AG2" s="8">
        <v>8081784.4500000067</v>
      </c>
    </row>
    <row r="3" spans="1:33" x14ac:dyDescent="0.3">
      <c r="A3" t="s">
        <v>6</v>
      </c>
      <c r="B3" t="s">
        <v>8</v>
      </c>
      <c r="C3">
        <v>15826.59</v>
      </c>
      <c r="D3">
        <v>1055.106</v>
      </c>
      <c r="E3" t="s">
        <v>7</v>
      </c>
      <c r="H3" s="1">
        <v>1055.106</v>
      </c>
      <c r="I3" s="1">
        <v>2110.212</v>
      </c>
      <c r="J3" s="1">
        <v>3165.3180000000002</v>
      </c>
      <c r="K3" s="1">
        <v>4220.424</v>
      </c>
      <c r="L3" s="1">
        <v>5275.53</v>
      </c>
      <c r="M3" s="1">
        <v>6330.6359999999995</v>
      </c>
      <c r="N3" s="1">
        <v>7385.7419999999993</v>
      </c>
      <c r="O3" s="1">
        <v>8440.848</v>
      </c>
      <c r="P3" s="1">
        <v>9495.9539999999997</v>
      </c>
      <c r="Q3" s="1">
        <v>10551.06</v>
      </c>
      <c r="R3" s="1">
        <v>11606.165999999999</v>
      </c>
      <c r="S3" s="1">
        <v>12661.271999999999</v>
      </c>
      <c r="T3" s="1">
        <v>13716.377999999999</v>
      </c>
      <c r="U3" s="1">
        <v>14771.483999999999</v>
      </c>
      <c r="V3" s="1">
        <v>15826.589999999998</v>
      </c>
      <c r="W3" s="9">
        <v>1645368.2549999999</v>
      </c>
      <c r="X3" s="9">
        <v>3290736.51</v>
      </c>
      <c r="Y3" s="9">
        <v>4936104.7649999997</v>
      </c>
      <c r="Z3" s="9">
        <v>6581473.0199999996</v>
      </c>
      <c r="AA3" s="9">
        <v>8226841.2749999994</v>
      </c>
      <c r="AB3" s="9">
        <v>9872209.5299999993</v>
      </c>
      <c r="AC3" s="8">
        <v>1400267.142</v>
      </c>
      <c r="AD3" s="8">
        <v>2800534.284</v>
      </c>
      <c r="AE3" s="8">
        <v>4200801.426</v>
      </c>
      <c r="AF3" s="8">
        <v>5601068.568</v>
      </c>
      <c r="AG3" s="8">
        <v>7001335.71</v>
      </c>
    </row>
    <row r="4" spans="1:33" x14ac:dyDescent="0.3">
      <c r="A4" t="s">
        <v>6</v>
      </c>
      <c r="B4" t="s">
        <v>9</v>
      </c>
      <c r="C4">
        <v>278.37</v>
      </c>
      <c r="D4">
        <v>18.558</v>
      </c>
      <c r="E4" t="s">
        <v>7</v>
      </c>
      <c r="H4" s="1">
        <v>18.558</v>
      </c>
      <c r="I4" s="1">
        <v>37.116</v>
      </c>
      <c r="J4" s="1">
        <v>55.673999999999999</v>
      </c>
      <c r="K4" s="1">
        <v>74.231999999999999</v>
      </c>
      <c r="L4" s="1">
        <v>92.789999999999992</v>
      </c>
      <c r="M4" s="1">
        <v>111.34799999999998</v>
      </c>
      <c r="N4" s="1">
        <v>129.90599999999998</v>
      </c>
      <c r="O4" s="1">
        <v>148.46399999999997</v>
      </c>
      <c r="P4" s="1">
        <v>167.02199999999996</v>
      </c>
      <c r="Q4" s="1">
        <v>185.57999999999996</v>
      </c>
      <c r="R4" s="1">
        <v>204.13799999999995</v>
      </c>
      <c r="S4" s="1">
        <v>222.69599999999994</v>
      </c>
      <c r="T4" s="1">
        <v>241.25399999999993</v>
      </c>
      <c r="U4" s="1">
        <v>259.81199999999995</v>
      </c>
      <c r="V4" s="1">
        <v>278.36999999999995</v>
      </c>
      <c r="W4" s="9">
        <v>67521.884999999995</v>
      </c>
      <c r="X4" s="9">
        <v>135043.76999999999</v>
      </c>
      <c r="Y4" s="9">
        <v>202565.65499999997</v>
      </c>
      <c r="Z4" s="9">
        <v>270087.53999999998</v>
      </c>
      <c r="AA4" s="9">
        <v>337609.42499999999</v>
      </c>
      <c r="AB4" s="9">
        <v>405131.31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</row>
    <row r="5" spans="1:33" x14ac:dyDescent="0.3">
      <c r="A5" t="s">
        <v>6</v>
      </c>
      <c r="B5" t="s">
        <v>10</v>
      </c>
      <c r="C5">
        <v>1580.94</v>
      </c>
      <c r="D5">
        <v>105.396</v>
      </c>
      <c r="E5" t="s">
        <v>7</v>
      </c>
      <c r="H5" s="1">
        <v>105.396</v>
      </c>
      <c r="I5" s="1">
        <v>210.792</v>
      </c>
      <c r="J5" s="1">
        <v>316.18799999999999</v>
      </c>
      <c r="K5" s="1">
        <v>421.584</v>
      </c>
      <c r="L5" s="1">
        <v>526.98</v>
      </c>
      <c r="M5" s="1">
        <v>632.37599999999998</v>
      </c>
      <c r="N5" s="1">
        <v>737.77199999999993</v>
      </c>
      <c r="O5" s="1">
        <v>843.16799999999989</v>
      </c>
      <c r="P5" s="1">
        <v>948.56399999999985</v>
      </c>
      <c r="Q5" s="1">
        <v>1053.9599999999998</v>
      </c>
      <c r="R5" s="1">
        <v>1159.3559999999998</v>
      </c>
      <c r="S5" s="1">
        <v>1264.7519999999997</v>
      </c>
      <c r="T5" s="1">
        <v>1370.1479999999997</v>
      </c>
      <c r="U5" s="1">
        <v>1475.5439999999996</v>
      </c>
      <c r="V5" s="1">
        <v>1580.9399999999996</v>
      </c>
      <c r="W5" s="9">
        <v>781618.14</v>
      </c>
      <c r="X5" s="9">
        <v>1563236.28</v>
      </c>
      <c r="Y5" s="9">
        <v>2344854.42</v>
      </c>
      <c r="Z5" s="9">
        <v>3126472.56</v>
      </c>
      <c r="AA5" s="9">
        <v>3908090.7</v>
      </c>
      <c r="AB5" s="9">
        <v>4689708.84</v>
      </c>
      <c r="AC5" s="8">
        <v>961491.63599999901</v>
      </c>
      <c r="AD5" s="8">
        <v>1922983.271999998</v>
      </c>
      <c r="AE5" s="8">
        <v>2884474.907999997</v>
      </c>
      <c r="AF5" s="8">
        <v>3845966.543999996</v>
      </c>
      <c r="AG5" s="8">
        <v>4807458.179999995</v>
      </c>
    </row>
    <row r="6" spans="1:33" x14ac:dyDescent="0.3">
      <c r="A6" t="s">
        <v>6</v>
      </c>
      <c r="B6" t="s">
        <v>11</v>
      </c>
      <c r="C6">
        <v>1308.24</v>
      </c>
      <c r="D6">
        <v>87.215999999999994</v>
      </c>
      <c r="E6" t="s">
        <v>7</v>
      </c>
      <c r="H6" s="1">
        <v>87.215999999999994</v>
      </c>
      <c r="I6" s="1">
        <v>174.43199999999999</v>
      </c>
      <c r="J6" s="1">
        <v>261.64799999999997</v>
      </c>
      <c r="K6" s="1">
        <v>348.86399999999998</v>
      </c>
      <c r="L6" s="1">
        <v>436.08</v>
      </c>
      <c r="M6" s="1">
        <v>523.29599999999994</v>
      </c>
      <c r="N6" s="1">
        <v>610.51199999999994</v>
      </c>
      <c r="O6" s="1">
        <v>697.72799999999995</v>
      </c>
      <c r="P6" s="1">
        <v>784.94399999999996</v>
      </c>
      <c r="Q6" s="1">
        <v>872.16</v>
      </c>
      <c r="R6" s="1">
        <v>959.37599999999998</v>
      </c>
      <c r="S6" s="1">
        <v>1046.5919999999999</v>
      </c>
      <c r="T6" s="1">
        <v>1133.8079999999998</v>
      </c>
      <c r="U6" s="1">
        <v>1221.0239999999997</v>
      </c>
      <c r="V6" s="1">
        <v>1308.2399999999996</v>
      </c>
      <c r="W6" s="9">
        <v>5163.8999999999996</v>
      </c>
      <c r="X6" s="9">
        <v>10327.799999999999</v>
      </c>
      <c r="Y6" s="9">
        <v>15491.699999999999</v>
      </c>
      <c r="Z6" s="9">
        <v>20655.599999999999</v>
      </c>
      <c r="AA6" s="9">
        <v>25819.5</v>
      </c>
      <c r="AB6" s="9">
        <v>30983.4</v>
      </c>
      <c r="AC6" s="8">
        <v>8006.7420000000002</v>
      </c>
      <c r="AD6" s="8">
        <v>16013.484</v>
      </c>
      <c r="AE6" s="8">
        <v>24020.226000000002</v>
      </c>
      <c r="AF6" s="8">
        <v>32026.968000000001</v>
      </c>
      <c r="AG6" s="8">
        <v>40033.71</v>
      </c>
    </row>
    <row r="7" spans="1:33" x14ac:dyDescent="0.3">
      <c r="A7" t="s">
        <v>6</v>
      </c>
      <c r="B7" t="s">
        <v>12</v>
      </c>
      <c r="C7">
        <v>432</v>
      </c>
      <c r="D7">
        <v>28.8</v>
      </c>
      <c r="E7" t="s">
        <v>7</v>
      </c>
      <c r="H7" s="1">
        <v>28.8</v>
      </c>
      <c r="I7" s="1">
        <v>57.6</v>
      </c>
      <c r="J7" s="1">
        <v>86.4</v>
      </c>
      <c r="K7" s="1">
        <v>115.2</v>
      </c>
      <c r="L7" s="1">
        <v>144</v>
      </c>
      <c r="M7" s="1">
        <v>172.8</v>
      </c>
      <c r="N7" s="1">
        <v>201.60000000000002</v>
      </c>
      <c r="O7" s="1">
        <v>230.40000000000003</v>
      </c>
      <c r="P7" s="1">
        <v>259.20000000000005</v>
      </c>
      <c r="Q7" s="1">
        <v>288.00000000000006</v>
      </c>
      <c r="R7" s="1">
        <v>316.80000000000007</v>
      </c>
      <c r="S7" s="1">
        <v>345.60000000000008</v>
      </c>
      <c r="T7" s="1">
        <v>374.40000000000009</v>
      </c>
      <c r="U7" s="1">
        <v>403.2000000000001</v>
      </c>
      <c r="V7" s="1">
        <v>432.00000000000011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 x14ac:dyDescent="0.3">
      <c r="A8" t="s">
        <v>6</v>
      </c>
      <c r="B8" t="s">
        <v>16</v>
      </c>
      <c r="C8">
        <v>458.55</v>
      </c>
      <c r="D8">
        <v>30.57</v>
      </c>
      <c r="E8" t="s">
        <v>7</v>
      </c>
      <c r="H8" s="1">
        <v>30.57</v>
      </c>
      <c r="I8" s="1">
        <v>61.14</v>
      </c>
      <c r="J8" s="1">
        <v>91.710000000000008</v>
      </c>
      <c r="K8" s="1">
        <v>122.28</v>
      </c>
      <c r="L8" s="1">
        <v>152.85</v>
      </c>
      <c r="M8" s="1">
        <v>183.42</v>
      </c>
      <c r="N8" s="1">
        <v>213.98999999999998</v>
      </c>
      <c r="O8" s="1">
        <v>244.55999999999997</v>
      </c>
      <c r="P8" s="1">
        <v>275.13</v>
      </c>
      <c r="Q8" s="1">
        <v>305.7</v>
      </c>
      <c r="R8" s="1">
        <v>336.27</v>
      </c>
      <c r="S8" s="1">
        <v>366.84</v>
      </c>
      <c r="T8" s="1">
        <v>397.40999999999997</v>
      </c>
      <c r="U8" s="1">
        <v>427.97999999999996</v>
      </c>
      <c r="V8" s="1">
        <v>458.54999999999995</v>
      </c>
      <c r="W8" s="9">
        <v>10607.865</v>
      </c>
      <c r="X8" s="9">
        <v>21215.73</v>
      </c>
      <c r="Y8" s="9">
        <v>31823.595000000001</v>
      </c>
      <c r="Z8" s="9">
        <v>42431.46</v>
      </c>
      <c r="AA8" s="9">
        <v>53039.324999999997</v>
      </c>
      <c r="AB8" s="9">
        <v>63647.189999999995</v>
      </c>
      <c r="AC8" s="8">
        <v>23407.038</v>
      </c>
      <c r="AD8" s="8">
        <v>46814.076000000001</v>
      </c>
      <c r="AE8" s="8">
        <v>70221.114000000001</v>
      </c>
      <c r="AF8" s="8">
        <v>93628.152000000002</v>
      </c>
      <c r="AG8" s="8">
        <v>117035.19</v>
      </c>
    </row>
    <row r="9" spans="1:33" x14ac:dyDescent="0.3">
      <c r="A9" t="s">
        <v>6</v>
      </c>
      <c r="B9" t="s">
        <v>14</v>
      </c>
      <c r="C9">
        <v>1412.37</v>
      </c>
      <c r="D9">
        <v>94.157999999999902</v>
      </c>
      <c r="E9" t="s">
        <v>7</v>
      </c>
      <c r="H9" s="1">
        <v>94.157999999999902</v>
      </c>
      <c r="I9" s="1">
        <v>188.3159999999998</v>
      </c>
      <c r="J9" s="1">
        <v>282.47399999999971</v>
      </c>
      <c r="K9" s="1">
        <v>376.63199999999961</v>
      </c>
      <c r="L9" s="1">
        <v>470.78999999999951</v>
      </c>
      <c r="M9" s="1">
        <v>564.94799999999941</v>
      </c>
      <c r="N9" s="1">
        <v>659.10599999999931</v>
      </c>
      <c r="O9" s="1">
        <v>753.26399999999921</v>
      </c>
      <c r="P9" s="1">
        <v>847.42199999999912</v>
      </c>
      <c r="Q9" s="1">
        <v>941.57999999999902</v>
      </c>
      <c r="R9" s="1">
        <v>1035.7379999999989</v>
      </c>
      <c r="S9" s="1">
        <v>1129.8959999999988</v>
      </c>
      <c r="T9" s="1">
        <v>1224.0539999999987</v>
      </c>
      <c r="U9" s="1">
        <v>1318.2119999999986</v>
      </c>
      <c r="V9" s="1">
        <v>1412.3699999999985</v>
      </c>
      <c r="W9" s="9">
        <v>12421.86</v>
      </c>
      <c r="X9" s="9">
        <v>24843.72</v>
      </c>
      <c r="Y9" s="9">
        <v>37265.58</v>
      </c>
      <c r="Z9" s="9">
        <v>49687.44</v>
      </c>
      <c r="AA9" s="9">
        <v>62109.3</v>
      </c>
      <c r="AB9" s="9">
        <v>74531.16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</row>
    <row r="10" spans="1:33" x14ac:dyDescent="0.3">
      <c r="A10" t="s">
        <v>6</v>
      </c>
      <c r="B10" t="s">
        <v>21</v>
      </c>
      <c r="H10" s="1">
        <v>1419.8039999999996</v>
      </c>
      <c r="I10" s="1">
        <v>2839.6079999999993</v>
      </c>
      <c r="J10" s="1">
        <v>4259.4120000000003</v>
      </c>
      <c r="K10" s="1">
        <v>5679.2159999999985</v>
      </c>
      <c r="L10" s="1">
        <v>7099.0199999999986</v>
      </c>
      <c r="M10" s="1">
        <v>8518.8240000000005</v>
      </c>
      <c r="N10" s="1">
        <v>9938.6279999999988</v>
      </c>
      <c r="O10" s="1">
        <v>11358.431999999997</v>
      </c>
      <c r="P10" s="1">
        <v>12778.235999999999</v>
      </c>
      <c r="Q10" s="1">
        <v>14198.039999999997</v>
      </c>
      <c r="R10" s="1">
        <v>15617.843999999999</v>
      </c>
      <c r="S10" s="1">
        <v>17037.648000000001</v>
      </c>
      <c r="T10" s="1">
        <v>18457.452000000001</v>
      </c>
      <c r="U10" s="1">
        <v>19877.255999999998</v>
      </c>
      <c r="V10" s="1">
        <v>21297.059999999994</v>
      </c>
      <c r="W10" s="9">
        <v>2522701.9049999998</v>
      </c>
      <c r="X10" s="9">
        <v>5045403.8099999996</v>
      </c>
      <c r="Y10" s="9">
        <v>7568105.7149999999</v>
      </c>
      <c r="Z10" s="9">
        <v>10090807.619999999</v>
      </c>
      <c r="AA10" s="9">
        <v>12613509.524999999</v>
      </c>
      <c r="AB10" s="9">
        <v>15136211.43</v>
      </c>
      <c r="AC10" s="8">
        <v>2393172.5579999993</v>
      </c>
      <c r="AD10" s="8">
        <v>4786345.1159999985</v>
      </c>
      <c r="AE10" s="8">
        <v>7179517.6739999969</v>
      </c>
      <c r="AF10" s="8">
        <v>9572690.231999997</v>
      </c>
      <c r="AG10" s="8">
        <v>11965862.789999995</v>
      </c>
    </row>
    <row r="11" spans="1:33" x14ac:dyDescent="0.3">
      <c r="A11" t="s">
        <v>6</v>
      </c>
      <c r="B11" t="s">
        <v>19</v>
      </c>
      <c r="C11">
        <v>29081291.400000002</v>
      </c>
      <c r="H11" s="1">
        <v>29081291.400000002</v>
      </c>
      <c r="I11" s="1">
        <v>29081291.400000002</v>
      </c>
      <c r="J11" s="1">
        <v>29081291.400000002</v>
      </c>
      <c r="K11" s="1">
        <v>29081291.400000002</v>
      </c>
      <c r="L11" s="1">
        <v>29081291.400000002</v>
      </c>
      <c r="M11" s="1">
        <v>29081291.400000002</v>
      </c>
      <c r="N11" s="1">
        <v>29081291.400000002</v>
      </c>
      <c r="O11" s="1">
        <v>29081291.400000002</v>
      </c>
      <c r="P11" s="1">
        <v>29081291.400000002</v>
      </c>
      <c r="Q11" s="1">
        <v>29081291.400000002</v>
      </c>
      <c r="R11" s="1">
        <v>29081291.400000002</v>
      </c>
      <c r="S11" s="1">
        <v>29081291.400000002</v>
      </c>
      <c r="T11" s="1">
        <v>29081291.400000002</v>
      </c>
      <c r="U11" s="1">
        <v>29081291.400000002</v>
      </c>
      <c r="V11" s="1">
        <v>29081291.400000002</v>
      </c>
      <c r="W11" s="9">
        <v>29079543.869999997</v>
      </c>
      <c r="X11" s="9">
        <v>29079543.869999997</v>
      </c>
      <c r="Y11" s="9">
        <v>29079543.869999997</v>
      </c>
      <c r="Z11" s="9">
        <v>29079543.869999997</v>
      </c>
      <c r="AA11" s="9">
        <v>29079543.869999997</v>
      </c>
      <c r="AB11" s="9">
        <v>29079543.869999997</v>
      </c>
      <c r="AC11" s="8">
        <v>20047647.240000002</v>
      </c>
      <c r="AD11" s="8">
        <v>20047647.240000002</v>
      </c>
      <c r="AE11" s="8">
        <v>20047647.240000002</v>
      </c>
      <c r="AF11" s="8">
        <v>20047647.240000002</v>
      </c>
      <c r="AG11" s="8">
        <v>20047647.240000002</v>
      </c>
    </row>
    <row r="12" spans="1:33" x14ac:dyDescent="0.3">
      <c r="A12" t="s">
        <v>8</v>
      </c>
      <c r="B12" t="s">
        <v>6</v>
      </c>
      <c r="C12">
        <v>15954.03</v>
      </c>
      <c r="D12">
        <v>1063.6020000000001</v>
      </c>
      <c r="E12" t="s">
        <v>7</v>
      </c>
      <c r="H12" s="1">
        <v>1063.6020000000001</v>
      </c>
      <c r="I12" s="1">
        <v>2127.2040000000002</v>
      </c>
      <c r="J12" s="1">
        <v>3190.8060000000005</v>
      </c>
      <c r="K12" s="1">
        <v>4254.4080000000004</v>
      </c>
      <c r="L12" s="1">
        <v>5318.01</v>
      </c>
      <c r="M12" s="1">
        <v>6381.6120000000001</v>
      </c>
      <c r="N12" s="1">
        <v>7445.2139999999999</v>
      </c>
      <c r="O12" s="1">
        <v>8508.8160000000007</v>
      </c>
      <c r="P12" s="1">
        <v>9572.4180000000015</v>
      </c>
      <c r="Q12" s="1">
        <v>10636.020000000002</v>
      </c>
      <c r="R12" s="1">
        <v>11699.622000000003</v>
      </c>
      <c r="S12" s="1">
        <v>12763.224000000004</v>
      </c>
      <c r="T12" s="1">
        <v>13826.826000000005</v>
      </c>
      <c r="U12" s="1">
        <v>14890.428000000005</v>
      </c>
      <c r="V12" s="1">
        <v>15954.030000000006</v>
      </c>
      <c r="W12" s="9">
        <v>729366.63</v>
      </c>
      <c r="X12" s="9">
        <v>1458733.26</v>
      </c>
      <c r="Y12" s="9">
        <v>2188099.89</v>
      </c>
      <c r="Z12" s="9">
        <v>2917466.52</v>
      </c>
      <c r="AA12" s="9">
        <v>3646833.15</v>
      </c>
      <c r="AB12" s="9">
        <v>4376199.78</v>
      </c>
      <c r="AC12" s="8">
        <v>979237.63800000004</v>
      </c>
      <c r="AD12" s="8">
        <v>1958475.2760000001</v>
      </c>
      <c r="AE12" s="8">
        <v>2937712.9139999999</v>
      </c>
      <c r="AF12" s="8">
        <v>3916950.5520000001</v>
      </c>
      <c r="AG12" s="8">
        <v>4896188.1900000004</v>
      </c>
    </row>
    <row r="13" spans="1:33" x14ac:dyDescent="0.3">
      <c r="A13" t="s">
        <v>8</v>
      </c>
      <c r="B13" t="s">
        <v>8</v>
      </c>
      <c r="C13">
        <v>46109470.950000003</v>
      </c>
      <c r="D13">
        <v>3073964.73</v>
      </c>
      <c r="E13" t="s">
        <v>7</v>
      </c>
      <c r="H13" s="1">
        <v>46137018.750000007</v>
      </c>
      <c r="I13" s="1">
        <v>46135051.050000012</v>
      </c>
      <c r="J13" s="1">
        <v>46133083.350000009</v>
      </c>
      <c r="K13" s="1">
        <v>46131115.650000013</v>
      </c>
      <c r="L13" s="1">
        <v>46129147.95000001</v>
      </c>
      <c r="M13" s="1">
        <v>46127180.250000007</v>
      </c>
      <c r="N13" s="1">
        <v>46125212.550000012</v>
      </c>
      <c r="O13" s="1">
        <v>46123244.850000009</v>
      </c>
      <c r="P13" s="1">
        <v>46121277.150000013</v>
      </c>
      <c r="Q13" s="1">
        <v>46119309.45000001</v>
      </c>
      <c r="R13" s="1">
        <v>46117341.750000007</v>
      </c>
      <c r="S13" s="1">
        <v>46115374.050000012</v>
      </c>
      <c r="T13" s="1">
        <v>46113406.350000009</v>
      </c>
      <c r="U13" s="1">
        <v>46111438.650000013</v>
      </c>
      <c r="V13" s="1">
        <v>46109470.95000001</v>
      </c>
      <c r="W13" s="9">
        <v>43150557.525000006</v>
      </c>
      <c r="X13" s="9">
        <v>40164558.420000002</v>
      </c>
      <c r="Y13" s="9">
        <v>37178559.315000005</v>
      </c>
      <c r="Z13" s="9">
        <v>34192560.210000008</v>
      </c>
      <c r="AA13" s="9">
        <v>31206561.105000004</v>
      </c>
      <c r="AB13" s="9">
        <v>28220562.000000004</v>
      </c>
      <c r="AC13" s="8">
        <v>38849707.475999996</v>
      </c>
      <c r="AD13" s="8">
        <v>36499562.891999997</v>
      </c>
      <c r="AE13" s="8">
        <v>34149418.307999998</v>
      </c>
      <c r="AF13" s="8">
        <v>31799273.723999996</v>
      </c>
      <c r="AG13" s="8">
        <v>29449129.139999997</v>
      </c>
    </row>
    <row r="14" spans="1:33" x14ac:dyDescent="0.3">
      <c r="A14" t="s">
        <v>8</v>
      </c>
      <c r="B14" t="s">
        <v>9</v>
      </c>
      <c r="C14">
        <v>63.99</v>
      </c>
      <c r="D14">
        <v>4.266</v>
      </c>
      <c r="E14" t="s">
        <v>7</v>
      </c>
      <c r="H14" s="1">
        <v>4.266</v>
      </c>
      <c r="I14" s="1">
        <v>8.532</v>
      </c>
      <c r="J14" s="1">
        <v>12.798</v>
      </c>
      <c r="K14" s="1">
        <v>17.064</v>
      </c>
      <c r="L14" s="1">
        <v>21.33</v>
      </c>
      <c r="M14" s="1">
        <v>25.595999999999997</v>
      </c>
      <c r="N14" s="1">
        <v>29.861999999999995</v>
      </c>
      <c r="O14" s="1">
        <v>34.127999999999993</v>
      </c>
      <c r="P14" s="1">
        <v>38.393999999999991</v>
      </c>
      <c r="Q14" s="1">
        <v>42.659999999999989</v>
      </c>
      <c r="R14" s="1">
        <v>46.925999999999988</v>
      </c>
      <c r="S14" s="1">
        <v>51.191999999999986</v>
      </c>
      <c r="T14" s="1">
        <v>55.457999999999984</v>
      </c>
      <c r="U14" s="1">
        <v>59.723999999999982</v>
      </c>
      <c r="V14" s="1">
        <v>63.989999999999981</v>
      </c>
      <c r="W14" s="9">
        <v>24140.82</v>
      </c>
      <c r="X14" s="9">
        <v>48281.64</v>
      </c>
      <c r="Y14" s="9">
        <v>72422.459999999992</v>
      </c>
      <c r="Z14" s="9">
        <v>96563.28</v>
      </c>
      <c r="AA14" s="9">
        <v>120704.1</v>
      </c>
      <c r="AB14" s="9">
        <v>144844.92000000001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</row>
    <row r="15" spans="1:33" x14ac:dyDescent="0.3">
      <c r="A15" t="s">
        <v>8</v>
      </c>
      <c r="B15" t="s">
        <v>10</v>
      </c>
      <c r="C15">
        <v>6976.62</v>
      </c>
      <c r="D15">
        <v>465.108</v>
      </c>
      <c r="E15" t="s">
        <v>7</v>
      </c>
      <c r="H15" s="1">
        <v>465.108</v>
      </c>
      <c r="I15" s="1">
        <v>930.21600000000001</v>
      </c>
      <c r="J15" s="1">
        <v>1395.3240000000001</v>
      </c>
      <c r="K15" s="1">
        <v>1860.432</v>
      </c>
      <c r="L15" s="1">
        <v>2325.54</v>
      </c>
      <c r="M15" s="1">
        <v>2790.6480000000001</v>
      </c>
      <c r="N15" s="1">
        <v>3255.7560000000003</v>
      </c>
      <c r="O15" s="1">
        <v>3720.8640000000005</v>
      </c>
      <c r="P15" s="1">
        <v>4185.9720000000007</v>
      </c>
      <c r="Q15" s="1">
        <v>4651.0800000000008</v>
      </c>
      <c r="R15" s="1">
        <v>5116.188000000001</v>
      </c>
      <c r="S15" s="1">
        <v>5581.2960000000012</v>
      </c>
      <c r="T15" s="1">
        <v>6046.4040000000014</v>
      </c>
      <c r="U15" s="1">
        <v>6511.5120000000015</v>
      </c>
      <c r="V15" s="1">
        <v>6976.6200000000017</v>
      </c>
      <c r="W15" s="9">
        <v>2211608.61</v>
      </c>
      <c r="X15" s="9">
        <v>4423217.22</v>
      </c>
      <c r="Y15" s="9">
        <v>6634825.8300000001</v>
      </c>
      <c r="Z15" s="9">
        <v>8846434.4399999995</v>
      </c>
      <c r="AA15" s="9">
        <v>11058043.049999999</v>
      </c>
      <c r="AB15" s="9">
        <v>13269651.659999998</v>
      </c>
      <c r="AC15" s="8">
        <v>1341924.4439999999</v>
      </c>
      <c r="AD15" s="8">
        <v>2683848.8879999998</v>
      </c>
      <c r="AE15" s="8">
        <v>4025773.3319999995</v>
      </c>
      <c r="AF15" s="8">
        <v>5367697.7759999996</v>
      </c>
      <c r="AG15" s="8">
        <v>6709622.2199999997</v>
      </c>
    </row>
    <row r="16" spans="1:33" x14ac:dyDescent="0.3">
      <c r="A16" t="s">
        <v>8</v>
      </c>
      <c r="B16" t="s">
        <v>11</v>
      </c>
      <c r="C16">
        <v>940.95</v>
      </c>
      <c r="D16">
        <v>62.73</v>
      </c>
      <c r="E16" t="s">
        <v>7</v>
      </c>
      <c r="H16" s="1">
        <v>62.73</v>
      </c>
      <c r="I16" s="1">
        <v>125.46</v>
      </c>
      <c r="J16" s="1">
        <v>188.19</v>
      </c>
      <c r="K16" s="1">
        <v>250.92</v>
      </c>
      <c r="L16" s="1">
        <v>313.64999999999998</v>
      </c>
      <c r="M16" s="1">
        <v>376.38</v>
      </c>
      <c r="N16" s="1">
        <v>439.11</v>
      </c>
      <c r="O16" s="1">
        <v>501.84000000000003</v>
      </c>
      <c r="P16" s="1">
        <v>564.57000000000005</v>
      </c>
      <c r="Q16" s="1">
        <v>627.30000000000007</v>
      </c>
      <c r="R16" s="1">
        <v>690.03000000000009</v>
      </c>
      <c r="S16" s="1">
        <v>752.7600000000001</v>
      </c>
      <c r="T16" s="1">
        <v>815.49000000000012</v>
      </c>
      <c r="U16" s="1">
        <v>878.22000000000014</v>
      </c>
      <c r="V16" s="1">
        <v>940.95000000000016</v>
      </c>
      <c r="W16" s="9">
        <v>11026.154999999901</v>
      </c>
      <c r="X16" s="9">
        <v>22052.309999999801</v>
      </c>
      <c r="Y16" s="9">
        <v>33078.464999999705</v>
      </c>
      <c r="Z16" s="9">
        <v>44104.619999999602</v>
      </c>
      <c r="AA16" s="9">
        <v>55130.774999999499</v>
      </c>
      <c r="AB16" s="9">
        <v>66156.929999999396</v>
      </c>
      <c r="AC16" s="8">
        <v>15829.7579999999</v>
      </c>
      <c r="AD16" s="8">
        <v>31659.5159999998</v>
      </c>
      <c r="AE16" s="8">
        <v>47489.273999999699</v>
      </c>
      <c r="AF16" s="8">
        <v>63319.031999999599</v>
      </c>
      <c r="AG16" s="8">
        <v>79148.789999999499</v>
      </c>
    </row>
    <row r="17" spans="1:33" x14ac:dyDescent="0.3">
      <c r="A17" t="s">
        <v>8</v>
      </c>
      <c r="B17" t="s">
        <v>12</v>
      </c>
      <c r="C17">
        <v>2063.79</v>
      </c>
      <c r="D17">
        <v>137.58599999999899</v>
      </c>
      <c r="E17" t="s">
        <v>7</v>
      </c>
      <c r="H17" s="1">
        <v>137.58599999999899</v>
      </c>
      <c r="I17" s="1">
        <v>275.17199999999798</v>
      </c>
      <c r="J17" s="1">
        <v>412.75799999999697</v>
      </c>
      <c r="K17" s="1">
        <v>550.34399999999596</v>
      </c>
      <c r="L17" s="1">
        <v>687.92999999999495</v>
      </c>
      <c r="M17" s="1">
        <v>825.51599999999394</v>
      </c>
      <c r="N17" s="1">
        <v>963.10199999999293</v>
      </c>
      <c r="O17" s="1">
        <v>1100.6879999999919</v>
      </c>
      <c r="P17" s="1">
        <v>1238.2739999999908</v>
      </c>
      <c r="Q17" s="1">
        <v>1375.8599999999897</v>
      </c>
      <c r="R17" s="1">
        <v>1513.4459999999885</v>
      </c>
      <c r="S17" s="1">
        <v>1651.0319999999874</v>
      </c>
      <c r="T17" s="1">
        <v>1788.6179999999863</v>
      </c>
      <c r="U17" s="1">
        <v>1926.2039999999852</v>
      </c>
      <c r="V17" s="1">
        <v>2063.789999999984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t="s">
        <v>8</v>
      </c>
      <c r="B18" t="s">
        <v>16</v>
      </c>
      <c r="C18">
        <v>100.17</v>
      </c>
      <c r="D18">
        <v>6.6779999999999999</v>
      </c>
      <c r="E18" t="s">
        <v>7</v>
      </c>
      <c r="H18" s="1">
        <v>6.6779999999999999</v>
      </c>
      <c r="I18" s="1">
        <v>13.356</v>
      </c>
      <c r="J18" s="1">
        <v>20.033999999999999</v>
      </c>
      <c r="K18" s="1">
        <v>26.712</v>
      </c>
      <c r="L18" s="1">
        <v>33.39</v>
      </c>
      <c r="M18" s="1">
        <v>40.067999999999998</v>
      </c>
      <c r="N18" s="1">
        <v>46.745999999999995</v>
      </c>
      <c r="O18" s="1">
        <v>53.423999999999992</v>
      </c>
      <c r="P18" s="1">
        <v>60.10199999999999</v>
      </c>
      <c r="Q18" s="1">
        <v>66.779999999999987</v>
      </c>
      <c r="R18" s="1">
        <v>73.457999999999984</v>
      </c>
      <c r="S18" s="1">
        <v>80.135999999999981</v>
      </c>
      <c r="T18" s="1">
        <v>86.813999999999979</v>
      </c>
      <c r="U18" s="1">
        <v>93.491999999999976</v>
      </c>
      <c r="V18" s="1">
        <v>100.16999999999997</v>
      </c>
      <c r="W18" s="9">
        <v>952.125</v>
      </c>
      <c r="X18" s="9">
        <v>1904.25</v>
      </c>
      <c r="Y18" s="9">
        <v>2856.375</v>
      </c>
      <c r="Z18" s="9">
        <v>3808.5</v>
      </c>
      <c r="AA18" s="9">
        <v>4760.625</v>
      </c>
      <c r="AB18" s="9">
        <v>5712.75</v>
      </c>
      <c r="AC18" s="8">
        <v>13152.744000000001</v>
      </c>
      <c r="AD18" s="8">
        <v>26305.488000000001</v>
      </c>
      <c r="AE18" s="8">
        <v>39458.232000000004</v>
      </c>
      <c r="AF18" s="8">
        <v>52610.976000000002</v>
      </c>
      <c r="AG18" s="8">
        <v>65763.72</v>
      </c>
    </row>
    <row r="19" spans="1:33" x14ac:dyDescent="0.3">
      <c r="A19" t="s">
        <v>8</v>
      </c>
      <c r="B19" t="s">
        <v>14</v>
      </c>
      <c r="C19">
        <v>3415.95</v>
      </c>
      <c r="D19">
        <v>227.73</v>
      </c>
      <c r="E19" t="s">
        <v>7</v>
      </c>
      <c r="H19" s="1">
        <v>227.73</v>
      </c>
      <c r="I19" s="1">
        <v>455.46</v>
      </c>
      <c r="J19" s="1">
        <v>683.18999999999994</v>
      </c>
      <c r="K19" s="1">
        <v>910.92</v>
      </c>
      <c r="L19" s="1">
        <v>1138.6499999999999</v>
      </c>
      <c r="M19" s="1">
        <v>1366.3799999999999</v>
      </c>
      <c r="N19" s="1">
        <v>1594.11</v>
      </c>
      <c r="O19" s="1">
        <v>1821.84</v>
      </c>
      <c r="P19" s="1">
        <v>2049.5699999999997</v>
      </c>
      <c r="Q19" s="1">
        <v>2277.2999999999997</v>
      </c>
      <c r="R19" s="1">
        <v>2505.0299999999997</v>
      </c>
      <c r="S19" s="1">
        <v>2732.7599999999998</v>
      </c>
      <c r="T19" s="1">
        <v>2960.49</v>
      </c>
      <c r="U19" s="1">
        <v>3188.22</v>
      </c>
      <c r="V19" s="1">
        <v>3415.95</v>
      </c>
      <c r="W19" s="9">
        <v>8904.7649999999994</v>
      </c>
      <c r="X19" s="9">
        <v>17809.53</v>
      </c>
      <c r="Y19" s="9">
        <v>26714.294999999998</v>
      </c>
      <c r="Z19" s="9">
        <v>35619.06</v>
      </c>
      <c r="AA19" s="9">
        <v>44523.824999999997</v>
      </c>
      <c r="AB19" s="9">
        <v>53428.59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</row>
    <row r="20" spans="1:33" x14ac:dyDescent="0.3">
      <c r="A20" t="s">
        <v>8</v>
      </c>
      <c r="B20" t="s">
        <v>21</v>
      </c>
      <c r="H20" s="1">
        <v>1967.6999999999991</v>
      </c>
      <c r="I20" s="1">
        <v>3935.3999999999983</v>
      </c>
      <c r="J20" s="1">
        <v>5903.0999999999976</v>
      </c>
      <c r="K20" s="1">
        <v>7870.7999999999965</v>
      </c>
      <c r="L20" s="1">
        <v>9838.4999999999945</v>
      </c>
      <c r="M20" s="1">
        <v>11806.199999999993</v>
      </c>
      <c r="N20" s="1">
        <v>13773.899999999994</v>
      </c>
      <c r="O20" s="1">
        <v>15741.599999999993</v>
      </c>
      <c r="P20" s="1">
        <v>17709.299999999992</v>
      </c>
      <c r="Q20" s="1">
        <v>19676.999999999993</v>
      </c>
      <c r="R20" s="1">
        <v>21644.69999999999</v>
      </c>
      <c r="S20" s="1">
        <v>23612.399999999994</v>
      </c>
      <c r="T20" s="1">
        <v>25580.099999999991</v>
      </c>
      <c r="U20" s="1">
        <v>27547.799999999992</v>
      </c>
      <c r="V20" s="1">
        <v>29515.499999999993</v>
      </c>
      <c r="W20" s="9">
        <v>2985999.1049999995</v>
      </c>
      <c r="X20" s="9">
        <v>5971998.209999999</v>
      </c>
      <c r="Y20" s="9">
        <v>8957997.3149999995</v>
      </c>
      <c r="Z20" s="9">
        <v>11943996.419999998</v>
      </c>
      <c r="AA20" s="9">
        <v>14929995.524999999</v>
      </c>
      <c r="AB20" s="9">
        <v>17915994.629999999</v>
      </c>
      <c r="AC20" s="8">
        <v>2350144.5839999998</v>
      </c>
      <c r="AD20" s="8">
        <v>4700289.1679999996</v>
      </c>
      <c r="AE20" s="8">
        <v>7050433.7519999985</v>
      </c>
      <c r="AF20" s="8">
        <v>9400578.3359999992</v>
      </c>
      <c r="AG20" s="8">
        <v>11750722.919999998</v>
      </c>
    </row>
    <row r="21" spans="1:33" x14ac:dyDescent="0.3">
      <c r="A21" t="s">
        <v>8</v>
      </c>
      <c r="B21" t="s">
        <v>19</v>
      </c>
      <c r="C21">
        <v>46138986.45000001</v>
      </c>
      <c r="H21" s="1">
        <v>46138986.45000001</v>
      </c>
      <c r="I21" s="1">
        <v>46138986.45000001</v>
      </c>
      <c r="J21" s="1">
        <v>46138986.45000001</v>
      </c>
      <c r="K21" s="1">
        <v>46138986.45000001</v>
      </c>
      <c r="L21" s="1">
        <v>46138986.45000001</v>
      </c>
      <c r="M21" s="1">
        <v>46138986.45000001</v>
      </c>
      <c r="N21" s="1">
        <v>46138986.45000001</v>
      </c>
      <c r="O21" s="1">
        <v>46138986.45000001</v>
      </c>
      <c r="P21" s="1">
        <v>46138986.45000001</v>
      </c>
      <c r="Q21" s="1">
        <v>46138986.45000001</v>
      </c>
      <c r="R21" s="1">
        <v>46138986.45000001</v>
      </c>
      <c r="S21" s="1">
        <v>46138986.45000001</v>
      </c>
      <c r="T21" s="1">
        <v>46138986.45000001</v>
      </c>
      <c r="U21" s="1">
        <v>46138986.45000001</v>
      </c>
      <c r="V21" s="1">
        <v>46138986.45000001</v>
      </c>
      <c r="W21" s="9">
        <v>46136556.630000003</v>
      </c>
      <c r="X21" s="9">
        <v>46136556.630000003</v>
      </c>
      <c r="Y21" s="9">
        <v>46136556.630000003</v>
      </c>
      <c r="Z21" s="9">
        <v>46136556.63000001</v>
      </c>
      <c r="AA21" s="9">
        <v>46136556.630000003</v>
      </c>
      <c r="AB21" s="9">
        <v>46136556.630000003</v>
      </c>
      <c r="AC21" s="8">
        <v>41199852.059999995</v>
      </c>
      <c r="AD21" s="8">
        <v>41199852.059999995</v>
      </c>
      <c r="AE21" s="8">
        <v>41199852.059999995</v>
      </c>
      <c r="AF21" s="8">
        <v>41199852.059999995</v>
      </c>
      <c r="AG21" s="8">
        <v>41199852.059999995</v>
      </c>
    </row>
    <row r="22" spans="1:33" x14ac:dyDescent="0.3">
      <c r="A22" t="s">
        <v>9</v>
      </c>
      <c r="B22" t="s">
        <v>6</v>
      </c>
      <c r="C22">
        <v>276.75</v>
      </c>
      <c r="D22">
        <v>18.45</v>
      </c>
      <c r="E22" t="s">
        <v>7</v>
      </c>
      <c r="H22" s="1">
        <v>18.45</v>
      </c>
      <c r="I22" s="1">
        <v>36.9</v>
      </c>
      <c r="J22" s="1">
        <v>55.349999999999994</v>
      </c>
      <c r="K22" s="1">
        <v>73.8</v>
      </c>
      <c r="L22" s="1">
        <v>92.25</v>
      </c>
      <c r="M22" s="1">
        <v>110.7</v>
      </c>
      <c r="N22" s="1">
        <v>129.15</v>
      </c>
      <c r="O22" s="1">
        <v>147.6</v>
      </c>
      <c r="P22" s="1">
        <v>166.04999999999998</v>
      </c>
      <c r="Q22" s="1">
        <v>184.49999999999997</v>
      </c>
      <c r="R22" s="1">
        <v>202.94999999999996</v>
      </c>
      <c r="S22" s="1">
        <v>221.39999999999995</v>
      </c>
      <c r="T22" s="1">
        <v>239.84999999999994</v>
      </c>
      <c r="U22" s="1">
        <v>258.29999999999995</v>
      </c>
      <c r="V22" s="1">
        <v>276.74999999999994</v>
      </c>
      <c r="W22" s="9">
        <v>3132.20999999999</v>
      </c>
      <c r="X22" s="9">
        <v>6264.4199999999801</v>
      </c>
      <c r="Y22" s="9">
        <v>9396.6299999999701</v>
      </c>
      <c r="Z22" s="9">
        <v>12528.83999999996</v>
      </c>
      <c r="AA22" s="9">
        <v>15661.04999999995</v>
      </c>
      <c r="AB22" s="9">
        <v>18793.25999999994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</row>
    <row r="23" spans="1:33" x14ac:dyDescent="0.3">
      <c r="A23" t="s">
        <v>9</v>
      </c>
      <c r="B23" t="s">
        <v>8</v>
      </c>
      <c r="C23">
        <v>65.61</v>
      </c>
      <c r="D23">
        <v>4.3739999999999997</v>
      </c>
      <c r="E23" t="s">
        <v>7</v>
      </c>
      <c r="H23" s="1">
        <v>4.3739999999999997</v>
      </c>
      <c r="I23" s="1">
        <v>8.7479999999999993</v>
      </c>
      <c r="J23" s="1">
        <v>13.122</v>
      </c>
      <c r="K23" s="1">
        <v>17.495999999999999</v>
      </c>
      <c r="L23" s="1">
        <v>21.869999999999997</v>
      </c>
      <c r="M23" s="1">
        <v>26.243999999999996</v>
      </c>
      <c r="N23" s="1">
        <v>30.617999999999995</v>
      </c>
      <c r="O23" s="1">
        <v>34.991999999999997</v>
      </c>
      <c r="P23" s="1">
        <v>39.366</v>
      </c>
      <c r="Q23" s="1">
        <v>43.74</v>
      </c>
      <c r="R23" s="1">
        <v>48.114000000000004</v>
      </c>
      <c r="S23" s="1">
        <v>52.488000000000007</v>
      </c>
      <c r="T23" s="1">
        <v>56.862000000000009</v>
      </c>
      <c r="U23" s="1">
        <v>61.236000000000011</v>
      </c>
      <c r="V23" s="1">
        <v>65.610000000000014</v>
      </c>
      <c r="W23" s="9">
        <v>6483.48</v>
      </c>
      <c r="X23" s="9">
        <v>12966.96</v>
      </c>
      <c r="Y23" s="9">
        <v>19450.439999999999</v>
      </c>
      <c r="Z23" s="9">
        <v>25933.919999999998</v>
      </c>
      <c r="AA23" s="9">
        <v>32417.399999999998</v>
      </c>
      <c r="AB23" s="9">
        <v>38900.879999999997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</row>
    <row r="24" spans="1:33" x14ac:dyDescent="0.3">
      <c r="A24" t="s">
        <v>9</v>
      </c>
      <c r="B24" t="s">
        <v>9</v>
      </c>
      <c r="C24">
        <v>147174.84</v>
      </c>
      <c r="D24">
        <v>9811.6559999999899</v>
      </c>
      <c r="E24" t="s">
        <v>7</v>
      </c>
      <c r="H24" s="1">
        <v>147546.28799999997</v>
      </c>
      <c r="I24" s="1">
        <v>147519.75599999996</v>
      </c>
      <c r="J24" s="1">
        <v>147493.22399999999</v>
      </c>
      <c r="K24" s="1">
        <v>147466.69199999998</v>
      </c>
      <c r="L24" s="1">
        <v>147440.15999999997</v>
      </c>
      <c r="M24" s="1">
        <v>147413.62799999997</v>
      </c>
      <c r="N24" s="1">
        <v>147387.09599999999</v>
      </c>
      <c r="O24" s="1">
        <v>147360.56399999998</v>
      </c>
      <c r="P24" s="1">
        <v>147334.03199999998</v>
      </c>
      <c r="Q24" s="1">
        <v>147307.49999999997</v>
      </c>
      <c r="R24" s="1">
        <v>147280.96799999996</v>
      </c>
      <c r="S24" s="1">
        <v>147254.43599999999</v>
      </c>
      <c r="T24" s="1">
        <v>147227.90399999998</v>
      </c>
      <c r="U24" s="1">
        <v>147201.37199999997</v>
      </c>
      <c r="V24" s="1">
        <v>147174.83999999997</v>
      </c>
      <c r="W24" s="9">
        <v>135940.81500000003</v>
      </c>
      <c r="X24" s="9">
        <v>124312.05000000005</v>
      </c>
      <c r="Y24" s="9">
        <v>112683.28500000005</v>
      </c>
      <c r="Z24" s="9">
        <v>101054.52000000006</v>
      </c>
      <c r="AA24" s="9">
        <v>89425.755000000063</v>
      </c>
      <c r="AB24" s="9">
        <v>77796.990000000078</v>
      </c>
    </row>
    <row r="25" spans="1:33" x14ac:dyDescent="0.3">
      <c r="A25" t="s">
        <v>9</v>
      </c>
      <c r="B25" t="s">
        <v>10</v>
      </c>
      <c r="C25">
        <v>26.73</v>
      </c>
      <c r="D25">
        <v>1.782</v>
      </c>
      <c r="E25" t="s">
        <v>7</v>
      </c>
      <c r="H25" s="1">
        <v>1.782</v>
      </c>
      <c r="I25" s="1">
        <v>3.5640000000000001</v>
      </c>
      <c r="J25" s="1">
        <v>5.3460000000000001</v>
      </c>
      <c r="K25" s="1">
        <v>7.1280000000000001</v>
      </c>
      <c r="L25" s="1">
        <v>8.91</v>
      </c>
      <c r="M25" s="1">
        <v>10.692</v>
      </c>
      <c r="N25" s="1">
        <v>12.474</v>
      </c>
      <c r="O25" s="1">
        <v>14.256</v>
      </c>
      <c r="P25" s="1">
        <v>16.038</v>
      </c>
      <c r="Q25" s="1">
        <v>17.82</v>
      </c>
      <c r="R25" s="1">
        <v>19.602</v>
      </c>
      <c r="S25" s="1">
        <v>21.384</v>
      </c>
      <c r="T25" s="1">
        <v>23.166</v>
      </c>
      <c r="U25" s="1">
        <v>24.948</v>
      </c>
      <c r="V25" s="1">
        <v>26.73</v>
      </c>
      <c r="W25" s="9">
        <v>1912.71</v>
      </c>
      <c r="X25" s="9">
        <v>3825.42</v>
      </c>
      <c r="Y25" s="9">
        <v>5738.13</v>
      </c>
      <c r="Z25" s="9">
        <v>7650.84</v>
      </c>
      <c r="AA25" s="9">
        <v>9563.5499999999993</v>
      </c>
      <c r="AB25" s="9">
        <v>11476.259999999998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</row>
    <row r="26" spans="1:33" x14ac:dyDescent="0.3">
      <c r="A26" t="s">
        <v>9</v>
      </c>
      <c r="B26" t="s">
        <v>11</v>
      </c>
      <c r="C26">
        <v>6.21</v>
      </c>
      <c r="D26">
        <v>0.41399999999999998</v>
      </c>
      <c r="E26" t="s">
        <v>7</v>
      </c>
      <c r="H26" s="1">
        <v>0.41399999999999998</v>
      </c>
      <c r="I26" s="1">
        <v>0.82799999999999996</v>
      </c>
      <c r="J26" s="1">
        <v>1.242</v>
      </c>
      <c r="K26" s="1">
        <v>1.6559999999999999</v>
      </c>
      <c r="L26" s="1">
        <v>2.0699999999999998</v>
      </c>
      <c r="M26" s="1">
        <v>2.484</v>
      </c>
      <c r="N26" s="1">
        <v>2.8980000000000001</v>
      </c>
      <c r="O26" s="1">
        <v>3.3120000000000003</v>
      </c>
      <c r="P26" s="1">
        <v>3.7260000000000004</v>
      </c>
      <c r="Q26" s="1">
        <v>4.1400000000000006</v>
      </c>
      <c r="R26" s="1">
        <v>4.5540000000000003</v>
      </c>
      <c r="S26" s="1">
        <v>4.968</v>
      </c>
      <c r="T26" s="1">
        <v>5.3819999999999997</v>
      </c>
      <c r="U26" s="1">
        <v>5.7959999999999994</v>
      </c>
      <c r="V26" s="1">
        <v>6.2099999999999991</v>
      </c>
      <c r="W26" s="9">
        <v>35.265000000000001</v>
      </c>
      <c r="X26" s="9">
        <v>70.53</v>
      </c>
      <c r="Y26" s="9">
        <v>105.795</v>
      </c>
      <c r="Z26" s="9">
        <v>141.06</v>
      </c>
      <c r="AA26" s="9">
        <v>176.32499999999999</v>
      </c>
      <c r="AB26" s="9">
        <v>211.58999999999997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</row>
    <row r="27" spans="1:33" x14ac:dyDescent="0.3">
      <c r="A27" t="s">
        <v>9</v>
      </c>
      <c r="B27" t="s">
        <v>12</v>
      </c>
      <c r="C27">
        <v>2.61</v>
      </c>
      <c r="D27">
        <v>0.17399999999999999</v>
      </c>
      <c r="E27" t="s">
        <v>7</v>
      </c>
      <c r="H27" s="1">
        <v>0.17399999999999999</v>
      </c>
      <c r="I27" s="1">
        <v>0.34799999999999998</v>
      </c>
      <c r="J27" s="1">
        <v>0.52200000000000002</v>
      </c>
      <c r="K27" s="1">
        <v>0.69599999999999995</v>
      </c>
      <c r="L27" s="1">
        <v>0.86999999999999988</v>
      </c>
      <c r="M27" s="1">
        <v>1.0439999999999998</v>
      </c>
      <c r="N27" s="1">
        <v>1.2179999999999997</v>
      </c>
      <c r="O27" s="1">
        <v>1.3919999999999997</v>
      </c>
      <c r="P27" s="1">
        <v>1.5659999999999996</v>
      </c>
      <c r="Q27" s="1">
        <v>1.7399999999999995</v>
      </c>
      <c r="R27" s="1">
        <v>1.9139999999999995</v>
      </c>
      <c r="S27" s="1">
        <v>2.0879999999999996</v>
      </c>
      <c r="T27" s="1">
        <v>2.2619999999999996</v>
      </c>
      <c r="U27" s="1">
        <v>2.4359999999999995</v>
      </c>
      <c r="V27" s="1">
        <v>2.6099999999999994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t="s">
        <v>9</v>
      </c>
      <c r="B28" t="s">
        <v>16</v>
      </c>
      <c r="C28">
        <v>3.42</v>
      </c>
      <c r="D28">
        <v>0.22800000000000001</v>
      </c>
      <c r="E28" t="s">
        <v>7</v>
      </c>
      <c r="H28" s="1">
        <v>0.22800000000000001</v>
      </c>
      <c r="I28" s="1">
        <v>0.45600000000000002</v>
      </c>
      <c r="J28" s="1">
        <v>0.68400000000000005</v>
      </c>
      <c r="K28" s="1">
        <v>0.91200000000000003</v>
      </c>
      <c r="L28" s="1">
        <v>1.1400000000000001</v>
      </c>
      <c r="M28" s="1">
        <v>1.3680000000000001</v>
      </c>
      <c r="N28" s="1">
        <v>1.5960000000000001</v>
      </c>
      <c r="O28" s="1">
        <v>1.8240000000000001</v>
      </c>
      <c r="P28" s="1">
        <v>2.052</v>
      </c>
      <c r="Q28" s="1">
        <v>2.2800000000000002</v>
      </c>
      <c r="R28" s="1">
        <v>2.5080000000000005</v>
      </c>
      <c r="S28" s="1">
        <v>2.7360000000000007</v>
      </c>
      <c r="T28" s="1">
        <v>2.9640000000000009</v>
      </c>
      <c r="U28" s="1">
        <v>3.1920000000000011</v>
      </c>
      <c r="V28" s="1">
        <v>3.4200000000000013</v>
      </c>
      <c r="W28" s="9">
        <v>22.5</v>
      </c>
      <c r="X28" s="9">
        <v>45</v>
      </c>
      <c r="Y28" s="9">
        <v>67.5</v>
      </c>
      <c r="Z28" s="9">
        <v>90</v>
      </c>
      <c r="AA28" s="9">
        <v>112.5</v>
      </c>
      <c r="AB28" s="9">
        <v>135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</row>
    <row r="29" spans="1:33" x14ac:dyDescent="0.3">
      <c r="A29" t="s">
        <v>9</v>
      </c>
      <c r="B29" t="s">
        <v>14</v>
      </c>
      <c r="C29">
        <v>16.649999999999999</v>
      </c>
      <c r="D29">
        <v>1.1099999999999901</v>
      </c>
      <c r="E29" t="s">
        <v>7</v>
      </c>
      <c r="H29" s="1">
        <v>1.1099999999999901</v>
      </c>
      <c r="I29" s="1">
        <v>2.2199999999999802</v>
      </c>
      <c r="J29" s="1">
        <v>3.3299999999999703</v>
      </c>
      <c r="K29" s="1">
        <v>4.4399999999999604</v>
      </c>
      <c r="L29" s="1">
        <v>5.549999999999951</v>
      </c>
      <c r="M29" s="1">
        <v>6.6599999999999415</v>
      </c>
      <c r="N29" s="1">
        <v>7.7699999999999321</v>
      </c>
      <c r="O29" s="1">
        <v>8.8799999999999226</v>
      </c>
      <c r="P29" s="1">
        <v>9.9899999999999132</v>
      </c>
      <c r="Q29" s="1">
        <v>11.099999999999904</v>
      </c>
      <c r="R29" s="1">
        <v>12.209999999999894</v>
      </c>
      <c r="S29" s="1">
        <v>13.319999999999885</v>
      </c>
      <c r="T29" s="1">
        <v>14.429999999999875</v>
      </c>
      <c r="U29" s="1">
        <v>15.539999999999866</v>
      </c>
      <c r="V29" s="1">
        <v>16.649999999999856</v>
      </c>
      <c r="W29" s="9">
        <v>42.6</v>
      </c>
      <c r="X29" s="9">
        <v>85.2</v>
      </c>
      <c r="Y29" s="9">
        <v>127.80000000000001</v>
      </c>
      <c r="Z29" s="9">
        <v>170.4</v>
      </c>
      <c r="AA29" s="9">
        <v>213</v>
      </c>
      <c r="AB29" s="9">
        <v>255.6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</row>
    <row r="30" spans="1:33" x14ac:dyDescent="0.3">
      <c r="A30" t="s">
        <v>9</v>
      </c>
      <c r="B30" t="s">
        <v>21</v>
      </c>
      <c r="H30" s="1">
        <v>26.531999999999989</v>
      </c>
      <c r="I30" s="1">
        <v>53.063999999999979</v>
      </c>
      <c r="J30" s="1">
        <v>79.595999999999961</v>
      </c>
      <c r="K30" s="1">
        <v>106.12799999999996</v>
      </c>
      <c r="L30" s="1">
        <v>132.65999999999994</v>
      </c>
      <c r="M30" s="1">
        <v>159.19199999999995</v>
      </c>
      <c r="N30" s="1">
        <v>185.72399999999993</v>
      </c>
      <c r="O30" s="1">
        <v>212.25599999999991</v>
      </c>
      <c r="P30" s="1">
        <v>238.7879999999999</v>
      </c>
      <c r="Q30" s="1">
        <v>265.31999999999988</v>
      </c>
      <c r="R30" s="1">
        <v>291.85199999999986</v>
      </c>
      <c r="S30" s="1">
        <v>318.38399999999984</v>
      </c>
      <c r="T30" s="1">
        <v>344.91599999999983</v>
      </c>
      <c r="U30" s="1">
        <v>371.44799999999981</v>
      </c>
      <c r="V30" s="1">
        <v>397.97999999999979</v>
      </c>
      <c r="W30" s="9">
        <v>11628.764999999989</v>
      </c>
      <c r="X30" s="9">
        <v>23257.529999999977</v>
      </c>
      <c r="Y30" s="9">
        <v>34886.294999999969</v>
      </c>
      <c r="Z30" s="9">
        <v>46515.059999999954</v>
      </c>
      <c r="AA30" s="9">
        <v>58143.824999999953</v>
      </c>
      <c r="AB30" s="9">
        <v>69772.589999999938</v>
      </c>
    </row>
    <row r="31" spans="1:33" x14ac:dyDescent="0.3">
      <c r="A31" t="s">
        <v>9</v>
      </c>
      <c r="B31" t="s">
        <v>19</v>
      </c>
      <c r="C31">
        <v>147572.81999999998</v>
      </c>
      <c r="H31" s="1">
        <v>147572.81999999998</v>
      </c>
      <c r="I31" s="1">
        <v>147572.81999999998</v>
      </c>
      <c r="J31" s="1">
        <v>147572.81999999998</v>
      </c>
      <c r="K31" s="1">
        <v>147572.81999999998</v>
      </c>
      <c r="L31" s="1">
        <v>147572.81999999998</v>
      </c>
      <c r="M31" s="1">
        <v>147572.81999999998</v>
      </c>
      <c r="N31" s="1">
        <v>147572.81999999998</v>
      </c>
      <c r="O31" s="1">
        <v>147572.81999999998</v>
      </c>
      <c r="P31" s="1">
        <v>147572.81999999998</v>
      </c>
      <c r="Q31" s="1">
        <v>147572.81999999998</v>
      </c>
      <c r="R31" s="1">
        <v>147572.81999999998</v>
      </c>
      <c r="S31" s="1">
        <v>147572.81999999998</v>
      </c>
      <c r="T31" s="1">
        <v>147572.81999999998</v>
      </c>
      <c r="U31" s="1">
        <v>147572.81999999998</v>
      </c>
      <c r="V31" s="1">
        <v>147572.81999999998</v>
      </c>
      <c r="W31" s="9">
        <v>147569.58000000002</v>
      </c>
      <c r="X31" s="9">
        <v>147569.58000000002</v>
      </c>
      <c r="Y31" s="9">
        <v>147569.58000000002</v>
      </c>
      <c r="Z31" s="9">
        <v>147569.58000000002</v>
      </c>
      <c r="AA31" s="9">
        <v>147569.58000000002</v>
      </c>
      <c r="AB31" s="9">
        <v>147569.58000000002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</row>
    <row r="32" spans="1:33" x14ac:dyDescent="0.3">
      <c r="A32" t="s">
        <v>10</v>
      </c>
      <c r="B32" t="s">
        <v>6</v>
      </c>
      <c r="C32">
        <v>1573.02</v>
      </c>
      <c r="D32">
        <v>104.86799999999999</v>
      </c>
      <c r="E32" t="s">
        <v>7</v>
      </c>
      <c r="H32" s="1">
        <v>104.86799999999999</v>
      </c>
      <c r="I32" s="1">
        <v>209.73599999999999</v>
      </c>
      <c r="J32" s="1">
        <v>314.60399999999998</v>
      </c>
      <c r="K32" s="1">
        <v>419.47199999999998</v>
      </c>
      <c r="L32" s="1">
        <v>524.33999999999992</v>
      </c>
      <c r="M32" s="1">
        <v>629.20799999999986</v>
      </c>
      <c r="N32" s="1">
        <v>734.07599999999979</v>
      </c>
      <c r="O32" s="1">
        <v>838.94399999999973</v>
      </c>
      <c r="P32" s="1">
        <v>943.81199999999967</v>
      </c>
      <c r="Q32" s="1">
        <v>1048.6799999999996</v>
      </c>
      <c r="R32" s="1">
        <v>1153.5479999999995</v>
      </c>
      <c r="S32" s="1">
        <v>1258.4159999999995</v>
      </c>
      <c r="T32" s="1">
        <v>1363.2839999999994</v>
      </c>
      <c r="U32" s="1">
        <v>1468.1519999999994</v>
      </c>
      <c r="V32" s="1">
        <v>1573.0199999999993</v>
      </c>
      <c r="W32" s="9">
        <v>205064.93999999901</v>
      </c>
      <c r="X32" s="9">
        <v>410129.87999999803</v>
      </c>
      <c r="Y32" s="9">
        <v>615194.81999999704</v>
      </c>
      <c r="Z32" s="9">
        <v>820259.75999999605</v>
      </c>
      <c r="AA32" s="9">
        <v>1025324.6999999951</v>
      </c>
      <c r="AB32" s="9">
        <v>1230389.6399999941</v>
      </c>
      <c r="AC32" s="8">
        <v>362853.81</v>
      </c>
      <c r="AD32" s="8">
        <v>725707.62</v>
      </c>
      <c r="AE32" s="8">
        <v>1088561.43</v>
      </c>
      <c r="AF32" s="8">
        <v>1451415.24</v>
      </c>
      <c r="AG32" s="8">
        <v>1814269.05</v>
      </c>
    </row>
    <row r="33" spans="1:33" x14ac:dyDescent="0.3">
      <c r="A33" t="s">
        <v>10</v>
      </c>
      <c r="B33" t="s">
        <v>8</v>
      </c>
      <c r="C33">
        <v>7008.03</v>
      </c>
      <c r="D33">
        <v>467.202</v>
      </c>
      <c r="E33" t="s">
        <v>7</v>
      </c>
      <c r="H33" s="1">
        <v>467.202</v>
      </c>
      <c r="I33" s="1">
        <v>934.404</v>
      </c>
      <c r="J33" s="1">
        <v>1401.606</v>
      </c>
      <c r="K33" s="1">
        <v>1868.808</v>
      </c>
      <c r="L33" s="1">
        <v>2336.0100000000002</v>
      </c>
      <c r="M33" s="1">
        <v>2803.2120000000004</v>
      </c>
      <c r="N33" s="1">
        <v>3270.4140000000007</v>
      </c>
      <c r="O33" s="1">
        <v>3737.6160000000009</v>
      </c>
      <c r="P33" s="1">
        <v>4204.8180000000011</v>
      </c>
      <c r="Q33" s="1">
        <v>4672.0200000000013</v>
      </c>
      <c r="R33" s="1">
        <v>5139.2220000000016</v>
      </c>
      <c r="S33" s="1">
        <v>5606.4240000000018</v>
      </c>
      <c r="T33" s="1">
        <v>6073.626000000002</v>
      </c>
      <c r="U33" s="1">
        <v>6540.8280000000022</v>
      </c>
      <c r="V33" s="1">
        <v>7008.0300000000025</v>
      </c>
      <c r="W33" s="9">
        <v>354670.03499999997</v>
      </c>
      <c r="X33" s="9">
        <v>709340.07</v>
      </c>
      <c r="Y33" s="9">
        <v>1064010.105</v>
      </c>
      <c r="Z33" s="9">
        <v>1418680.14</v>
      </c>
      <c r="AA33" s="9">
        <v>1773350.1749999998</v>
      </c>
      <c r="AB33" s="9">
        <v>2128020.21</v>
      </c>
      <c r="AC33" s="8">
        <v>2453755.6979999999</v>
      </c>
      <c r="AD33" s="8">
        <v>4907511.3959999997</v>
      </c>
      <c r="AE33" s="8">
        <v>7361267.0939999996</v>
      </c>
      <c r="AF33" s="8">
        <v>9815022.7919999994</v>
      </c>
      <c r="AG33" s="8">
        <v>12268778.489999998</v>
      </c>
    </row>
    <row r="34" spans="1:33" x14ac:dyDescent="0.3">
      <c r="A34" t="s">
        <v>10</v>
      </c>
      <c r="B34" t="s">
        <v>9</v>
      </c>
      <c r="C34">
        <v>18.09</v>
      </c>
      <c r="D34">
        <v>1.206</v>
      </c>
      <c r="E34" t="s">
        <v>7</v>
      </c>
      <c r="H34" s="1">
        <v>1.206</v>
      </c>
      <c r="I34" s="1">
        <v>2.4119999999999999</v>
      </c>
      <c r="J34" s="1">
        <v>3.6179999999999999</v>
      </c>
      <c r="K34" s="1">
        <v>4.8239999999999998</v>
      </c>
      <c r="L34" s="1">
        <v>6.0299999999999994</v>
      </c>
      <c r="M34" s="1">
        <v>7.2359999999999989</v>
      </c>
      <c r="N34" s="1">
        <v>8.4419999999999984</v>
      </c>
      <c r="O34" s="1">
        <v>9.6479999999999979</v>
      </c>
      <c r="P34" s="1">
        <v>10.853999999999997</v>
      </c>
      <c r="Q34" s="1">
        <v>12.059999999999997</v>
      </c>
      <c r="R34" s="1">
        <v>13.265999999999996</v>
      </c>
      <c r="S34" s="1">
        <v>14.471999999999996</v>
      </c>
      <c r="T34" s="1">
        <v>15.677999999999995</v>
      </c>
      <c r="U34" s="1">
        <v>16.883999999999997</v>
      </c>
      <c r="V34" s="1">
        <v>18.089999999999996</v>
      </c>
      <c r="W34" s="9">
        <v>9938.91</v>
      </c>
      <c r="X34" s="9">
        <v>19877.82</v>
      </c>
      <c r="Y34" s="9">
        <v>29816.73</v>
      </c>
      <c r="Z34" s="9">
        <v>39755.64</v>
      </c>
      <c r="AA34" s="9">
        <v>49694.55</v>
      </c>
      <c r="AB34" s="9">
        <v>59633.460000000006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</row>
    <row r="35" spans="1:33" x14ac:dyDescent="0.3">
      <c r="A35" t="s">
        <v>10</v>
      </c>
      <c r="B35" t="s">
        <v>10</v>
      </c>
      <c r="C35">
        <v>6015997.9800000004</v>
      </c>
      <c r="D35">
        <v>401066.53200000001</v>
      </c>
      <c r="E35" t="s">
        <v>7</v>
      </c>
      <c r="H35" s="1">
        <v>6024695.7600000007</v>
      </c>
      <c r="I35" s="1">
        <v>6024074.4900000002</v>
      </c>
      <c r="J35" s="1">
        <v>6023453.2200000007</v>
      </c>
      <c r="K35" s="1">
        <v>6022831.9500000002</v>
      </c>
      <c r="L35" s="1">
        <v>6022210.6800000006</v>
      </c>
      <c r="M35" s="1">
        <v>6021589.4100000001</v>
      </c>
      <c r="N35" s="1">
        <v>6020968.1400000006</v>
      </c>
      <c r="O35" s="1">
        <v>6020346.8700000001</v>
      </c>
      <c r="P35" s="1">
        <v>6019725.6000000006</v>
      </c>
      <c r="Q35" s="1">
        <v>6019104.3300000001</v>
      </c>
      <c r="R35" s="1">
        <v>6018483.0600000005</v>
      </c>
      <c r="S35" s="1">
        <v>6017861.79</v>
      </c>
      <c r="T35" s="1">
        <v>6017240.5200000005</v>
      </c>
      <c r="U35" s="1">
        <v>6016619.25</v>
      </c>
      <c r="V35" s="1">
        <v>6015997.9800000004</v>
      </c>
      <c r="W35" s="9">
        <v>5445467.6850000005</v>
      </c>
      <c r="X35" s="9">
        <v>4865598.0900000017</v>
      </c>
      <c r="Y35" s="9">
        <v>4285728.4950000029</v>
      </c>
      <c r="Z35" s="9">
        <v>3705858.9000000032</v>
      </c>
      <c r="AA35" s="9">
        <v>3125989.3050000044</v>
      </c>
      <c r="AB35" s="9">
        <v>2546119.7100000056</v>
      </c>
      <c r="AC35" s="8">
        <v>19380334.5</v>
      </c>
      <c r="AD35" s="8">
        <v>16516937.16</v>
      </c>
      <c r="AE35" s="8">
        <v>13653539.82</v>
      </c>
      <c r="AF35" s="8">
        <v>10790142.48</v>
      </c>
      <c r="AG35" s="8">
        <v>7926745.1400000006</v>
      </c>
    </row>
    <row r="36" spans="1:33" x14ac:dyDescent="0.3">
      <c r="A36" t="s">
        <v>10</v>
      </c>
      <c r="B36" t="s">
        <v>11</v>
      </c>
      <c r="C36">
        <v>216.72</v>
      </c>
      <c r="D36">
        <v>14.448</v>
      </c>
      <c r="E36" t="s">
        <v>7</v>
      </c>
      <c r="H36" s="1">
        <v>14.448</v>
      </c>
      <c r="I36" s="1">
        <v>28.896000000000001</v>
      </c>
      <c r="J36" s="1">
        <v>43.344000000000001</v>
      </c>
      <c r="K36" s="1">
        <v>57.792000000000002</v>
      </c>
      <c r="L36" s="1">
        <v>72.240000000000009</v>
      </c>
      <c r="M36" s="1">
        <v>86.688000000000017</v>
      </c>
      <c r="N36" s="1">
        <v>101.13600000000002</v>
      </c>
      <c r="O36" s="1">
        <v>115.58400000000003</v>
      </c>
      <c r="P36" s="1">
        <v>130.03200000000004</v>
      </c>
      <c r="Q36" s="1">
        <v>144.48000000000005</v>
      </c>
      <c r="R36" s="1">
        <v>158.92800000000005</v>
      </c>
      <c r="S36" s="1">
        <v>173.37600000000006</v>
      </c>
      <c r="T36" s="1">
        <v>187.82400000000007</v>
      </c>
      <c r="U36" s="1">
        <v>202.27200000000008</v>
      </c>
      <c r="V36" s="1">
        <v>216.72000000000008</v>
      </c>
      <c r="W36" s="9">
        <v>7701.4049999999997</v>
      </c>
      <c r="X36" s="9">
        <v>15402.81</v>
      </c>
      <c r="Y36" s="9">
        <v>23104.215</v>
      </c>
      <c r="Z36" s="9">
        <v>30805.62</v>
      </c>
      <c r="AA36" s="9">
        <v>38507.025000000001</v>
      </c>
      <c r="AB36" s="9">
        <v>46208.43</v>
      </c>
      <c r="AC36" s="8">
        <v>37044.053999999996</v>
      </c>
      <c r="AD36" s="8">
        <v>74088.107999999993</v>
      </c>
      <c r="AE36" s="8">
        <v>111132.16199999998</v>
      </c>
      <c r="AF36" s="8">
        <v>148176.21599999999</v>
      </c>
      <c r="AG36" s="8">
        <v>185220.27</v>
      </c>
    </row>
    <row r="37" spans="1:33" x14ac:dyDescent="0.3">
      <c r="A37" t="s">
        <v>10</v>
      </c>
      <c r="B37" t="s">
        <v>12</v>
      </c>
      <c r="C37">
        <v>107.82</v>
      </c>
      <c r="D37">
        <v>7.1879999999999997</v>
      </c>
      <c r="E37" t="s">
        <v>7</v>
      </c>
      <c r="H37" s="1">
        <v>7.1879999999999997</v>
      </c>
      <c r="I37" s="1">
        <v>14.375999999999999</v>
      </c>
      <c r="J37" s="1">
        <v>21.564</v>
      </c>
      <c r="K37" s="1">
        <v>28.751999999999999</v>
      </c>
      <c r="L37" s="1">
        <v>35.94</v>
      </c>
      <c r="M37" s="1">
        <v>43.128</v>
      </c>
      <c r="N37" s="1">
        <v>50.316000000000003</v>
      </c>
      <c r="O37" s="1">
        <v>57.504000000000005</v>
      </c>
      <c r="P37" s="1">
        <v>64.692000000000007</v>
      </c>
      <c r="Q37" s="1">
        <v>71.88000000000001</v>
      </c>
      <c r="R37" s="1">
        <v>79.068000000000012</v>
      </c>
      <c r="S37" s="1">
        <v>86.256000000000014</v>
      </c>
      <c r="T37" s="1">
        <v>93.444000000000017</v>
      </c>
      <c r="U37" s="1">
        <v>100.63200000000002</v>
      </c>
      <c r="V37" s="1">
        <v>107.82000000000002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</row>
    <row r="38" spans="1:33" x14ac:dyDescent="0.3">
      <c r="A38" t="s">
        <v>10</v>
      </c>
      <c r="B38" t="s">
        <v>16</v>
      </c>
      <c r="C38">
        <v>13.68</v>
      </c>
      <c r="D38">
        <v>0.91200000000000003</v>
      </c>
      <c r="E38" t="s">
        <v>7</v>
      </c>
      <c r="H38" s="1">
        <v>0.91200000000000003</v>
      </c>
      <c r="I38" s="1">
        <v>1.8240000000000001</v>
      </c>
      <c r="J38" s="1">
        <v>2.7360000000000002</v>
      </c>
      <c r="K38" s="1">
        <v>3.6480000000000001</v>
      </c>
      <c r="L38" s="1">
        <v>4.5600000000000005</v>
      </c>
      <c r="M38" s="1">
        <v>5.4720000000000004</v>
      </c>
      <c r="N38" s="1">
        <v>6.3840000000000003</v>
      </c>
      <c r="O38" s="1">
        <v>7.2960000000000003</v>
      </c>
      <c r="P38" s="1">
        <v>8.2080000000000002</v>
      </c>
      <c r="Q38" s="1">
        <v>9.120000000000001</v>
      </c>
      <c r="R38" s="1">
        <v>10.032000000000002</v>
      </c>
      <c r="S38" s="1">
        <v>10.944000000000003</v>
      </c>
      <c r="T38" s="1">
        <v>11.856000000000003</v>
      </c>
      <c r="U38" s="1">
        <v>12.768000000000004</v>
      </c>
      <c r="V38" s="1">
        <v>13.680000000000005</v>
      </c>
      <c r="W38" s="9">
        <v>191.715</v>
      </c>
      <c r="X38" s="9">
        <v>383.43</v>
      </c>
      <c r="Y38" s="9">
        <v>575.14499999999998</v>
      </c>
      <c r="Z38" s="9">
        <v>766.86</v>
      </c>
      <c r="AA38" s="9">
        <v>958.57500000000005</v>
      </c>
      <c r="AB38" s="9">
        <v>1150.29</v>
      </c>
      <c r="AC38" s="8">
        <v>9743.7780000000002</v>
      </c>
      <c r="AD38" s="8">
        <v>19487.556</v>
      </c>
      <c r="AE38" s="8">
        <v>29231.334000000003</v>
      </c>
      <c r="AF38" s="8">
        <v>38975.112000000001</v>
      </c>
      <c r="AG38" s="8">
        <v>48718.89</v>
      </c>
    </row>
    <row r="39" spans="1:33" x14ac:dyDescent="0.3">
      <c r="A39" t="s">
        <v>10</v>
      </c>
      <c r="B39" t="s">
        <v>14</v>
      </c>
      <c r="C39">
        <v>381.69</v>
      </c>
      <c r="D39">
        <v>25.446000000000002</v>
      </c>
      <c r="E39" t="s">
        <v>7</v>
      </c>
      <c r="H39" s="1">
        <v>25.446000000000002</v>
      </c>
      <c r="I39" s="1">
        <v>50.892000000000003</v>
      </c>
      <c r="J39" s="1">
        <v>76.338000000000008</v>
      </c>
      <c r="K39" s="1">
        <v>101.78400000000001</v>
      </c>
      <c r="L39" s="1">
        <v>127.23</v>
      </c>
      <c r="M39" s="1">
        <v>152.67600000000002</v>
      </c>
      <c r="N39" s="1">
        <v>178.12200000000001</v>
      </c>
      <c r="O39" s="1">
        <v>203.56800000000001</v>
      </c>
      <c r="P39" s="1">
        <v>229.01400000000001</v>
      </c>
      <c r="Q39" s="1">
        <v>254.46</v>
      </c>
      <c r="R39" s="1">
        <v>279.90600000000001</v>
      </c>
      <c r="S39" s="1">
        <v>305.35200000000003</v>
      </c>
      <c r="T39" s="1">
        <v>330.79800000000006</v>
      </c>
      <c r="U39" s="1">
        <v>356.24400000000009</v>
      </c>
      <c r="V39" s="1">
        <v>381.69000000000011</v>
      </c>
      <c r="W39" s="9">
        <v>2302.59</v>
      </c>
      <c r="X39" s="9">
        <v>4605.18</v>
      </c>
      <c r="Y39" s="9">
        <v>6907.77</v>
      </c>
      <c r="Z39" s="9">
        <v>9210.36</v>
      </c>
      <c r="AA39" s="9">
        <v>11512.95</v>
      </c>
      <c r="AB39" s="9">
        <v>13815.54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</row>
    <row r="40" spans="1:33" x14ac:dyDescent="0.3">
      <c r="A40" t="s">
        <v>10</v>
      </c>
      <c r="B40" t="s">
        <v>21</v>
      </c>
      <c r="H40" s="1">
        <v>621.27</v>
      </c>
      <c r="I40" s="1">
        <v>1242.54</v>
      </c>
      <c r="J40" s="1">
        <v>1863.81</v>
      </c>
      <c r="K40" s="1">
        <v>2485.08</v>
      </c>
      <c r="L40" s="1">
        <v>3106.3500000000004</v>
      </c>
      <c r="M40" s="1">
        <v>3727.6200000000003</v>
      </c>
      <c r="N40" s="1">
        <v>4348.8900000000003</v>
      </c>
      <c r="O40" s="1">
        <v>4970.1600000000008</v>
      </c>
      <c r="P40" s="1">
        <v>5591.4300000000012</v>
      </c>
      <c r="Q40" s="1">
        <v>6212.7000000000016</v>
      </c>
      <c r="R40" s="1">
        <v>6833.9700000000012</v>
      </c>
      <c r="S40" s="1">
        <v>7455.2400000000016</v>
      </c>
      <c r="T40" s="1">
        <v>8076.510000000002</v>
      </c>
      <c r="U40" s="1">
        <v>8697.7800000000007</v>
      </c>
      <c r="V40" s="1">
        <v>9319.0500000000029</v>
      </c>
      <c r="W40" s="9">
        <v>579869.59499999904</v>
      </c>
      <c r="X40" s="9">
        <v>1159739.1899999981</v>
      </c>
      <c r="Y40" s="9">
        <v>1739608.7849999969</v>
      </c>
      <c r="Z40" s="9">
        <v>2319478.3799999962</v>
      </c>
      <c r="AA40" s="9">
        <v>2899347.974999995</v>
      </c>
      <c r="AB40" s="9">
        <v>3479217.5699999938</v>
      </c>
      <c r="AC40" s="8">
        <v>2863397.34</v>
      </c>
      <c r="AD40" s="8">
        <v>5726794.6799999997</v>
      </c>
      <c r="AE40" s="8">
        <v>8590192.0199999996</v>
      </c>
      <c r="AF40" s="8">
        <v>11453589.359999999</v>
      </c>
      <c r="AG40" s="8">
        <v>14316986.699999999</v>
      </c>
    </row>
    <row r="41" spans="1:33" x14ac:dyDescent="0.3">
      <c r="A41" t="s">
        <v>10</v>
      </c>
      <c r="B41" t="s">
        <v>19</v>
      </c>
      <c r="C41">
        <v>6025317.0300000003</v>
      </c>
      <c r="H41" s="1">
        <v>6025317.0300000003</v>
      </c>
      <c r="I41" s="1">
        <v>6025317.0300000003</v>
      </c>
      <c r="J41" s="1">
        <v>6025317.0300000003</v>
      </c>
      <c r="K41" s="1">
        <v>6025317.0300000003</v>
      </c>
      <c r="L41" s="1">
        <v>6025317.0300000003</v>
      </c>
      <c r="M41" s="1">
        <v>6025317.0300000003</v>
      </c>
      <c r="N41" s="1">
        <v>6025317.0300000003</v>
      </c>
      <c r="O41" s="1">
        <v>6025317.0300000003</v>
      </c>
      <c r="P41" s="1">
        <v>6025317.0300000003</v>
      </c>
      <c r="Q41" s="1">
        <v>6025317.0300000003</v>
      </c>
      <c r="R41" s="1">
        <v>6025317.0300000003</v>
      </c>
      <c r="S41" s="1">
        <v>6025317.0300000003</v>
      </c>
      <c r="T41" s="1">
        <v>6025317.0300000003</v>
      </c>
      <c r="U41" s="1">
        <v>6025317.0300000003</v>
      </c>
      <c r="V41" s="1">
        <v>6025317.0300000003</v>
      </c>
      <c r="W41" s="9">
        <v>6025337.2799999993</v>
      </c>
      <c r="X41" s="9">
        <v>6025337.2799999993</v>
      </c>
      <c r="Y41" s="9">
        <v>6025337.2799999993</v>
      </c>
      <c r="Z41" s="9">
        <v>6025337.2799999993</v>
      </c>
      <c r="AA41" s="9">
        <v>6025337.2799999993</v>
      </c>
      <c r="AB41" s="9">
        <v>6025337.2799999993</v>
      </c>
      <c r="AC41" s="8">
        <v>22243731.84</v>
      </c>
      <c r="AD41" s="8">
        <v>22243731.84</v>
      </c>
      <c r="AE41" s="8">
        <v>22243731.84</v>
      </c>
      <c r="AF41" s="8">
        <v>22243731.84</v>
      </c>
      <c r="AG41" s="8">
        <v>22243731.84</v>
      </c>
    </row>
    <row r="42" spans="1:33" x14ac:dyDescent="0.3">
      <c r="A42" t="s">
        <v>11</v>
      </c>
      <c r="B42" t="s">
        <v>6</v>
      </c>
      <c r="C42">
        <v>1389.06</v>
      </c>
      <c r="D42">
        <v>92.603999999999999</v>
      </c>
      <c r="E42" t="s">
        <v>7</v>
      </c>
      <c r="H42" s="1">
        <v>92.603999999999999</v>
      </c>
      <c r="I42" s="1">
        <v>185.208</v>
      </c>
      <c r="J42" s="1">
        <v>277.81200000000001</v>
      </c>
      <c r="K42" s="1">
        <v>370.416</v>
      </c>
      <c r="L42" s="1">
        <v>463.02</v>
      </c>
      <c r="M42" s="1">
        <v>555.62400000000002</v>
      </c>
      <c r="N42" s="1">
        <v>648.22800000000007</v>
      </c>
      <c r="O42" s="1">
        <v>740.83200000000011</v>
      </c>
      <c r="P42" s="1">
        <v>833.43600000000015</v>
      </c>
      <c r="Q42" s="1">
        <v>926.04000000000019</v>
      </c>
      <c r="R42" s="1">
        <v>1018.6440000000002</v>
      </c>
      <c r="S42" s="1">
        <v>1111.2480000000003</v>
      </c>
      <c r="T42" s="1">
        <v>1203.8520000000003</v>
      </c>
      <c r="U42" s="1">
        <v>1296.4560000000004</v>
      </c>
      <c r="V42" s="1">
        <v>1389.0600000000004</v>
      </c>
      <c r="W42" s="9">
        <v>16737.195</v>
      </c>
      <c r="X42" s="9">
        <v>33474.39</v>
      </c>
      <c r="Y42" s="9">
        <v>50211.584999999999</v>
      </c>
      <c r="Z42" s="9">
        <v>66948.78</v>
      </c>
      <c r="AA42" s="9">
        <v>83685.975000000006</v>
      </c>
      <c r="AB42" s="9">
        <v>100423.17000000001</v>
      </c>
      <c r="AC42" s="8">
        <v>863.01</v>
      </c>
      <c r="AD42" s="8">
        <v>1726.02</v>
      </c>
      <c r="AE42" s="8">
        <v>2589.0299999999997</v>
      </c>
      <c r="AF42" s="8">
        <v>3452.04</v>
      </c>
      <c r="AG42" s="8">
        <v>4315.05</v>
      </c>
    </row>
    <row r="43" spans="1:33" x14ac:dyDescent="0.3">
      <c r="A43" t="s">
        <v>11</v>
      </c>
      <c r="B43" t="s">
        <v>8</v>
      </c>
      <c r="C43">
        <v>1523.25</v>
      </c>
      <c r="D43">
        <v>101.55</v>
      </c>
      <c r="E43" t="s">
        <v>7</v>
      </c>
      <c r="H43" s="1">
        <v>101.55</v>
      </c>
      <c r="I43" s="1">
        <v>203.1</v>
      </c>
      <c r="J43" s="1">
        <v>304.64999999999998</v>
      </c>
      <c r="K43" s="1">
        <v>406.2</v>
      </c>
      <c r="L43" s="1">
        <v>507.75</v>
      </c>
      <c r="M43" s="1">
        <v>609.29999999999995</v>
      </c>
      <c r="N43" s="1">
        <v>710.84999999999991</v>
      </c>
      <c r="O43" s="1">
        <v>812.39999999999986</v>
      </c>
      <c r="P43" s="1">
        <v>913.94999999999982</v>
      </c>
      <c r="Q43" s="1">
        <v>1015.4999999999998</v>
      </c>
      <c r="R43" s="1">
        <v>1117.0499999999997</v>
      </c>
      <c r="S43" s="1">
        <v>1218.5999999999997</v>
      </c>
      <c r="T43" s="1">
        <v>1320.1499999999996</v>
      </c>
      <c r="U43" s="1">
        <v>1421.6999999999996</v>
      </c>
      <c r="V43" s="1">
        <v>1523.2499999999995</v>
      </c>
      <c r="W43" s="9">
        <v>25521.945</v>
      </c>
      <c r="X43" s="9">
        <v>51043.89</v>
      </c>
      <c r="Y43" s="9">
        <v>76565.834999999992</v>
      </c>
      <c r="Z43" s="9">
        <v>102087.78</v>
      </c>
      <c r="AA43" s="9">
        <v>127609.72500000001</v>
      </c>
      <c r="AB43" s="9">
        <v>153131.67000000001</v>
      </c>
      <c r="AC43" s="8">
        <v>13965.642</v>
      </c>
      <c r="AD43" s="8">
        <v>27931.284</v>
      </c>
      <c r="AE43" s="8">
        <v>41896.925999999999</v>
      </c>
      <c r="AF43" s="8">
        <v>55862.567999999999</v>
      </c>
      <c r="AG43" s="8">
        <v>69828.209999999992</v>
      </c>
    </row>
    <row r="44" spans="1:33" x14ac:dyDescent="0.3">
      <c r="A44" t="s">
        <v>11</v>
      </c>
      <c r="B44" t="s">
        <v>9</v>
      </c>
      <c r="C44">
        <v>10.44</v>
      </c>
      <c r="D44">
        <v>0.69599999999999995</v>
      </c>
      <c r="E44" t="s">
        <v>7</v>
      </c>
      <c r="H44" s="1">
        <v>0.69599999999999995</v>
      </c>
      <c r="I44" s="1">
        <v>1.3919999999999999</v>
      </c>
      <c r="J44" s="1">
        <v>2.0880000000000001</v>
      </c>
      <c r="K44" s="1">
        <v>2.7839999999999998</v>
      </c>
      <c r="L44" s="1">
        <v>3.4799999999999995</v>
      </c>
      <c r="M44" s="1">
        <v>4.1759999999999993</v>
      </c>
      <c r="N44" s="1">
        <v>4.871999999999999</v>
      </c>
      <c r="O44" s="1">
        <v>5.5679999999999987</v>
      </c>
      <c r="P44" s="1">
        <v>6.2639999999999985</v>
      </c>
      <c r="Q44" s="1">
        <v>6.9599999999999982</v>
      </c>
      <c r="R44" s="1">
        <v>7.6559999999999979</v>
      </c>
      <c r="S44" s="1">
        <v>8.3519999999999985</v>
      </c>
      <c r="T44" s="1">
        <v>9.0479999999999983</v>
      </c>
      <c r="U44" s="1">
        <v>9.743999999999998</v>
      </c>
      <c r="V44" s="1">
        <v>10.439999999999998</v>
      </c>
      <c r="W44" s="9">
        <v>132.47999999999999</v>
      </c>
      <c r="X44" s="9">
        <v>264.95999999999998</v>
      </c>
      <c r="Y44" s="9">
        <v>397.43999999999994</v>
      </c>
      <c r="Z44" s="9">
        <v>529.91999999999996</v>
      </c>
      <c r="AA44" s="9">
        <v>662.4</v>
      </c>
      <c r="AB44" s="9">
        <v>794.88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</row>
    <row r="45" spans="1:33" x14ac:dyDescent="0.3">
      <c r="A45" t="s">
        <v>11</v>
      </c>
      <c r="B45" t="s">
        <v>10</v>
      </c>
      <c r="C45">
        <v>186.93</v>
      </c>
      <c r="D45">
        <v>12.462</v>
      </c>
      <c r="E45" t="s">
        <v>7</v>
      </c>
      <c r="H45" s="1">
        <v>12.462</v>
      </c>
      <c r="I45" s="1">
        <v>24.923999999999999</v>
      </c>
      <c r="J45" s="1">
        <v>37.385999999999996</v>
      </c>
      <c r="K45" s="1">
        <v>49.847999999999999</v>
      </c>
      <c r="L45" s="1">
        <v>62.31</v>
      </c>
      <c r="M45" s="1">
        <v>74.772000000000006</v>
      </c>
      <c r="N45" s="1">
        <v>87.234000000000009</v>
      </c>
      <c r="O45" s="1">
        <v>99.696000000000012</v>
      </c>
      <c r="P45" s="1">
        <v>112.15800000000002</v>
      </c>
      <c r="Q45" s="1">
        <v>124.62000000000002</v>
      </c>
      <c r="R45" s="1">
        <v>137.08200000000002</v>
      </c>
      <c r="S45" s="1">
        <v>149.54400000000001</v>
      </c>
      <c r="T45" s="1">
        <v>162.006</v>
      </c>
      <c r="U45" s="1">
        <v>174.46799999999999</v>
      </c>
      <c r="V45" s="1">
        <v>186.92999999999998</v>
      </c>
      <c r="W45" s="9">
        <v>29055.195</v>
      </c>
      <c r="X45" s="9">
        <v>58110.39</v>
      </c>
      <c r="Y45" s="9">
        <v>87165.584999999992</v>
      </c>
      <c r="Z45" s="9">
        <v>116220.78</v>
      </c>
      <c r="AA45" s="9">
        <v>145275.97500000001</v>
      </c>
      <c r="AB45" s="9">
        <v>174331.17</v>
      </c>
      <c r="AC45" s="8">
        <v>8275.5</v>
      </c>
      <c r="AD45" s="8">
        <v>16551</v>
      </c>
      <c r="AE45" s="8">
        <v>24826.5</v>
      </c>
      <c r="AF45" s="8">
        <v>33102</v>
      </c>
      <c r="AG45" s="8">
        <v>41377.5</v>
      </c>
    </row>
    <row r="46" spans="1:33" x14ac:dyDescent="0.3">
      <c r="A46" t="s">
        <v>11</v>
      </c>
      <c r="B46" t="s">
        <v>11</v>
      </c>
      <c r="C46">
        <v>6156401.1299999999</v>
      </c>
      <c r="D46">
        <v>410426.74199999898</v>
      </c>
      <c r="E46" t="s">
        <v>7</v>
      </c>
      <c r="H46" s="1">
        <v>6159742.398</v>
      </c>
      <c r="I46" s="1">
        <v>6159503.7359999996</v>
      </c>
      <c r="J46" s="1">
        <v>6159265.074</v>
      </c>
      <c r="K46" s="1">
        <v>6159026.4119999995</v>
      </c>
      <c r="L46" s="1">
        <v>6158787.75</v>
      </c>
      <c r="M46" s="1">
        <v>6158549.0879999995</v>
      </c>
      <c r="N46" s="1">
        <v>6158310.426</v>
      </c>
      <c r="O46" s="1">
        <v>6158071.7639999995</v>
      </c>
      <c r="P46" s="1">
        <v>6157833.102</v>
      </c>
      <c r="Q46" s="1">
        <v>6157594.4399999995</v>
      </c>
      <c r="R46" s="1">
        <v>6157355.7779999999</v>
      </c>
      <c r="S46" s="1">
        <v>6157117.1159999995</v>
      </c>
      <c r="T46" s="1">
        <v>6156878.4539999999</v>
      </c>
      <c r="U46" s="1">
        <v>6156639.7919999994</v>
      </c>
      <c r="V46" s="1">
        <v>6156401.1299999999</v>
      </c>
      <c r="W46" s="9">
        <v>6072157.4849999994</v>
      </c>
      <c r="X46" s="9">
        <v>5989281.21</v>
      </c>
      <c r="Y46" s="9">
        <v>5906404.9349999996</v>
      </c>
      <c r="Z46" s="9">
        <v>5823528.6600000001</v>
      </c>
      <c r="AA46" s="9">
        <v>5740652.3849999998</v>
      </c>
      <c r="AB46" s="9">
        <v>5657776.1099999994</v>
      </c>
      <c r="AC46" s="8">
        <v>5941007.4420000007</v>
      </c>
      <c r="AD46" s="8">
        <v>5917787.2440000009</v>
      </c>
      <c r="AE46" s="8">
        <v>5894567.046000001</v>
      </c>
      <c r="AF46" s="8">
        <v>5871346.8480000002</v>
      </c>
      <c r="AG46" s="8">
        <v>5848126.6500000004</v>
      </c>
    </row>
    <row r="47" spans="1:33" x14ac:dyDescent="0.3">
      <c r="A47" t="s">
        <v>11</v>
      </c>
      <c r="B47" t="s">
        <v>12</v>
      </c>
      <c r="C47">
        <v>65.7</v>
      </c>
      <c r="D47">
        <v>4.38</v>
      </c>
      <c r="E47" t="s">
        <v>7</v>
      </c>
      <c r="H47" s="1">
        <v>4.38</v>
      </c>
      <c r="I47" s="1">
        <v>8.76</v>
      </c>
      <c r="J47" s="1">
        <v>13.14</v>
      </c>
      <c r="K47" s="1">
        <v>17.52</v>
      </c>
      <c r="L47" s="1">
        <v>21.9</v>
      </c>
      <c r="M47" s="1">
        <v>26.279999999999998</v>
      </c>
      <c r="N47" s="1">
        <v>30.659999999999997</v>
      </c>
      <c r="O47" s="1">
        <v>35.04</v>
      </c>
      <c r="P47" s="1">
        <v>39.42</v>
      </c>
      <c r="Q47" s="1">
        <v>43.800000000000004</v>
      </c>
      <c r="R47" s="1">
        <v>48.180000000000007</v>
      </c>
      <c r="S47" s="1">
        <v>52.560000000000009</v>
      </c>
      <c r="T47" s="1">
        <v>56.940000000000012</v>
      </c>
      <c r="U47" s="1">
        <v>61.320000000000014</v>
      </c>
      <c r="V47" s="1">
        <v>65.700000000000017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3">
      <c r="A48" t="s">
        <v>11</v>
      </c>
      <c r="B48" t="s">
        <v>16</v>
      </c>
      <c r="C48">
        <v>32.49</v>
      </c>
      <c r="D48">
        <v>2.1659999999999999</v>
      </c>
      <c r="E48" t="s">
        <v>7</v>
      </c>
      <c r="H48" s="1">
        <v>2.1659999999999999</v>
      </c>
      <c r="I48" s="1">
        <v>4.3319999999999999</v>
      </c>
      <c r="J48" s="1">
        <v>6.4979999999999993</v>
      </c>
      <c r="K48" s="1">
        <v>8.6639999999999997</v>
      </c>
      <c r="L48" s="1">
        <v>10.83</v>
      </c>
      <c r="M48" s="1">
        <v>12.996</v>
      </c>
      <c r="N48" s="1">
        <v>15.162000000000001</v>
      </c>
      <c r="O48" s="1">
        <v>17.327999999999999</v>
      </c>
      <c r="P48" s="1">
        <v>19.494</v>
      </c>
      <c r="Q48" s="1">
        <v>21.66</v>
      </c>
      <c r="R48" s="1">
        <v>23.826000000000001</v>
      </c>
      <c r="S48" s="1">
        <v>25.992000000000001</v>
      </c>
      <c r="T48" s="1">
        <v>28.158000000000001</v>
      </c>
      <c r="U48" s="1">
        <v>30.324000000000002</v>
      </c>
      <c r="V48" s="1">
        <v>32.49</v>
      </c>
      <c r="W48" s="9">
        <v>127.77</v>
      </c>
      <c r="X48" s="9">
        <v>255.54</v>
      </c>
      <c r="Y48" s="9">
        <v>383.31</v>
      </c>
      <c r="Z48" s="9">
        <v>511.08</v>
      </c>
      <c r="AA48" s="9">
        <v>638.85</v>
      </c>
      <c r="AB48" s="9">
        <v>766.62</v>
      </c>
      <c r="AC48" s="8">
        <v>116.04600000000001</v>
      </c>
      <c r="AD48" s="8">
        <v>232.09200000000001</v>
      </c>
      <c r="AE48" s="8">
        <v>348.13800000000003</v>
      </c>
      <c r="AF48" s="8">
        <v>464.18400000000003</v>
      </c>
      <c r="AG48" s="8">
        <v>580.23</v>
      </c>
    </row>
    <row r="49" spans="1:33" x14ac:dyDescent="0.3">
      <c r="A49" t="s">
        <v>11</v>
      </c>
      <c r="B49" t="s">
        <v>14</v>
      </c>
      <c r="C49">
        <v>372.06</v>
      </c>
      <c r="D49">
        <v>24.803999999999998</v>
      </c>
      <c r="E49" t="s">
        <v>7</v>
      </c>
      <c r="H49" s="1">
        <v>24.803999999999998</v>
      </c>
      <c r="I49" s="1">
        <v>49.607999999999997</v>
      </c>
      <c r="J49" s="1">
        <v>74.411999999999992</v>
      </c>
      <c r="K49" s="1">
        <v>99.215999999999994</v>
      </c>
      <c r="L49" s="1">
        <v>124.02</v>
      </c>
      <c r="M49" s="1">
        <v>148.82399999999998</v>
      </c>
      <c r="N49" s="1">
        <v>173.62799999999999</v>
      </c>
      <c r="O49" s="1">
        <v>198.43199999999999</v>
      </c>
      <c r="P49" s="1">
        <v>223.23599999999999</v>
      </c>
      <c r="Q49" s="1">
        <v>248.04</v>
      </c>
      <c r="R49" s="1">
        <v>272.84399999999999</v>
      </c>
      <c r="S49" s="1">
        <v>297.64799999999997</v>
      </c>
      <c r="T49" s="1">
        <v>322.45199999999994</v>
      </c>
      <c r="U49" s="1">
        <v>347.25599999999991</v>
      </c>
      <c r="V49" s="1">
        <v>372.05999999999989</v>
      </c>
      <c r="W49" s="9">
        <v>11301.69</v>
      </c>
      <c r="X49" s="9">
        <v>22603.38</v>
      </c>
      <c r="Y49" s="9">
        <v>33905.07</v>
      </c>
      <c r="Z49" s="9">
        <v>45206.76</v>
      </c>
      <c r="AA49" s="9">
        <v>56508.450000000004</v>
      </c>
      <c r="AB49" s="9">
        <v>67810.14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</row>
    <row r="50" spans="1:33" x14ac:dyDescent="0.3">
      <c r="A50" t="s">
        <v>11</v>
      </c>
      <c r="B50" t="s">
        <v>21</v>
      </c>
      <c r="H50" s="1">
        <v>238.66199999999998</v>
      </c>
      <c r="I50" s="1">
        <v>477.32399999999996</v>
      </c>
      <c r="J50" s="1">
        <v>715.98599999999988</v>
      </c>
      <c r="K50" s="1">
        <v>954.64799999999991</v>
      </c>
      <c r="L50" s="1">
        <v>1193.31</v>
      </c>
      <c r="M50" s="1">
        <v>1431.9719999999998</v>
      </c>
      <c r="N50" s="1">
        <v>1670.634</v>
      </c>
      <c r="O50" s="1">
        <v>1909.2959999999998</v>
      </c>
      <c r="P50" s="1">
        <v>2147.9580000000001</v>
      </c>
      <c r="Q50" s="1">
        <v>2386.62</v>
      </c>
      <c r="R50" s="1">
        <v>2625.2819999999997</v>
      </c>
      <c r="S50" s="1">
        <v>2863.9439999999995</v>
      </c>
      <c r="T50" s="1">
        <v>3102.6059999999993</v>
      </c>
      <c r="U50" s="1">
        <v>3341.2679999999996</v>
      </c>
      <c r="V50" s="1">
        <v>3579.93</v>
      </c>
      <c r="W50" s="9">
        <v>82876.274999999994</v>
      </c>
      <c r="X50" s="9">
        <v>165752.54999999999</v>
      </c>
      <c r="Y50" s="9">
        <v>248628.82499999998</v>
      </c>
      <c r="Z50" s="9">
        <v>331505.09999999998</v>
      </c>
      <c r="AA50" s="9">
        <v>414381.375</v>
      </c>
      <c r="AB50" s="9">
        <v>497257.65</v>
      </c>
      <c r="AC50" s="8">
        <v>23220.198</v>
      </c>
      <c r="AD50" s="8">
        <v>46440.396000000001</v>
      </c>
      <c r="AE50" s="8">
        <v>69660.593999999997</v>
      </c>
      <c r="AF50" s="8">
        <v>92880.792000000001</v>
      </c>
      <c r="AG50" s="8">
        <v>116100.98999999999</v>
      </c>
    </row>
    <row r="51" spans="1:33" x14ac:dyDescent="0.3">
      <c r="A51" t="s">
        <v>11</v>
      </c>
      <c r="B51" t="s">
        <v>19</v>
      </c>
      <c r="C51">
        <v>6159981.0599999996</v>
      </c>
      <c r="H51" s="1">
        <v>6159981.0599999996</v>
      </c>
      <c r="I51" s="1">
        <v>6159981.0599999996</v>
      </c>
      <c r="J51" s="1">
        <v>6159981.0599999996</v>
      </c>
      <c r="K51" s="1">
        <v>6159981.0599999996</v>
      </c>
      <c r="L51" s="1">
        <v>6159981.0599999996</v>
      </c>
      <c r="M51" s="1">
        <v>6159981.0599999996</v>
      </c>
      <c r="N51" s="1">
        <v>6159981.0599999996</v>
      </c>
      <c r="O51" s="1">
        <v>6159981.0599999996</v>
      </c>
      <c r="P51" s="1">
        <v>6159981.0599999996</v>
      </c>
      <c r="Q51" s="1">
        <v>6159981.0599999996</v>
      </c>
      <c r="R51" s="1">
        <v>6159981.0599999996</v>
      </c>
      <c r="S51" s="1">
        <v>6159981.0599999996</v>
      </c>
      <c r="T51" s="1">
        <v>6159981.0599999996</v>
      </c>
      <c r="U51" s="1">
        <v>6159981.0599999996</v>
      </c>
      <c r="V51" s="1">
        <v>6159981.0599999996</v>
      </c>
      <c r="W51" s="9">
        <v>6155033.7599999998</v>
      </c>
      <c r="X51" s="9">
        <v>6155033.7599999998</v>
      </c>
      <c r="Y51" s="9">
        <v>6155033.7599999998</v>
      </c>
      <c r="Z51" s="9">
        <v>6155033.7599999998</v>
      </c>
      <c r="AA51" s="9">
        <v>6155033.7599999998</v>
      </c>
      <c r="AB51" s="9">
        <v>6155033.7599999998</v>
      </c>
      <c r="AC51" s="8">
        <v>5964227.6400000006</v>
      </c>
      <c r="AD51" s="8">
        <v>5964227.6400000006</v>
      </c>
      <c r="AE51" s="8">
        <v>5964227.6400000006</v>
      </c>
      <c r="AF51" s="8">
        <v>5964227.6400000006</v>
      </c>
      <c r="AG51" s="8">
        <v>5964227.6400000006</v>
      </c>
    </row>
    <row r="52" spans="1:33" x14ac:dyDescent="0.3">
      <c r="A52" t="s">
        <v>12</v>
      </c>
      <c r="B52" t="s">
        <v>6</v>
      </c>
      <c r="C52">
        <v>425.52</v>
      </c>
      <c r="D52">
        <v>28.367999999999999</v>
      </c>
      <c r="E52" t="s">
        <v>7</v>
      </c>
      <c r="H52" s="1">
        <v>28.367999999999999</v>
      </c>
      <c r="I52" s="1">
        <v>56.735999999999997</v>
      </c>
      <c r="J52" s="1">
        <v>85.103999999999999</v>
      </c>
      <c r="K52" s="1">
        <v>113.47199999999999</v>
      </c>
      <c r="L52" s="1">
        <v>141.84</v>
      </c>
      <c r="M52" s="1">
        <v>170.208</v>
      </c>
      <c r="N52" s="1">
        <v>198.57599999999999</v>
      </c>
      <c r="O52" s="1">
        <v>226.94399999999999</v>
      </c>
      <c r="P52" s="1">
        <v>255.31199999999998</v>
      </c>
      <c r="Q52" s="1">
        <v>283.68</v>
      </c>
      <c r="R52" s="1">
        <v>312.048</v>
      </c>
      <c r="S52" s="1">
        <v>340.416</v>
      </c>
      <c r="T52" s="1">
        <v>368.78399999999999</v>
      </c>
      <c r="U52" s="1">
        <v>397.15199999999999</v>
      </c>
      <c r="V52" s="1">
        <v>425.52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3">
      <c r="A53" t="s">
        <v>12</v>
      </c>
      <c r="B53" t="s">
        <v>8</v>
      </c>
      <c r="C53">
        <v>2042.91</v>
      </c>
      <c r="D53">
        <v>136.19399999999999</v>
      </c>
      <c r="E53" t="s">
        <v>7</v>
      </c>
      <c r="H53" s="1">
        <v>136.19399999999999</v>
      </c>
      <c r="I53" s="1">
        <v>272.38799999999998</v>
      </c>
      <c r="J53" s="1">
        <v>408.58199999999999</v>
      </c>
      <c r="K53" s="1">
        <v>544.77599999999995</v>
      </c>
      <c r="L53" s="1">
        <v>680.96999999999991</v>
      </c>
      <c r="M53" s="1">
        <v>817.16399999999987</v>
      </c>
      <c r="N53" s="1">
        <v>953.35799999999983</v>
      </c>
      <c r="O53" s="1">
        <v>1089.5519999999999</v>
      </c>
      <c r="P53" s="1">
        <v>1225.7459999999999</v>
      </c>
      <c r="Q53" s="1">
        <v>1361.9399999999998</v>
      </c>
      <c r="R53" s="1">
        <v>1498.1339999999998</v>
      </c>
      <c r="S53" s="1">
        <v>1634.3279999999997</v>
      </c>
      <c r="T53" s="1">
        <v>1770.5219999999997</v>
      </c>
      <c r="U53" s="1">
        <v>1906.7159999999997</v>
      </c>
      <c r="V53" s="1">
        <v>2042.9099999999996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3" x14ac:dyDescent="0.3">
      <c r="A54" t="s">
        <v>12</v>
      </c>
      <c r="B54" t="s">
        <v>9</v>
      </c>
      <c r="C54">
        <v>0</v>
      </c>
      <c r="D54">
        <v>0</v>
      </c>
      <c r="E54" t="s">
        <v>7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8">
        <v>666.55799999999999</v>
      </c>
      <c r="AD54" s="8">
        <v>1333.116</v>
      </c>
      <c r="AE54" s="8">
        <v>1999.674</v>
      </c>
      <c r="AF54" s="8">
        <v>2666.232</v>
      </c>
      <c r="AG54" s="8">
        <v>3332.79</v>
      </c>
    </row>
    <row r="55" spans="1:33" x14ac:dyDescent="0.3">
      <c r="A55" t="s">
        <v>12</v>
      </c>
      <c r="B55" t="s">
        <v>10</v>
      </c>
      <c r="C55">
        <v>110.34</v>
      </c>
      <c r="D55">
        <v>7.3559999999999999</v>
      </c>
      <c r="E55" t="s">
        <v>7</v>
      </c>
      <c r="H55" s="1">
        <v>7.3559999999999999</v>
      </c>
      <c r="I55" s="1">
        <v>14.712</v>
      </c>
      <c r="J55" s="1">
        <v>22.067999999999998</v>
      </c>
      <c r="K55" s="1">
        <v>29.423999999999999</v>
      </c>
      <c r="L55" s="1">
        <v>36.78</v>
      </c>
      <c r="M55" s="1">
        <v>44.136000000000003</v>
      </c>
      <c r="N55" s="1">
        <v>51.492000000000004</v>
      </c>
      <c r="O55" s="1">
        <v>58.848000000000006</v>
      </c>
      <c r="P55" s="1">
        <v>66.204000000000008</v>
      </c>
      <c r="Q55" s="1">
        <v>73.56</v>
      </c>
      <c r="R55" s="1">
        <v>80.915999999999997</v>
      </c>
      <c r="S55" s="1">
        <v>88.271999999999991</v>
      </c>
      <c r="T55" s="1">
        <v>95.627999999999986</v>
      </c>
      <c r="U55" s="1">
        <v>102.98399999999998</v>
      </c>
      <c r="V55" s="1">
        <v>110.33999999999997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3">
      <c r="A56" t="s">
        <v>12</v>
      </c>
      <c r="B56" t="s">
        <v>11</v>
      </c>
      <c r="C56">
        <v>50.94</v>
      </c>
      <c r="D56">
        <v>3.3959999999999999</v>
      </c>
      <c r="E56" t="s">
        <v>7</v>
      </c>
      <c r="H56" s="1">
        <v>3.3959999999999999</v>
      </c>
      <c r="I56" s="1">
        <v>6.7919999999999998</v>
      </c>
      <c r="J56" s="1">
        <v>10.187999999999999</v>
      </c>
      <c r="K56" s="1">
        <v>13.584</v>
      </c>
      <c r="L56" s="1">
        <v>16.98</v>
      </c>
      <c r="M56" s="1">
        <v>20.376000000000001</v>
      </c>
      <c r="N56" s="1">
        <v>23.772000000000002</v>
      </c>
      <c r="O56" s="1">
        <v>27.168000000000003</v>
      </c>
      <c r="P56" s="1">
        <v>30.564000000000004</v>
      </c>
      <c r="Q56" s="1">
        <v>33.96</v>
      </c>
      <c r="R56" s="1">
        <v>37.356000000000002</v>
      </c>
      <c r="S56" s="1">
        <v>40.752000000000002</v>
      </c>
      <c r="T56" s="1">
        <v>44.148000000000003</v>
      </c>
      <c r="U56" s="1">
        <v>47.544000000000004</v>
      </c>
      <c r="V56" s="1">
        <v>50.940000000000005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</row>
    <row r="57" spans="1:33" x14ac:dyDescent="0.3">
      <c r="A57" t="s">
        <v>12</v>
      </c>
      <c r="B57" t="s">
        <v>12</v>
      </c>
      <c r="C57">
        <v>2961541.35</v>
      </c>
      <c r="D57">
        <v>197436.09</v>
      </c>
      <c r="E57" t="s">
        <v>7</v>
      </c>
      <c r="H57" s="1">
        <v>2964164.7540000002</v>
      </c>
      <c r="I57" s="1">
        <v>2963977.3680000002</v>
      </c>
      <c r="J57" s="1">
        <v>2963789.9820000003</v>
      </c>
      <c r="K57" s="1">
        <v>2963602.5959999999</v>
      </c>
      <c r="L57" s="1">
        <v>2963415.21</v>
      </c>
      <c r="M57" s="1">
        <v>2963227.824</v>
      </c>
      <c r="N57" s="1">
        <v>2963040.4380000001</v>
      </c>
      <c r="O57" s="1">
        <v>2962853.0520000001</v>
      </c>
      <c r="P57" s="1">
        <v>2962665.6660000002</v>
      </c>
      <c r="Q57" s="1">
        <v>2962478.2800000003</v>
      </c>
      <c r="R57" s="1">
        <v>2962290.8940000003</v>
      </c>
      <c r="S57" s="1">
        <v>2962103.5079999999</v>
      </c>
      <c r="T57" s="1">
        <v>2961916.122</v>
      </c>
      <c r="U57" s="1">
        <v>2961728.736</v>
      </c>
      <c r="V57" s="1">
        <v>2961541.35</v>
      </c>
      <c r="W57" s="9">
        <v>2964046.2450000001</v>
      </c>
      <c r="X57" s="9">
        <v>2963700.03</v>
      </c>
      <c r="Y57" s="9">
        <v>2963353.8149999999</v>
      </c>
      <c r="Z57" s="9">
        <v>2963007.6</v>
      </c>
      <c r="AA57" s="9">
        <v>2962661.3849999998</v>
      </c>
      <c r="AB57" s="9">
        <v>2962315.17</v>
      </c>
      <c r="AC57" s="8">
        <v>2961648.6119999997</v>
      </c>
      <c r="AD57" s="8">
        <v>2960982.054</v>
      </c>
      <c r="AE57" s="8">
        <v>2960315.4959999998</v>
      </c>
      <c r="AF57" s="8">
        <v>2959648.9380000001</v>
      </c>
      <c r="AG57" s="8">
        <v>2958982.38</v>
      </c>
    </row>
    <row r="58" spans="1:33" x14ac:dyDescent="0.3">
      <c r="A58" t="s">
        <v>12</v>
      </c>
      <c r="B58" t="s">
        <v>16</v>
      </c>
      <c r="C58">
        <v>133.83000000000001</v>
      </c>
      <c r="D58">
        <v>8.9220000000000006</v>
      </c>
      <c r="E58" t="s">
        <v>7</v>
      </c>
      <c r="H58" s="1">
        <v>8.9220000000000006</v>
      </c>
      <c r="I58" s="1">
        <v>17.844000000000001</v>
      </c>
      <c r="J58" s="1">
        <v>26.766000000000002</v>
      </c>
      <c r="K58" s="1">
        <v>35.688000000000002</v>
      </c>
      <c r="L58" s="1">
        <v>44.61</v>
      </c>
      <c r="M58" s="1">
        <v>53.531999999999996</v>
      </c>
      <c r="N58" s="1">
        <v>62.453999999999994</v>
      </c>
      <c r="O58" s="1">
        <v>71.375999999999991</v>
      </c>
      <c r="P58" s="1">
        <v>80.297999999999988</v>
      </c>
      <c r="Q58" s="1">
        <v>89.219999999999985</v>
      </c>
      <c r="R58" s="1">
        <v>98.141999999999982</v>
      </c>
      <c r="S58" s="1">
        <v>107.06399999999998</v>
      </c>
      <c r="T58" s="1">
        <v>115.98599999999998</v>
      </c>
      <c r="U58" s="1">
        <v>124.90799999999997</v>
      </c>
      <c r="V58" s="1">
        <v>133.82999999999998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3">
      <c r="A59" t="s">
        <v>12</v>
      </c>
      <c r="B59" t="s">
        <v>14</v>
      </c>
      <c r="C59">
        <v>47.25</v>
      </c>
      <c r="D59">
        <v>3.15</v>
      </c>
      <c r="E59" t="s">
        <v>7</v>
      </c>
      <c r="H59" s="1">
        <v>3.15</v>
      </c>
      <c r="I59" s="1">
        <v>6.3</v>
      </c>
      <c r="J59" s="1">
        <v>9.4499999999999993</v>
      </c>
      <c r="K59" s="1">
        <v>12.6</v>
      </c>
      <c r="L59" s="1">
        <v>15.75</v>
      </c>
      <c r="M59" s="1">
        <v>18.899999999999999</v>
      </c>
      <c r="N59" s="1">
        <v>22.049999999999997</v>
      </c>
      <c r="O59" s="1">
        <v>25.199999999999996</v>
      </c>
      <c r="P59" s="1">
        <v>28.349999999999994</v>
      </c>
      <c r="Q59" s="1">
        <v>31.499999999999993</v>
      </c>
      <c r="R59" s="1">
        <v>34.649999999999991</v>
      </c>
      <c r="S59" s="1">
        <v>37.79999999999999</v>
      </c>
      <c r="T59" s="1">
        <v>40.949999999999989</v>
      </c>
      <c r="U59" s="1">
        <v>44.099999999999987</v>
      </c>
      <c r="V59" s="1">
        <v>47.249999999999986</v>
      </c>
      <c r="W59" s="9">
        <v>346.21499999999997</v>
      </c>
      <c r="X59" s="9">
        <v>692.43</v>
      </c>
      <c r="Y59" s="9">
        <v>1038.645</v>
      </c>
      <c r="Z59" s="9">
        <v>1384.86</v>
      </c>
      <c r="AA59" s="9">
        <v>1731.0749999999998</v>
      </c>
      <c r="AB59" s="9">
        <v>2077.29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3">
      <c r="A60" t="s">
        <v>12</v>
      </c>
      <c r="B60" t="s">
        <v>21</v>
      </c>
      <c r="H60" s="1">
        <v>187.38599999999997</v>
      </c>
      <c r="I60" s="1">
        <v>374.77199999999993</v>
      </c>
      <c r="J60" s="1">
        <v>562.15800000000002</v>
      </c>
      <c r="K60" s="1">
        <v>749.54399999999987</v>
      </c>
      <c r="L60" s="1">
        <v>936.93</v>
      </c>
      <c r="M60" s="1">
        <v>1124.3159999999998</v>
      </c>
      <c r="N60" s="1">
        <v>1311.7019999999995</v>
      </c>
      <c r="O60" s="1">
        <v>1499.0879999999997</v>
      </c>
      <c r="P60" s="1">
        <v>1686.4739999999997</v>
      </c>
      <c r="Q60" s="1">
        <v>1873.86</v>
      </c>
      <c r="R60" s="1">
        <v>2061.2459999999996</v>
      </c>
      <c r="S60" s="1">
        <v>2248.6319999999996</v>
      </c>
      <c r="T60" s="1">
        <v>2436.0179999999996</v>
      </c>
      <c r="U60" s="1">
        <v>2623.4039999999991</v>
      </c>
      <c r="V60" s="1">
        <v>2810.7899999999995</v>
      </c>
      <c r="W60" s="9">
        <v>346.21499999999997</v>
      </c>
      <c r="X60" s="9">
        <v>692.43</v>
      </c>
      <c r="Y60" s="9">
        <v>1038.645</v>
      </c>
      <c r="Z60" s="9">
        <v>1384.86</v>
      </c>
      <c r="AA60" s="9">
        <v>1731.0749999999998</v>
      </c>
      <c r="AB60" s="9">
        <v>2077.29</v>
      </c>
      <c r="AC60" s="8">
        <v>666.55799999999999</v>
      </c>
      <c r="AD60" s="8">
        <v>1333.116</v>
      </c>
      <c r="AE60" s="8">
        <v>1999.674</v>
      </c>
      <c r="AF60" s="8">
        <v>2666.232</v>
      </c>
      <c r="AG60" s="8">
        <v>3332.79</v>
      </c>
    </row>
    <row r="61" spans="1:33" x14ac:dyDescent="0.3">
      <c r="A61" t="s">
        <v>12</v>
      </c>
      <c r="B61" t="s">
        <v>19</v>
      </c>
      <c r="C61">
        <v>2964352.14</v>
      </c>
      <c r="H61" s="1">
        <v>2964352.14</v>
      </c>
      <c r="I61" s="1">
        <v>2964352.14</v>
      </c>
      <c r="J61" s="1">
        <v>2964352.14</v>
      </c>
      <c r="K61" s="1">
        <v>2964352.14</v>
      </c>
      <c r="L61" s="1">
        <v>2964352.14</v>
      </c>
      <c r="M61" s="1">
        <v>2964352.14</v>
      </c>
      <c r="N61" s="1">
        <v>2964352.14</v>
      </c>
      <c r="O61" s="1">
        <v>2964352.14</v>
      </c>
      <c r="P61" s="1">
        <v>2964352.14</v>
      </c>
      <c r="Q61" s="1">
        <v>2964352.14</v>
      </c>
      <c r="R61" s="1">
        <v>2964352.14</v>
      </c>
      <c r="S61" s="1">
        <v>2964352.14</v>
      </c>
      <c r="T61" s="1">
        <v>2964352.14</v>
      </c>
      <c r="U61" s="1">
        <v>2964352.14</v>
      </c>
      <c r="V61" s="1">
        <v>2964352.14</v>
      </c>
      <c r="W61" s="9">
        <v>2964392.46</v>
      </c>
      <c r="X61" s="9">
        <v>2964392.46</v>
      </c>
      <c r="Y61" s="9">
        <v>2964392.46</v>
      </c>
      <c r="Z61" s="9">
        <v>2964392.46</v>
      </c>
      <c r="AA61" s="9">
        <v>2964392.46</v>
      </c>
      <c r="AB61" s="9">
        <v>2964392.46</v>
      </c>
      <c r="AC61" s="8">
        <v>2962315.17</v>
      </c>
      <c r="AD61" s="8">
        <v>2962315.17</v>
      </c>
      <c r="AE61" s="8">
        <v>2962315.17</v>
      </c>
      <c r="AF61" s="8">
        <v>2962315.17</v>
      </c>
      <c r="AG61" s="8">
        <v>2962315.17</v>
      </c>
    </row>
    <row r="62" spans="1:33" x14ac:dyDescent="0.3">
      <c r="A62" t="s">
        <v>16</v>
      </c>
      <c r="B62" t="s">
        <v>6</v>
      </c>
      <c r="C62">
        <v>443.61</v>
      </c>
      <c r="D62">
        <v>29.574000000000002</v>
      </c>
      <c r="E62" t="s">
        <v>7</v>
      </c>
      <c r="H62" s="1">
        <v>29.574000000000002</v>
      </c>
      <c r="I62" s="1">
        <v>59.148000000000003</v>
      </c>
      <c r="J62" s="1">
        <v>88.722000000000008</v>
      </c>
      <c r="K62" s="1">
        <v>118.29600000000001</v>
      </c>
      <c r="L62" s="1">
        <v>147.87</v>
      </c>
      <c r="M62" s="1">
        <v>177.44400000000002</v>
      </c>
      <c r="N62" s="1">
        <v>207.01800000000003</v>
      </c>
      <c r="O62" s="1">
        <v>236.59200000000004</v>
      </c>
      <c r="P62" s="1">
        <v>266.16600000000005</v>
      </c>
      <c r="Q62" s="1">
        <v>295.74000000000007</v>
      </c>
      <c r="R62" s="1">
        <v>325.31400000000008</v>
      </c>
      <c r="S62" s="1">
        <v>354.88800000000009</v>
      </c>
      <c r="T62" s="1">
        <v>384.4620000000001</v>
      </c>
      <c r="U62" s="1">
        <v>414.03600000000012</v>
      </c>
      <c r="V62" s="1">
        <v>443.61000000000013</v>
      </c>
      <c r="W62" s="9">
        <v>9878.61</v>
      </c>
      <c r="X62" s="9">
        <v>19757.22</v>
      </c>
      <c r="Y62" s="9">
        <v>29635.83</v>
      </c>
      <c r="Z62" s="9">
        <v>39514.44</v>
      </c>
      <c r="AA62" s="9">
        <v>49393.05</v>
      </c>
      <c r="AB62" s="9">
        <v>59271.66</v>
      </c>
      <c r="AC62" s="8">
        <v>2120.94</v>
      </c>
      <c r="AD62" s="8">
        <v>4241.88</v>
      </c>
      <c r="AE62" s="8">
        <v>6362.82</v>
      </c>
      <c r="AF62" s="8">
        <v>8483.76</v>
      </c>
      <c r="AG62" s="8">
        <v>10604.7</v>
      </c>
    </row>
    <row r="63" spans="1:33" x14ac:dyDescent="0.3">
      <c r="A63" t="s">
        <v>16</v>
      </c>
      <c r="B63" t="s">
        <v>8</v>
      </c>
      <c r="C63">
        <v>113.49</v>
      </c>
      <c r="D63">
        <v>7.5659999999999998</v>
      </c>
      <c r="E63" t="s">
        <v>7</v>
      </c>
      <c r="H63" s="1">
        <v>7.5659999999999998</v>
      </c>
      <c r="I63" s="1">
        <v>15.132</v>
      </c>
      <c r="J63" s="1">
        <v>22.698</v>
      </c>
      <c r="K63" s="1">
        <v>30.263999999999999</v>
      </c>
      <c r="L63" s="1">
        <v>37.83</v>
      </c>
      <c r="M63" s="1">
        <v>45.396000000000001</v>
      </c>
      <c r="N63" s="1">
        <v>52.962000000000003</v>
      </c>
      <c r="O63" s="1">
        <v>60.528000000000006</v>
      </c>
      <c r="P63" s="1">
        <v>68.094000000000008</v>
      </c>
      <c r="Q63" s="1">
        <v>75.660000000000011</v>
      </c>
      <c r="R63" s="1">
        <v>83.226000000000013</v>
      </c>
      <c r="S63" s="1">
        <v>90.792000000000016</v>
      </c>
      <c r="T63" s="1">
        <v>98.358000000000018</v>
      </c>
      <c r="U63" s="1">
        <v>105.92400000000002</v>
      </c>
      <c r="V63" s="1">
        <v>113.49000000000002</v>
      </c>
      <c r="W63" s="9">
        <v>6011.37</v>
      </c>
      <c r="X63" s="9">
        <v>12022.74</v>
      </c>
      <c r="Y63" s="9">
        <v>18034.11</v>
      </c>
      <c r="Z63" s="9">
        <v>24045.48</v>
      </c>
      <c r="AA63" s="9">
        <v>30056.85</v>
      </c>
      <c r="AB63" s="9">
        <v>36068.22</v>
      </c>
      <c r="AC63" s="8">
        <v>6701.1839999999902</v>
      </c>
      <c r="AD63" s="8">
        <v>13402.36799999998</v>
      </c>
      <c r="AE63" s="8">
        <v>20103.551999999971</v>
      </c>
      <c r="AF63" s="8">
        <v>26804.735999999961</v>
      </c>
      <c r="AG63" s="8">
        <v>33505.919999999955</v>
      </c>
    </row>
    <row r="64" spans="1:33" x14ac:dyDescent="0.3">
      <c r="A64" t="s">
        <v>16</v>
      </c>
      <c r="B64" t="s">
        <v>9</v>
      </c>
      <c r="C64">
        <v>2.61</v>
      </c>
      <c r="D64">
        <v>0.17399999999999999</v>
      </c>
      <c r="E64" t="s">
        <v>7</v>
      </c>
      <c r="H64" s="1">
        <v>0.17399999999999999</v>
      </c>
      <c r="I64" s="1">
        <v>0.34799999999999998</v>
      </c>
      <c r="J64" s="1">
        <v>0.52200000000000002</v>
      </c>
      <c r="K64" s="1">
        <v>0.69599999999999995</v>
      </c>
      <c r="L64" s="1">
        <v>0.86999999999999988</v>
      </c>
      <c r="M64" s="1">
        <v>1.0439999999999998</v>
      </c>
      <c r="N64" s="1">
        <v>1.2179999999999997</v>
      </c>
      <c r="O64" s="1">
        <v>1.3919999999999997</v>
      </c>
      <c r="P64" s="1">
        <v>1.5659999999999996</v>
      </c>
      <c r="Q64" s="1">
        <v>1.7399999999999995</v>
      </c>
      <c r="R64" s="1">
        <v>1.9139999999999995</v>
      </c>
      <c r="S64" s="1">
        <v>2.0879999999999996</v>
      </c>
      <c r="T64" s="1">
        <v>2.2619999999999996</v>
      </c>
      <c r="U64" s="1">
        <v>2.4359999999999995</v>
      </c>
      <c r="V64" s="1">
        <v>2.6099999999999994</v>
      </c>
      <c r="W64" s="9">
        <v>129.375</v>
      </c>
      <c r="X64" s="9">
        <v>258.75</v>
      </c>
      <c r="Y64" s="9">
        <v>388.125</v>
      </c>
      <c r="Z64" s="9">
        <v>517.5</v>
      </c>
      <c r="AA64" s="9">
        <v>646.875</v>
      </c>
      <c r="AB64" s="9">
        <v>776.25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3" x14ac:dyDescent="0.3">
      <c r="A65" t="s">
        <v>16</v>
      </c>
      <c r="B65" t="s">
        <v>10</v>
      </c>
      <c r="C65">
        <v>11.7</v>
      </c>
      <c r="D65">
        <v>0.77999999999999903</v>
      </c>
      <c r="E65" t="s">
        <v>7</v>
      </c>
      <c r="H65" s="1">
        <v>0.77999999999999903</v>
      </c>
      <c r="I65" s="1">
        <v>1.5599999999999981</v>
      </c>
      <c r="J65" s="1">
        <v>2.3399999999999972</v>
      </c>
      <c r="K65" s="1">
        <v>3.1199999999999961</v>
      </c>
      <c r="L65" s="1">
        <v>3.899999999999995</v>
      </c>
      <c r="M65" s="1">
        <v>4.6799999999999944</v>
      </c>
      <c r="N65" s="1">
        <v>5.4599999999999937</v>
      </c>
      <c r="O65" s="1">
        <v>6.2399999999999931</v>
      </c>
      <c r="P65" s="1">
        <v>7.0199999999999925</v>
      </c>
      <c r="Q65" s="1">
        <v>7.7999999999999918</v>
      </c>
      <c r="R65" s="1">
        <v>8.5799999999999912</v>
      </c>
      <c r="S65" s="1">
        <v>9.3599999999999905</v>
      </c>
      <c r="T65" s="1">
        <v>10.13999999999999</v>
      </c>
      <c r="U65" s="1">
        <v>10.919999999999989</v>
      </c>
      <c r="V65" s="1">
        <v>11.699999999999989</v>
      </c>
      <c r="W65" s="9">
        <v>7865.04</v>
      </c>
      <c r="X65" s="9">
        <v>15730.08</v>
      </c>
      <c r="Y65" s="9">
        <v>23595.119999999999</v>
      </c>
      <c r="Z65" s="9">
        <v>31460.16</v>
      </c>
      <c r="AA65" s="9">
        <v>39325.199999999997</v>
      </c>
      <c r="AB65" s="9">
        <v>47190.239999999998</v>
      </c>
      <c r="AC65" s="8">
        <v>1520.46</v>
      </c>
      <c r="AD65" s="8">
        <v>3040.92</v>
      </c>
      <c r="AE65" s="8">
        <v>4561.38</v>
      </c>
      <c r="AF65" s="8">
        <v>6081.84</v>
      </c>
      <c r="AG65" s="8">
        <v>7602.3</v>
      </c>
    </row>
    <row r="66" spans="1:33" x14ac:dyDescent="0.3">
      <c r="A66" t="s">
        <v>16</v>
      </c>
      <c r="B66" t="s">
        <v>11</v>
      </c>
      <c r="C66">
        <v>23.58</v>
      </c>
      <c r="D66">
        <v>1.5719999999999901</v>
      </c>
      <c r="E66" t="s">
        <v>7</v>
      </c>
      <c r="H66" s="1">
        <v>1.5719999999999901</v>
      </c>
      <c r="I66" s="1">
        <v>3.1439999999999801</v>
      </c>
      <c r="J66" s="1">
        <v>4.71599999999997</v>
      </c>
      <c r="K66" s="1">
        <v>6.2879999999999603</v>
      </c>
      <c r="L66" s="1">
        <v>7.8599999999999506</v>
      </c>
      <c r="M66" s="1">
        <v>9.43199999999994</v>
      </c>
      <c r="N66" s="1">
        <v>11.00399999999993</v>
      </c>
      <c r="O66" s="1">
        <v>12.575999999999921</v>
      </c>
      <c r="P66" s="1">
        <v>14.147999999999911</v>
      </c>
      <c r="Q66" s="1">
        <v>15.719999999999901</v>
      </c>
      <c r="R66" s="1">
        <v>17.291999999999891</v>
      </c>
      <c r="S66" s="1">
        <v>18.86399999999988</v>
      </c>
      <c r="T66" s="1">
        <v>20.435999999999868</v>
      </c>
      <c r="U66" s="1">
        <v>22.007999999999857</v>
      </c>
      <c r="V66" s="1">
        <v>23.579999999999846</v>
      </c>
      <c r="W66" s="9">
        <v>323.86500000000001</v>
      </c>
      <c r="X66" s="9">
        <v>647.73</v>
      </c>
      <c r="Y66" s="9">
        <v>971.59500000000003</v>
      </c>
      <c r="Z66" s="9">
        <v>1295.46</v>
      </c>
      <c r="AA66" s="9">
        <v>1619.325</v>
      </c>
      <c r="AB66" s="9">
        <v>1943.19</v>
      </c>
      <c r="AC66" s="8">
        <v>28.8</v>
      </c>
      <c r="AD66" s="8">
        <v>57.6</v>
      </c>
      <c r="AE66" s="8">
        <v>86.4</v>
      </c>
      <c r="AF66" s="8">
        <v>115.2</v>
      </c>
      <c r="AG66" s="8">
        <v>144</v>
      </c>
    </row>
    <row r="67" spans="1:33" x14ac:dyDescent="0.3">
      <c r="A67" t="s">
        <v>16</v>
      </c>
      <c r="B67" t="s">
        <v>12</v>
      </c>
      <c r="C67">
        <v>122.04</v>
      </c>
      <c r="D67">
        <v>8.1359999999999992</v>
      </c>
      <c r="E67" t="s">
        <v>7</v>
      </c>
      <c r="H67" s="1">
        <v>8.1359999999999992</v>
      </c>
      <c r="I67" s="1">
        <v>16.271999999999998</v>
      </c>
      <c r="J67" s="1">
        <v>24.407999999999998</v>
      </c>
      <c r="K67" s="1">
        <v>32.543999999999997</v>
      </c>
      <c r="L67" s="1">
        <v>40.679999999999993</v>
      </c>
      <c r="M67" s="1">
        <v>48.815999999999988</v>
      </c>
      <c r="N67" s="1">
        <v>56.951999999999984</v>
      </c>
      <c r="O67" s="1">
        <v>65.08799999999998</v>
      </c>
      <c r="P67" s="1">
        <v>73.223999999999975</v>
      </c>
      <c r="Q67" s="1">
        <v>81.359999999999971</v>
      </c>
      <c r="R67" s="1">
        <v>89.495999999999967</v>
      </c>
      <c r="S67" s="1">
        <v>97.631999999999962</v>
      </c>
      <c r="T67" s="1">
        <v>105.76799999999996</v>
      </c>
      <c r="U67" s="1">
        <v>113.90399999999995</v>
      </c>
      <c r="V67" s="1">
        <v>122.03999999999995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3">
      <c r="A68" t="s">
        <v>16</v>
      </c>
      <c r="B68" t="s">
        <v>16</v>
      </c>
      <c r="C68">
        <v>222803.82</v>
      </c>
      <c r="D68">
        <v>14853.588</v>
      </c>
      <c r="E68" t="s">
        <v>7</v>
      </c>
      <c r="H68" s="1">
        <v>223480.524</v>
      </c>
      <c r="I68" s="1">
        <v>223432.18800000002</v>
      </c>
      <c r="J68" s="1">
        <v>223383.85200000001</v>
      </c>
      <c r="K68" s="1">
        <v>223335.516</v>
      </c>
      <c r="L68" s="1">
        <v>223287.18000000002</v>
      </c>
      <c r="M68" s="1">
        <v>223238.84400000001</v>
      </c>
      <c r="N68" s="1">
        <v>223190.508</v>
      </c>
      <c r="O68" s="1">
        <v>223142.17200000002</v>
      </c>
      <c r="P68" s="1">
        <v>223093.83600000001</v>
      </c>
      <c r="Q68" s="1">
        <v>223045.50000000003</v>
      </c>
      <c r="R68" s="1">
        <v>222997.16400000002</v>
      </c>
      <c r="S68" s="1">
        <v>222948.82800000001</v>
      </c>
      <c r="T68" s="1">
        <v>222900.49200000003</v>
      </c>
      <c r="U68" s="1">
        <v>222852.15600000002</v>
      </c>
      <c r="V68" s="1">
        <v>222803.82</v>
      </c>
      <c r="W68" s="9">
        <v>199235.35499999998</v>
      </c>
      <c r="X68" s="9">
        <v>175003.59</v>
      </c>
      <c r="Y68" s="9">
        <v>150771.82500000001</v>
      </c>
      <c r="Z68" s="9">
        <v>126540.05999999998</v>
      </c>
      <c r="AA68" s="9">
        <v>102308.29500000001</v>
      </c>
      <c r="AB68" s="9">
        <v>78076.53</v>
      </c>
      <c r="AC68" s="8">
        <v>139917.00600000002</v>
      </c>
      <c r="AD68" s="8">
        <v>129545.62200000003</v>
      </c>
      <c r="AE68" s="8">
        <v>119174.23800000004</v>
      </c>
      <c r="AF68" s="8">
        <v>108802.85400000005</v>
      </c>
      <c r="AG68" s="8">
        <v>98431.470000000059</v>
      </c>
    </row>
    <row r="69" spans="1:33" x14ac:dyDescent="0.3">
      <c r="A69" t="s">
        <v>16</v>
      </c>
      <c r="B69" t="s">
        <v>14</v>
      </c>
      <c r="C69">
        <v>8.01</v>
      </c>
      <c r="D69">
        <v>0.53400000000000003</v>
      </c>
      <c r="E69" t="s">
        <v>7</v>
      </c>
      <c r="H69" s="1">
        <v>0.53400000000000003</v>
      </c>
      <c r="I69" s="1">
        <v>1.0680000000000001</v>
      </c>
      <c r="J69" s="1">
        <v>1.6020000000000001</v>
      </c>
      <c r="K69" s="1">
        <v>2.1360000000000001</v>
      </c>
      <c r="L69" s="1">
        <v>2.67</v>
      </c>
      <c r="M69" s="1">
        <v>3.2039999999999997</v>
      </c>
      <c r="N69" s="1">
        <v>3.7379999999999995</v>
      </c>
      <c r="O69" s="1">
        <v>4.2719999999999994</v>
      </c>
      <c r="P69" s="1">
        <v>4.8059999999999992</v>
      </c>
      <c r="Q69" s="1">
        <v>5.339999999999999</v>
      </c>
      <c r="R69" s="1">
        <v>5.8739999999999988</v>
      </c>
      <c r="S69" s="1">
        <v>6.4079999999999986</v>
      </c>
      <c r="T69" s="1">
        <v>6.9419999999999984</v>
      </c>
      <c r="U69" s="1">
        <v>7.4759999999999982</v>
      </c>
      <c r="V69" s="1">
        <v>8.009999999999998</v>
      </c>
      <c r="W69" s="9">
        <v>23.504999999999999</v>
      </c>
      <c r="X69" s="9">
        <v>47.01</v>
      </c>
      <c r="Y69" s="9">
        <v>70.515000000000001</v>
      </c>
      <c r="Z69" s="9">
        <v>94.02</v>
      </c>
      <c r="AA69" s="9">
        <v>117.52499999999999</v>
      </c>
      <c r="AB69" s="9">
        <v>141.03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</row>
    <row r="70" spans="1:33" x14ac:dyDescent="0.3">
      <c r="A70" t="s">
        <v>16</v>
      </c>
      <c r="B70" t="s">
        <v>21</v>
      </c>
      <c r="H70" s="1">
        <v>48.335999999999991</v>
      </c>
      <c r="I70" s="1">
        <v>96.671999999999983</v>
      </c>
      <c r="J70" s="1">
        <v>145.00799999999998</v>
      </c>
      <c r="K70" s="1">
        <v>193.34399999999997</v>
      </c>
      <c r="L70" s="1">
        <v>241.67999999999992</v>
      </c>
      <c r="M70" s="1">
        <v>290.01599999999996</v>
      </c>
      <c r="N70" s="1">
        <v>338.35199999999992</v>
      </c>
      <c r="O70" s="1">
        <v>386.68799999999993</v>
      </c>
      <c r="P70" s="1">
        <v>435.02399999999989</v>
      </c>
      <c r="Q70" s="1">
        <v>483.35999999999996</v>
      </c>
      <c r="R70" s="1">
        <v>531.69599999999991</v>
      </c>
      <c r="S70" s="1">
        <v>580.03200000000004</v>
      </c>
      <c r="T70" s="1">
        <v>628.36799999999994</v>
      </c>
      <c r="U70" s="1">
        <v>676.70399999999995</v>
      </c>
      <c r="V70" s="1">
        <v>725.03999999999985</v>
      </c>
      <c r="W70" s="9">
        <v>24231.765000000003</v>
      </c>
      <c r="X70" s="9">
        <v>48463.530000000006</v>
      </c>
      <c r="Y70" s="9">
        <v>72695.294999999998</v>
      </c>
      <c r="Z70" s="9">
        <v>96927.060000000012</v>
      </c>
      <c r="AA70" s="9">
        <v>121158.82499999998</v>
      </c>
      <c r="AB70" s="9">
        <v>145390.59</v>
      </c>
      <c r="AC70" s="8">
        <v>10371.383999999991</v>
      </c>
      <c r="AD70" s="8">
        <v>20742.767999999982</v>
      </c>
      <c r="AE70" s="8">
        <v>31114.151999999973</v>
      </c>
      <c r="AF70" s="8">
        <v>41485.535999999964</v>
      </c>
      <c r="AG70" s="8">
        <v>51856.919999999955</v>
      </c>
    </row>
    <row r="71" spans="1:33" x14ac:dyDescent="0.3">
      <c r="A71" t="s">
        <v>16</v>
      </c>
      <c r="B71" t="s">
        <v>19</v>
      </c>
      <c r="C71">
        <v>223528.86000000002</v>
      </c>
      <c r="H71" s="1">
        <v>223528.86000000002</v>
      </c>
      <c r="I71" s="1">
        <v>223528.86000000002</v>
      </c>
      <c r="J71" s="1">
        <v>223528.86000000002</v>
      </c>
      <c r="K71" s="1">
        <v>223528.86000000002</v>
      </c>
      <c r="L71" s="1">
        <v>223528.86000000002</v>
      </c>
      <c r="M71" s="1">
        <v>223528.86000000002</v>
      </c>
      <c r="N71" s="1">
        <v>223528.86000000002</v>
      </c>
      <c r="O71" s="1">
        <v>223528.86000000002</v>
      </c>
      <c r="P71" s="1">
        <v>223528.86000000002</v>
      </c>
      <c r="Q71" s="1">
        <v>223528.86000000002</v>
      </c>
      <c r="R71" s="1">
        <v>223528.86000000002</v>
      </c>
      <c r="S71" s="1">
        <v>223528.86000000002</v>
      </c>
      <c r="T71" s="1">
        <v>223528.86000000002</v>
      </c>
      <c r="U71" s="1">
        <v>223528.86000000002</v>
      </c>
      <c r="V71" s="1">
        <v>223528.86000000002</v>
      </c>
      <c r="W71" s="9">
        <v>223467.12</v>
      </c>
      <c r="X71" s="9">
        <v>223467.12</v>
      </c>
      <c r="Y71" s="9">
        <v>223467.12</v>
      </c>
      <c r="Z71" s="9">
        <v>223467.12</v>
      </c>
      <c r="AA71" s="9">
        <v>223467.12</v>
      </c>
      <c r="AB71" s="9">
        <v>223467.12</v>
      </c>
      <c r="AC71" s="8">
        <v>150288.39000000001</v>
      </c>
      <c r="AD71" s="8">
        <v>150288.39000000001</v>
      </c>
      <c r="AE71" s="8">
        <v>150288.39000000001</v>
      </c>
      <c r="AF71" s="8">
        <v>150288.39000000001</v>
      </c>
      <c r="AG71" s="8">
        <v>150288.39000000001</v>
      </c>
    </row>
    <row r="72" spans="1:33" x14ac:dyDescent="0.3">
      <c r="A72" t="s">
        <v>14</v>
      </c>
      <c r="B72" t="s">
        <v>6</v>
      </c>
      <c r="C72">
        <v>1479.24</v>
      </c>
      <c r="D72">
        <v>98.616</v>
      </c>
      <c r="E72" t="s">
        <v>7</v>
      </c>
      <c r="H72" s="1">
        <v>98.616</v>
      </c>
      <c r="I72" s="1">
        <v>197.232</v>
      </c>
      <c r="J72" s="1">
        <v>295.84800000000001</v>
      </c>
      <c r="K72" s="1">
        <v>394.464</v>
      </c>
      <c r="L72" s="1">
        <v>493.08</v>
      </c>
      <c r="M72" s="1">
        <v>591.69600000000003</v>
      </c>
      <c r="N72" s="1">
        <v>690.31200000000001</v>
      </c>
      <c r="O72" s="1">
        <v>788.928</v>
      </c>
      <c r="P72" s="1">
        <v>887.54399999999998</v>
      </c>
      <c r="Q72" s="1">
        <v>986.16</v>
      </c>
      <c r="R72" s="1">
        <v>1084.7760000000001</v>
      </c>
      <c r="S72" s="1">
        <v>1183.3920000000001</v>
      </c>
      <c r="T72" s="1">
        <v>1282.008</v>
      </c>
      <c r="U72" s="1">
        <v>1380.624</v>
      </c>
      <c r="V72" s="1">
        <v>1479.24</v>
      </c>
      <c r="W72" s="9">
        <v>52989.644999999997</v>
      </c>
      <c r="X72" s="9">
        <v>105979.29</v>
      </c>
      <c r="Y72" s="9">
        <v>158968.935</v>
      </c>
      <c r="Z72" s="9">
        <v>211958.58</v>
      </c>
      <c r="AA72" s="9">
        <v>264948.22499999998</v>
      </c>
      <c r="AB72" s="9">
        <v>317937.87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3" x14ac:dyDescent="0.3">
      <c r="A73" t="s">
        <v>14</v>
      </c>
      <c r="B73" t="s">
        <v>8</v>
      </c>
      <c r="C73">
        <v>3398.49</v>
      </c>
      <c r="D73">
        <v>226.56599999999901</v>
      </c>
      <c r="E73" t="s">
        <v>7</v>
      </c>
      <c r="H73" s="1">
        <v>226.56599999999901</v>
      </c>
      <c r="I73" s="1">
        <v>453.13199999999802</v>
      </c>
      <c r="J73" s="1">
        <v>679.69799999999702</v>
      </c>
      <c r="K73" s="1">
        <v>906.26399999999603</v>
      </c>
      <c r="L73" s="1">
        <v>1132.8299999999949</v>
      </c>
      <c r="M73" s="1">
        <v>1359.3959999999938</v>
      </c>
      <c r="N73" s="1">
        <v>1585.9619999999927</v>
      </c>
      <c r="O73" s="1">
        <v>1812.5279999999916</v>
      </c>
      <c r="P73" s="1">
        <v>2039.0939999999905</v>
      </c>
      <c r="Q73" s="1">
        <v>2265.6599999999894</v>
      </c>
      <c r="R73" s="1">
        <v>2492.2259999999883</v>
      </c>
      <c r="S73" s="1">
        <v>2718.7919999999872</v>
      </c>
      <c r="T73" s="1">
        <v>2945.3579999999861</v>
      </c>
      <c r="U73" s="1">
        <v>3171.923999999985</v>
      </c>
      <c r="V73" s="1">
        <v>3398.4899999999839</v>
      </c>
      <c r="W73" s="9">
        <v>123683.43</v>
      </c>
      <c r="X73" s="9">
        <v>247366.86</v>
      </c>
      <c r="Y73" s="9">
        <v>371050.29</v>
      </c>
      <c r="Z73" s="9">
        <v>494733.72</v>
      </c>
      <c r="AA73" s="9">
        <v>618417.14999999991</v>
      </c>
      <c r="AB73" s="9">
        <v>742100.57999999984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</row>
    <row r="74" spans="1:33" x14ac:dyDescent="0.3">
      <c r="A74" t="s">
        <v>14</v>
      </c>
      <c r="B74" t="s">
        <v>9</v>
      </c>
      <c r="C74">
        <v>16.829999999999998</v>
      </c>
      <c r="D74">
        <v>1.1219999999999899</v>
      </c>
      <c r="E74" t="s">
        <v>7</v>
      </c>
      <c r="H74" s="1">
        <v>1.1219999999999899</v>
      </c>
      <c r="I74" s="1">
        <v>2.2439999999999798</v>
      </c>
      <c r="J74" s="1">
        <v>3.3659999999999695</v>
      </c>
      <c r="K74" s="1">
        <v>4.4879999999999596</v>
      </c>
      <c r="L74" s="1">
        <v>5.6099999999999497</v>
      </c>
      <c r="M74" s="1">
        <v>6.7319999999999398</v>
      </c>
      <c r="N74" s="1">
        <v>7.8539999999999299</v>
      </c>
      <c r="O74" s="1">
        <v>8.9759999999999192</v>
      </c>
      <c r="P74" s="1">
        <v>10.097999999999908</v>
      </c>
      <c r="Q74" s="1">
        <v>11.219999999999898</v>
      </c>
      <c r="R74" s="1">
        <v>12.341999999999887</v>
      </c>
      <c r="S74" s="1">
        <v>13.463999999999876</v>
      </c>
      <c r="T74" s="1">
        <v>14.585999999999865</v>
      </c>
      <c r="U74" s="1">
        <v>15.707999999999855</v>
      </c>
      <c r="V74" s="1">
        <v>16.829999999999846</v>
      </c>
      <c r="W74" s="9">
        <v>100.815</v>
      </c>
      <c r="X74" s="9">
        <v>201.63</v>
      </c>
      <c r="Y74" s="9">
        <v>302.44499999999999</v>
      </c>
      <c r="Z74" s="9">
        <v>403.26</v>
      </c>
      <c r="AA74" s="9">
        <v>504.07499999999999</v>
      </c>
      <c r="AB74" s="9">
        <v>604.89</v>
      </c>
      <c r="AC74" s="8">
        <v>32.741999999999997</v>
      </c>
      <c r="AD74" s="8">
        <v>65.483999999999995</v>
      </c>
      <c r="AE74" s="8">
        <v>98.225999999999999</v>
      </c>
      <c r="AF74" s="8">
        <v>130.96799999999999</v>
      </c>
      <c r="AG74" s="8">
        <v>163.70999999999998</v>
      </c>
    </row>
    <row r="75" spans="1:33" x14ac:dyDescent="0.3">
      <c r="A75" t="s">
        <v>14</v>
      </c>
      <c r="B75" t="s">
        <v>10</v>
      </c>
      <c r="C75">
        <v>379.89</v>
      </c>
      <c r="D75">
        <v>25.326000000000001</v>
      </c>
      <c r="E75" t="s">
        <v>7</v>
      </c>
      <c r="H75" s="1">
        <v>25.326000000000001</v>
      </c>
      <c r="I75" s="1">
        <v>50.652000000000001</v>
      </c>
      <c r="J75" s="1">
        <v>75.978000000000009</v>
      </c>
      <c r="K75" s="1">
        <v>101.304</v>
      </c>
      <c r="L75" s="1">
        <v>126.63</v>
      </c>
      <c r="M75" s="1">
        <v>151.95599999999999</v>
      </c>
      <c r="N75" s="1">
        <v>177.28199999999998</v>
      </c>
      <c r="O75" s="1">
        <v>202.60799999999998</v>
      </c>
      <c r="P75" s="1">
        <v>227.93399999999997</v>
      </c>
      <c r="Q75" s="1">
        <v>253.25999999999996</v>
      </c>
      <c r="R75" s="1">
        <v>278.58599999999996</v>
      </c>
      <c r="S75" s="1">
        <v>303.91199999999998</v>
      </c>
      <c r="T75" s="1">
        <v>329.238</v>
      </c>
      <c r="U75" s="1">
        <v>354.56400000000002</v>
      </c>
      <c r="V75" s="1">
        <v>379.89000000000004</v>
      </c>
      <c r="W75" s="9">
        <v>250049.55</v>
      </c>
      <c r="X75" s="9">
        <v>500099.1</v>
      </c>
      <c r="Y75" s="9">
        <v>750148.64999999991</v>
      </c>
      <c r="Z75" s="9">
        <v>1000198.2</v>
      </c>
      <c r="AA75" s="9">
        <v>1250247.75</v>
      </c>
      <c r="AB75" s="9">
        <v>1500297.3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</row>
    <row r="76" spans="1:33" x14ac:dyDescent="0.3">
      <c r="A76" t="s">
        <v>14</v>
      </c>
      <c r="B76" t="s">
        <v>11</v>
      </c>
      <c r="C76">
        <v>390.42</v>
      </c>
      <c r="D76">
        <v>26.027999999999999</v>
      </c>
      <c r="E76" t="s">
        <v>7</v>
      </c>
      <c r="H76" s="1">
        <v>26.027999999999999</v>
      </c>
      <c r="I76" s="1">
        <v>52.055999999999997</v>
      </c>
      <c r="J76" s="1">
        <v>78.084000000000003</v>
      </c>
      <c r="K76" s="1">
        <v>104.11199999999999</v>
      </c>
      <c r="L76" s="1">
        <v>130.13999999999999</v>
      </c>
      <c r="M76" s="1">
        <v>156.16799999999998</v>
      </c>
      <c r="N76" s="1">
        <v>182.19599999999997</v>
      </c>
      <c r="O76" s="1">
        <v>208.22399999999996</v>
      </c>
      <c r="P76" s="1">
        <v>234.25199999999995</v>
      </c>
      <c r="Q76" s="1">
        <v>260.27999999999997</v>
      </c>
      <c r="R76" s="1">
        <v>286.30799999999999</v>
      </c>
      <c r="S76" s="1">
        <v>312.33600000000001</v>
      </c>
      <c r="T76" s="1">
        <v>338.36400000000003</v>
      </c>
      <c r="U76" s="1">
        <v>364.39200000000005</v>
      </c>
      <c r="V76" s="1">
        <v>390.42000000000007</v>
      </c>
      <c r="W76" s="9">
        <v>23803.38</v>
      </c>
      <c r="X76" s="9">
        <v>47606.76</v>
      </c>
      <c r="Y76" s="9">
        <v>71410.14</v>
      </c>
      <c r="Z76" s="9">
        <v>95213.52</v>
      </c>
      <c r="AA76" s="9">
        <v>119016.90000000001</v>
      </c>
      <c r="AB76" s="9">
        <v>142820.28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</row>
    <row r="77" spans="1:33" x14ac:dyDescent="0.3">
      <c r="A77" t="s">
        <v>14</v>
      </c>
      <c r="B77" t="s">
        <v>12</v>
      </c>
      <c r="C77">
        <v>45.81</v>
      </c>
      <c r="D77">
        <v>3.0539999999999998</v>
      </c>
      <c r="E77" t="s">
        <v>7</v>
      </c>
      <c r="H77" s="1">
        <v>3.0539999999999998</v>
      </c>
      <c r="I77" s="1">
        <v>6.1079999999999997</v>
      </c>
      <c r="J77" s="1">
        <v>9.161999999999999</v>
      </c>
      <c r="K77" s="1">
        <v>12.215999999999999</v>
      </c>
      <c r="L77" s="1">
        <v>15.27</v>
      </c>
      <c r="M77" s="1">
        <v>18.323999999999998</v>
      </c>
      <c r="N77" s="1">
        <v>21.377999999999997</v>
      </c>
      <c r="O77" s="1">
        <v>24.431999999999995</v>
      </c>
      <c r="P77" s="1">
        <v>27.485999999999994</v>
      </c>
      <c r="Q77" s="1">
        <v>30.539999999999992</v>
      </c>
      <c r="R77" s="1">
        <v>33.593999999999994</v>
      </c>
      <c r="S77" s="1">
        <v>36.647999999999996</v>
      </c>
      <c r="T77" s="1">
        <v>39.701999999999998</v>
      </c>
      <c r="U77" s="1">
        <v>42.756</v>
      </c>
      <c r="V77" s="1">
        <v>45.81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8">
        <v>415.385999999999</v>
      </c>
      <c r="AD77" s="8">
        <v>830.771999999998</v>
      </c>
      <c r="AE77" s="8">
        <v>1246.1579999999969</v>
      </c>
      <c r="AF77" s="8">
        <v>1661.543999999996</v>
      </c>
      <c r="AG77" s="8">
        <v>2076.9299999999948</v>
      </c>
    </row>
    <row r="78" spans="1:33" x14ac:dyDescent="0.3">
      <c r="A78" t="s">
        <v>14</v>
      </c>
      <c r="B78" t="s">
        <v>16</v>
      </c>
      <c r="C78">
        <v>8.19</v>
      </c>
      <c r="D78">
        <v>0.54599999999999904</v>
      </c>
      <c r="E78" t="s">
        <v>7</v>
      </c>
      <c r="H78" s="1">
        <v>0.54599999999999904</v>
      </c>
      <c r="I78" s="1">
        <v>1.0919999999999981</v>
      </c>
      <c r="J78" s="1">
        <v>1.6379999999999972</v>
      </c>
      <c r="K78" s="1">
        <v>2.1839999999999962</v>
      </c>
      <c r="L78" s="1">
        <v>2.7299999999999951</v>
      </c>
      <c r="M78" s="1">
        <v>3.275999999999994</v>
      </c>
      <c r="N78" s="1">
        <v>3.821999999999993</v>
      </c>
      <c r="O78" s="1">
        <v>4.3679999999999923</v>
      </c>
      <c r="P78" s="1">
        <v>4.9139999999999917</v>
      </c>
      <c r="Q78" s="1">
        <v>5.4599999999999911</v>
      </c>
      <c r="R78" s="1">
        <v>6.0059999999999905</v>
      </c>
      <c r="S78" s="1">
        <v>6.5519999999999898</v>
      </c>
      <c r="T78" s="1">
        <v>7.0979999999999892</v>
      </c>
      <c r="U78" s="1">
        <v>7.6439999999999886</v>
      </c>
      <c r="V78" s="1">
        <v>8.1899999999999871</v>
      </c>
      <c r="W78" s="9">
        <v>70.635000000000005</v>
      </c>
      <c r="X78" s="9">
        <v>141.27000000000001</v>
      </c>
      <c r="Y78" s="9">
        <v>211.90500000000003</v>
      </c>
      <c r="Z78" s="9">
        <v>282.54000000000002</v>
      </c>
      <c r="AA78" s="9">
        <v>353.17500000000001</v>
      </c>
      <c r="AB78" s="9">
        <v>423.81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</row>
    <row r="79" spans="1:33" x14ac:dyDescent="0.3">
      <c r="A79" t="s">
        <v>14</v>
      </c>
      <c r="B79" t="s">
        <v>14</v>
      </c>
      <c r="C79">
        <v>3144986.91</v>
      </c>
      <c r="D79">
        <v>209665.79399999999</v>
      </c>
      <c r="E79" t="s">
        <v>7</v>
      </c>
      <c r="H79" s="1">
        <v>3150324.5220000003</v>
      </c>
      <c r="I79" s="1">
        <v>3149943.2640000004</v>
      </c>
      <c r="J79" s="1">
        <v>3149562.0060000001</v>
      </c>
      <c r="K79" s="1">
        <v>3149180.7480000001</v>
      </c>
      <c r="L79" s="1">
        <v>3148799.49</v>
      </c>
      <c r="M79" s="1">
        <v>3148418.2320000003</v>
      </c>
      <c r="N79" s="1">
        <v>3148036.9740000004</v>
      </c>
      <c r="O79" s="1">
        <v>3147655.7160000005</v>
      </c>
      <c r="P79" s="1">
        <v>3147274.4580000001</v>
      </c>
      <c r="Q79" s="1">
        <v>3146893.2</v>
      </c>
      <c r="R79" s="1">
        <v>3146511.9420000003</v>
      </c>
      <c r="S79" s="1">
        <v>3146130.6840000004</v>
      </c>
      <c r="T79" s="1">
        <v>3145749.4260000004</v>
      </c>
      <c r="U79" s="1">
        <v>3145368.1680000001</v>
      </c>
      <c r="V79" s="1">
        <v>3144986.91</v>
      </c>
      <c r="W79" s="9">
        <v>2698938.7649999997</v>
      </c>
      <c r="X79" s="9">
        <v>2248241.3099999996</v>
      </c>
      <c r="Y79" s="9">
        <v>1797543.855</v>
      </c>
      <c r="Z79" s="9">
        <v>1346846.4</v>
      </c>
      <c r="AA79" s="9">
        <v>896148.9450000003</v>
      </c>
      <c r="AB79" s="9">
        <v>445451.49000000022</v>
      </c>
      <c r="AC79" s="8">
        <v>658100.59199999995</v>
      </c>
      <c r="AD79" s="8">
        <v>657652.46399999992</v>
      </c>
      <c r="AE79" s="8">
        <v>657204.33600000001</v>
      </c>
      <c r="AF79" s="8">
        <v>656756.20799999998</v>
      </c>
      <c r="AG79" s="8">
        <v>656308.07999999996</v>
      </c>
    </row>
    <row r="80" spans="1:33" x14ac:dyDescent="0.3">
      <c r="A80" t="s">
        <v>14</v>
      </c>
      <c r="B80" t="s">
        <v>21</v>
      </c>
      <c r="H80" s="1">
        <v>381.25799999999902</v>
      </c>
      <c r="I80" s="1">
        <v>762.51599999999803</v>
      </c>
      <c r="J80" s="1">
        <v>1143.7739999999972</v>
      </c>
      <c r="K80" s="1">
        <v>1525.0319999999961</v>
      </c>
      <c r="L80" s="1">
        <v>1906.2899999999945</v>
      </c>
      <c r="M80" s="1">
        <v>2287.5479999999939</v>
      </c>
      <c r="N80" s="1">
        <v>2668.8059999999928</v>
      </c>
      <c r="O80" s="1">
        <v>3050.0639999999917</v>
      </c>
      <c r="P80" s="1">
        <v>3431.3219999999901</v>
      </c>
      <c r="Q80" s="1">
        <v>3812.579999999989</v>
      </c>
      <c r="R80" s="1">
        <v>4193.8379999999888</v>
      </c>
      <c r="S80" s="1">
        <v>4575.0959999999877</v>
      </c>
      <c r="T80" s="1">
        <v>4956.3539999999875</v>
      </c>
      <c r="U80" s="1">
        <v>5337.6119999999855</v>
      </c>
      <c r="V80" s="1">
        <v>5718.8699999999844</v>
      </c>
      <c r="W80" s="9">
        <v>450697.45499999996</v>
      </c>
      <c r="X80" s="9">
        <v>901394.90999999992</v>
      </c>
      <c r="Y80" s="9">
        <v>1352092.3649999998</v>
      </c>
      <c r="Z80" s="9">
        <v>1802789.8199999998</v>
      </c>
      <c r="AA80" s="9">
        <v>2253487.2749999994</v>
      </c>
      <c r="AB80" s="9">
        <v>2704184.7299999995</v>
      </c>
      <c r="AC80" s="8">
        <v>448.12799999999902</v>
      </c>
      <c r="AD80" s="8">
        <v>896.25599999999804</v>
      </c>
      <c r="AE80" s="8">
        <v>1344.3839999999968</v>
      </c>
      <c r="AF80" s="8">
        <v>1792.5119999999961</v>
      </c>
      <c r="AG80" s="8">
        <v>2240.6399999999949</v>
      </c>
    </row>
    <row r="81" spans="1:33" x14ac:dyDescent="0.3">
      <c r="A81" t="s">
        <v>14</v>
      </c>
      <c r="B81" t="s">
        <v>19</v>
      </c>
      <c r="C81">
        <v>3150705.7800000003</v>
      </c>
      <c r="H81" s="1">
        <v>3150705.7800000003</v>
      </c>
      <c r="I81" s="1">
        <v>3150705.7800000003</v>
      </c>
      <c r="J81" s="1">
        <v>3150705.7800000003</v>
      </c>
      <c r="K81" s="1">
        <v>3150705.7800000003</v>
      </c>
      <c r="L81" s="1">
        <v>3150705.7800000003</v>
      </c>
      <c r="M81" s="1">
        <v>3150705.7800000003</v>
      </c>
      <c r="N81" s="1">
        <v>3150705.7800000003</v>
      </c>
      <c r="O81" s="1">
        <v>3150705.7800000003</v>
      </c>
      <c r="P81" s="1">
        <v>3150705.7800000003</v>
      </c>
      <c r="Q81" s="1">
        <v>3150705.7800000003</v>
      </c>
      <c r="R81" s="1">
        <v>3150705.7800000003</v>
      </c>
      <c r="S81" s="1">
        <v>3150705.7800000003</v>
      </c>
      <c r="T81" s="1">
        <v>3150705.7800000003</v>
      </c>
      <c r="U81" s="1">
        <v>3150705.7800000003</v>
      </c>
      <c r="V81" s="1">
        <v>3150705.7800000003</v>
      </c>
      <c r="W81" s="9">
        <v>3149636.2199999997</v>
      </c>
      <c r="X81" s="9">
        <v>3149636.2199999997</v>
      </c>
      <c r="Y81" s="9">
        <v>3149636.2199999997</v>
      </c>
      <c r="Z81" s="9">
        <v>3149636.2199999997</v>
      </c>
      <c r="AA81" s="9">
        <v>3149636.2199999997</v>
      </c>
      <c r="AB81" s="9">
        <v>3149636.2199999997</v>
      </c>
      <c r="AC81" s="8">
        <v>658548.72</v>
      </c>
      <c r="AD81" s="8">
        <v>658548.72</v>
      </c>
      <c r="AE81" s="8">
        <v>658548.72</v>
      </c>
      <c r="AF81" s="8">
        <v>658548.72</v>
      </c>
      <c r="AG81" s="8">
        <v>658548.72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A0FB-E8F4-48DD-89A8-20EA07657401}">
  <dimension ref="A1:AG81"/>
  <sheetViews>
    <sheetView topLeftCell="K1" workbookViewId="0">
      <selection activeCell="U27" sqref="U27"/>
    </sheetView>
  </sheetViews>
  <sheetFormatPr defaultRowHeight="14" x14ac:dyDescent="0.3"/>
  <cols>
    <col min="8" max="22" width="8.6640625" style="1"/>
    <col min="23" max="28" width="8.6640625" style="9"/>
    <col min="29" max="33" width="8.6640625" style="8"/>
  </cols>
  <sheetData>
    <row r="1" spans="1:33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G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9">
        <v>2011</v>
      </c>
      <c r="X1" s="9">
        <v>2012</v>
      </c>
      <c r="Y1" s="9">
        <v>2013</v>
      </c>
      <c r="Z1" s="9">
        <v>2014</v>
      </c>
      <c r="AA1" s="9">
        <v>2015</v>
      </c>
      <c r="AB1" s="9">
        <v>2016</v>
      </c>
      <c r="AC1" s="8">
        <v>2017</v>
      </c>
      <c r="AD1" s="8">
        <v>2018</v>
      </c>
      <c r="AE1" s="8">
        <v>2019</v>
      </c>
      <c r="AF1" s="8">
        <v>2020</v>
      </c>
      <c r="AG1" s="8">
        <v>2021</v>
      </c>
    </row>
    <row r="2" spans="1:33" x14ac:dyDescent="0.3">
      <c r="A2" t="s">
        <v>6</v>
      </c>
      <c r="B2" t="s">
        <v>6</v>
      </c>
      <c r="C2">
        <v>29059994.34</v>
      </c>
      <c r="D2">
        <v>1937332.956</v>
      </c>
      <c r="E2" t="s">
        <v>7</v>
      </c>
      <c r="H2" s="1">
        <v>29079871.596000001</v>
      </c>
      <c r="I2" s="1">
        <v>29078451.792000003</v>
      </c>
      <c r="J2" s="1">
        <v>29077031.988000002</v>
      </c>
      <c r="K2" s="1">
        <v>29075612.184000004</v>
      </c>
      <c r="L2" s="1">
        <v>29074192.380000003</v>
      </c>
      <c r="M2" s="1">
        <v>29072772.576000001</v>
      </c>
      <c r="N2" s="1">
        <v>29071352.772000004</v>
      </c>
      <c r="O2" s="1">
        <v>29069932.968000002</v>
      </c>
      <c r="P2" s="1">
        <v>29068513.164000001</v>
      </c>
      <c r="Q2" s="1">
        <v>29067093.360000003</v>
      </c>
      <c r="R2" s="1">
        <v>29065673.556000002</v>
      </c>
      <c r="S2" s="1">
        <v>29064253.752000004</v>
      </c>
      <c r="T2" s="1">
        <v>29062833.948000003</v>
      </c>
      <c r="U2" s="1">
        <v>29061414.144000001</v>
      </c>
      <c r="V2" s="1">
        <v>29059994.340000004</v>
      </c>
      <c r="W2" s="9">
        <v>27514870.609090906</v>
      </c>
      <c r="X2" s="9">
        <v>25948065.608181816</v>
      </c>
      <c r="Y2" s="9">
        <v>24381260.607272726</v>
      </c>
      <c r="Z2" s="9">
        <v>22814455.606363636</v>
      </c>
      <c r="AA2" s="9">
        <v>21247650.605454545</v>
      </c>
      <c r="AB2" s="9">
        <v>19680845.604545455</v>
      </c>
      <c r="AC2" s="8">
        <v>18114040.603636369</v>
      </c>
      <c r="AD2" s="8">
        <v>16547235.602727275</v>
      </c>
      <c r="AE2" s="8">
        <v>14980430.601818185</v>
      </c>
      <c r="AF2" s="8">
        <v>13413625.600909097</v>
      </c>
      <c r="AG2" s="8">
        <v>11846820.600000009</v>
      </c>
    </row>
    <row r="3" spans="1:33" x14ac:dyDescent="0.3">
      <c r="A3" t="s">
        <v>6</v>
      </c>
      <c r="B3" t="s">
        <v>8</v>
      </c>
      <c r="C3">
        <v>15826.59</v>
      </c>
      <c r="D3">
        <v>1055.106</v>
      </c>
      <c r="E3" t="s">
        <v>7</v>
      </c>
      <c r="H3" s="1">
        <v>1055.106</v>
      </c>
      <c r="I3" s="1">
        <v>2110.212</v>
      </c>
      <c r="J3" s="1">
        <v>3165.3180000000002</v>
      </c>
      <c r="K3" s="1">
        <v>4220.424</v>
      </c>
      <c r="L3" s="1">
        <v>5275.53</v>
      </c>
      <c r="M3" s="1">
        <v>6330.6359999999995</v>
      </c>
      <c r="N3" s="1">
        <v>7385.7419999999993</v>
      </c>
      <c r="O3" s="1">
        <v>8440.848</v>
      </c>
      <c r="P3" s="1">
        <v>9495.9539999999997</v>
      </c>
      <c r="Q3" s="1">
        <v>10551.06</v>
      </c>
      <c r="R3" s="1">
        <v>11606.165999999999</v>
      </c>
      <c r="S3" s="1">
        <v>12661.271999999999</v>
      </c>
      <c r="T3" s="1">
        <v>13716.377999999999</v>
      </c>
      <c r="U3" s="1">
        <v>14771.483999999999</v>
      </c>
      <c r="V3" s="1">
        <v>15826.589999999998</v>
      </c>
      <c r="W3" s="9">
        <v>931367.27454545395</v>
      </c>
      <c r="X3" s="9">
        <v>1862734.5490909079</v>
      </c>
      <c r="Y3" s="9">
        <v>2794101.8236363619</v>
      </c>
      <c r="Z3" s="9">
        <v>3725469.0981818158</v>
      </c>
      <c r="AA3" s="9">
        <v>4656836.3727272693</v>
      </c>
      <c r="AB3" s="9">
        <v>5588203.6472727228</v>
      </c>
      <c r="AC3" s="8">
        <v>6519570.9218181763</v>
      </c>
      <c r="AD3" s="8">
        <v>7450938.1963636298</v>
      </c>
      <c r="AE3" s="8">
        <v>8382305.4709090833</v>
      </c>
      <c r="AF3" s="8">
        <v>9313672.7454545368</v>
      </c>
      <c r="AG3" s="8">
        <v>10245040.01999999</v>
      </c>
    </row>
    <row r="4" spans="1:33" x14ac:dyDescent="0.3">
      <c r="A4" t="s">
        <v>6</v>
      </c>
      <c r="B4" t="s">
        <v>9</v>
      </c>
      <c r="C4">
        <v>278.37</v>
      </c>
      <c r="D4">
        <v>18.558</v>
      </c>
      <c r="E4" t="s">
        <v>7</v>
      </c>
      <c r="H4" s="1">
        <v>18.558</v>
      </c>
      <c r="I4" s="1">
        <v>37.116</v>
      </c>
      <c r="J4" s="1">
        <v>55.673999999999999</v>
      </c>
      <c r="K4" s="1">
        <v>74.231999999999999</v>
      </c>
      <c r="L4" s="1">
        <v>92.789999999999992</v>
      </c>
      <c r="M4" s="1">
        <v>111.34799999999998</v>
      </c>
      <c r="N4" s="1">
        <v>129.90599999999998</v>
      </c>
      <c r="O4" s="1">
        <v>148.46399999999997</v>
      </c>
      <c r="P4" s="1">
        <v>167.02199999999996</v>
      </c>
      <c r="Q4" s="1">
        <v>185.57999999999996</v>
      </c>
      <c r="R4" s="1">
        <v>204.13799999999995</v>
      </c>
      <c r="S4" s="1">
        <v>222.69599999999994</v>
      </c>
      <c r="T4" s="1">
        <v>241.25399999999993</v>
      </c>
      <c r="U4" s="1">
        <v>259.81199999999995</v>
      </c>
      <c r="V4" s="1">
        <v>278.36999999999995</v>
      </c>
      <c r="W4" s="9">
        <v>36836.427272727196</v>
      </c>
      <c r="X4" s="9">
        <v>73672.854545454393</v>
      </c>
      <c r="Y4" s="9">
        <v>110509.2818181816</v>
      </c>
      <c r="Z4" s="9">
        <v>147345.70909090879</v>
      </c>
      <c r="AA4" s="9">
        <v>184182.13636363597</v>
      </c>
      <c r="AB4" s="9">
        <v>221018.56363636316</v>
      </c>
      <c r="AC4" s="8">
        <v>257854.99090909035</v>
      </c>
      <c r="AD4" s="8">
        <v>294691.41818181757</v>
      </c>
      <c r="AE4" s="8">
        <v>331527.84545454476</v>
      </c>
      <c r="AF4" s="8">
        <v>368364.27272727195</v>
      </c>
      <c r="AG4" s="8">
        <v>405200.69999999914</v>
      </c>
    </row>
    <row r="5" spans="1:33" x14ac:dyDescent="0.3">
      <c r="A5" t="s">
        <v>6</v>
      </c>
      <c r="B5" t="s">
        <v>10</v>
      </c>
      <c r="C5">
        <v>1580.94</v>
      </c>
      <c r="D5">
        <v>105.396</v>
      </c>
      <c r="E5" t="s">
        <v>7</v>
      </c>
      <c r="H5" s="1">
        <v>105.396</v>
      </c>
      <c r="I5" s="1">
        <v>210.792</v>
      </c>
      <c r="J5" s="1">
        <v>316.18799999999999</v>
      </c>
      <c r="K5" s="1">
        <v>421.584</v>
      </c>
      <c r="L5" s="1">
        <v>526.98</v>
      </c>
      <c r="M5" s="1">
        <v>632.37599999999998</v>
      </c>
      <c r="N5" s="1">
        <v>737.77199999999993</v>
      </c>
      <c r="O5" s="1">
        <v>843.16799999999989</v>
      </c>
      <c r="P5" s="1">
        <v>948.56399999999985</v>
      </c>
      <c r="Q5" s="1">
        <v>1053.9599999999998</v>
      </c>
      <c r="R5" s="1">
        <v>1159.3559999999998</v>
      </c>
      <c r="S5" s="1">
        <v>1264.7519999999997</v>
      </c>
      <c r="T5" s="1">
        <v>1370.1479999999997</v>
      </c>
      <c r="U5" s="1">
        <v>1475.5439999999996</v>
      </c>
      <c r="V5" s="1">
        <v>1580.9399999999996</v>
      </c>
      <c r="W5" s="9">
        <v>569100.15</v>
      </c>
      <c r="X5" s="9">
        <v>1138200.3</v>
      </c>
      <c r="Y5" s="9">
        <v>1707300.4500000002</v>
      </c>
      <c r="Z5" s="9">
        <v>2276400.6</v>
      </c>
      <c r="AA5" s="9">
        <v>2845500.75</v>
      </c>
      <c r="AB5" s="9">
        <v>3414600.9</v>
      </c>
      <c r="AC5" s="8">
        <v>3983701.05</v>
      </c>
      <c r="AD5" s="8">
        <v>4552801.2</v>
      </c>
      <c r="AE5" s="8">
        <v>5121901.3500000006</v>
      </c>
      <c r="AF5" s="8">
        <v>5691001.5000000009</v>
      </c>
      <c r="AG5" s="8">
        <v>6260101.6500000013</v>
      </c>
    </row>
    <row r="6" spans="1:33" x14ac:dyDescent="0.3">
      <c r="A6" t="s">
        <v>6</v>
      </c>
      <c r="B6" t="s">
        <v>11</v>
      </c>
      <c r="C6">
        <v>1308.24</v>
      </c>
      <c r="D6">
        <v>87.215999999999994</v>
      </c>
      <c r="E6" t="s">
        <v>7</v>
      </c>
      <c r="H6" s="1">
        <v>87.215999999999994</v>
      </c>
      <c r="I6" s="1">
        <v>174.43199999999999</v>
      </c>
      <c r="J6" s="1">
        <v>261.64799999999997</v>
      </c>
      <c r="K6" s="1">
        <v>348.86399999999998</v>
      </c>
      <c r="L6" s="1">
        <v>436.08</v>
      </c>
      <c r="M6" s="1">
        <v>523.29599999999994</v>
      </c>
      <c r="N6" s="1">
        <v>610.51199999999994</v>
      </c>
      <c r="O6" s="1">
        <v>697.72799999999995</v>
      </c>
      <c r="P6" s="1">
        <v>784.94399999999996</v>
      </c>
      <c r="Q6" s="1">
        <v>872.16</v>
      </c>
      <c r="R6" s="1">
        <v>959.37599999999998</v>
      </c>
      <c r="S6" s="1">
        <v>1046.5919999999999</v>
      </c>
      <c r="T6" s="1">
        <v>1133.8079999999998</v>
      </c>
      <c r="U6" s="1">
        <v>1221.0239999999997</v>
      </c>
      <c r="V6" s="1">
        <v>1308.2399999999996</v>
      </c>
      <c r="W6" s="9">
        <v>4375.2763636363597</v>
      </c>
      <c r="X6" s="9">
        <v>8750.5527272727195</v>
      </c>
      <c r="Y6" s="9">
        <v>13125.829090909079</v>
      </c>
      <c r="Z6" s="9">
        <v>17501.105454545439</v>
      </c>
      <c r="AA6" s="9">
        <v>21876.381818181799</v>
      </c>
      <c r="AB6" s="9">
        <v>26251.658181818158</v>
      </c>
      <c r="AC6" s="8">
        <v>30626.934545454518</v>
      </c>
      <c r="AD6" s="8">
        <v>35002.210909090878</v>
      </c>
      <c r="AE6" s="8">
        <v>39377.487272727238</v>
      </c>
      <c r="AF6" s="8">
        <v>43752.763636363597</v>
      </c>
      <c r="AG6" s="8">
        <v>48128.039999999957</v>
      </c>
    </row>
    <row r="7" spans="1:33" x14ac:dyDescent="0.3">
      <c r="A7" t="s">
        <v>6</v>
      </c>
      <c r="B7" t="s">
        <v>12</v>
      </c>
      <c r="C7">
        <v>432</v>
      </c>
      <c r="D7">
        <v>28.8</v>
      </c>
      <c r="E7" t="s">
        <v>7</v>
      </c>
      <c r="H7" s="1">
        <v>28.8</v>
      </c>
      <c r="I7" s="1">
        <v>57.6</v>
      </c>
      <c r="J7" s="1">
        <v>86.4</v>
      </c>
      <c r="K7" s="1">
        <v>115.2</v>
      </c>
      <c r="L7" s="1">
        <v>144</v>
      </c>
      <c r="M7" s="1">
        <v>172.8</v>
      </c>
      <c r="N7" s="1">
        <v>201.60000000000002</v>
      </c>
      <c r="O7" s="1">
        <v>230.40000000000003</v>
      </c>
      <c r="P7" s="1">
        <v>259.20000000000005</v>
      </c>
      <c r="Q7" s="1">
        <v>288.00000000000006</v>
      </c>
      <c r="R7" s="1">
        <v>316.80000000000007</v>
      </c>
      <c r="S7" s="1">
        <v>345.60000000000008</v>
      </c>
      <c r="T7" s="1">
        <v>374.40000000000009</v>
      </c>
      <c r="U7" s="1">
        <v>403.2000000000001</v>
      </c>
      <c r="V7" s="1">
        <v>432.00000000000011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</row>
    <row r="8" spans="1:33" x14ac:dyDescent="0.3">
      <c r="A8" t="s">
        <v>6</v>
      </c>
      <c r="B8" t="s">
        <v>16</v>
      </c>
      <c r="C8">
        <v>458.55</v>
      </c>
      <c r="D8">
        <v>30.57</v>
      </c>
      <c r="E8" t="s">
        <v>7</v>
      </c>
      <c r="H8" s="1">
        <v>30.57</v>
      </c>
      <c r="I8" s="1">
        <v>61.14</v>
      </c>
      <c r="J8" s="1">
        <v>91.710000000000008</v>
      </c>
      <c r="K8" s="1">
        <v>122.28</v>
      </c>
      <c r="L8" s="1">
        <v>152.85</v>
      </c>
      <c r="M8" s="1">
        <v>183.42</v>
      </c>
      <c r="N8" s="1">
        <v>213.98999999999998</v>
      </c>
      <c r="O8" s="1">
        <v>244.55999999999997</v>
      </c>
      <c r="P8" s="1">
        <v>275.13</v>
      </c>
      <c r="Q8" s="1">
        <v>305.7</v>
      </c>
      <c r="R8" s="1">
        <v>336.27</v>
      </c>
      <c r="S8" s="1">
        <v>366.84</v>
      </c>
      <c r="T8" s="1">
        <v>397.40999999999997</v>
      </c>
      <c r="U8" s="1">
        <v>427.97999999999996</v>
      </c>
      <c r="V8" s="1">
        <v>458.54999999999995</v>
      </c>
      <c r="W8" s="9">
        <v>18356.6209090909</v>
      </c>
      <c r="X8" s="9">
        <v>36713.241818181799</v>
      </c>
      <c r="Y8" s="9">
        <v>55069.862727272703</v>
      </c>
      <c r="Z8" s="9">
        <v>73426.483636363599</v>
      </c>
      <c r="AA8" s="9">
        <v>91783.104545454495</v>
      </c>
      <c r="AB8" s="9">
        <v>110139.72545454539</v>
      </c>
      <c r="AC8" s="8">
        <v>128496.34636363629</v>
      </c>
      <c r="AD8" s="8">
        <v>146852.9672727272</v>
      </c>
      <c r="AE8" s="8">
        <v>165209.58818181811</v>
      </c>
      <c r="AF8" s="8">
        <v>183566.20909090902</v>
      </c>
      <c r="AG8" s="8">
        <v>201922.82999999993</v>
      </c>
    </row>
    <row r="9" spans="1:33" x14ac:dyDescent="0.3">
      <c r="A9" t="s">
        <v>6</v>
      </c>
      <c r="B9" t="s">
        <v>14</v>
      </c>
      <c r="C9">
        <v>1412.37</v>
      </c>
      <c r="D9">
        <v>94.157999999999902</v>
      </c>
      <c r="E9" t="s">
        <v>7</v>
      </c>
      <c r="H9" s="1">
        <v>94.157999999999902</v>
      </c>
      <c r="I9" s="1">
        <v>188.3159999999998</v>
      </c>
      <c r="J9" s="1">
        <v>282.47399999999971</v>
      </c>
      <c r="K9" s="1">
        <v>376.63199999999961</v>
      </c>
      <c r="L9" s="1">
        <v>470.78999999999951</v>
      </c>
      <c r="M9" s="1">
        <v>564.94799999999941</v>
      </c>
      <c r="N9" s="1">
        <v>659.10599999999931</v>
      </c>
      <c r="O9" s="1">
        <v>753.26399999999921</v>
      </c>
      <c r="P9" s="1">
        <v>847.42199999999912</v>
      </c>
      <c r="Q9" s="1">
        <v>941.57999999999902</v>
      </c>
      <c r="R9" s="1">
        <v>1035.7379999999989</v>
      </c>
      <c r="S9" s="1">
        <v>1129.8959999999988</v>
      </c>
      <c r="T9" s="1">
        <v>1224.0539999999987</v>
      </c>
      <c r="U9" s="1">
        <v>1318.2119999999986</v>
      </c>
      <c r="V9" s="1">
        <v>1412.3699999999985</v>
      </c>
      <c r="W9" s="9">
        <v>6769.2518181818104</v>
      </c>
      <c r="X9" s="9">
        <v>13538.503636363621</v>
      </c>
      <c r="Y9" s="9">
        <v>20307.755454545433</v>
      </c>
      <c r="Z9" s="9">
        <v>27077.007272727242</v>
      </c>
      <c r="AA9" s="9">
        <v>33846.25909090905</v>
      </c>
      <c r="AB9" s="9">
        <v>40615.510909090859</v>
      </c>
      <c r="AC9" s="8">
        <v>47384.762727272668</v>
      </c>
      <c r="AD9" s="8">
        <v>54154.014545454476</v>
      </c>
      <c r="AE9" s="8">
        <v>60923.266363636285</v>
      </c>
      <c r="AF9" s="8">
        <v>67692.518181818101</v>
      </c>
      <c r="AG9" s="8">
        <v>74461.769999999917</v>
      </c>
    </row>
    <row r="10" spans="1:33" x14ac:dyDescent="0.3">
      <c r="A10" t="s">
        <v>6</v>
      </c>
      <c r="B10" t="s">
        <v>21</v>
      </c>
      <c r="H10" s="1">
        <v>1419.8039999999996</v>
      </c>
      <c r="I10" s="1">
        <v>2839.6079999999993</v>
      </c>
      <c r="J10" s="1">
        <v>4259.4120000000003</v>
      </c>
      <c r="K10" s="1">
        <v>5679.2159999999985</v>
      </c>
      <c r="L10" s="1">
        <v>7099.0199999999986</v>
      </c>
      <c r="M10" s="1">
        <v>8518.8240000000005</v>
      </c>
      <c r="N10" s="1">
        <v>9938.6279999999988</v>
      </c>
      <c r="O10" s="1">
        <v>11358.431999999997</v>
      </c>
      <c r="P10" s="1">
        <v>12778.235999999999</v>
      </c>
      <c r="Q10" s="1">
        <v>14198.039999999997</v>
      </c>
      <c r="R10" s="1">
        <v>15617.843999999999</v>
      </c>
      <c r="S10" s="1">
        <v>17037.648000000001</v>
      </c>
      <c r="T10" s="1">
        <v>18457.452000000001</v>
      </c>
      <c r="U10" s="1">
        <v>19877.255999999998</v>
      </c>
      <c r="V10" s="1">
        <v>21297.059999999994</v>
      </c>
      <c r="W10" s="9">
        <v>1566805.00090909</v>
      </c>
      <c r="X10" s="9">
        <v>3133610.0018181801</v>
      </c>
      <c r="Y10" s="9">
        <v>4700415.0027272711</v>
      </c>
      <c r="Z10" s="9">
        <v>6267220.0036363602</v>
      </c>
      <c r="AA10" s="9">
        <v>7834025.0045454502</v>
      </c>
      <c r="AB10" s="9">
        <v>9400830.0054545403</v>
      </c>
      <c r="AC10" s="8">
        <v>10967635.006363628</v>
      </c>
      <c r="AD10" s="8">
        <v>12534440.00727272</v>
      </c>
      <c r="AE10" s="8">
        <v>14101245.00818181</v>
      </c>
      <c r="AF10" s="8">
        <v>15668050.009090899</v>
      </c>
      <c r="AG10" s="8">
        <v>17234855.009999987</v>
      </c>
    </row>
    <row r="11" spans="1:33" x14ac:dyDescent="0.3">
      <c r="A11" t="s">
        <v>6</v>
      </c>
      <c r="B11" t="s">
        <v>19</v>
      </c>
      <c r="C11">
        <v>29081291.400000002</v>
      </c>
      <c r="H11" s="1">
        <v>29081291.400000002</v>
      </c>
      <c r="I11" s="1">
        <v>29081291.400000002</v>
      </c>
      <c r="J11" s="1">
        <v>29081291.400000002</v>
      </c>
      <c r="K11" s="1">
        <v>29081291.400000002</v>
      </c>
      <c r="L11" s="1">
        <v>29081291.400000002</v>
      </c>
      <c r="M11" s="1">
        <v>29081291.400000002</v>
      </c>
      <c r="N11" s="1">
        <v>29081291.400000002</v>
      </c>
      <c r="O11" s="1">
        <v>29081291.400000002</v>
      </c>
      <c r="P11" s="1">
        <v>29081291.400000002</v>
      </c>
      <c r="Q11" s="1">
        <v>29081291.400000002</v>
      </c>
      <c r="R11" s="1">
        <v>29081291.400000002</v>
      </c>
      <c r="S11" s="1">
        <v>29081291.400000002</v>
      </c>
      <c r="T11" s="1">
        <v>29081291.400000002</v>
      </c>
      <c r="U11" s="1">
        <v>29081291.400000002</v>
      </c>
      <c r="V11" s="1">
        <v>29081291.400000002</v>
      </c>
      <c r="W11" s="9">
        <v>29081675.609999996</v>
      </c>
      <c r="X11" s="9">
        <v>29081675.609999996</v>
      </c>
      <c r="Y11" s="9">
        <v>29081675.609999996</v>
      </c>
      <c r="Z11" s="9">
        <v>29081675.609999996</v>
      </c>
      <c r="AA11" s="9">
        <v>29081675.609999996</v>
      </c>
      <c r="AB11" s="9">
        <v>29081675.609999996</v>
      </c>
      <c r="AC11" s="8">
        <v>29081675.609999999</v>
      </c>
      <c r="AD11" s="8">
        <v>29081675.609999996</v>
      </c>
      <c r="AE11" s="8">
        <v>29081675.609999996</v>
      </c>
      <c r="AF11" s="8">
        <v>29081675.609999996</v>
      </c>
      <c r="AG11" s="8">
        <v>29081675.609999996</v>
      </c>
    </row>
    <row r="12" spans="1:33" x14ac:dyDescent="0.3">
      <c r="A12" t="s">
        <v>8</v>
      </c>
      <c r="B12" t="s">
        <v>6</v>
      </c>
      <c r="C12">
        <v>15954.03</v>
      </c>
      <c r="D12">
        <v>1063.6020000000001</v>
      </c>
      <c r="E12" t="s">
        <v>7</v>
      </c>
      <c r="H12" s="1">
        <v>1063.6020000000001</v>
      </c>
      <c r="I12" s="1">
        <v>2127.2040000000002</v>
      </c>
      <c r="J12" s="1">
        <v>3190.8060000000005</v>
      </c>
      <c r="K12" s="1">
        <v>4254.4080000000004</v>
      </c>
      <c r="L12" s="1">
        <v>5318.01</v>
      </c>
      <c r="M12" s="1">
        <v>6381.6120000000001</v>
      </c>
      <c r="N12" s="1">
        <v>7445.2139999999999</v>
      </c>
      <c r="O12" s="1">
        <v>8508.8160000000007</v>
      </c>
      <c r="P12" s="1">
        <v>9572.4180000000015</v>
      </c>
      <c r="Q12" s="1">
        <v>10636.020000000002</v>
      </c>
      <c r="R12" s="1">
        <v>11699.622000000003</v>
      </c>
      <c r="S12" s="1">
        <v>12763.224000000004</v>
      </c>
      <c r="T12" s="1">
        <v>13826.826000000005</v>
      </c>
      <c r="U12" s="1">
        <v>14890.428000000005</v>
      </c>
      <c r="V12" s="1">
        <v>15954.030000000006</v>
      </c>
      <c r="W12" s="9">
        <v>212140.85727272701</v>
      </c>
      <c r="X12" s="9">
        <v>424281.71454545402</v>
      </c>
      <c r="Y12" s="9">
        <v>636422.57181818108</v>
      </c>
      <c r="Z12" s="9">
        <v>848563.42909090803</v>
      </c>
      <c r="AA12" s="9">
        <v>1060704.286363635</v>
      </c>
      <c r="AB12" s="9">
        <v>1272845.1436363619</v>
      </c>
      <c r="AC12" s="8">
        <v>1484986.0009090889</v>
      </c>
      <c r="AD12" s="8">
        <v>1697126.8581818158</v>
      </c>
      <c r="AE12" s="8">
        <v>1909267.7154545428</v>
      </c>
      <c r="AF12" s="8">
        <v>2121408.57272727</v>
      </c>
      <c r="AG12" s="8">
        <v>2333549.4299999969</v>
      </c>
    </row>
    <row r="13" spans="1:33" x14ac:dyDescent="0.3">
      <c r="A13" t="s">
        <v>8</v>
      </c>
      <c r="B13" t="s">
        <v>8</v>
      </c>
      <c r="C13">
        <v>46109470.950000003</v>
      </c>
      <c r="D13">
        <v>3073964.73</v>
      </c>
      <c r="E13" t="s">
        <v>7</v>
      </c>
      <c r="H13" s="1">
        <v>46137018.750000007</v>
      </c>
      <c r="I13" s="1">
        <v>46135051.050000012</v>
      </c>
      <c r="J13" s="1">
        <v>46133083.350000009</v>
      </c>
      <c r="K13" s="1">
        <v>46131115.650000013</v>
      </c>
      <c r="L13" s="1">
        <v>46129147.95000001</v>
      </c>
      <c r="M13" s="1">
        <v>46127180.250000007</v>
      </c>
      <c r="N13" s="1">
        <v>46125212.550000012</v>
      </c>
      <c r="O13" s="1">
        <v>46123244.850000009</v>
      </c>
      <c r="P13" s="1">
        <v>46121277.150000013</v>
      </c>
      <c r="Q13" s="1">
        <v>46119309.45000001</v>
      </c>
      <c r="R13" s="1">
        <v>46117341.750000007</v>
      </c>
      <c r="S13" s="1">
        <v>46115374.050000012</v>
      </c>
      <c r="T13" s="1">
        <v>46113406.350000009</v>
      </c>
      <c r="U13" s="1">
        <v>46111438.650000013</v>
      </c>
      <c r="V13" s="1">
        <v>46109470.95000001</v>
      </c>
      <c r="W13" s="9">
        <v>45187692.741818182</v>
      </c>
      <c r="X13" s="9">
        <v>44235641.86363636</v>
      </c>
      <c r="Y13" s="9">
        <v>43283590.985454544</v>
      </c>
      <c r="Z13" s="9">
        <v>42331540.107272729</v>
      </c>
      <c r="AA13" s="9">
        <v>41379489.229090914</v>
      </c>
      <c r="AB13" s="9">
        <v>40427438.350909099</v>
      </c>
      <c r="AC13" s="8">
        <v>39475387.472727276</v>
      </c>
      <c r="AD13" s="8">
        <v>38523336.594545461</v>
      </c>
      <c r="AE13" s="8">
        <v>37571285.716363646</v>
      </c>
      <c r="AF13" s="8">
        <v>36619234.838181831</v>
      </c>
      <c r="AG13" s="8">
        <v>35667183.960000008</v>
      </c>
    </row>
    <row r="14" spans="1:33" x14ac:dyDescent="0.3">
      <c r="A14" t="s">
        <v>8</v>
      </c>
      <c r="B14" t="s">
        <v>9</v>
      </c>
      <c r="C14">
        <v>63.99</v>
      </c>
      <c r="D14">
        <v>4.266</v>
      </c>
      <c r="E14" t="s">
        <v>7</v>
      </c>
      <c r="H14" s="1">
        <v>4.266</v>
      </c>
      <c r="I14" s="1">
        <v>8.532</v>
      </c>
      <c r="J14" s="1">
        <v>12.798</v>
      </c>
      <c r="K14" s="1">
        <v>17.064</v>
      </c>
      <c r="L14" s="1">
        <v>21.33</v>
      </c>
      <c r="M14" s="1">
        <v>25.595999999999997</v>
      </c>
      <c r="N14" s="1">
        <v>29.861999999999995</v>
      </c>
      <c r="O14" s="1">
        <v>34.127999999999993</v>
      </c>
      <c r="P14" s="1">
        <v>38.393999999999991</v>
      </c>
      <c r="Q14" s="1">
        <v>42.659999999999989</v>
      </c>
      <c r="R14" s="1">
        <v>46.925999999999988</v>
      </c>
      <c r="S14" s="1">
        <v>51.191999999999986</v>
      </c>
      <c r="T14" s="1">
        <v>55.457999999999984</v>
      </c>
      <c r="U14" s="1">
        <v>59.723999999999982</v>
      </c>
      <c r="V14" s="1">
        <v>63.989999999999981</v>
      </c>
      <c r="W14" s="9">
        <v>13168.685454545401</v>
      </c>
      <c r="X14" s="9">
        <v>26337.370909090801</v>
      </c>
      <c r="Y14" s="9">
        <v>39506.056363636206</v>
      </c>
      <c r="Z14" s="9">
        <v>52674.741818181603</v>
      </c>
      <c r="AA14" s="9">
        <v>65843.427272727</v>
      </c>
      <c r="AB14" s="9">
        <v>79012.112727272397</v>
      </c>
      <c r="AC14" s="8">
        <v>92180.798181817794</v>
      </c>
      <c r="AD14" s="8">
        <v>105349.48363636319</v>
      </c>
      <c r="AE14" s="8">
        <v>118518.16909090859</v>
      </c>
      <c r="AF14" s="8">
        <v>131686.854545454</v>
      </c>
      <c r="AG14" s="8">
        <v>144855.5399999994</v>
      </c>
    </row>
    <row r="15" spans="1:33" x14ac:dyDescent="0.3">
      <c r="A15" t="s">
        <v>8</v>
      </c>
      <c r="B15" t="s">
        <v>10</v>
      </c>
      <c r="C15">
        <v>6976.62</v>
      </c>
      <c r="D15">
        <v>465.108</v>
      </c>
      <c r="E15" t="s">
        <v>7</v>
      </c>
      <c r="H15" s="1">
        <v>465.108</v>
      </c>
      <c r="I15" s="1">
        <v>930.21600000000001</v>
      </c>
      <c r="J15" s="1">
        <v>1395.3240000000001</v>
      </c>
      <c r="K15" s="1">
        <v>1860.432</v>
      </c>
      <c r="L15" s="1">
        <v>2325.54</v>
      </c>
      <c r="M15" s="1">
        <v>2790.6480000000001</v>
      </c>
      <c r="N15" s="1">
        <v>3255.7560000000003</v>
      </c>
      <c r="O15" s="1">
        <v>3720.8640000000005</v>
      </c>
      <c r="P15" s="1">
        <v>4185.9720000000007</v>
      </c>
      <c r="Q15" s="1">
        <v>4651.0800000000008</v>
      </c>
      <c r="R15" s="1">
        <v>5116.188000000001</v>
      </c>
      <c r="S15" s="1">
        <v>5581.2960000000012</v>
      </c>
      <c r="T15" s="1">
        <v>6046.4040000000014</v>
      </c>
      <c r="U15" s="1">
        <v>6511.5120000000015</v>
      </c>
      <c r="V15" s="1">
        <v>6976.6200000000017</v>
      </c>
      <c r="W15" s="9">
        <v>714241.43181818095</v>
      </c>
      <c r="X15" s="9">
        <v>1428482.8636363619</v>
      </c>
      <c r="Y15" s="9">
        <v>2142724.2954545431</v>
      </c>
      <c r="Z15" s="9">
        <v>2856965.7272727238</v>
      </c>
      <c r="AA15" s="9">
        <v>3571207.1590909045</v>
      </c>
      <c r="AB15" s="9">
        <v>4285448.5909090852</v>
      </c>
      <c r="AC15" s="8">
        <v>4999690.022727266</v>
      </c>
      <c r="AD15" s="8">
        <v>5713931.4545454467</v>
      </c>
      <c r="AE15" s="8">
        <v>6428172.8863636274</v>
      </c>
      <c r="AF15" s="8">
        <v>7142414.3181818081</v>
      </c>
      <c r="AG15" s="8">
        <v>7856655.7499999888</v>
      </c>
    </row>
    <row r="16" spans="1:33" x14ac:dyDescent="0.3">
      <c r="A16" t="s">
        <v>8</v>
      </c>
      <c r="B16" t="s">
        <v>11</v>
      </c>
      <c r="C16">
        <v>940.95</v>
      </c>
      <c r="D16">
        <v>62.73</v>
      </c>
      <c r="E16" t="s">
        <v>7</v>
      </c>
      <c r="H16" s="1">
        <v>62.73</v>
      </c>
      <c r="I16" s="1">
        <v>125.46</v>
      </c>
      <c r="J16" s="1">
        <v>188.19</v>
      </c>
      <c r="K16" s="1">
        <v>250.92</v>
      </c>
      <c r="L16" s="1">
        <v>313.64999999999998</v>
      </c>
      <c r="M16" s="1">
        <v>376.38</v>
      </c>
      <c r="N16" s="1">
        <v>439.11</v>
      </c>
      <c r="O16" s="1">
        <v>501.84000000000003</v>
      </c>
      <c r="P16" s="1">
        <v>564.57000000000005</v>
      </c>
      <c r="Q16" s="1">
        <v>627.30000000000007</v>
      </c>
      <c r="R16" s="1">
        <v>690.03000000000009</v>
      </c>
      <c r="S16" s="1">
        <v>752.7600000000001</v>
      </c>
      <c r="T16" s="1">
        <v>815.49000000000012</v>
      </c>
      <c r="U16" s="1">
        <v>878.22000000000014</v>
      </c>
      <c r="V16" s="1">
        <v>940.95000000000016</v>
      </c>
      <c r="W16" s="9">
        <v>5597.9345454545401</v>
      </c>
      <c r="X16" s="9">
        <v>11195.86909090908</v>
      </c>
      <c r="Y16" s="9">
        <v>16793.80363636362</v>
      </c>
      <c r="Z16" s="9">
        <v>22391.73818181816</v>
      </c>
      <c r="AA16" s="9">
        <v>27989.6727272727</v>
      </c>
      <c r="AB16" s="9">
        <v>33587.60727272724</v>
      </c>
      <c r="AC16" s="8">
        <v>39185.54181818178</v>
      </c>
      <c r="AD16" s="8">
        <v>44783.47636363632</v>
      </c>
      <c r="AE16" s="8">
        <v>50381.410909090861</v>
      </c>
      <c r="AF16" s="8">
        <v>55979.345454545401</v>
      </c>
      <c r="AG16" s="8">
        <v>61577.279999999941</v>
      </c>
    </row>
    <row r="17" spans="1:33" x14ac:dyDescent="0.3">
      <c r="A17" t="s">
        <v>8</v>
      </c>
      <c r="B17" t="s">
        <v>12</v>
      </c>
      <c r="C17">
        <v>2063.79</v>
      </c>
      <c r="D17">
        <v>137.58599999999899</v>
      </c>
      <c r="E17" t="s">
        <v>7</v>
      </c>
      <c r="H17" s="1">
        <v>137.58599999999899</v>
      </c>
      <c r="I17" s="1">
        <v>275.17199999999798</v>
      </c>
      <c r="J17" s="1">
        <v>412.75799999999697</v>
      </c>
      <c r="K17" s="1">
        <v>550.34399999999596</v>
      </c>
      <c r="L17" s="1">
        <v>687.92999999999495</v>
      </c>
      <c r="M17" s="1">
        <v>825.51599999999394</v>
      </c>
      <c r="N17" s="1">
        <v>963.10199999999293</v>
      </c>
      <c r="O17" s="1">
        <v>1100.6879999999919</v>
      </c>
      <c r="P17" s="1">
        <v>1238.2739999999908</v>
      </c>
      <c r="Q17" s="1">
        <v>1375.8599999999897</v>
      </c>
      <c r="R17" s="1">
        <v>1513.4459999999885</v>
      </c>
      <c r="S17" s="1">
        <v>1651.0319999999874</v>
      </c>
      <c r="T17" s="1">
        <v>1788.6179999999863</v>
      </c>
      <c r="U17" s="1">
        <v>1926.2039999999852</v>
      </c>
      <c r="V17" s="1">
        <v>2063.789999999984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</row>
    <row r="18" spans="1:33" x14ac:dyDescent="0.3">
      <c r="A18" t="s">
        <v>8</v>
      </c>
      <c r="B18" t="s">
        <v>16</v>
      </c>
      <c r="C18">
        <v>100.17</v>
      </c>
      <c r="D18">
        <v>6.6779999999999999</v>
      </c>
      <c r="E18" t="s">
        <v>7</v>
      </c>
      <c r="H18" s="1">
        <v>6.6779999999999999</v>
      </c>
      <c r="I18" s="1">
        <v>13.356</v>
      </c>
      <c r="J18" s="1">
        <v>20.033999999999999</v>
      </c>
      <c r="K18" s="1">
        <v>26.712</v>
      </c>
      <c r="L18" s="1">
        <v>33.39</v>
      </c>
      <c r="M18" s="1">
        <v>40.067999999999998</v>
      </c>
      <c r="N18" s="1">
        <v>46.745999999999995</v>
      </c>
      <c r="O18" s="1">
        <v>53.423999999999992</v>
      </c>
      <c r="P18" s="1">
        <v>60.10199999999999</v>
      </c>
      <c r="Q18" s="1">
        <v>66.779999999999987</v>
      </c>
      <c r="R18" s="1">
        <v>73.457999999999984</v>
      </c>
      <c r="S18" s="1">
        <v>80.135999999999981</v>
      </c>
      <c r="T18" s="1">
        <v>86.813999999999979</v>
      </c>
      <c r="U18" s="1">
        <v>93.491999999999976</v>
      </c>
      <c r="V18" s="1">
        <v>100.16999999999997</v>
      </c>
      <c r="W18" s="9">
        <v>2045.79</v>
      </c>
      <c r="X18" s="9">
        <v>4091.58</v>
      </c>
      <c r="Y18" s="9">
        <v>6137.37</v>
      </c>
      <c r="Z18" s="9">
        <v>8183.16</v>
      </c>
      <c r="AA18" s="9">
        <v>10228.950000000001</v>
      </c>
      <c r="AB18" s="9">
        <v>12274.740000000002</v>
      </c>
      <c r="AC18" s="8">
        <v>14320.530000000002</v>
      </c>
      <c r="AD18" s="8">
        <v>16366.320000000003</v>
      </c>
      <c r="AE18" s="8">
        <v>18412.110000000004</v>
      </c>
      <c r="AF18" s="8">
        <v>20457.900000000005</v>
      </c>
      <c r="AG18" s="8">
        <v>22503.690000000006</v>
      </c>
    </row>
    <row r="19" spans="1:33" x14ac:dyDescent="0.3">
      <c r="A19" t="s">
        <v>8</v>
      </c>
      <c r="B19" t="s">
        <v>14</v>
      </c>
      <c r="C19">
        <v>3415.95</v>
      </c>
      <c r="D19">
        <v>227.73</v>
      </c>
      <c r="E19" t="s">
        <v>7</v>
      </c>
      <c r="H19" s="1">
        <v>227.73</v>
      </c>
      <c r="I19" s="1">
        <v>455.46</v>
      </c>
      <c r="J19" s="1">
        <v>683.18999999999994</v>
      </c>
      <c r="K19" s="1">
        <v>910.92</v>
      </c>
      <c r="L19" s="1">
        <v>1138.6499999999999</v>
      </c>
      <c r="M19" s="1">
        <v>1366.3799999999999</v>
      </c>
      <c r="N19" s="1">
        <v>1594.11</v>
      </c>
      <c r="O19" s="1">
        <v>1821.84</v>
      </c>
      <c r="P19" s="1">
        <v>2049.5699999999997</v>
      </c>
      <c r="Q19" s="1">
        <v>2277.2999999999997</v>
      </c>
      <c r="R19" s="1">
        <v>2505.0299999999997</v>
      </c>
      <c r="S19" s="1">
        <v>2732.7599999999998</v>
      </c>
      <c r="T19" s="1">
        <v>2960.49</v>
      </c>
      <c r="U19" s="1">
        <v>3188.22</v>
      </c>
      <c r="V19" s="1">
        <v>3415.95</v>
      </c>
      <c r="W19" s="9">
        <v>4856.1790909090896</v>
      </c>
      <c r="X19" s="9">
        <v>9712.3581818181792</v>
      </c>
      <c r="Y19" s="9">
        <v>14568.53727272727</v>
      </c>
      <c r="Z19" s="9">
        <v>19424.716363636358</v>
      </c>
      <c r="AA19" s="9">
        <v>24280.895454545447</v>
      </c>
      <c r="AB19" s="9">
        <v>29137.074545454536</v>
      </c>
      <c r="AC19" s="8">
        <v>33993.253636363625</v>
      </c>
      <c r="AD19" s="8">
        <v>38849.432727272717</v>
      </c>
      <c r="AE19" s="8">
        <v>43705.611818181809</v>
      </c>
      <c r="AF19" s="8">
        <v>48561.790909090902</v>
      </c>
      <c r="AG19" s="8">
        <v>53417.969999999994</v>
      </c>
    </row>
    <row r="20" spans="1:33" x14ac:dyDescent="0.3">
      <c r="A20" t="s">
        <v>8</v>
      </c>
      <c r="B20" t="s">
        <v>21</v>
      </c>
      <c r="H20" s="1">
        <v>1967.6999999999991</v>
      </c>
      <c r="I20" s="1">
        <v>3935.3999999999983</v>
      </c>
      <c r="J20" s="1">
        <v>5903.0999999999976</v>
      </c>
      <c r="K20" s="1">
        <v>7870.7999999999965</v>
      </c>
      <c r="L20" s="1">
        <v>9838.4999999999945</v>
      </c>
      <c r="M20" s="1">
        <v>11806.199999999993</v>
      </c>
      <c r="N20" s="1">
        <v>13773.899999999994</v>
      </c>
      <c r="O20" s="1">
        <v>15741.599999999993</v>
      </c>
      <c r="P20" s="1">
        <v>17709.299999999992</v>
      </c>
      <c r="Q20" s="1">
        <v>19676.999999999993</v>
      </c>
      <c r="R20" s="1">
        <v>21644.69999999999</v>
      </c>
      <c r="S20" s="1">
        <v>23612.399999999994</v>
      </c>
      <c r="T20" s="1">
        <v>25580.099999999991</v>
      </c>
      <c r="U20" s="1">
        <v>27547.799999999992</v>
      </c>
      <c r="V20" s="1">
        <v>29515.499999999993</v>
      </c>
      <c r="W20" s="9">
        <v>952050.87818181701</v>
      </c>
      <c r="X20" s="9">
        <v>1904101.756363634</v>
      </c>
      <c r="Y20" s="9">
        <v>2856152.634545451</v>
      </c>
      <c r="Z20" s="9">
        <v>3808203.512727268</v>
      </c>
      <c r="AA20" s="9">
        <v>4760254.3909090851</v>
      </c>
      <c r="AB20" s="9">
        <v>5712305.2690909011</v>
      </c>
      <c r="AC20" s="8">
        <v>6664356.1472727191</v>
      </c>
      <c r="AD20" s="8">
        <v>7616407.0254545351</v>
      </c>
      <c r="AE20" s="8">
        <v>8568457.9036363512</v>
      </c>
      <c r="AF20" s="8">
        <v>9520508.7818181682</v>
      </c>
      <c r="AG20" s="8">
        <v>10472559.659999985</v>
      </c>
    </row>
    <row r="21" spans="1:33" x14ac:dyDescent="0.3">
      <c r="A21" t="s">
        <v>8</v>
      </c>
      <c r="B21" t="s">
        <v>19</v>
      </c>
      <c r="C21">
        <v>46138986.45000001</v>
      </c>
      <c r="H21" s="1">
        <v>46138986.45000001</v>
      </c>
      <c r="I21" s="1">
        <v>46138986.45000001</v>
      </c>
      <c r="J21" s="1">
        <v>46138986.45000001</v>
      </c>
      <c r="K21" s="1">
        <v>46138986.45000001</v>
      </c>
      <c r="L21" s="1">
        <v>46138986.45000001</v>
      </c>
      <c r="M21" s="1">
        <v>46138986.45000001</v>
      </c>
      <c r="N21" s="1">
        <v>46138986.45000001</v>
      </c>
      <c r="O21" s="1">
        <v>46138986.45000001</v>
      </c>
      <c r="P21" s="1">
        <v>46138986.45000001</v>
      </c>
      <c r="Q21" s="1">
        <v>46138986.45000001</v>
      </c>
      <c r="R21" s="1">
        <v>46138986.45000001</v>
      </c>
      <c r="S21" s="1">
        <v>46138986.45000001</v>
      </c>
      <c r="T21" s="1">
        <v>46138986.45000001</v>
      </c>
      <c r="U21" s="1">
        <v>46138986.45000001</v>
      </c>
      <c r="V21" s="1">
        <v>46138986.45000001</v>
      </c>
      <c r="W21" s="9">
        <v>46139743.619999997</v>
      </c>
      <c r="X21" s="9">
        <v>46139743.61999999</v>
      </c>
      <c r="Y21" s="9">
        <v>46139743.619999997</v>
      </c>
      <c r="Z21" s="9">
        <v>46139743.619999997</v>
      </c>
      <c r="AA21" s="9">
        <v>46139743.619999997</v>
      </c>
      <c r="AB21" s="9">
        <v>46139743.619999997</v>
      </c>
      <c r="AC21" s="8">
        <v>46139743.619999997</v>
      </c>
      <c r="AD21" s="8">
        <v>46139743.619999997</v>
      </c>
      <c r="AE21" s="8">
        <v>46139743.619999997</v>
      </c>
      <c r="AF21" s="8">
        <v>46139743.619999997</v>
      </c>
      <c r="AG21" s="8">
        <v>46139743.61999999</v>
      </c>
    </row>
    <row r="22" spans="1:33" x14ac:dyDescent="0.3">
      <c r="A22" t="s">
        <v>9</v>
      </c>
      <c r="B22" t="s">
        <v>6</v>
      </c>
      <c r="C22">
        <v>276.75</v>
      </c>
      <c r="D22">
        <v>18.45</v>
      </c>
      <c r="E22" t="s">
        <v>7</v>
      </c>
      <c r="H22" s="1">
        <v>18.45</v>
      </c>
      <c r="I22" s="1">
        <v>36.9</v>
      </c>
      <c r="J22" s="1">
        <v>55.349999999999994</v>
      </c>
      <c r="K22" s="1">
        <v>73.8</v>
      </c>
      <c r="L22" s="1">
        <v>92.25</v>
      </c>
      <c r="M22" s="1">
        <v>110.7</v>
      </c>
      <c r="N22" s="1">
        <v>129.15</v>
      </c>
      <c r="O22" s="1">
        <v>147.6</v>
      </c>
      <c r="P22" s="1">
        <v>166.04999999999998</v>
      </c>
      <c r="Q22" s="1">
        <v>184.49999999999997</v>
      </c>
      <c r="R22" s="1">
        <v>202.94999999999996</v>
      </c>
      <c r="S22" s="1">
        <v>221.39999999999995</v>
      </c>
      <c r="T22" s="1">
        <v>239.84999999999994</v>
      </c>
      <c r="U22" s="1">
        <v>258.29999999999995</v>
      </c>
      <c r="V22" s="1">
        <v>276.74999999999994</v>
      </c>
      <c r="W22" s="9">
        <v>397.38272727272698</v>
      </c>
      <c r="X22" s="9">
        <v>794.76545454545396</v>
      </c>
      <c r="Y22" s="9">
        <v>1192.148181818181</v>
      </c>
      <c r="Z22" s="9">
        <v>1589.5309090909079</v>
      </c>
      <c r="AA22" s="9">
        <v>1986.9136363636349</v>
      </c>
      <c r="AB22" s="9">
        <v>2384.296363636362</v>
      </c>
      <c r="AC22" s="8">
        <v>2781.6790909090892</v>
      </c>
      <c r="AD22" s="8">
        <v>3179.0618181818163</v>
      </c>
      <c r="AE22" s="8">
        <v>3576.4445454545435</v>
      </c>
      <c r="AF22" s="8">
        <v>3973.8272727272706</v>
      </c>
      <c r="AG22" s="8">
        <v>4371.2099999999973</v>
      </c>
    </row>
    <row r="23" spans="1:33" x14ac:dyDescent="0.3">
      <c r="A23" t="s">
        <v>9</v>
      </c>
      <c r="B23" t="s">
        <v>8</v>
      </c>
      <c r="C23">
        <v>65.61</v>
      </c>
      <c r="D23">
        <v>4.3739999999999997</v>
      </c>
      <c r="E23" t="s">
        <v>7</v>
      </c>
      <c r="H23" s="1">
        <v>4.3739999999999997</v>
      </c>
      <c r="I23" s="1">
        <v>8.7479999999999993</v>
      </c>
      <c r="J23" s="1">
        <v>13.122</v>
      </c>
      <c r="K23" s="1">
        <v>17.495999999999999</v>
      </c>
      <c r="L23" s="1">
        <v>21.869999999999997</v>
      </c>
      <c r="M23" s="1">
        <v>26.243999999999996</v>
      </c>
      <c r="N23" s="1">
        <v>30.617999999999995</v>
      </c>
      <c r="O23" s="1">
        <v>34.991999999999997</v>
      </c>
      <c r="P23" s="1">
        <v>39.366</v>
      </c>
      <c r="Q23" s="1">
        <v>43.74</v>
      </c>
      <c r="R23" s="1">
        <v>48.114000000000004</v>
      </c>
      <c r="S23" s="1">
        <v>52.488000000000007</v>
      </c>
      <c r="T23" s="1">
        <v>56.862000000000009</v>
      </c>
      <c r="U23" s="1">
        <v>61.236000000000011</v>
      </c>
      <c r="V23" s="1">
        <v>65.610000000000014</v>
      </c>
      <c r="W23" s="9">
        <v>4545.0981818181799</v>
      </c>
      <c r="X23" s="9">
        <v>9090.1963636363598</v>
      </c>
      <c r="Y23" s="9">
        <v>13635.294545454541</v>
      </c>
      <c r="Z23" s="9">
        <v>18180.39272727272</v>
      </c>
      <c r="AA23" s="9">
        <v>22725.490909090899</v>
      </c>
      <c r="AB23" s="9">
        <v>27270.589090909078</v>
      </c>
      <c r="AC23" s="8">
        <v>31815.687272727257</v>
      </c>
      <c r="AD23" s="8">
        <v>36360.785454545439</v>
      </c>
      <c r="AE23" s="8">
        <v>40905.883636363622</v>
      </c>
      <c r="AF23" s="8">
        <v>45450.981818181805</v>
      </c>
      <c r="AG23" s="8">
        <v>49996.079999999987</v>
      </c>
    </row>
    <row r="24" spans="1:33" x14ac:dyDescent="0.3">
      <c r="A24" t="s">
        <v>9</v>
      </c>
      <c r="B24" t="s">
        <v>9</v>
      </c>
      <c r="C24">
        <v>147174.84</v>
      </c>
      <c r="D24">
        <v>9811.6559999999899</v>
      </c>
      <c r="E24" t="s">
        <v>7</v>
      </c>
      <c r="H24" s="1">
        <v>147546.28799999997</v>
      </c>
      <c r="I24" s="1">
        <v>147519.75599999996</v>
      </c>
      <c r="J24" s="1">
        <v>147493.22399999999</v>
      </c>
      <c r="K24" s="1">
        <v>147466.69199999998</v>
      </c>
      <c r="L24" s="1">
        <v>147440.15999999997</v>
      </c>
      <c r="M24" s="1">
        <v>147413.62799999997</v>
      </c>
      <c r="N24" s="1">
        <v>147387.09599999999</v>
      </c>
      <c r="O24" s="1">
        <v>147360.56399999998</v>
      </c>
      <c r="P24" s="1">
        <v>147334.03199999998</v>
      </c>
      <c r="Q24" s="1">
        <v>147307.49999999997</v>
      </c>
      <c r="R24" s="1">
        <v>147280.96799999996</v>
      </c>
      <c r="S24" s="1">
        <v>147254.43599999999</v>
      </c>
      <c r="T24" s="1">
        <v>147227.90399999998</v>
      </c>
      <c r="U24" s="1">
        <v>147201.37199999997</v>
      </c>
      <c r="V24" s="1">
        <v>147174.83999999997</v>
      </c>
      <c r="W24" s="9">
        <v>141227.55000000002</v>
      </c>
      <c r="X24" s="9">
        <v>134885.52000000005</v>
      </c>
      <c r="Y24" s="9">
        <v>128543.49000000005</v>
      </c>
      <c r="Z24" s="9">
        <v>122201.46000000005</v>
      </c>
      <c r="AA24" s="9">
        <v>115859.43000000007</v>
      </c>
      <c r="AB24" s="9">
        <v>109517.40000000008</v>
      </c>
      <c r="AC24" s="8">
        <v>103175.37000000008</v>
      </c>
      <c r="AD24" s="8">
        <v>96833.340000000098</v>
      </c>
      <c r="AE24" s="8">
        <v>90491.3100000001</v>
      </c>
      <c r="AF24" s="8">
        <v>84149.280000000115</v>
      </c>
      <c r="AG24" s="8">
        <v>77807.250000000116</v>
      </c>
    </row>
    <row r="25" spans="1:33" x14ac:dyDescent="0.3">
      <c r="A25" t="s">
        <v>9</v>
      </c>
      <c r="B25" t="s">
        <v>10</v>
      </c>
      <c r="C25">
        <v>26.73</v>
      </c>
      <c r="D25">
        <v>1.782</v>
      </c>
      <c r="E25" t="s">
        <v>7</v>
      </c>
      <c r="H25" s="1">
        <v>1.782</v>
      </c>
      <c r="I25" s="1">
        <v>3.5640000000000001</v>
      </c>
      <c r="J25" s="1">
        <v>5.3460000000000001</v>
      </c>
      <c r="K25" s="1">
        <v>7.1280000000000001</v>
      </c>
      <c r="L25" s="1">
        <v>8.91</v>
      </c>
      <c r="M25" s="1">
        <v>10.692</v>
      </c>
      <c r="N25" s="1">
        <v>12.474</v>
      </c>
      <c r="O25" s="1">
        <v>14.256</v>
      </c>
      <c r="P25" s="1">
        <v>16.038</v>
      </c>
      <c r="Q25" s="1">
        <v>17.82</v>
      </c>
      <c r="R25" s="1">
        <v>19.602</v>
      </c>
      <c r="S25" s="1">
        <v>21.384</v>
      </c>
      <c r="T25" s="1">
        <v>23.166</v>
      </c>
      <c r="U25" s="1">
        <v>24.948</v>
      </c>
      <c r="V25" s="1">
        <v>26.73</v>
      </c>
      <c r="W25" s="9">
        <v>1327.8927272727201</v>
      </c>
      <c r="X25" s="9">
        <v>2655.7854545454402</v>
      </c>
      <c r="Y25" s="9">
        <v>3983.6781818181603</v>
      </c>
      <c r="Z25" s="9">
        <v>5311.5709090908804</v>
      </c>
      <c r="AA25" s="9">
        <v>6639.4636363636</v>
      </c>
      <c r="AB25" s="9">
        <v>7967.3563636363197</v>
      </c>
      <c r="AC25" s="8">
        <v>9295.2490909090393</v>
      </c>
      <c r="AD25" s="8">
        <v>10623.141818181759</v>
      </c>
      <c r="AE25" s="8">
        <v>11951.034545454479</v>
      </c>
      <c r="AF25" s="8">
        <v>13278.927272727198</v>
      </c>
      <c r="AG25" s="8">
        <v>14606.819999999918</v>
      </c>
    </row>
    <row r="26" spans="1:33" x14ac:dyDescent="0.3">
      <c r="A26" t="s">
        <v>9</v>
      </c>
      <c r="B26" t="s">
        <v>11</v>
      </c>
      <c r="C26">
        <v>6.21</v>
      </c>
      <c r="D26">
        <v>0.41399999999999998</v>
      </c>
      <c r="E26" t="s">
        <v>7</v>
      </c>
      <c r="H26" s="1">
        <v>0.41399999999999998</v>
      </c>
      <c r="I26" s="1">
        <v>0.82799999999999996</v>
      </c>
      <c r="J26" s="1">
        <v>1.242</v>
      </c>
      <c r="K26" s="1">
        <v>1.6559999999999999</v>
      </c>
      <c r="L26" s="1">
        <v>2.0699999999999998</v>
      </c>
      <c r="M26" s="1">
        <v>2.484</v>
      </c>
      <c r="N26" s="1">
        <v>2.8980000000000001</v>
      </c>
      <c r="O26" s="1">
        <v>3.3120000000000003</v>
      </c>
      <c r="P26" s="1">
        <v>3.7260000000000004</v>
      </c>
      <c r="Q26" s="1">
        <v>4.1400000000000006</v>
      </c>
      <c r="R26" s="1">
        <v>4.5540000000000003</v>
      </c>
      <c r="S26" s="1">
        <v>4.968</v>
      </c>
      <c r="T26" s="1">
        <v>5.3819999999999997</v>
      </c>
      <c r="U26" s="1">
        <v>5.7959999999999994</v>
      </c>
      <c r="V26" s="1">
        <v>6.2099999999999991</v>
      </c>
      <c r="W26" s="9">
        <v>15.6927272727272</v>
      </c>
      <c r="X26" s="9">
        <v>31.385454545454401</v>
      </c>
      <c r="Y26" s="9">
        <v>47.078181818181605</v>
      </c>
      <c r="Z26" s="9">
        <v>62.770909090908802</v>
      </c>
      <c r="AA26" s="9">
        <v>78.463636363635999</v>
      </c>
      <c r="AB26" s="9">
        <v>94.156363636363196</v>
      </c>
      <c r="AC26" s="8">
        <v>109.84909090909039</v>
      </c>
      <c r="AD26" s="8">
        <v>125.54181818181759</v>
      </c>
      <c r="AE26" s="8">
        <v>141.23454545454479</v>
      </c>
      <c r="AF26" s="8">
        <v>156.927272727272</v>
      </c>
      <c r="AG26" s="8">
        <v>172.61999999999921</v>
      </c>
    </row>
    <row r="27" spans="1:33" x14ac:dyDescent="0.3">
      <c r="A27" t="s">
        <v>9</v>
      </c>
      <c r="B27" t="s">
        <v>12</v>
      </c>
      <c r="C27">
        <v>2.61</v>
      </c>
      <c r="D27">
        <v>0.17399999999999999</v>
      </c>
      <c r="E27" t="s">
        <v>7</v>
      </c>
      <c r="H27" s="1">
        <v>0.17399999999999999</v>
      </c>
      <c r="I27" s="1">
        <v>0.34799999999999998</v>
      </c>
      <c r="J27" s="1">
        <v>0.52200000000000002</v>
      </c>
      <c r="K27" s="1">
        <v>0.69599999999999995</v>
      </c>
      <c r="L27" s="1">
        <v>0.86999999999999988</v>
      </c>
      <c r="M27" s="1">
        <v>1.0439999999999998</v>
      </c>
      <c r="N27" s="1">
        <v>1.2179999999999997</v>
      </c>
      <c r="O27" s="1">
        <v>1.3919999999999997</v>
      </c>
      <c r="P27" s="1">
        <v>1.5659999999999996</v>
      </c>
      <c r="Q27" s="1">
        <v>1.7399999999999995</v>
      </c>
      <c r="R27" s="1">
        <v>1.9139999999999995</v>
      </c>
      <c r="S27" s="1">
        <v>2.0879999999999996</v>
      </c>
      <c r="T27" s="1">
        <v>2.2619999999999996</v>
      </c>
      <c r="U27" s="1">
        <v>2.4359999999999995</v>
      </c>
      <c r="V27" s="1">
        <v>2.6099999999999994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</row>
    <row r="28" spans="1:33" x14ac:dyDescent="0.3">
      <c r="A28" t="s">
        <v>9</v>
      </c>
      <c r="B28" t="s">
        <v>16</v>
      </c>
      <c r="C28">
        <v>3.42</v>
      </c>
      <c r="D28">
        <v>0.22800000000000001</v>
      </c>
      <c r="E28" t="s">
        <v>7</v>
      </c>
      <c r="H28" s="1">
        <v>0.22800000000000001</v>
      </c>
      <c r="I28" s="1">
        <v>0.45600000000000002</v>
      </c>
      <c r="J28" s="1">
        <v>0.68400000000000005</v>
      </c>
      <c r="K28" s="1">
        <v>0.91200000000000003</v>
      </c>
      <c r="L28" s="1">
        <v>1.1400000000000001</v>
      </c>
      <c r="M28" s="1">
        <v>1.3680000000000001</v>
      </c>
      <c r="N28" s="1">
        <v>1.5960000000000001</v>
      </c>
      <c r="O28" s="1">
        <v>1.8240000000000001</v>
      </c>
      <c r="P28" s="1">
        <v>2.052</v>
      </c>
      <c r="Q28" s="1">
        <v>2.2800000000000002</v>
      </c>
      <c r="R28" s="1">
        <v>2.5080000000000005</v>
      </c>
      <c r="S28" s="1">
        <v>2.7360000000000007</v>
      </c>
      <c r="T28" s="1">
        <v>2.9640000000000009</v>
      </c>
      <c r="U28" s="1">
        <v>3.1920000000000011</v>
      </c>
      <c r="V28" s="1">
        <v>3.4200000000000013</v>
      </c>
      <c r="W28" s="9">
        <v>33.659999999999997</v>
      </c>
      <c r="X28" s="9">
        <v>67.319999999999993</v>
      </c>
      <c r="Y28" s="9">
        <v>100.97999999999999</v>
      </c>
      <c r="Z28" s="9">
        <v>134.63999999999999</v>
      </c>
      <c r="AA28" s="9">
        <v>168.29999999999998</v>
      </c>
      <c r="AB28" s="9">
        <v>201.95999999999998</v>
      </c>
      <c r="AC28" s="8">
        <v>235.61999999999998</v>
      </c>
      <c r="AD28" s="8">
        <v>269.27999999999997</v>
      </c>
      <c r="AE28" s="8">
        <v>302.93999999999994</v>
      </c>
      <c r="AF28" s="8">
        <v>336.59999999999991</v>
      </c>
      <c r="AG28" s="8">
        <v>370.25999999999988</v>
      </c>
    </row>
    <row r="29" spans="1:33" x14ac:dyDescent="0.3">
      <c r="A29" t="s">
        <v>9</v>
      </c>
      <c r="B29" t="s">
        <v>14</v>
      </c>
      <c r="C29">
        <v>16.649999999999999</v>
      </c>
      <c r="D29">
        <v>1.1099999999999901</v>
      </c>
      <c r="E29" t="s">
        <v>7</v>
      </c>
      <c r="H29" s="1">
        <v>1.1099999999999901</v>
      </c>
      <c r="I29" s="1">
        <v>2.2199999999999802</v>
      </c>
      <c r="J29" s="1">
        <v>3.3299999999999703</v>
      </c>
      <c r="K29" s="1">
        <v>4.4399999999999604</v>
      </c>
      <c r="L29" s="1">
        <v>5.549999999999951</v>
      </c>
      <c r="M29" s="1">
        <v>6.6599999999999415</v>
      </c>
      <c r="N29" s="1">
        <v>7.7699999999999321</v>
      </c>
      <c r="O29" s="1">
        <v>8.8799999999999226</v>
      </c>
      <c r="P29" s="1">
        <v>9.9899999999999132</v>
      </c>
      <c r="Q29" s="1">
        <v>11.099999999999904</v>
      </c>
      <c r="R29" s="1">
        <v>12.209999999999894</v>
      </c>
      <c r="S29" s="1">
        <v>13.319999999999885</v>
      </c>
      <c r="T29" s="1">
        <v>14.429999999999875</v>
      </c>
      <c r="U29" s="1">
        <v>15.539999999999866</v>
      </c>
      <c r="V29" s="1">
        <v>16.649999999999856</v>
      </c>
      <c r="W29" s="9">
        <v>22.303636363636301</v>
      </c>
      <c r="X29" s="9">
        <v>44.607272727272601</v>
      </c>
      <c r="Y29" s="9">
        <v>66.910909090908902</v>
      </c>
      <c r="Z29" s="9">
        <v>89.214545454545203</v>
      </c>
      <c r="AA29" s="9">
        <v>111.5181818181815</v>
      </c>
      <c r="AB29" s="9">
        <v>133.8218181818178</v>
      </c>
      <c r="AC29" s="8">
        <v>156.12545454545409</v>
      </c>
      <c r="AD29" s="8">
        <v>178.42909090909041</v>
      </c>
      <c r="AE29" s="8">
        <v>200.73272727272672</v>
      </c>
      <c r="AF29" s="8">
        <v>223.03636363636303</v>
      </c>
      <c r="AG29" s="8">
        <v>245.33999999999935</v>
      </c>
    </row>
    <row r="30" spans="1:33" x14ac:dyDescent="0.3">
      <c r="A30" t="s">
        <v>9</v>
      </c>
      <c r="B30" t="s">
        <v>21</v>
      </c>
      <c r="H30" s="1">
        <v>26.531999999999989</v>
      </c>
      <c r="I30" s="1">
        <v>53.063999999999979</v>
      </c>
      <c r="J30" s="1">
        <v>79.595999999999961</v>
      </c>
      <c r="K30" s="1">
        <v>106.12799999999996</v>
      </c>
      <c r="L30" s="1">
        <v>132.65999999999994</v>
      </c>
      <c r="M30" s="1">
        <v>159.19199999999995</v>
      </c>
      <c r="N30" s="1">
        <v>185.72399999999993</v>
      </c>
      <c r="O30" s="1">
        <v>212.25599999999991</v>
      </c>
      <c r="P30" s="1">
        <v>238.7879999999999</v>
      </c>
      <c r="Q30" s="1">
        <v>265.31999999999988</v>
      </c>
      <c r="R30" s="1">
        <v>291.85199999999986</v>
      </c>
      <c r="S30" s="1">
        <v>318.38399999999984</v>
      </c>
      <c r="T30" s="1">
        <v>344.91599999999983</v>
      </c>
      <c r="U30" s="1">
        <v>371.44799999999981</v>
      </c>
      <c r="V30" s="1">
        <v>397.97999999999979</v>
      </c>
      <c r="W30" s="9">
        <v>6342.0299999999907</v>
      </c>
      <c r="X30" s="9">
        <v>12684.059999999981</v>
      </c>
      <c r="Y30" s="9">
        <v>19026.089999999971</v>
      </c>
      <c r="Z30" s="9">
        <v>25368.119999999963</v>
      </c>
      <c r="AA30" s="9">
        <v>31710.149999999951</v>
      </c>
      <c r="AB30" s="9">
        <v>38052.179999999942</v>
      </c>
      <c r="AC30" s="8">
        <v>44394.209999999934</v>
      </c>
      <c r="AD30" s="8">
        <v>50736.239999999918</v>
      </c>
      <c r="AE30" s="8">
        <v>57078.269999999917</v>
      </c>
      <c r="AF30" s="8">
        <v>63420.299999999908</v>
      </c>
      <c r="AG30" s="8">
        <v>69762.3299999999</v>
      </c>
    </row>
    <row r="31" spans="1:33" x14ac:dyDescent="0.3">
      <c r="A31" t="s">
        <v>9</v>
      </c>
      <c r="B31" t="s">
        <v>19</v>
      </c>
      <c r="C31">
        <v>147572.81999999998</v>
      </c>
      <c r="H31" s="1">
        <v>147572.81999999998</v>
      </c>
      <c r="I31" s="1">
        <v>147572.81999999998</v>
      </c>
      <c r="J31" s="1">
        <v>147572.81999999998</v>
      </c>
      <c r="K31" s="1">
        <v>147572.81999999998</v>
      </c>
      <c r="L31" s="1">
        <v>147572.81999999998</v>
      </c>
      <c r="M31" s="1">
        <v>147572.81999999998</v>
      </c>
      <c r="N31" s="1">
        <v>147572.81999999998</v>
      </c>
      <c r="O31" s="1">
        <v>147572.81999999998</v>
      </c>
      <c r="P31" s="1">
        <v>147572.81999999998</v>
      </c>
      <c r="Q31" s="1">
        <v>147572.81999999998</v>
      </c>
      <c r="R31" s="1">
        <v>147572.81999999998</v>
      </c>
      <c r="S31" s="1">
        <v>147572.81999999998</v>
      </c>
      <c r="T31" s="1">
        <v>147572.81999999998</v>
      </c>
      <c r="U31" s="1">
        <v>147572.81999999998</v>
      </c>
      <c r="V31" s="1">
        <v>147572.81999999998</v>
      </c>
      <c r="W31" s="9">
        <v>147569.58000000002</v>
      </c>
      <c r="X31" s="9">
        <v>147569.58000000002</v>
      </c>
      <c r="Y31" s="9">
        <v>147569.58000000002</v>
      </c>
      <c r="Z31" s="9">
        <v>147569.58000000002</v>
      </c>
      <c r="AA31" s="9">
        <v>147569.58000000002</v>
      </c>
      <c r="AB31" s="9">
        <v>147569.58000000002</v>
      </c>
      <c r="AC31" s="8">
        <v>147569.58000000002</v>
      </c>
      <c r="AD31" s="8">
        <v>147569.58000000002</v>
      </c>
      <c r="AE31" s="8">
        <v>147569.58000000002</v>
      </c>
      <c r="AF31" s="8">
        <v>147569.58000000002</v>
      </c>
      <c r="AG31" s="8">
        <v>147569.58000000002</v>
      </c>
    </row>
    <row r="32" spans="1:33" x14ac:dyDescent="0.3">
      <c r="A32" t="s">
        <v>10</v>
      </c>
      <c r="B32" t="s">
        <v>6</v>
      </c>
      <c r="C32">
        <v>1573.02</v>
      </c>
      <c r="D32">
        <v>104.86799999999999</v>
      </c>
      <c r="E32" t="s">
        <v>7</v>
      </c>
      <c r="H32" s="1">
        <v>104.86799999999999</v>
      </c>
      <c r="I32" s="1">
        <v>209.73599999999999</v>
      </c>
      <c r="J32" s="1">
        <v>314.60399999999998</v>
      </c>
      <c r="K32" s="1">
        <v>419.47199999999998</v>
      </c>
      <c r="L32" s="1">
        <v>524.33999999999992</v>
      </c>
      <c r="M32" s="1">
        <v>629.20799999999986</v>
      </c>
      <c r="N32" s="1">
        <v>734.07599999999979</v>
      </c>
      <c r="O32" s="1">
        <v>838.94399999999973</v>
      </c>
      <c r="P32" s="1">
        <v>943.81199999999967</v>
      </c>
      <c r="Q32" s="1">
        <v>1048.6799999999996</v>
      </c>
      <c r="R32" s="1">
        <v>1153.5479999999995</v>
      </c>
      <c r="S32" s="1">
        <v>1258.4159999999995</v>
      </c>
      <c r="T32" s="1">
        <v>1363.2839999999994</v>
      </c>
      <c r="U32" s="1">
        <v>1468.1519999999994</v>
      </c>
      <c r="V32" s="1">
        <v>1573.0199999999993</v>
      </c>
      <c r="W32" s="9">
        <v>26479.292727272699</v>
      </c>
      <c r="X32" s="9">
        <v>52958.585454545399</v>
      </c>
      <c r="Y32" s="9">
        <v>79437.878181818101</v>
      </c>
      <c r="Z32" s="9">
        <v>105917.1709090908</v>
      </c>
      <c r="AA32" s="9">
        <v>132396.46363636351</v>
      </c>
      <c r="AB32" s="9">
        <v>158875.7563636362</v>
      </c>
      <c r="AC32" s="8">
        <v>185355.0490909089</v>
      </c>
      <c r="AD32" s="8">
        <v>211834.34181818159</v>
      </c>
      <c r="AE32" s="8">
        <v>238313.63454545429</v>
      </c>
      <c r="AF32" s="8">
        <v>264792.92727272701</v>
      </c>
      <c r="AG32" s="8">
        <v>291272.21999999974</v>
      </c>
    </row>
    <row r="33" spans="1:33" x14ac:dyDescent="0.3">
      <c r="A33" t="s">
        <v>10</v>
      </c>
      <c r="B33" t="s">
        <v>8</v>
      </c>
      <c r="C33">
        <v>7008.03</v>
      </c>
      <c r="D33">
        <v>467.202</v>
      </c>
      <c r="E33" t="s">
        <v>7</v>
      </c>
      <c r="H33" s="1">
        <v>467.202</v>
      </c>
      <c r="I33" s="1">
        <v>934.404</v>
      </c>
      <c r="J33" s="1">
        <v>1401.606</v>
      </c>
      <c r="K33" s="1">
        <v>1868.808</v>
      </c>
      <c r="L33" s="1">
        <v>2336.0100000000002</v>
      </c>
      <c r="M33" s="1">
        <v>2803.2120000000004</v>
      </c>
      <c r="N33" s="1">
        <v>3270.4140000000007</v>
      </c>
      <c r="O33" s="1">
        <v>3737.6160000000009</v>
      </c>
      <c r="P33" s="1">
        <v>4204.8180000000011</v>
      </c>
      <c r="Q33" s="1">
        <v>4672.0200000000013</v>
      </c>
      <c r="R33" s="1">
        <v>5139.2220000000016</v>
      </c>
      <c r="S33" s="1">
        <v>5606.4240000000018</v>
      </c>
      <c r="T33" s="1">
        <v>6073.626000000002</v>
      </c>
      <c r="U33" s="1">
        <v>6540.8280000000022</v>
      </c>
      <c r="V33" s="1">
        <v>7008.0300000000025</v>
      </c>
      <c r="W33" s="9">
        <v>169081.43727272699</v>
      </c>
      <c r="X33" s="9">
        <v>338162.87454545399</v>
      </c>
      <c r="Y33" s="9">
        <v>507244.31181818096</v>
      </c>
      <c r="Z33" s="9">
        <v>676325.74909090798</v>
      </c>
      <c r="AA33" s="9">
        <v>845407.186363635</v>
      </c>
      <c r="AB33" s="9">
        <v>1014488.623636362</v>
      </c>
      <c r="AC33" s="8">
        <v>1183570.0609090889</v>
      </c>
      <c r="AD33" s="8">
        <v>1352651.498181816</v>
      </c>
      <c r="AE33" s="8">
        <v>1521732.935454543</v>
      </c>
      <c r="AF33" s="8">
        <v>1690814.37272727</v>
      </c>
      <c r="AG33" s="8">
        <v>1859895.809999997</v>
      </c>
    </row>
    <row r="34" spans="1:33" x14ac:dyDescent="0.3">
      <c r="A34" t="s">
        <v>10</v>
      </c>
      <c r="B34" t="s">
        <v>9</v>
      </c>
      <c r="C34">
        <v>18.09</v>
      </c>
      <c r="D34">
        <v>1.206</v>
      </c>
      <c r="E34" t="s">
        <v>7</v>
      </c>
      <c r="H34" s="1">
        <v>1.206</v>
      </c>
      <c r="I34" s="1">
        <v>2.4119999999999999</v>
      </c>
      <c r="J34" s="1">
        <v>3.6179999999999999</v>
      </c>
      <c r="K34" s="1">
        <v>4.8239999999999998</v>
      </c>
      <c r="L34" s="1">
        <v>6.0299999999999994</v>
      </c>
      <c r="M34" s="1">
        <v>7.2359999999999989</v>
      </c>
      <c r="N34" s="1">
        <v>8.4419999999999984</v>
      </c>
      <c r="O34" s="1">
        <v>9.6479999999999979</v>
      </c>
      <c r="P34" s="1">
        <v>10.853999999999997</v>
      </c>
      <c r="Q34" s="1">
        <v>12.059999999999997</v>
      </c>
      <c r="R34" s="1">
        <v>13.265999999999996</v>
      </c>
      <c r="S34" s="1">
        <v>14.471999999999996</v>
      </c>
      <c r="T34" s="1">
        <v>15.677999999999995</v>
      </c>
      <c r="U34" s="1">
        <v>16.883999999999997</v>
      </c>
      <c r="V34" s="1">
        <v>18.089999999999996</v>
      </c>
      <c r="W34" s="9">
        <v>5422.6963636363598</v>
      </c>
      <c r="X34" s="9">
        <v>10845.39272727272</v>
      </c>
      <c r="Y34" s="9">
        <v>16268.089090909079</v>
      </c>
      <c r="Z34" s="9">
        <v>21690.785454545439</v>
      </c>
      <c r="AA34" s="9">
        <v>27113.481818181797</v>
      </c>
      <c r="AB34" s="9">
        <v>32536.178181818155</v>
      </c>
      <c r="AC34" s="8">
        <v>37958.874545454513</v>
      </c>
      <c r="AD34" s="8">
        <v>43381.570909090871</v>
      </c>
      <c r="AE34" s="8">
        <v>48804.267272727229</v>
      </c>
      <c r="AF34" s="8">
        <v>54226.963636363587</v>
      </c>
      <c r="AG34" s="8">
        <v>59649.659999999945</v>
      </c>
    </row>
    <row r="35" spans="1:33" x14ac:dyDescent="0.3">
      <c r="A35" t="s">
        <v>10</v>
      </c>
      <c r="B35" t="s">
        <v>10</v>
      </c>
      <c r="C35">
        <v>6015997.9800000004</v>
      </c>
      <c r="D35">
        <v>401066.53200000001</v>
      </c>
      <c r="E35" t="s">
        <v>7</v>
      </c>
      <c r="H35" s="1">
        <v>6024695.7600000007</v>
      </c>
      <c r="I35" s="1">
        <v>6024074.4900000002</v>
      </c>
      <c r="J35" s="1">
        <v>6023453.2200000007</v>
      </c>
      <c r="K35" s="1">
        <v>6022831.9500000002</v>
      </c>
      <c r="L35" s="1">
        <v>6022210.6800000006</v>
      </c>
      <c r="M35" s="1">
        <v>6021589.4100000001</v>
      </c>
      <c r="N35" s="1">
        <v>6020968.1400000006</v>
      </c>
      <c r="O35" s="1">
        <v>6020346.8700000001</v>
      </c>
      <c r="P35" s="1">
        <v>6019725.6000000006</v>
      </c>
      <c r="Q35" s="1">
        <v>6019104.3300000001</v>
      </c>
      <c r="R35" s="1">
        <v>6018483.0600000005</v>
      </c>
      <c r="S35" s="1">
        <v>6017861.79</v>
      </c>
      <c r="T35" s="1">
        <v>6017240.5200000005</v>
      </c>
      <c r="U35" s="1">
        <v>6016619.25</v>
      </c>
      <c r="V35" s="1">
        <v>6015997.9800000004</v>
      </c>
      <c r="W35" s="9">
        <v>5819048.1654545451</v>
      </c>
      <c r="X35" s="9">
        <v>5612747.4409090914</v>
      </c>
      <c r="Y35" s="9">
        <v>5406446.7163636368</v>
      </c>
      <c r="Z35" s="9">
        <v>5200145.9918181831</v>
      </c>
      <c r="AA35" s="9">
        <v>4993845.2672727285</v>
      </c>
      <c r="AB35" s="9">
        <v>4787544.5427272739</v>
      </c>
      <c r="AC35" s="8">
        <v>4581243.8181818202</v>
      </c>
      <c r="AD35" s="8">
        <v>4374943.0936363656</v>
      </c>
      <c r="AE35" s="8">
        <v>4168642.3690909115</v>
      </c>
      <c r="AF35" s="8">
        <v>3962341.6445454573</v>
      </c>
      <c r="AG35" s="8">
        <v>3756040.9200000027</v>
      </c>
    </row>
    <row r="36" spans="1:33" x14ac:dyDescent="0.3">
      <c r="A36" t="s">
        <v>10</v>
      </c>
      <c r="B36" t="s">
        <v>11</v>
      </c>
      <c r="C36">
        <v>216.72</v>
      </c>
      <c r="D36">
        <v>14.448</v>
      </c>
      <c r="E36" t="s">
        <v>7</v>
      </c>
      <c r="H36" s="1">
        <v>14.448</v>
      </c>
      <c r="I36" s="1">
        <v>28.896000000000001</v>
      </c>
      <c r="J36" s="1">
        <v>43.344000000000001</v>
      </c>
      <c r="K36" s="1">
        <v>57.792000000000002</v>
      </c>
      <c r="L36" s="1">
        <v>72.240000000000009</v>
      </c>
      <c r="M36" s="1">
        <v>86.688000000000017</v>
      </c>
      <c r="N36" s="1">
        <v>101.13600000000002</v>
      </c>
      <c r="O36" s="1">
        <v>115.58400000000003</v>
      </c>
      <c r="P36" s="1">
        <v>130.03200000000004</v>
      </c>
      <c r="Q36" s="1">
        <v>144.48000000000005</v>
      </c>
      <c r="R36" s="1">
        <v>158.92800000000005</v>
      </c>
      <c r="S36" s="1">
        <v>173.37600000000006</v>
      </c>
      <c r="T36" s="1">
        <v>187.82400000000007</v>
      </c>
      <c r="U36" s="1">
        <v>202.27200000000008</v>
      </c>
      <c r="V36" s="1">
        <v>216.72000000000008</v>
      </c>
      <c r="W36" s="9">
        <v>3654.6872727272698</v>
      </c>
      <c r="X36" s="9">
        <v>7309.3745454545397</v>
      </c>
      <c r="Y36" s="9">
        <v>10964.06181818181</v>
      </c>
      <c r="Z36" s="9">
        <v>14618.749090909079</v>
      </c>
      <c r="AA36" s="9">
        <v>18273.436363636349</v>
      </c>
      <c r="AB36" s="9">
        <v>21928.12363636362</v>
      </c>
      <c r="AC36" s="8">
        <v>25582.810909090891</v>
      </c>
      <c r="AD36" s="8">
        <v>29237.498181818162</v>
      </c>
      <c r="AE36" s="8">
        <v>32892.185454545433</v>
      </c>
      <c r="AF36" s="8">
        <v>36546.872727272705</v>
      </c>
      <c r="AG36" s="8">
        <v>40201.559999999976</v>
      </c>
    </row>
    <row r="37" spans="1:33" x14ac:dyDescent="0.3">
      <c r="A37" t="s">
        <v>10</v>
      </c>
      <c r="B37" t="s">
        <v>12</v>
      </c>
      <c r="C37">
        <v>107.82</v>
      </c>
      <c r="D37">
        <v>7.1879999999999997</v>
      </c>
      <c r="E37" t="s">
        <v>7</v>
      </c>
      <c r="H37" s="1">
        <v>7.1879999999999997</v>
      </c>
      <c r="I37" s="1">
        <v>14.375999999999999</v>
      </c>
      <c r="J37" s="1">
        <v>21.564</v>
      </c>
      <c r="K37" s="1">
        <v>28.751999999999999</v>
      </c>
      <c r="L37" s="1">
        <v>35.94</v>
      </c>
      <c r="M37" s="1">
        <v>43.128</v>
      </c>
      <c r="N37" s="1">
        <v>50.316000000000003</v>
      </c>
      <c r="O37" s="1">
        <v>57.504000000000005</v>
      </c>
      <c r="P37" s="1">
        <v>64.692000000000007</v>
      </c>
      <c r="Q37" s="1">
        <v>71.88000000000001</v>
      </c>
      <c r="R37" s="1">
        <v>79.068000000000012</v>
      </c>
      <c r="S37" s="1">
        <v>86.256000000000014</v>
      </c>
      <c r="T37" s="1">
        <v>93.444000000000017</v>
      </c>
      <c r="U37" s="1">
        <v>100.63200000000002</v>
      </c>
      <c r="V37" s="1">
        <v>107.82000000000002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</row>
    <row r="38" spans="1:33" x14ac:dyDescent="0.3">
      <c r="A38" t="s">
        <v>10</v>
      </c>
      <c r="B38" t="s">
        <v>16</v>
      </c>
      <c r="C38">
        <v>13.68</v>
      </c>
      <c r="D38">
        <v>0.91200000000000003</v>
      </c>
      <c r="E38" t="s">
        <v>7</v>
      </c>
      <c r="H38" s="1">
        <v>0.91200000000000003</v>
      </c>
      <c r="I38" s="1">
        <v>1.8240000000000001</v>
      </c>
      <c r="J38" s="1">
        <v>2.7360000000000002</v>
      </c>
      <c r="K38" s="1">
        <v>3.6480000000000001</v>
      </c>
      <c r="L38" s="1">
        <v>4.5600000000000005</v>
      </c>
      <c r="M38" s="1">
        <v>5.4720000000000004</v>
      </c>
      <c r="N38" s="1">
        <v>6.3840000000000003</v>
      </c>
      <c r="O38" s="1">
        <v>7.2960000000000003</v>
      </c>
      <c r="P38" s="1">
        <v>8.2080000000000002</v>
      </c>
      <c r="Q38" s="1">
        <v>9.120000000000001</v>
      </c>
      <c r="R38" s="1">
        <v>10.032000000000002</v>
      </c>
      <c r="S38" s="1">
        <v>10.944000000000003</v>
      </c>
      <c r="T38" s="1">
        <v>11.856000000000003</v>
      </c>
      <c r="U38" s="1">
        <v>12.768000000000004</v>
      </c>
      <c r="V38" s="1">
        <v>13.680000000000005</v>
      </c>
      <c r="W38" s="9">
        <v>408.12545454545398</v>
      </c>
      <c r="X38" s="9">
        <v>816.25090909090795</v>
      </c>
      <c r="Y38" s="9">
        <v>1224.3763636363619</v>
      </c>
      <c r="Z38" s="9">
        <v>1632.5018181818159</v>
      </c>
      <c r="AA38" s="9">
        <v>2040.6272727272699</v>
      </c>
      <c r="AB38" s="9">
        <v>2448.7527272727239</v>
      </c>
      <c r="AC38" s="8">
        <v>2856.8781818181778</v>
      </c>
      <c r="AD38" s="8">
        <v>3265.0036363636318</v>
      </c>
      <c r="AE38" s="8">
        <v>3673.1290909090858</v>
      </c>
      <c r="AF38" s="8">
        <v>4081.2545454545398</v>
      </c>
      <c r="AG38" s="8">
        <v>4489.3799999999937</v>
      </c>
    </row>
    <row r="39" spans="1:33" x14ac:dyDescent="0.3">
      <c r="A39" t="s">
        <v>10</v>
      </c>
      <c r="B39" t="s">
        <v>14</v>
      </c>
      <c r="C39">
        <v>381.69</v>
      </c>
      <c r="D39">
        <v>25.446000000000002</v>
      </c>
      <c r="E39" t="s">
        <v>7</v>
      </c>
      <c r="H39" s="1">
        <v>25.446000000000002</v>
      </c>
      <c r="I39" s="1">
        <v>50.892000000000003</v>
      </c>
      <c r="J39" s="1">
        <v>76.338000000000008</v>
      </c>
      <c r="K39" s="1">
        <v>101.78400000000001</v>
      </c>
      <c r="L39" s="1">
        <v>127.23</v>
      </c>
      <c r="M39" s="1">
        <v>152.67600000000002</v>
      </c>
      <c r="N39" s="1">
        <v>178.12200000000001</v>
      </c>
      <c r="O39" s="1">
        <v>203.56800000000001</v>
      </c>
      <c r="P39" s="1">
        <v>229.01400000000001</v>
      </c>
      <c r="Q39" s="1">
        <v>254.46</v>
      </c>
      <c r="R39" s="1">
        <v>279.90600000000001</v>
      </c>
      <c r="S39" s="1">
        <v>305.35200000000003</v>
      </c>
      <c r="T39" s="1">
        <v>330.79800000000006</v>
      </c>
      <c r="U39" s="1">
        <v>356.24400000000009</v>
      </c>
      <c r="V39" s="1">
        <v>381.69000000000011</v>
      </c>
      <c r="W39" s="9">
        <v>1254.48545454545</v>
      </c>
      <c r="X39" s="9">
        <v>2508.9709090909</v>
      </c>
      <c r="Y39" s="9">
        <v>3763.45636363635</v>
      </c>
      <c r="Z39" s="9">
        <v>5017.9418181818</v>
      </c>
      <c r="AA39" s="9">
        <v>6272.4272727272501</v>
      </c>
      <c r="AB39" s="9">
        <v>7526.9127272727001</v>
      </c>
      <c r="AC39" s="8">
        <v>8781.3981818181492</v>
      </c>
      <c r="AD39" s="8">
        <v>10035.8836363636</v>
      </c>
      <c r="AE39" s="8">
        <v>11290.369090909051</v>
      </c>
      <c r="AF39" s="8">
        <v>12544.854545454502</v>
      </c>
      <c r="AG39" s="8">
        <v>13799.339999999953</v>
      </c>
    </row>
    <row r="40" spans="1:33" x14ac:dyDescent="0.3">
      <c r="A40" t="s">
        <v>10</v>
      </c>
      <c r="B40" t="s">
        <v>21</v>
      </c>
      <c r="H40" s="1">
        <v>621.27</v>
      </c>
      <c r="I40" s="1">
        <v>1242.54</v>
      </c>
      <c r="J40" s="1">
        <v>1863.81</v>
      </c>
      <c r="K40" s="1">
        <v>2485.08</v>
      </c>
      <c r="L40" s="1">
        <v>3106.3500000000004</v>
      </c>
      <c r="M40" s="1">
        <v>3727.6200000000003</v>
      </c>
      <c r="N40" s="1">
        <v>4348.8900000000003</v>
      </c>
      <c r="O40" s="1">
        <v>4970.1600000000008</v>
      </c>
      <c r="P40" s="1">
        <v>5591.4300000000012</v>
      </c>
      <c r="Q40" s="1">
        <v>6212.7000000000016</v>
      </c>
      <c r="R40" s="1">
        <v>6833.9700000000012</v>
      </c>
      <c r="S40" s="1">
        <v>7455.2400000000016</v>
      </c>
      <c r="T40" s="1">
        <v>8076.510000000002</v>
      </c>
      <c r="U40" s="1">
        <v>8697.7800000000007</v>
      </c>
      <c r="V40" s="1">
        <v>9319.0500000000029</v>
      </c>
      <c r="W40" s="9">
        <v>206300.72454545423</v>
      </c>
      <c r="X40" s="9">
        <v>412601.44909090846</v>
      </c>
      <c r="Y40" s="9">
        <v>618902.17363636266</v>
      </c>
      <c r="Z40" s="9">
        <v>825202.89818181691</v>
      </c>
      <c r="AA40" s="9">
        <v>1031503.6227272712</v>
      </c>
      <c r="AB40" s="9">
        <v>1237804.3472727255</v>
      </c>
      <c r="AC40" s="8">
        <v>1444105.0718181795</v>
      </c>
      <c r="AD40" s="8">
        <v>1650405.7963636338</v>
      </c>
      <c r="AE40" s="8">
        <v>1856706.5209090882</v>
      </c>
      <c r="AF40" s="8">
        <v>2063007.2454545423</v>
      </c>
      <c r="AG40" s="8">
        <v>2269307.9699999969</v>
      </c>
    </row>
    <row r="41" spans="1:33" x14ac:dyDescent="0.3">
      <c r="A41" t="s">
        <v>10</v>
      </c>
      <c r="B41" t="s">
        <v>19</v>
      </c>
      <c r="C41">
        <v>6025317.0300000003</v>
      </c>
      <c r="H41" s="1">
        <v>6025317.0300000003</v>
      </c>
      <c r="I41" s="1">
        <v>6025317.0300000003</v>
      </c>
      <c r="J41" s="1">
        <v>6025317.0300000003</v>
      </c>
      <c r="K41" s="1">
        <v>6025317.0300000003</v>
      </c>
      <c r="L41" s="1">
        <v>6025317.0300000003</v>
      </c>
      <c r="M41" s="1">
        <v>6025317.0300000003</v>
      </c>
      <c r="N41" s="1">
        <v>6025317.0300000003</v>
      </c>
      <c r="O41" s="1">
        <v>6025317.0300000003</v>
      </c>
      <c r="P41" s="1">
        <v>6025317.0300000003</v>
      </c>
      <c r="Q41" s="1">
        <v>6025317.0300000003</v>
      </c>
      <c r="R41" s="1">
        <v>6025317.0300000003</v>
      </c>
      <c r="S41" s="1">
        <v>6025317.0300000003</v>
      </c>
      <c r="T41" s="1">
        <v>6025317.0300000003</v>
      </c>
      <c r="U41" s="1">
        <v>6025317.0300000003</v>
      </c>
      <c r="V41" s="1">
        <v>6025317.0300000003</v>
      </c>
      <c r="W41" s="9">
        <v>6025348.8899999997</v>
      </c>
      <c r="X41" s="9">
        <v>6025348.8899999997</v>
      </c>
      <c r="Y41" s="9">
        <v>6025348.8899999997</v>
      </c>
      <c r="Z41" s="9">
        <v>6025348.8899999997</v>
      </c>
      <c r="AA41" s="9">
        <v>6025348.8899999997</v>
      </c>
      <c r="AB41" s="9">
        <v>6025348.8899999997</v>
      </c>
      <c r="AC41" s="8">
        <v>6025348.8899999997</v>
      </c>
      <c r="AD41" s="8">
        <v>6025348.8899999997</v>
      </c>
      <c r="AE41" s="8">
        <v>6025348.8899999997</v>
      </c>
      <c r="AF41" s="8">
        <v>6025348.8899999997</v>
      </c>
      <c r="AG41" s="8">
        <v>6025348.8899999997</v>
      </c>
    </row>
    <row r="42" spans="1:33" x14ac:dyDescent="0.3">
      <c r="A42" t="s">
        <v>11</v>
      </c>
      <c r="B42" t="s">
        <v>6</v>
      </c>
      <c r="C42">
        <v>1389.06</v>
      </c>
      <c r="D42">
        <v>92.603999999999999</v>
      </c>
      <c r="E42" t="s">
        <v>7</v>
      </c>
      <c r="H42" s="1">
        <v>92.603999999999999</v>
      </c>
      <c r="I42" s="1">
        <v>185.208</v>
      </c>
      <c r="J42" s="1">
        <v>277.81200000000001</v>
      </c>
      <c r="K42" s="1">
        <v>370.416</v>
      </c>
      <c r="L42" s="1">
        <v>463.02</v>
      </c>
      <c r="M42" s="1">
        <v>555.62400000000002</v>
      </c>
      <c r="N42" s="1">
        <v>648.22800000000007</v>
      </c>
      <c r="O42" s="1">
        <v>740.83200000000011</v>
      </c>
      <c r="P42" s="1">
        <v>833.43600000000015</v>
      </c>
      <c r="Q42" s="1">
        <v>926.04000000000019</v>
      </c>
      <c r="R42" s="1">
        <v>1018.6440000000002</v>
      </c>
      <c r="S42" s="1">
        <v>1111.2480000000003</v>
      </c>
      <c r="T42" s="1">
        <v>1203.8520000000003</v>
      </c>
      <c r="U42" s="1">
        <v>1296.4560000000004</v>
      </c>
      <c r="V42" s="1">
        <v>1389.0600000000004</v>
      </c>
      <c r="W42" s="9">
        <v>5346.2945454545397</v>
      </c>
      <c r="X42" s="9">
        <v>10692.589090909079</v>
      </c>
      <c r="Y42" s="9">
        <v>16038.883636363618</v>
      </c>
      <c r="Z42" s="9">
        <v>21385.178181818159</v>
      </c>
      <c r="AA42" s="9">
        <v>26731.4727272727</v>
      </c>
      <c r="AB42" s="9">
        <v>32077.76727272724</v>
      </c>
      <c r="AC42" s="8">
        <v>37424.061818181777</v>
      </c>
      <c r="AD42" s="8">
        <v>42770.356363636318</v>
      </c>
      <c r="AE42" s="8">
        <v>48116.650909090858</v>
      </c>
      <c r="AF42" s="8">
        <v>53462.945454545399</v>
      </c>
      <c r="AG42" s="8">
        <v>58809.23999999994</v>
      </c>
    </row>
    <row r="43" spans="1:33" x14ac:dyDescent="0.3">
      <c r="A43" t="s">
        <v>11</v>
      </c>
      <c r="B43" t="s">
        <v>8</v>
      </c>
      <c r="C43">
        <v>1523.25</v>
      </c>
      <c r="D43">
        <v>101.55</v>
      </c>
      <c r="E43" t="s">
        <v>7</v>
      </c>
      <c r="H43" s="1">
        <v>101.55</v>
      </c>
      <c r="I43" s="1">
        <v>203.1</v>
      </c>
      <c r="J43" s="1">
        <v>304.64999999999998</v>
      </c>
      <c r="K43" s="1">
        <v>406.2</v>
      </c>
      <c r="L43" s="1">
        <v>507.75</v>
      </c>
      <c r="M43" s="1">
        <v>609.29999999999995</v>
      </c>
      <c r="N43" s="1">
        <v>710.84999999999991</v>
      </c>
      <c r="O43" s="1">
        <v>812.39999999999986</v>
      </c>
      <c r="P43" s="1">
        <v>913.94999999999982</v>
      </c>
      <c r="Q43" s="1">
        <v>1015.4999999999998</v>
      </c>
      <c r="R43" s="1">
        <v>1117.0499999999997</v>
      </c>
      <c r="S43" s="1">
        <v>1218.5999999999997</v>
      </c>
      <c r="T43" s="1">
        <v>1320.1499999999996</v>
      </c>
      <c r="U43" s="1">
        <v>1421.6999999999996</v>
      </c>
      <c r="V43" s="1">
        <v>1523.2499999999995</v>
      </c>
      <c r="W43" s="9">
        <v>17743.688181818099</v>
      </c>
      <c r="X43" s="9">
        <v>35487.376363636198</v>
      </c>
      <c r="Y43" s="9">
        <v>53231.064545454297</v>
      </c>
      <c r="Z43" s="9">
        <v>70974.752727272396</v>
      </c>
      <c r="AA43" s="9">
        <v>88718.440909090496</v>
      </c>
      <c r="AB43" s="9">
        <v>106462.12909090859</v>
      </c>
      <c r="AC43" s="8">
        <v>124205.81727272669</v>
      </c>
      <c r="AD43" s="8">
        <v>141949.50545454479</v>
      </c>
      <c r="AE43" s="8">
        <v>159693.19363636291</v>
      </c>
      <c r="AF43" s="8">
        <v>177436.88181818102</v>
      </c>
      <c r="AG43" s="8">
        <v>195180.56999999913</v>
      </c>
    </row>
    <row r="44" spans="1:33" x14ac:dyDescent="0.3">
      <c r="A44" t="s">
        <v>11</v>
      </c>
      <c r="B44" t="s">
        <v>9</v>
      </c>
      <c r="C44">
        <v>10.44</v>
      </c>
      <c r="D44">
        <v>0.69599999999999995</v>
      </c>
      <c r="E44" t="s">
        <v>7</v>
      </c>
      <c r="H44" s="1">
        <v>0.69599999999999995</v>
      </c>
      <c r="I44" s="1">
        <v>1.3919999999999999</v>
      </c>
      <c r="J44" s="1">
        <v>2.0880000000000001</v>
      </c>
      <c r="K44" s="1">
        <v>2.7839999999999998</v>
      </c>
      <c r="L44" s="1">
        <v>3.4799999999999995</v>
      </c>
      <c r="M44" s="1">
        <v>4.1759999999999993</v>
      </c>
      <c r="N44" s="1">
        <v>4.871999999999999</v>
      </c>
      <c r="O44" s="1">
        <v>5.5679999999999987</v>
      </c>
      <c r="P44" s="1">
        <v>6.2639999999999985</v>
      </c>
      <c r="Q44" s="1">
        <v>6.9599999999999982</v>
      </c>
      <c r="R44" s="1">
        <v>7.6559999999999979</v>
      </c>
      <c r="S44" s="1">
        <v>8.3519999999999985</v>
      </c>
      <c r="T44" s="1">
        <v>9.0479999999999983</v>
      </c>
      <c r="U44" s="1">
        <v>9.743999999999998</v>
      </c>
      <c r="V44" s="1">
        <v>10.439999999999998</v>
      </c>
      <c r="W44" s="9">
        <v>75.599999999999994</v>
      </c>
      <c r="X44" s="9">
        <v>151.19999999999999</v>
      </c>
      <c r="Y44" s="9">
        <v>226.79999999999998</v>
      </c>
      <c r="Z44" s="9">
        <v>302.39999999999998</v>
      </c>
      <c r="AA44" s="9">
        <v>378</v>
      </c>
      <c r="AB44" s="9">
        <v>453.6</v>
      </c>
      <c r="AC44" s="8">
        <v>529.20000000000005</v>
      </c>
      <c r="AD44" s="8">
        <v>604.80000000000007</v>
      </c>
      <c r="AE44" s="8">
        <v>680.40000000000009</v>
      </c>
      <c r="AF44" s="8">
        <v>756.00000000000011</v>
      </c>
      <c r="AG44" s="8">
        <v>831.60000000000014</v>
      </c>
    </row>
    <row r="45" spans="1:33" x14ac:dyDescent="0.3">
      <c r="A45" t="s">
        <v>11</v>
      </c>
      <c r="B45" t="s">
        <v>10</v>
      </c>
      <c r="C45">
        <v>186.93</v>
      </c>
      <c r="D45">
        <v>12.462</v>
      </c>
      <c r="E45" t="s">
        <v>7</v>
      </c>
      <c r="H45" s="1">
        <v>12.462</v>
      </c>
      <c r="I45" s="1">
        <v>24.923999999999999</v>
      </c>
      <c r="J45" s="1">
        <v>37.385999999999996</v>
      </c>
      <c r="K45" s="1">
        <v>49.847999999999999</v>
      </c>
      <c r="L45" s="1">
        <v>62.31</v>
      </c>
      <c r="M45" s="1">
        <v>74.772000000000006</v>
      </c>
      <c r="N45" s="1">
        <v>87.234000000000009</v>
      </c>
      <c r="O45" s="1">
        <v>99.696000000000012</v>
      </c>
      <c r="P45" s="1">
        <v>112.15800000000002</v>
      </c>
      <c r="Q45" s="1">
        <v>124.62000000000002</v>
      </c>
      <c r="R45" s="1">
        <v>137.08200000000002</v>
      </c>
      <c r="S45" s="1">
        <v>149.54400000000001</v>
      </c>
      <c r="T45" s="1">
        <v>162.006</v>
      </c>
      <c r="U45" s="1">
        <v>174.46799999999999</v>
      </c>
      <c r="V45" s="1">
        <v>186.92999999999998</v>
      </c>
      <c r="W45" s="9">
        <v>9988.2736363636304</v>
      </c>
      <c r="X45" s="9">
        <v>19976.547272727261</v>
      </c>
      <c r="Y45" s="9">
        <v>29964.820909090893</v>
      </c>
      <c r="Z45" s="9">
        <v>39953.094545454522</v>
      </c>
      <c r="AA45" s="9">
        <v>49941.36818181815</v>
      </c>
      <c r="AB45" s="9">
        <v>59929.641818181779</v>
      </c>
      <c r="AC45" s="8">
        <v>69917.915454545408</v>
      </c>
      <c r="AD45" s="8">
        <v>79906.189090909043</v>
      </c>
      <c r="AE45" s="8">
        <v>89894.462727272679</v>
      </c>
      <c r="AF45" s="8">
        <v>99882.736363636315</v>
      </c>
      <c r="AG45" s="8">
        <v>109871.00999999995</v>
      </c>
    </row>
    <row r="46" spans="1:33" x14ac:dyDescent="0.3">
      <c r="A46" t="s">
        <v>11</v>
      </c>
      <c r="B46" t="s">
        <v>11</v>
      </c>
      <c r="C46">
        <v>6156401.1299999999</v>
      </c>
      <c r="D46">
        <v>410426.74199999898</v>
      </c>
      <c r="E46" t="s">
        <v>7</v>
      </c>
      <c r="H46" s="1">
        <v>6159742.398</v>
      </c>
      <c r="I46" s="1">
        <v>6159503.7359999996</v>
      </c>
      <c r="J46" s="1">
        <v>6159265.074</v>
      </c>
      <c r="K46" s="1">
        <v>6159026.4119999995</v>
      </c>
      <c r="L46" s="1">
        <v>6158787.75</v>
      </c>
      <c r="M46" s="1">
        <v>6158549.0879999995</v>
      </c>
      <c r="N46" s="1">
        <v>6158310.426</v>
      </c>
      <c r="O46" s="1">
        <v>6158071.7639999995</v>
      </c>
      <c r="P46" s="1">
        <v>6157833.102</v>
      </c>
      <c r="Q46" s="1">
        <v>6157594.4399999995</v>
      </c>
      <c r="R46" s="1">
        <v>6157355.7779999999</v>
      </c>
      <c r="S46" s="1">
        <v>6157117.1159999995</v>
      </c>
      <c r="T46" s="1">
        <v>6156878.4539999999</v>
      </c>
      <c r="U46" s="1">
        <v>6156639.7919999994</v>
      </c>
      <c r="V46" s="1">
        <v>6156401.1299999999</v>
      </c>
      <c r="W46" s="9">
        <v>6119890.748181819</v>
      </c>
      <c r="X46" s="9">
        <v>6080331.3463636367</v>
      </c>
      <c r="Y46" s="9">
        <v>6040771.9445454553</v>
      </c>
      <c r="Z46" s="9">
        <v>6001212.5427272739</v>
      </c>
      <c r="AA46" s="9">
        <v>5961653.1409090916</v>
      </c>
      <c r="AB46" s="9">
        <v>5922093.7390909102</v>
      </c>
      <c r="AC46" s="8">
        <v>5882534.3372727279</v>
      </c>
      <c r="AD46" s="8">
        <v>5842974.9354545465</v>
      </c>
      <c r="AE46" s="8">
        <v>5803415.5336363651</v>
      </c>
      <c r="AF46" s="8">
        <v>5763856.1318181828</v>
      </c>
      <c r="AG46" s="8">
        <v>5724296.7300000014</v>
      </c>
    </row>
    <row r="47" spans="1:33" x14ac:dyDescent="0.3">
      <c r="A47" t="s">
        <v>11</v>
      </c>
      <c r="B47" t="s">
        <v>12</v>
      </c>
      <c r="C47">
        <v>65.7</v>
      </c>
      <c r="D47">
        <v>4.38</v>
      </c>
      <c r="E47" t="s">
        <v>7</v>
      </c>
      <c r="H47" s="1">
        <v>4.38</v>
      </c>
      <c r="I47" s="1">
        <v>8.76</v>
      </c>
      <c r="J47" s="1">
        <v>13.14</v>
      </c>
      <c r="K47" s="1">
        <v>17.52</v>
      </c>
      <c r="L47" s="1">
        <v>21.9</v>
      </c>
      <c r="M47" s="1">
        <v>26.279999999999998</v>
      </c>
      <c r="N47" s="1">
        <v>30.659999999999997</v>
      </c>
      <c r="O47" s="1">
        <v>35.04</v>
      </c>
      <c r="P47" s="1">
        <v>39.42</v>
      </c>
      <c r="Q47" s="1">
        <v>43.800000000000004</v>
      </c>
      <c r="R47" s="1">
        <v>48.180000000000007</v>
      </c>
      <c r="S47" s="1">
        <v>52.560000000000009</v>
      </c>
      <c r="T47" s="1">
        <v>56.940000000000012</v>
      </c>
      <c r="U47" s="1">
        <v>61.320000000000014</v>
      </c>
      <c r="V47" s="1">
        <v>65.700000000000017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</row>
    <row r="48" spans="1:33" x14ac:dyDescent="0.3">
      <c r="A48" t="s">
        <v>11</v>
      </c>
      <c r="B48" t="s">
        <v>16</v>
      </c>
      <c r="C48">
        <v>32.49</v>
      </c>
      <c r="D48">
        <v>2.1659999999999999</v>
      </c>
      <c r="E48" t="s">
        <v>7</v>
      </c>
      <c r="H48" s="1">
        <v>2.1659999999999999</v>
      </c>
      <c r="I48" s="1">
        <v>4.3319999999999999</v>
      </c>
      <c r="J48" s="1">
        <v>6.4979999999999993</v>
      </c>
      <c r="K48" s="1">
        <v>8.6639999999999997</v>
      </c>
      <c r="L48" s="1">
        <v>10.83</v>
      </c>
      <c r="M48" s="1">
        <v>12.996</v>
      </c>
      <c r="N48" s="1">
        <v>15.162000000000001</v>
      </c>
      <c r="O48" s="1">
        <v>17.327999999999999</v>
      </c>
      <c r="P48" s="1">
        <v>19.494</v>
      </c>
      <c r="Q48" s="1">
        <v>21.66</v>
      </c>
      <c r="R48" s="1">
        <v>23.826000000000001</v>
      </c>
      <c r="S48" s="1">
        <v>25.992000000000001</v>
      </c>
      <c r="T48" s="1">
        <v>28.158000000000001</v>
      </c>
      <c r="U48" s="1">
        <v>30.324000000000002</v>
      </c>
      <c r="V48" s="1">
        <v>32.49</v>
      </c>
      <c r="W48" s="9">
        <v>244.32545454545399</v>
      </c>
      <c r="X48" s="9">
        <v>488.65090909090799</v>
      </c>
      <c r="Y48" s="9">
        <v>732.97636363636195</v>
      </c>
      <c r="Z48" s="9">
        <v>977.30181818181597</v>
      </c>
      <c r="AA48" s="9">
        <v>1221.6272727272699</v>
      </c>
      <c r="AB48" s="9">
        <v>1465.9527272727239</v>
      </c>
      <c r="AC48" s="8">
        <v>1710.2781818181779</v>
      </c>
      <c r="AD48" s="8">
        <v>1954.6036363636319</v>
      </c>
      <c r="AE48" s="8">
        <v>2198.929090909086</v>
      </c>
      <c r="AF48" s="8">
        <v>2443.2545454545398</v>
      </c>
      <c r="AG48" s="8">
        <v>2687.5799999999936</v>
      </c>
    </row>
    <row r="49" spans="1:33" x14ac:dyDescent="0.3">
      <c r="A49" t="s">
        <v>11</v>
      </c>
      <c r="B49" t="s">
        <v>14</v>
      </c>
      <c r="C49">
        <v>372.06</v>
      </c>
      <c r="D49">
        <v>24.803999999999998</v>
      </c>
      <c r="E49" t="s">
        <v>7</v>
      </c>
      <c r="H49" s="1">
        <v>24.803999999999998</v>
      </c>
      <c r="I49" s="1">
        <v>49.607999999999997</v>
      </c>
      <c r="J49" s="1">
        <v>74.411999999999992</v>
      </c>
      <c r="K49" s="1">
        <v>99.215999999999994</v>
      </c>
      <c r="L49" s="1">
        <v>124.02</v>
      </c>
      <c r="M49" s="1">
        <v>148.82399999999998</v>
      </c>
      <c r="N49" s="1">
        <v>173.62799999999999</v>
      </c>
      <c r="O49" s="1">
        <v>198.43199999999999</v>
      </c>
      <c r="P49" s="1">
        <v>223.23599999999999</v>
      </c>
      <c r="Q49" s="1">
        <v>248.04</v>
      </c>
      <c r="R49" s="1">
        <v>272.84399999999999</v>
      </c>
      <c r="S49" s="1">
        <v>297.64799999999997</v>
      </c>
      <c r="T49" s="1">
        <v>322.45199999999994</v>
      </c>
      <c r="U49" s="1">
        <v>347.25599999999991</v>
      </c>
      <c r="V49" s="1">
        <v>372.05999999999989</v>
      </c>
      <c r="W49" s="9">
        <v>6161.22</v>
      </c>
      <c r="X49" s="9">
        <v>12322.44</v>
      </c>
      <c r="Y49" s="9">
        <v>18483.66</v>
      </c>
      <c r="Z49" s="9">
        <v>24644.880000000001</v>
      </c>
      <c r="AA49" s="9">
        <v>30806.100000000002</v>
      </c>
      <c r="AB49" s="9">
        <v>36967.32</v>
      </c>
      <c r="AC49" s="8">
        <v>43128.54</v>
      </c>
      <c r="AD49" s="8">
        <v>49289.760000000002</v>
      </c>
      <c r="AE49" s="8">
        <v>55450.98</v>
      </c>
      <c r="AF49" s="8">
        <v>61612.200000000004</v>
      </c>
      <c r="AG49" s="8">
        <v>67773.42</v>
      </c>
    </row>
    <row r="50" spans="1:33" x14ac:dyDescent="0.3">
      <c r="A50" t="s">
        <v>11</v>
      </c>
      <c r="B50" t="s">
        <v>21</v>
      </c>
      <c r="H50" s="1">
        <v>238.66199999999998</v>
      </c>
      <c r="I50" s="1">
        <v>477.32399999999996</v>
      </c>
      <c r="J50" s="1">
        <v>715.98599999999988</v>
      </c>
      <c r="K50" s="1">
        <v>954.64799999999991</v>
      </c>
      <c r="L50" s="1">
        <v>1193.31</v>
      </c>
      <c r="M50" s="1">
        <v>1431.9719999999998</v>
      </c>
      <c r="N50" s="1">
        <v>1670.634</v>
      </c>
      <c r="O50" s="1">
        <v>1909.2959999999998</v>
      </c>
      <c r="P50" s="1">
        <v>2147.9580000000001</v>
      </c>
      <c r="Q50" s="1">
        <v>2386.62</v>
      </c>
      <c r="R50" s="1">
        <v>2625.2819999999997</v>
      </c>
      <c r="S50" s="1">
        <v>2863.9439999999995</v>
      </c>
      <c r="T50" s="1">
        <v>3102.6059999999993</v>
      </c>
      <c r="U50" s="1">
        <v>3341.2679999999996</v>
      </c>
      <c r="V50" s="1">
        <v>3579.93</v>
      </c>
      <c r="W50" s="9">
        <v>39559.401818181723</v>
      </c>
      <c r="X50" s="9">
        <v>79118.803636363446</v>
      </c>
      <c r="Y50" s="9">
        <v>118678.20545454517</v>
      </c>
      <c r="Z50" s="9">
        <v>158237.60727272689</v>
      </c>
      <c r="AA50" s="9">
        <v>197797.00909090863</v>
      </c>
      <c r="AB50" s="9">
        <v>237356.41090909034</v>
      </c>
      <c r="AC50" s="8">
        <v>276915.81272727204</v>
      </c>
      <c r="AD50" s="8">
        <v>316475.21454545378</v>
      </c>
      <c r="AE50" s="8">
        <v>356034.61636363552</v>
      </c>
      <c r="AF50" s="8">
        <v>395594.01818181726</v>
      </c>
      <c r="AG50" s="8">
        <v>435153.41999999899</v>
      </c>
    </row>
    <row r="51" spans="1:33" x14ac:dyDescent="0.3">
      <c r="A51" t="s">
        <v>11</v>
      </c>
      <c r="B51" t="s">
        <v>19</v>
      </c>
      <c r="C51">
        <v>6159981.0599999996</v>
      </c>
      <c r="H51" s="1">
        <v>6159981.0599999996</v>
      </c>
      <c r="I51" s="1">
        <v>6159981.0599999996</v>
      </c>
      <c r="J51" s="1">
        <v>6159981.0599999996</v>
      </c>
      <c r="K51" s="1">
        <v>6159981.0599999996</v>
      </c>
      <c r="L51" s="1">
        <v>6159981.0599999996</v>
      </c>
      <c r="M51" s="1">
        <v>6159981.0599999996</v>
      </c>
      <c r="N51" s="1">
        <v>6159981.0599999996</v>
      </c>
      <c r="O51" s="1">
        <v>6159981.0599999996</v>
      </c>
      <c r="P51" s="1">
        <v>6159981.0599999996</v>
      </c>
      <c r="Q51" s="1">
        <v>6159981.0599999996</v>
      </c>
      <c r="R51" s="1">
        <v>6159981.0599999996</v>
      </c>
      <c r="S51" s="1">
        <v>6159981.0599999996</v>
      </c>
      <c r="T51" s="1">
        <v>6159981.0599999996</v>
      </c>
      <c r="U51" s="1">
        <v>6159981.0599999996</v>
      </c>
      <c r="V51" s="1">
        <v>6159981.0599999996</v>
      </c>
      <c r="W51" s="9">
        <v>6159450.1500000004</v>
      </c>
      <c r="X51" s="9">
        <v>6159450.1500000004</v>
      </c>
      <c r="Y51" s="9">
        <v>6159450.1500000004</v>
      </c>
      <c r="Z51" s="9">
        <v>6159450.1500000004</v>
      </c>
      <c r="AA51" s="9">
        <v>6159450.1500000004</v>
      </c>
      <c r="AB51" s="9">
        <v>6159450.1500000004</v>
      </c>
      <c r="AC51" s="8">
        <v>6159450.1500000004</v>
      </c>
      <c r="AD51" s="8">
        <v>6159450.1500000004</v>
      </c>
      <c r="AE51" s="8">
        <v>6159450.1500000004</v>
      </c>
      <c r="AF51" s="8">
        <v>6159450.1500000004</v>
      </c>
      <c r="AG51" s="8">
        <v>6159450.1500000004</v>
      </c>
    </row>
    <row r="52" spans="1:33" x14ac:dyDescent="0.3">
      <c r="A52" t="s">
        <v>12</v>
      </c>
      <c r="B52" t="s">
        <v>6</v>
      </c>
      <c r="C52">
        <v>425.52</v>
      </c>
      <c r="D52">
        <v>28.367999999999999</v>
      </c>
      <c r="E52" t="s">
        <v>7</v>
      </c>
      <c r="H52" s="1">
        <v>28.367999999999999</v>
      </c>
      <c r="I52" s="1">
        <v>56.735999999999997</v>
      </c>
      <c r="J52" s="1">
        <v>85.103999999999999</v>
      </c>
      <c r="K52" s="1">
        <v>113.47199999999999</v>
      </c>
      <c r="L52" s="1">
        <v>141.84</v>
      </c>
      <c r="M52" s="1">
        <v>170.208</v>
      </c>
      <c r="N52" s="1">
        <v>198.57599999999999</v>
      </c>
      <c r="O52" s="1">
        <v>226.94399999999999</v>
      </c>
      <c r="P52" s="1">
        <v>255.31199999999998</v>
      </c>
      <c r="Q52" s="1">
        <v>283.68</v>
      </c>
      <c r="R52" s="1">
        <v>312.048</v>
      </c>
      <c r="S52" s="1">
        <v>340.416</v>
      </c>
      <c r="T52" s="1">
        <v>368.78399999999999</v>
      </c>
      <c r="U52" s="1">
        <v>397.15199999999999</v>
      </c>
      <c r="V52" s="1">
        <v>425.52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</row>
    <row r="53" spans="1:33" x14ac:dyDescent="0.3">
      <c r="A53" t="s">
        <v>12</v>
      </c>
      <c r="B53" t="s">
        <v>8</v>
      </c>
      <c r="C53">
        <v>2042.91</v>
      </c>
      <c r="D53">
        <v>136.19399999999999</v>
      </c>
      <c r="E53" t="s">
        <v>7</v>
      </c>
      <c r="H53" s="1">
        <v>136.19399999999999</v>
      </c>
      <c r="I53" s="1">
        <v>272.38799999999998</v>
      </c>
      <c r="J53" s="1">
        <v>408.58199999999999</v>
      </c>
      <c r="K53" s="1">
        <v>544.77599999999995</v>
      </c>
      <c r="L53" s="1">
        <v>680.96999999999991</v>
      </c>
      <c r="M53" s="1">
        <v>817.16399999999987</v>
      </c>
      <c r="N53" s="1">
        <v>953.35799999999983</v>
      </c>
      <c r="O53" s="1">
        <v>1089.5519999999999</v>
      </c>
      <c r="P53" s="1">
        <v>1225.7459999999999</v>
      </c>
      <c r="Q53" s="1">
        <v>1361.9399999999998</v>
      </c>
      <c r="R53" s="1">
        <v>1498.1339999999998</v>
      </c>
      <c r="S53" s="1">
        <v>1634.3279999999997</v>
      </c>
      <c r="T53" s="1">
        <v>1770.5219999999997</v>
      </c>
      <c r="U53" s="1">
        <v>1906.7159999999997</v>
      </c>
      <c r="V53" s="1">
        <v>2042.9099999999996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3" x14ac:dyDescent="0.3">
      <c r="A54" t="s">
        <v>12</v>
      </c>
      <c r="B54" t="s">
        <v>9</v>
      </c>
      <c r="C54">
        <v>0</v>
      </c>
      <c r="D54">
        <v>0</v>
      </c>
      <c r="E54" t="s">
        <v>7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9">
        <v>303.01363636363601</v>
      </c>
      <c r="X54" s="9">
        <v>606.02727272727202</v>
      </c>
      <c r="Y54" s="9">
        <v>909.04090909090803</v>
      </c>
      <c r="Z54" s="9">
        <v>1212.054545454544</v>
      </c>
      <c r="AA54" s="9">
        <v>1515.0681818181802</v>
      </c>
      <c r="AB54" s="9">
        <v>1818.0818181818163</v>
      </c>
      <c r="AC54" s="8">
        <v>2121.0954545454524</v>
      </c>
      <c r="AD54" s="8">
        <v>2424.1090909090885</v>
      </c>
      <c r="AE54" s="8">
        <v>2727.1227272727247</v>
      </c>
      <c r="AF54" s="8">
        <v>3030.1363636363608</v>
      </c>
      <c r="AG54" s="8">
        <v>3333.1499999999969</v>
      </c>
    </row>
    <row r="55" spans="1:33" x14ac:dyDescent="0.3">
      <c r="A55" t="s">
        <v>12</v>
      </c>
      <c r="B55" t="s">
        <v>10</v>
      </c>
      <c r="C55">
        <v>110.34</v>
      </c>
      <c r="D55">
        <v>7.3559999999999999</v>
      </c>
      <c r="E55" t="s">
        <v>7</v>
      </c>
      <c r="H55" s="1">
        <v>7.3559999999999999</v>
      </c>
      <c r="I55" s="1">
        <v>14.712</v>
      </c>
      <c r="J55" s="1">
        <v>22.067999999999998</v>
      </c>
      <c r="K55" s="1">
        <v>29.423999999999999</v>
      </c>
      <c r="L55" s="1">
        <v>36.78</v>
      </c>
      <c r="M55" s="1">
        <v>44.136000000000003</v>
      </c>
      <c r="N55" s="1">
        <v>51.492000000000004</v>
      </c>
      <c r="O55" s="1">
        <v>58.848000000000006</v>
      </c>
      <c r="P55" s="1">
        <v>66.204000000000008</v>
      </c>
      <c r="Q55" s="1">
        <v>73.56</v>
      </c>
      <c r="R55" s="1">
        <v>80.915999999999997</v>
      </c>
      <c r="S55" s="1">
        <v>88.271999999999991</v>
      </c>
      <c r="T55" s="1">
        <v>95.627999999999986</v>
      </c>
      <c r="U55" s="1">
        <v>102.98399999999998</v>
      </c>
      <c r="V55" s="1">
        <v>110.33999999999997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</row>
    <row r="56" spans="1:33" x14ac:dyDescent="0.3">
      <c r="A56" t="s">
        <v>12</v>
      </c>
      <c r="B56" t="s">
        <v>11</v>
      </c>
      <c r="C56">
        <v>50.94</v>
      </c>
      <c r="D56">
        <v>3.3959999999999999</v>
      </c>
      <c r="E56" t="s">
        <v>7</v>
      </c>
      <c r="H56" s="1">
        <v>3.3959999999999999</v>
      </c>
      <c r="I56" s="1">
        <v>6.7919999999999998</v>
      </c>
      <c r="J56" s="1">
        <v>10.187999999999999</v>
      </c>
      <c r="K56" s="1">
        <v>13.584</v>
      </c>
      <c r="L56" s="1">
        <v>16.98</v>
      </c>
      <c r="M56" s="1">
        <v>20.376000000000001</v>
      </c>
      <c r="N56" s="1">
        <v>23.772000000000002</v>
      </c>
      <c r="O56" s="1">
        <v>27.168000000000003</v>
      </c>
      <c r="P56" s="1">
        <v>30.564000000000004</v>
      </c>
      <c r="Q56" s="1">
        <v>33.96</v>
      </c>
      <c r="R56" s="1">
        <v>37.356000000000002</v>
      </c>
      <c r="S56" s="1">
        <v>40.752000000000002</v>
      </c>
      <c r="T56" s="1">
        <v>44.148000000000003</v>
      </c>
      <c r="U56" s="1">
        <v>47.544000000000004</v>
      </c>
      <c r="V56" s="1">
        <v>50.940000000000005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</row>
    <row r="57" spans="1:33" x14ac:dyDescent="0.3">
      <c r="A57" t="s">
        <v>12</v>
      </c>
      <c r="B57" t="s">
        <v>12</v>
      </c>
      <c r="C57">
        <v>2961541.35</v>
      </c>
      <c r="D57">
        <v>197436.09</v>
      </c>
      <c r="E57" t="s">
        <v>7</v>
      </c>
      <c r="H57" s="1">
        <v>2964164.7540000002</v>
      </c>
      <c r="I57" s="1">
        <v>2963977.3680000002</v>
      </c>
      <c r="J57" s="1">
        <v>2963789.9820000003</v>
      </c>
      <c r="K57" s="1">
        <v>2963602.5959999999</v>
      </c>
      <c r="L57" s="1">
        <v>2963415.21</v>
      </c>
      <c r="M57" s="1">
        <v>2963227.824</v>
      </c>
      <c r="N57" s="1">
        <v>2963040.4380000001</v>
      </c>
      <c r="O57" s="1">
        <v>2962853.0520000001</v>
      </c>
      <c r="P57" s="1">
        <v>2962665.6660000002</v>
      </c>
      <c r="Q57" s="1">
        <v>2962478.2800000003</v>
      </c>
      <c r="R57" s="1">
        <v>2962290.8940000003</v>
      </c>
      <c r="S57" s="1">
        <v>2962103.5079999999</v>
      </c>
      <c r="T57" s="1">
        <v>2961916.122</v>
      </c>
      <c r="U57" s="1">
        <v>2961728.736</v>
      </c>
      <c r="V57" s="1">
        <v>2961541.35</v>
      </c>
      <c r="W57" s="9">
        <v>2964089.4463636363</v>
      </c>
      <c r="X57" s="9">
        <v>2963786.4327272726</v>
      </c>
      <c r="Y57" s="9">
        <v>2963483.419090909</v>
      </c>
      <c r="Z57" s="9">
        <v>2963180.4054545453</v>
      </c>
      <c r="AA57" s="9">
        <v>2962877.3918181816</v>
      </c>
      <c r="AB57" s="9">
        <v>2962574.3781818179</v>
      </c>
      <c r="AC57" s="8">
        <v>2962271.3645454547</v>
      </c>
      <c r="AD57" s="8">
        <v>2961968.3509090911</v>
      </c>
      <c r="AE57" s="8">
        <v>2961665.3372727274</v>
      </c>
      <c r="AF57" s="8">
        <v>2961362.3236363637</v>
      </c>
      <c r="AG57" s="8">
        <v>2961059.31</v>
      </c>
    </row>
    <row r="58" spans="1:33" x14ac:dyDescent="0.3">
      <c r="A58" t="s">
        <v>12</v>
      </c>
      <c r="B58" t="s">
        <v>16</v>
      </c>
      <c r="C58">
        <v>133.83000000000001</v>
      </c>
      <c r="D58">
        <v>8.9220000000000006</v>
      </c>
      <c r="E58" t="s">
        <v>7</v>
      </c>
      <c r="H58" s="1">
        <v>8.9220000000000006</v>
      </c>
      <c r="I58" s="1">
        <v>17.844000000000001</v>
      </c>
      <c r="J58" s="1">
        <v>26.766000000000002</v>
      </c>
      <c r="K58" s="1">
        <v>35.688000000000002</v>
      </c>
      <c r="L58" s="1">
        <v>44.61</v>
      </c>
      <c r="M58" s="1">
        <v>53.531999999999996</v>
      </c>
      <c r="N58" s="1">
        <v>62.453999999999994</v>
      </c>
      <c r="O58" s="1">
        <v>71.375999999999991</v>
      </c>
      <c r="P58" s="1">
        <v>80.297999999999988</v>
      </c>
      <c r="Q58" s="1">
        <v>89.219999999999985</v>
      </c>
      <c r="R58" s="1">
        <v>98.141999999999982</v>
      </c>
      <c r="S58" s="1">
        <v>107.06399999999998</v>
      </c>
      <c r="T58" s="1">
        <v>115.98599999999998</v>
      </c>
      <c r="U58" s="1">
        <v>124.90799999999997</v>
      </c>
      <c r="V58" s="1">
        <v>133.82999999999998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</row>
    <row r="59" spans="1:33" x14ac:dyDescent="0.3">
      <c r="A59" t="s">
        <v>12</v>
      </c>
      <c r="B59" t="s">
        <v>14</v>
      </c>
      <c r="C59">
        <v>47.25</v>
      </c>
      <c r="D59">
        <v>3.15</v>
      </c>
      <c r="E59" t="s">
        <v>7</v>
      </c>
      <c r="H59" s="1">
        <v>3.15</v>
      </c>
      <c r="I59" s="1">
        <v>6.3</v>
      </c>
      <c r="J59" s="1">
        <v>9.4499999999999993</v>
      </c>
      <c r="K59" s="1">
        <v>12.6</v>
      </c>
      <c r="L59" s="1">
        <v>15.75</v>
      </c>
      <c r="M59" s="1">
        <v>18.899999999999999</v>
      </c>
      <c r="N59" s="1">
        <v>22.049999999999997</v>
      </c>
      <c r="O59" s="1">
        <v>25.199999999999996</v>
      </c>
      <c r="P59" s="1">
        <v>28.349999999999994</v>
      </c>
      <c r="Q59" s="1">
        <v>31.499999999999993</v>
      </c>
      <c r="R59" s="1">
        <v>34.649999999999991</v>
      </c>
      <c r="S59" s="1">
        <v>37.79999999999999</v>
      </c>
      <c r="T59" s="1">
        <v>40.949999999999989</v>
      </c>
      <c r="U59" s="1">
        <v>44.099999999999987</v>
      </c>
      <c r="V59" s="1">
        <v>47.249999999999986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</row>
    <row r="60" spans="1:33" x14ac:dyDescent="0.3">
      <c r="A60" t="s">
        <v>12</v>
      </c>
      <c r="B60" t="s">
        <v>21</v>
      </c>
      <c r="H60" s="1">
        <v>187.38599999999997</v>
      </c>
      <c r="I60" s="1">
        <v>374.77199999999993</v>
      </c>
      <c r="J60" s="1">
        <v>562.15800000000002</v>
      </c>
      <c r="K60" s="1">
        <v>749.54399999999987</v>
      </c>
      <c r="L60" s="1">
        <v>936.93</v>
      </c>
      <c r="M60" s="1">
        <v>1124.3159999999998</v>
      </c>
      <c r="N60" s="1">
        <v>1311.7019999999995</v>
      </c>
      <c r="O60" s="1">
        <v>1499.0879999999997</v>
      </c>
      <c r="P60" s="1">
        <v>1686.4739999999997</v>
      </c>
      <c r="Q60" s="1">
        <v>1873.86</v>
      </c>
      <c r="R60" s="1">
        <v>2061.2459999999996</v>
      </c>
      <c r="S60" s="1">
        <v>2248.6319999999996</v>
      </c>
      <c r="T60" s="1">
        <v>2436.0179999999996</v>
      </c>
      <c r="U60" s="1">
        <v>2623.4039999999991</v>
      </c>
      <c r="V60" s="1">
        <v>2810.7899999999995</v>
      </c>
      <c r="W60" s="9">
        <v>303.01363636363601</v>
      </c>
      <c r="X60" s="9">
        <v>606.02727272727202</v>
      </c>
      <c r="Y60" s="9">
        <v>909.04090909090803</v>
      </c>
      <c r="Z60" s="9">
        <v>1212.054545454544</v>
      </c>
      <c r="AA60" s="9">
        <v>1515.0681818181802</v>
      </c>
      <c r="AB60" s="9">
        <v>1818.0818181818163</v>
      </c>
      <c r="AC60" s="8">
        <v>2121.0954545454524</v>
      </c>
      <c r="AD60" s="8">
        <v>2424.1090909090885</v>
      </c>
      <c r="AE60" s="8">
        <v>2727.1227272727247</v>
      </c>
      <c r="AF60" s="8">
        <v>3030.1363636363608</v>
      </c>
      <c r="AG60" s="8">
        <v>3333.1499999999969</v>
      </c>
    </row>
    <row r="61" spans="1:33" x14ac:dyDescent="0.3">
      <c r="A61" t="s">
        <v>12</v>
      </c>
      <c r="B61" t="s">
        <v>19</v>
      </c>
      <c r="C61">
        <v>2964352.14</v>
      </c>
      <c r="H61" s="1">
        <v>2964352.14</v>
      </c>
      <c r="I61" s="1">
        <v>2964352.14</v>
      </c>
      <c r="J61" s="1">
        <v>2964352.14</v>
      </c>
      <c r="K61" s="1">
        <v>2964352.14</v>
      </c>
      <c r="L61" s="1">
        <v>2964352.14</v>
      </c>
      <c r="M61" s="1">
        <v>2964352.14</v>
      </c>
      <c r="N61" s="1">
        <v>2964352.14</v>
      </c>
      <c r="O61" s="1">
        <v>2964352.14</v>
      </c>
      <c r="P61" s="1">
        <v>2964352.14</v>
      </c>
      <c r="Q61" s="1">
        <v>2964352.14</v>
      </c>
      <c r="R61" s="1">
        <v>2964352.14</v>
      </c>
      <c r="S61" s="1">
        <v>2964352.14</v>
      </c>
      <c r="T61" s="1">
        <v>2964352.14</v>
      </c>
      <c r="U61" s="1">
        <v>2964352.14</v>
      </c>
      <c r="V61" s="1">
        <v>2964352.14</v>
      </c>
      <c r="W61" s="9">
        <v>2964392.46</v>
      </c>
      <c r="X61" s="9">
        <v>2964392.46</v>
      </c>
      <c r="Y61" s="9">
        <v>2964392.46</v>
      </c>
      <c r="Z61" s="9">
        <v>2964392.46</v>
      </c>
      <c r="AA61" s="9">
        <v>2964392.46</v>
      </c>
      <c r="AB61" s="9">
        <v>2964392.46</v>
      </c>
      <c r="AC61" s="8">
        <v>2964392.46</v>
      </c>
      <c r="AD61" s="8">
        <v>2964392.46</v>
      </c>
      <c r="AE61" s="8">
        <v>2964392.46</v>
      </c>
      <c r="AF61" s="8">
        <v>2964392.46</v>
      </c>
      <c r="AG61" s="8">
        <v>2964392.46</v>
      </c>
    </row>
    <row r="62" spans="1:33" x14ac:dyDescent="0.3">
      <c r="A62" t="s">
        <v>16</v>
      </c>
      <c r="B62" t="s">
        <v>6</v>
      </c>
      <c r="C62">
        <v>443.61</v>
      </c>
      <c r="D62">
        <v>29.574000000000002</v>
      </c>
      <c r="E62" t="s">
        <v>7</v>
      </c>
      <c r="H62" s="1">
        <v>29.574000000000002</v>
      </c>
      <c r="I62" s="1">
        <v>59.148000000000003</v>
      </c>
      <c r="J62" s="1">
        <v>88.722000000000008</v>
      </c>
      <c r="K62" s="1">
        <v>118.29600000000001</v>
      </c>
      <c r="L62" s="1">
        <v>147.87</v>
      </c>
      <c r="M62" s="1">
        <v>177.44400000000002</v>
      </c>
      <c r="N62" s="1">
        <v>207.01800000000003</v>
      </c>
      <c r="O62" s="1">
        <v>236.59200000000004</v>
      </c>
      <c r="P62" s="1">
        <v>266.16600000000005</v>
      </c>
      <c r="Q62" s="1">
        <v>295.74000000000007</v>
      </c>
      <c r="R62" s="1">
        <v>325.31400000000008</v>
      </c>
      <c r="S62" s="1">
        <v>354.88800000000009</v>
      </c>
      <c r="T62" s="1">
        <v>384.4620000000001</v>
      </c>
      <c r="U62" s="1">
        <v>414.03600000000012</v>
      </c>
      <c r="V62" s="1">
        <v>443.61000000000013</v>
      </c>
      <c r="W62" s="9">
        <v>2465.1654545454498</v>
      </c>
      <c r="X62" s="9">
        <v>4930.3309090908997</v>
      </c>
      <c r="Y62" s="9">
        <v>7395.49636363635</v>
      </c>
      <c r="Z62" s="9">
        <v>9860.6618181817994</v>
      </c>
      <c r="AA62" s="9">
        <v>12325.827272727249</v>
      </c>
      <c r="AB62" s="9">
        <v>14790.992727272698</v>
      </c>
      <c r="AC62" s="8">
        <v>17256.158181818148</v>
      </c>
      <c r="AD62" s="8">
        <v>19721.323636363599</v>
      </c>
      <c r="AE62" s="8">
        <v>22186.48909090905</v>
      </c>
      <c r="AF62" s="8">
        <v>24651.654545454501</v>
      </c>
      <c r="AG62" s="8">
        <v>27116.819999999952</v>
      </c>
    </row>
    <row r="63" spans="1:33" x14ac:dyDescent="0.3">
      <c r="A63" t="s">
        <v>16</v>
      </c>
      <c r="B63" t="s">
        <v>8</v>
      </c>
      <c r="C63">
        <v>113.49</v>
      </c>
      <c r="D63">
        <v>7.5659999999999998</v>
      </c>
      <c r="E63" t="s">
        <v>7</v>
      </c>
      <c r="H63" s="1">
        <v>7.5659999999999998</v>
      </c>
      <c r="I63" s="1">
        <v>15.132</v>
      </c>
      <c r="J63" s="1">
        <v>22.698</v>
      </c>
      <c r="K63" s="1">
        <v>30.263999999999999</v>
      </c>
      <c r="L63" s="1">
        <v>37.83</v>
      </c>
      <c r="M63" s="1">
        <v>45.396000000000001</v>
      </c>
      <c r="N63" s="1">
        <v>52.962000000000003</v>
      </c>
      <c r="O63" s="1">
        <v>60.528000000000006</v>
      </c>
      <c r="P63" s="1">
        <v>68.094000000000008</v>
      </c>
      <c r="Q63" s="1">
        <v>75.660000000000011</v>
      </c>
      <c r="R63" s="1">
        <v>83.226000000000013</v>
      </c>
      <c r="S63" s="1">
        <v>90.792000000000016</v>
      </c>
      <c r="T63" s="1">
        <v>98.358000000000018</v>
      </c>
      <c r="U63" s="1">
        <v>105.92400000000002</v>
      </c>
      <c r="V63" s="1">
        <v>113.49000000000002</v>
      </c>
      <c r="W63" s="9">
        <v>6052.9009090909003</v>
      </c>
      <c r="X63" s="9">
        <v>12105.801818181801</v>
      </c>
      <c r="Y63" s="9">
        <v>18158.702727272699</v>
      </c>
      <c r="Z63" s="9">
        <v>24211.603636363601</v>
      </c>
      <c r="AA63" s="9">
        <v>30264.504545454503</v>
      </c>
      <c r="AB63" s="9">
        <v>36317.405454545406</v>
      </c>
      <c r="AC63" s="8">
        <v>42370.306363636308</v>
      </c>
      <c r="AD63" s="8">
        <v>48423.20727272721</v>
      </c>
      <c r="AE63" s="8">
        <v>54476.108181818112</v>
      </c>
      <c r="AF63" s="8">
        <v>60529.009090909014</v>
      </c>
      <c r="AG63" s="8">
        <v>66581.909999999916</v>
      </c>
    </row>
    <row r="64" spans="1:33" x14ac:dyDescent="0.3">
      <c r="A64" t="s">
        <v>16</v>
      </c>
      <c r="B64" t="s">
        <v>9</v>
      </c>
      <c r="C64">
        <v>2.61</v>
      </c>
      <c r="D64">
        <v>0.17399999999999999</v>
      </c>
      <c r="E64" t="s">
        <v>7</v>
      </c>
      <c r="H64" s="1">
        <v>0.17399999999999999</v>
      </c>
      <c r="I64" s="1">
        <v>0.34799999999999998</v>
      </c>
      <c r="J64" s="1">
        <v>0.52200000000000002</v>
      </c>
      <c r="K64" s="1">
        <v>0.69599999999999995</v>
      </c>
      <c r="L64" s="1">
        <v>0.86999999999999988</v>
      </c>
      <c r="M64" s="1">
        <v>1.0439999999999998</v>
      </c>
      <c r="N64" s="1">
        <v>1.2179999999999997</v>
      </c>
      <c r="O64" s="1">
        <v>1.3919999999999997</v>
      </c>
      <c r="P64" s="1">
        <v>1.5659999999999996</v>
      </c>
      <c r="Q64" s="1">
        <v>1.7399999999999995</v>
      </c>
      <c r="R64" s="1">
        <v>1.9139999999999995</v>
      </c>
      <c r="S64" s="1">
        <v>2.0879999999999996</v>
      </c>
      <c r="T64" s="1">
        <v>2.2619999999999996</v>
      </c>
      <c r="U64" s="1">
        <v>2.4359999999999995</v>
      </c>
      <c r="V64" s="1">
        <v>2.6099999999999994</v>
      </c>
      <c r="W64" s="9">
        <v>70.576363636363595</v>
      </c>
      <c r="X64" s="9">
        <v>141.15272727272719</v>
      </c>
      <c r="Y64" s="9">
        <v>211.72909090909079</v>
      </c>
      <c r="Z64" s="9">
        <v>282.30545454545438</v>
      </c>
      <c r="AA64" s="9">
        <v>352.88181818181795</v>
      </c>
      <c r="AB64" s="9">
        <v>423.45818181818152</v>
      </c>
      <c r="AC64" s="8">
        <v>494.03454545454508</v>
      </c>
      <c r="AD64" s="8">
        <v>564.61090909090865</v>
      </c>
      <c r="AE64" s="8">
        <v>635.18727272727222</v>
      </c>
      <c r="AF64" s="8">
        <v>705.76363636363578</v>
      </c>
      <c r="AG64" s="8">
        <v>776.33999999999935</v>
      </c>
    </row>
    <row r="65" spans="1:33" x14ac:dyDescent="0.3">
      <c r="A65" t="s">
        <v>16</v>
      </c>
      <c r="B65" t="s">
        <v>10</v>
      </c>
      <c r="C65">
        <v>11.7</v>
      </c>
      <c r="D65">
        <v>0.77999999999999903</v>
      </c>
      <c r="E65" t="s">
        <v>7</v>
      </c>
      <c r="H65" s="1">
        <v>0.77999999999999903</v>
      </c>
      <c r="I65" s="1">
        <v>1.5599999999999981</v>
      </c>
      <c r="J65" s="1">
        <v>2.3399999999999972</v>
      </c>
      <c r="K65" s="1">
        <v>3.1199999999999961</v>
      </c>
      <c r="L65" s="1">
        <v>3.899999999999995</v>
      </c>
      <c r="M65" s="1">
        <v>4.6799999999999944</v>
      </c>
      <c r="N65" s="1">
        <v>5.4599999999999937</v>
      </c>
      <c r="O65" s="1">
        <v>6.2399999999999931</v>
      </c>
      <c r="P65" s="1">
        <v>7.0199999999999925</v>
      </c>
      <c r="Q65" s="1">
        <v>7.7999999999999918</v>
      </c>
      <c r="R65" s="1">
        <v>8.5799999999999912</v>
      </c>
      <c r="S65" s="1">
        <v>9.3599999999999905</v>
      </c>
      <c r="T65" s="1">
        <v>10.13999999999999</v>
      </c>
      <c r="U65" s="1">
        <v>10.919999999999989</v>
      </c>
      <c r="V65" s="1">
        <v>11.699999999999989</v>
      </c>
      <c r="W65" s="9">
        <v>2771.6645454545401</v>
      </c>
      <c r="X65" s="9">
        <v>5543.3290909090802</v>
      </c>
      <c r="Y65" s="9">
        <v>8314.9936363636207</v>
      </c>
      <c r="Z65" s="9">
        <v>11086.65818181816</v>
      </c>
      <c r="AA65" s="9">
        <v>13858.3227272727</v>
      </c>
      <c r="AB65" s="9">
        <v>16629.987272727241</v>
      </c>
      <c r="AC65" s="8">
        <v>19401.651818181781</v>
      </c>
      <c r="AD65" s="8">
        <v>22173.316363636321</v>
      </c>
      <c r="AE65" s="8">
        <v>24944.98090909086</v>
      </c>
      <c r="AF65" s="8">
        <v>27716.6454545454</v>
      </c>
      <c r="AG65" s="8">
        <v>30488.309999999939</v>
      </c>
    </row>
    <row r="66" spans="1:33" x14ac:dyDescent="0.3">
      <c r="A66" t="s">
        <v>16</v>
      </c>
      <c r="B66" t="s">
        <v>11</v>
      </c>
      <c r="C66">
        <v>23.58</v>
      </c>
      <c r="D66">
        <v>1.5719999999999901</v>
      </c>
      <c r="E66" t="s">
        <v>7</v>
      </c>
      <c r="H66" s="1">
        <v>1.5719999999999901</v>
      </c>
      <c r="I66" s="1">
        <v>3.1439999999999801</v>
      </c>
      <c r="J66" s="1">
        <v>4.71599999999997</v>
      </c>
      <c r="K66" s="1">
        <v>6.2879999999999603</v>
      </c>
      <c r="L66" s="1">
        <v>7.8599999999999506</v>
      </c>
      <c r="M66" s="1">
        <v>9.43199999999994</v>
      </c>
      <c r="N66" s="1">
        <v>11.00399999999993</v>
      </c>
      <c r="O66" s="1">
        <v>12.575999999999921</v>
      </c>
      <c r="P66" s="1">
        <v>14.147999999999911</v>
      </c>
      <c r="Q66" s="1">
        <v>15.719999999999901</v>
      </c>
      <c r="R66" s="1">
        <v>17.291999999999891</v>
      </c>
      <c r="S66" s="1">
        <v>18.86399999999988</v>
      </c>
      <c r="T66" s="1">
        <v>20.435999999999868</v>
      </c>
      <c r="U66" s="1">
        <v>22.007999999999857</v>
      </c>
      <c r="V66" s="1">
        <v>23.579999999999846</v>
      </c>
      <c r="W66" s="9">
        <v>123.995454545454</v>
      </c>
      <c r="X66" s="9">
        <v>247.99090909090799</v>
      </c>
      <c r="Y66" s="9">
        <v>371.986363636362</v>
      </c>
      <c r="Z66" s="9">
        <v>495.98181818181598</v>
      </c>
      <c r="AA66" s="9">
        <v>619.97727272727002</v>
      </c>
      <c r="AB66" s="9">
        <v>743.972727272724</v>
      </c>
      <c r="AC66" s="8">
        <v>867.96818181817798</v>
      </c>
      <c r="AD66" s="8">
        <v>991.96363636363196</v>
      </c>
      <c r="AE66" s="8">
        <v>1115.9590909090859</v>
      </c>
      <c r="AF66" s="8">
        <v>1239.95454545454</v>
      </c>
      <c r="AG66" s="8">
        <v>1363.9499999999941</v>
      </c>
    </row>
    <row r="67" spans="1:33" x14ac:dyDescent="0.3">
      <c r="A67" t="s">
        <v>16</v>
      </c>
      <c r="B67" t="s">
        <v>12</v>
      </c>
      <c r="C67">
        <v>122.04</v>
      </c>
      <c r="D67">
        <v>8.1359999999999992</v>
      </c>
      <c r="E67" t="s">
        <v>7</v>
      </c>
      <c r="H67" s="1">
        <v>8.1359999999999992</v>
      </c>
      <c r="I67" s="1">
        <v>16.271999999999998</v>
      </c>
      <c r="J67" s="1">
        <v>24.407999999999998</v>
      </c>
      <c r="K67" s="1">
        <v>32.543999999999997</v>
      </c>
      <c r="L67" s="1">
        <v>40.679999999999993</v>
      </c>
      <c r="M67" s="1">
        <v>48.815999999999988</v>
      </c>
      <c r="N67" s="1">
        <v>56.951999999999984</v>
      </c>
      <c r="O67" s="1">
        <v>65.08799999999998</v>
      </c>
      <c r="P67" s="1">
        <v>73.223999999999975</v>
      </c>
      <c r="Q67" s="1">
        <v>81.359999999999971</v>
      </c>
      <c r="R67" s="1">
        <v>89.495999999999967</v>
      </c>
      <c r="S67" s="1">
        <v>97.631999999999962</v>
      </c>
      <c r="T67" s="1">
        <v>105.76799999999996</v>
      </c>
      <c r="U67" s="1">
        <v>113.90399999999995</v>
      </c>
      <c r="V67" s="1">
        <v>122.03999999999995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</row>
    <row r="68" spans="1:33" x14ac:dyDescent="0.3">
      <c r="A68" t="s">
        <v>16</v>
      </c>
      <c r="B68" t="s">
        <v>16</v>
      </c>
      <c r="C68">
        <v>222803.82</v>
      </c>
      <c r="D68">
        <v>14853.588</v>
      </c>
      <c r="E68" t="s">
        <v>7</v>
      </c>
      <c r="H68" s="1">
        <v>223480.524</v>
      </c>
      <c r="I68" s="1">
        <v>223432.18800000002</v>
      </c>
      <c r="J68" s="1">
        <v>223383.85200000001</v>
      </c>
      <c r="K68" s="1">
        <v>223335.516</v>
      </c>
      <c r="L68" s="1">
        <v>223287.18000000002</v>
      </c>
      <c r="M68" s="1">
        <v>223238.84400000001</v>
      </c>
      <c r="N68" s="1">
        <v>223190.508</v>
      </c>
      <c r="O68" s="1">
        <v>223142.17200000002</v>
      </c>
      <c r="P68" s="1">
        <v>223093.83600000001</v>
      </c>
      <c r="Q68" s="1">
        <v>223045.50000000003</v>
      </c>
      <c r="R68" s="1">
        <v>222997.16400000002</v>
      </c>
      <c r="S68" s="1">
        <v>222948.82800000001</v>
      </c>
      <c r="T68" s="1">
        <v>222900.49200000003</v>
      </c>
      <c r="U68" s="1">
        <v>222852.15600000002</v>
      </c>
      <c r="V68" s="1">
        <v>222803.82</v>
      </c>
      <c r="W68" s="9">
        <v>212060.27454545457</v>
      </c>
      <c r="X68" s="9">
        <v>200563.15909090915</v>
      </c>
      <c r="Y68" s="9">
        <v>189066.0436363637</v>
      </c>
      <c r="Z68" s="9">
        <v>177568.92818181828</v>
      </c>
      <c r="AA68" s="9">
        <v>166071.81272727283</v>
      </c>
      <c r="AB68" s="9">
        <v>154574.69727272741</v>
      </c>
      <c r="AC68" s="8">
        <v>143077.58181818196</v>
      </c>
      <c r="AD68" s="8">
        <v>131580.46636363651</v>
      </c>
      <c r="AE68" s="8">
        <v>120083.35090909108</v>
      </c>
      <c r="AF68" s="8">
        <v>108586.23545454563</v>
      </c>
      <c r="AG68" s="8">
        <v>97089.120000000214</v>
      </c>
    </row>
    <row r="69" spans="1:33" x14ac:dyDescent="0.3">
      <c r="A69" t="s">
        <v>16</v>
      </c>
      <c r="B69" t="s">
        <v>14</v>
      </c>
      <c r="C69">
        <v>8.01</v>
      </c>
      <c r="D69">
        <v>0.53400000000000003</v>
      </c>
      <c r="E69" t="s">
        <v>7</v>
      </c>
      <c r="H69" s="1">
        <v>0.53400000000000003</v>
      </c>
      <c r="I69" s="1">
        <v>1.0680000000000001</v>
      </c>
      <c r="J69" s="1">
        <v>1.6020000000000001</v>
      </c>
      <c r="K69" s="1">
        <v>2.1360000000000001</v>
      </c>
      <c r="L69" s="1">
        <v>2.67</v>
      </c>
      <c r="M69" s="1">
        <v>3.2039999999999997</v>
      </c>
      <c r="N69" s="1">
        <v>3.7379999999999995</v>
      </c>
      <c r="O69" s="1">
        <v>4.2719999999999994</v>
      </c>
      <c r="P69" s="1">
        <v>4.8059999999999992</v>
      </c>
      <c r="Q69" s="1">
        <v>5.339999999999999</v>
      </c>
      <c r="R69" s="1">
        <v>5.8739999999999988</v>
      </c>
      <c r="S69" s="1">
        <v>6.4079999999999986</v>
      </c>
      <c r="T69" s="1">
        <v>6.9419999999999984</v>
      </c>
      <c r="U69" s="1">
        <v>7.4759999999999982</v>
      </c>
      <c r="V69" s="1">
        <v>8.009999999999998</v>
      </c>
      <c r="W69" s="9">
        <v>12.8127272727272</v>
      </c>
      <c r="X69" s="9">
        <v>25.625454545454399</v>
      </c>
      <c r="Y69" s="9">
        <v>38.438181818181597</v>
      </c>
      <c r="Z69" s="9">
        <v>51.250909090908799</v>
      </c>
      <c r="AA69" s="9">
        <v>64.063636363635993</v>
      </c>
      <c r="AB69" s="9">
        <v>76.876363636363195</v>
      </c>
      <c r="AC69" s="8">
        <v>89.689090909090396</v>
      </c>
      <c r="AD69" s="8">
        <v>102.5018181818176</v>
      </c>
      <c r="AE69" s="8">
        <v>115.3145454545448</v>
      </c>
      <c r="AF69" s="8">
        <v>128.12727272727199</v>
      </c>
      <c r="AG69" s="8">
        <v>140.93999999999917</v>
      </c>
    </row>
    <row r="70" spans="1:33" x14ac:dyDescent="0.3">
      <c r="A70" t="s">
        <v>16</v>
      </c>
      <c r="B70" t="s">
        <v>21</v>
      </c>
      <c r="H70" s="1">
        <v>48.335999999999991</v>
      </c>
      <c r="I70" s="1">
        <v>96.671999999999983</v>
      </c>
      <c r="J70" s="1">
        <v>145.00799999999998</v>
      </c>
      <c r="K70" s="1">
        <v>193.34399999999997</v>
      </c>
      <c r="L70" s="1">
        <v>241.67999999999992</v>
      </c>
      <c r="M70" s="1">
        <v>290.01599999999996</v>
      </c>
      <c r="N70" s="1">
        <v>338.35199999999992</v>
      </c>
      <c r="O70" s="1">
        <v>386.68799999999993</v>
      </c>
      <c r="P70" s="1">
        <v>435.02399999999989</v>
      </c>
      <c r="Q70" s="1">
        <v>483.35999999999996</v>
      </c>
      <c r="R70" s="1">
        <v>531.69599999999991</v>
      </c>
      <c r="S70" s="1">
        <v>580.03200000000004</v>
      </c>
      <c r="T70" s="1">
        <v>628.36799999999994</v>
      </c>
      <c r="U70" s="1">
        <v>676.70399999999995</v>
      </c>
      <c r="V70" s="1">
        <v>725.03999999999985</v>
      </c>
      <c r="W70" s="9">
        <v>11497.115454545436</v>
      </c>
      <c r="X70" s="9">
        <v>22994.230909090871</v>
      </c>
      <c r="Y70" s="9">
        <v>34491.346363636301</v>
      </c>
      <c r="Z70" s="9">
        <v>45988.461818181742</v>
      </c>
      <c r="AA70" s="9">
        <v>57485.577272727183</v>
      </c>
      <c r="AB70" s="9">
        <v>68982.692727272602</v>
      </c>
      <c r="AC70" s="8">
        <v>80479.808181818051</v>
      </c>
      <c r="AD70" s="8">
        <v>91976.923636363499</v>
      </c>
      <c r="AE70" s="8">
        <v>103474.03909090893</v>
      </c>
      <c r="AF70" s="8">
        <v>114971.15454545438</v>
      </c>
      <c r="AG70" s="8">
        <v>126468.2699999998</v>
      </c>
    </row>
    <row r="71" spans="1:33" x14ac:dyDescent="0.3">
      <c r="A71" t="s">
        <v>16</v>
      </c>
      <c r="B71" t="s">
        <v>19</v>
      </c>
      <c r="C71">
        <v>223528.86000000002</v>
      </c>
      <c r="H71" s="1">
        <v>223528.86000000002</v>
      </c>
      <c r="I71" s="1">
        <v>223528.86000000002</v>
      </c>
      <c r="J71" s="1">
        <v>223528.86000000002</v>
      </c>
      <c r="K71" s="1">
        <v>223528.86000000002</v>
      </c>
      <c r="L71" s="1">
        <v>223528.86000000002</v>
      </c>
      <c r="M71" s="1">
        <v>223528.86000000002</v>
      </c>
      <c r="N71" s="1">
        <v>223528.86000000002</v>
      </c>
      <c r="O71" s="1">
        <v>223528.86000000002</v>
      </c>
      <c r="P71" s="1">
        <v>223528.86000000002</v>
      </c>
      <c r="Q71" s="1">
        <v>223528.86000000002</v>
      </c>
      <c r="R71" s="1">
        <v>223528.86000000002</v>
      </c>
      <c r="S71" s="1">
        <v>223528.86000000002</v>
      </c>
      <c r="T71" s="1">
        <v>223528.86000000002</v>
      </c>
      <c r="U71" s="1">
        <v>223528.86000000002</v>
      </c>
      <c r="V71" s="1">
        <v>223528.86000000002</v>
      </c>
      <c r="W71" s="9">
        <v>223557.39</v>
      </c>
      <c r="X71" s="9">
        <v>223557.39</v>
      </c>
      <c r="Y71" s="9">
        <v>223557.39</v>
      </c>
      <c r="Z71" s="9">
        <v>223557.39</v>
      </c>
      <c r="AA71" s="9">
        <v>223557.39</v>
      </c>
      <c r="AB71" s="9">
        <v>223557.39</v>
      </c>
      <c r="AC71" s="8">
        <v>223557.39</v>
      </c>
      <c r="AD71" s="8">
        <v>223557.39</v>
      </c>
      <c r="AE71" s="8">
        <v>223557.39</v>
      </c>
      <c r="AF71" s="8">
        <v>223557.39</v>
      </c>
      <c r="AG71" s="8">
        <v>223557.39</v>
      </c>
    </row>
    <row r="72" spans="1:33" x14ac:dyDescent="0.3">
      <c r="A72" t="s">
        <v>14</v>
      </c>
      <c r="B72" t="s">
        <v>6</v>
      </c>
      <c r="C72">
        <v>1479.24</v>
      </c>
      <c r="D72">
        <v>98.616</v>
      </c>
      <c r="E72" t="s">
        <v>7</v>
      </c>
      <c r="H72" s="1">
        <v>98.616</v>
      </c>
      <c r="I72" s="1">
        <v>197.232</v>
      </c>
      <c r="J72" s="1">
        <v>295.84800000000001</v>
      </c>
      <c r="K72" s="1">
        <v>394.464</v>
      </c>
      <c r="L72" s="1">
        <v>493.08</v>
      </c>
      <c r="M72" s="1">
        <v>591.69600000000003</v>
      </c>
      <c r="N72" s="1">
        <v>690.31200000000001</v>
      </c>
      <c r="O72" s="1">
        <v>788.928</v>
      </c>
      <c r="P72" s="1">
        <v>887.54399999999998</v>
      </c>
      <c r="Q72" s="1">
        <v>986.16</v>
      </c>
      <c r="R72" s="1">
        <v>1084.7760000000001</v>
      </c>
      <c r="S72" s="1">
        <v>1183.3920000000001</v>
      </c>
      <c r="T72" s="1">
        <v>1282.008</v>
      </c>
      <c r="U72" s="1">
        <v>1380.624</v>
      </c>
      <c r="V72" s="1">
        <v>1479.24</v>
      </c>
      <c r="W72" s="9">
        <v>22337.918181818099</v>
      </c>
      <c r="X72" s="9">
        <v>44675.836363636197</v>
      </c>
      <c r="Y72" s="9">
        <v>67013.7545454543</v>
      </c>
      <c r="Z72" s="9">
        <v>89351.672727272395</v>
      </c>
      <c r="AA72" s="9">
        <v>111689.59090909049</v>
      </c>
      <c r="AB72" s="9">
        <v>134027.5090909086</v>
      </c>
      <c r="AC72" s="8">
        <v>156365.42727272669</v>
      </c>
      <c r="AD72" s="8">
        <v>178703.34545454479</v>
      </c>
      <c r="AE72" s="8">
        <v>201041.26363636288</v>
      </c>
      <c r="AF72" s="8">
        <v>223379.18181818098</v>
      </c>
      <c r="AG72" s="8">
        <v>245717.09999999907</v>
      </c>
    </row>
    <row r="73" spans="1:33" x14ac:dyDescent="0.3">
      <c r="A73" t="s">
        <v>14</v>
      </c>
      <c r="B73" t="s">
        <v>8</v>
      </c>
      <c r="C73">
        <v>3398.49</v>
      </c>
      <c r="D73">
        <v>226.56599999999901</v>
      </c>
      <c r="E73" t="s">
        <v>7</v>
      </c>
      <c r="H73" s="1">
        <v>226.56599999999901</v>
      </c>
      <c r="I73" s="1">
        <v>453.13199999999802</v>
      </c>
      <c r="J73" s="1">
        <v>679.69799999999702</v>
      </c>
      <c r="K73" s="1">
        <v>906.26399999999603</v>
      </c>
      <c r="L73" s="1">
        <v>1132.8299999999949</v>
      </c>
      <c r="M73" s="1">
        <v>1359.3959999999938</v>
      </c>
      <c r="N73" s="1">
        <v>1585.9619999999927</v>
      </c>
      <c r="O73" s="1">
        <v>1812.5279999999916</v>
      </c>
      <c r="P73" s="1">
        <v>2039.0939999999905</v>
      </c>
      <c r="Q73" s="1">
        <v>2265.6599999999894</v>
      </c>
      <c r="R73" s="1">
        <v>2492.2259999999883</v>
      </c>
      <c r="S73" s="1">
        <v>2718.7919999999872</v>
      </c>
      <c r="T73" s="1">
        <v>2945.3579999999861</v>
      </c>
      <c r="U73" s="1">
        <v>3171.923999999985</v>
      </c>
      <c r="V73" s="1">
        <v>3398.4899999999839</v>
      </c>
      <c r="W73" s="9">
        <v>66333.599999999904</v>
      </c>
      <c r="X73" s="9">
        <v>132667.19999999981</v>
      </c>
      <c r="Y73" s="9">
        <v>199000.7999999997</v>
      </c>
      <c r="Z73" s="9">
        <v>265334.39999999962</v>
      </c>
      <c r="AA73" s="9">
        <v>331667.99999999953</v>
      </c>
      <c r="AB73" s="9">
        <v>398001.59999999945</v>
      </c>
      <c r="AC73" s="8">
        <v>464335.19999999937</v>
      </c>
      <c r="AD73" s="8">
        <v>530668.79999999923</v>
      </c>
      <c r="AE73" s="8">
        <v>597002.39999999909</v>
      </c>
      <c r="AF73" s="8">
        <v>663335.99999999895</v>
      </c>
      <c r="AG73" s="8">
        <v>729669.59999999881</v>
      </c>
    </row>
    <row r="74" spans="1:33" x14ac:dyDescent="0.3">
      <c r="A74" t="s">
        <v>14</v>
      </c>
      <c r="B74" t="s">
        <v>9</v>
      </c>
      <c r="C74">
        <v>16.829999999999998</v>
      </c>
      <c r="D74">
        <v>1.1219999999999899</v>
      </c>
      <c r="E74" t="s">
        <v>7</v>
      </c>
      <c r="H74" s="1">
        <v>1.1219999999999899</v>
      </c>
      <c r="I74" s="1">
        <v>2.2439999999999798</v>
      </c>
      <c r="J74" s="1">
        <v>3.3659999999999695</v>
      </c>
      <c r="K74" s="1">
        <v>4.4879999999999596</v>
      </c>
      <c r="L74" s="1">
        <v>5.6099999999999497</v>
      </c>
      <c r="M74" s="1">
        <v>6.7319999999999398</v>
      </c>
      <c r="N74" s="1">
        <v>7.8539999999999299</v>
      </c>
      <c r="O74" s="1">
        <v>8.9759999999999192</v>
      </c>
      <c r="P74" s="1">
        <v>10.097999999999908</v>
      </c>
      <c r="Q74" s="1">
        <v>11.219999999999898</v>
      </c>
      <c r="R74" s="1">
        <v>12.341999999999887</v>
      </c>
      <c r="S74" s="1">
        <v>13.463999999999876</v>
      </c>
      <c r="T74" s="1">
        <v>14.585999999999865</v>
      </c>
      <c r="U74" s="1">
        <v>15.707999999999855</v>
      </c>
      <c r="V74" s="1">
        <v>16.829999999999846</v>
      </c>
      <c r="W74" s="9">
        <v>56.814545454545403</v>
      </c>
      <c r="X74" s="9">
        <v>113.62909090909081</v>
      </c>
      <c r="Y74" s="9">
        <v>170.44363636363622</v>
      </c>
      <c r="Z74" s="9">
        <v>227.25818181818161</v>
      </c>
      <c r="AA74" s="9">
        <v>284.07272727272704</v>
      </c>
      <c r="AB74" s="9">
        <v>340.88727272727243</v>
      </c>
      <c r="AC74" s="8">
        <v>397.70181818181783</v>
      </c>
      <c r="AD74" s="8">
        <v>454.51636363636322</v>
      </c>
      <c r="AE74" s="8">
        <v>511.33090909090862</v>
      </c>
      <c r="AF74" s="8">
        <v>568.14545454545407</v>
      </c>
      <c r="AG74" s="8">
        <v>624.95999999999947</v>
      </c>
    </row>
    <row r="75" spans="1:33" x14ac:dyDescent="0.3">
      <c r="A75" t="s">
        <v>14</v>
      </c>
      <c r="B75" t="s">
        <v>10</v>
      </c>
      <c r="C75">
        <v>379.89</v>
      </c>
      <c r="D75">
        <v>25.326000000000001</v>
      </c>
      <c r="E75" t="s">
        <v>7</v>
      </c>
      <c r="H75" s="1">
        <v>25.326000000000001</v>
      </c>
      <c r="I75" s="1">
        <v>50.652000000000001</v>
      </c>
      <c r="J75" s="1">
        <v>75.978000000000009</v>
      </c>
      <c r="K75" s="1">
        <v>101.304</v>
      </c>
      <c r="L75" s="1">
        <v>126.63</v>
      </c>
      <c r="M75" s="1">
        <v>151.95599999999999</v>
      </c>
      <c r="N75" s="1">
        <v>177.28199999999998</v>
      </c>
      <c r="O75" s="1">
        <v>202.60799999999998</v>
      </c>
      <c r="P75" s="1">
        <v>227.93399999999997</v>
      </c>
      <c r="Q75" s="1">
        <v>253.25999999999996</v>
      </c>
      <c r="R75" s="1">
        <v>278.58599999999996</v>
      </c>
      <c r="S75" s="1">
        <v>303.91199999999998</v>
      </c>
      <c r="T75" s="1">
        <v>329.238</v>
      </c>
      <c r="U75" s="1">
        <v>354.56400000000002</v>
      </c>
      <c r="V75" s="1">
        <v>379.89000000000004</v>
      </c>
      <c r="W75" s="9">
        <v>132980.94818181801</v>
      </c>
      <c r="X75" s="9">
        <v>265961.89636363601</v>
      </c>
      <c r="Y75" s="9">
        <v>398942.84454545402</v>
      </c>
      <c r="Z75" s="9">
        <v>531923.79272727203</v>
      </c>
      <c r="AA75" s="9">
        <v>664904.74090909003</v>
      </c>
      <c r="AB75" s="9">
        <v>797885.68909090804</v>
      </c>
      <c r="AC75" s="8">
        <v>930866.63727272605</v>
      </c>
      <c r="AD75" s="8">
        <v>1063847.5854545441</v>
      </c>
      <c r="AE75" s="8">
        <v>1196828.5336363621</v>
      </c>
      <c r="AF75" s="8">
        <v>1329809.4818181801</v>
      </c>
      <c r="AG75" s="8">
        <v>1462790.4299999981</v>
      </c>
    </row>
    <row r="76" spans="1:33" x14ac:dyDescent="0.3">
      <c r="A76" t="s">
        <v>14</v>
      </c>
      <c r="B76" t="s">
        <v>11</v>
      </c>
      <c r="C76">
        <v>390.42</v>
      </c>
      <c r="D76">
        <v>26.027999999999999</v>
      </c>
      <c r="E76" t="s">
        <v>7</v>
      </c>
      <c r="H76" s="1">
        <v>26.027999999999999</v>
      </c>
      <c r="I76" s="1">
        <v>52.055999999999997</v>
      </c>
      <c r="J76" s="1">
        <v>78.084000000000003</v>
      </c>
      <c r="K76" s="1">
        <v>104.11199999999999</v>
      </c>
      <c r="L76" s="1">
        <v>130.13999999999999</v>
      </c>
      <c r="M76" s="1">
        <v>156.16799999999998</v>
      </c>
      <c r="N76" s="1">
        <v>182.19599999999997</v>
      </c>
      <c r="O76" s="1">
        <v>208.22399999999996</v>
      </c>
      <c r="P76" s="1">
        <v>234.25199999999995</v>
      </c>
      <c r="Q76" s="1">
        <v>260.27999999999997</v>
      </c>
      <c r="R76" s="1">
        <v>286.30799999999999</v>
      </c>
      <c r="S76" s="1">
        <v>312.33600000000001</v>
      </c>
      <c r="T76" s="1">
        <v>338.36400000000003</v>
      </c>
      <c r="U76" s="1">
        <v>364.39200000000005</v>
      </c>
      <c r="V76" s="1">
        <v>390.42000000000007</v>
      </c>
      <c r="W76" s="9">
        <v>24107.481818181801</v>
      </c>
      <c r="X76" s="9">
        <v>48214.963636363602</v>
      </c>
      <c r="Y76" s="9">
        <v>72322.445454545406</v>
      </c>
      <c r="Z76" s="9">
        <v>96429.927272727204</v>
      </c>
      <c r="AA76" s="9">
        <v>120537.409090909</v>
      </c>
      <c r="AB76" s="9">
        <v>144644.89090909081</v>
      </c>
      <c r="AC76" s="8">
        <v>168752.37272727262</v>
      </c>
      <c r="AD76" s="8">
        <v>192859.85454545444</v>
      </c>
      <c r="AE76" s="8">
        <v>216967.33636363625</v>
      </c>
      <c r="AF76" s="8">
        <v>241074.81818181806</v>
      </c>
      <c r="AG76" s="8">
        <v>265182.29999999987</v>
      </c>
    </row>
    <row r="77" spans="1:33" x14ac:dyDescent="0.3">
      <c r="A77" t="s">
        <v>14</v>
      </c>
      <c r="B77" t="s">
        <v>12</v>
      </c>
      <c r="C77">
        <v>45.81</v>
      </c>
      <c r="D77">
        <v>3.0539999999999998</v>
      </c>
      <c r="E77" t="s">
        <v>7</v>
      </c>
      <c r="H77" s="1">
        <v>3.0539999999999998</v>
      </c>
      <c r="I77" s="1">
        <v>6.1079999999999997</v>
      </c>
      <c r="J77" s="1">
        <v>9.161999999999999</v>
      </c>
      <c r="K77" s="1">
        <v>12.215999999999999</v>
      </c>
      <c r="L77" s="1">
        <v>15.27</v>
      </c>
      <c r="M77" s="1">
        <v>18.323999999999998</v>
      </c>
      <c r="N77" s="1">
        <v>21.377999999999997</v>
      </c>
      <c r="O77" s="1">
        <v>24.431999999999995</v>
      </c>
      <c r="P77" s="1">
        <v>27.485999999999994</v>
      </c>
      <c r="Q77" s="1">
        <v>30.539999999999992</v>
      </c>
      <c r="R77" s="1">
        <v>33.593999999999994</v>
      </c>
      <c r="S77" s="1">
        <v>36.647999999999996</v>
      </c>
      <c r="T77" s="1">
        <v>39.701999999999998</v>
      </c>
      <c r="U77" s="1">
        <v>42.756</v>
      </c>
      <c r="V77" s="1">
        <v>45.81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3" x14ac:dyDescent="0.3">
      <c r="A78" t="s">
        <v>14</v>
      </c>
      <c r="B78" t="s">
        <v>16</v>
      </c>
      <c r="C78">
        <v>8.19</v>
      </c>
      <c r="D78">
        <v>0.54599999999999904</v>
      </c>
      <c r="E78" t="s">
        <v>7</v>
      </c>
      <c r="H78" s="1">
        <v>0.54599999999999904</v>
      </c>
      <c r="I78" s="1">
        <v>1.0919999999999981</v>
      </c>
      <c r="J78" s="1">
        <v>1.6379999999999972</v>
      </c>
      <c r="K78" s="1">
        <v>2.1839999999999962</v>
      </c>
      <c r="L78" s="1">
        <v>2.7299999999999951</v>
      </c>
      <c r="M78" s="1">
        <v>3.275999999999994</v>
      </c>
      <c r="N78" s="1">
        <v>3.821999999999993</v>
      </c>
      <c r="O78" s="1">
        <v>4.3679999999999923</v>
      </c>
      <c r="P78" s="1">
        <v>4.9139999999999917</v>
      </c>
      <c r="Q78" s="1">
        <v>5.4599999999999911</v>
      </c>
      <c r="R78" s="1">
        <v>6.0059999999999905</v>
      </c>
      <c r="S78" s="1">
        <v>6.5519999999999898</v>
      </c>
      <c r="T78" s="1">
        <v>7.0979999999999892</v>
      </c>
      <c r="U78" s="1">
        <v>7.6439999999999886</v>
      </c>
      <c r="V78" s="1">
        <v>8.1899999999999871</v>
      </c>
      <c r="W78" s="9">
        <v>115.600909090909</v>
      </c>
      <c r="X78" s="9">
        <v>231.201818181818</v>
      </c>
      <c r="Y78" s="9">
        <v>346.802727272727</v>
      </c>
      <c r="Z78" s="9">
        <v>462.403636363636</v>
      </c>
      <c r="AA78" s="9">
        <v>578.004545454545</v>
      </c>
      <c r="AB78" s="9">
        <v>693.60545454545399</v>
      </c>
      <c r="AC78" s="8">
        <v>809.20636363636299</v>
      </c>
      <c r="AD78" s="8">
        <v>924.80727272727199</v>
      </c>
      <c r="AE78" s="8">
        <v>1040.408181818181</v>
      </c>
      <c r="AF78" s="8">
        <v>1156.00909090909</v>
      </c>
      <c r="AG78" s="8">
        <v>1271.609999999999</v>
      </c>
    </row>
    <row r="79" spans="1:33" x14ac:dyDescent="0.3">
      <c r="A79" t="s">
        <v>14</v>
      </c>
      <c r="B79" t="s">
        <v>14</v>
      </c>
      <c r="C79">
        <v>3144986.91</v>
      </c>
      <c r="D79">
        <v>209665.79399999999</v>
      </c>
      <c r="E79" t="s">
        <v>7</v>
      </c>
      <c r="H79" s="1">
        <v>3150324.5220000003</v>
      </c>
      <c r="I79" s="1">
        <v>3149943.2640000004</v>
      </c>
      <c r="J79" s="1">
        <v>3149562.0060000001</v>
      </c>
      <c r="K79" s="1">
        <v>3149180.7480000001</v>
      </c>
      <c r="L79" s="1">
        <v>3148799.49</v>
      </c>
      <c r="M79" s="1">
        <v>3148418.2320000003</v>
      </c>
      <c r="N79" s="1">
        <v>3148036.9740000004</v>
      </c>
      <c r="O79" s="1">
        <v>3147655.7160000005</v>
      </c>
      <c r="P79" s="1">
        <v>3147274.4580000001</v>
      </c>
      <c r="Q79" s="1">
        <v>3146893.2</v>
      </c>
      <c r="R79" s="1">
        <v>3146511.9420000003</v>
      </c>
      <c r="S79" s="1">
        <v>3146130.6840000004</v>
      </c>
      <c r="T79" s="1">
        <v>3145749.4260000004</v>
      </c>
      <c r="U79" s="1">
        <v>3145368.1680000001</v>
      </c>
      <c r="V79" s="1">
        <v>3144986.91</v>
      </c>
      <c r="W79" s="9">
        <v>2904755.0563636362</v>
      </c>
      <c r="X79" s="9">
        <v>2658822.6927272729</v>
      </c>
      <c r="Y79" s="9">
        <v>2412890.3290909096</v>
      </c>
      <c r="Z79" s="9">
        <v>2166957.9654545463</v>
      </c>
      <c r="AA79" s="9">
        <v>1921025.601818183</v>
      </c>
      <c r="AB79" s="9">
        <v>1675093.2381818197</v>
      </c>
      <c r="AC79" s="8">
        <v>1429160.8745454566</v>
      </c>
      <c r="AD79" s="8">
        <v>1183228.5109090933</v>
      </c>
      <c r="AE79" s="8">
        <v>937296.14727272978</v>
      </c>
      <c r="AF79" s="8">
        <v>691363.78363636695</v>
      </c>
      <c r="AG79" s="8">
        <v>445431.42000000365</v>
      </c>
    </row>
    <row r="80" spans="1:33" x14ac:dyDescent="0.3">
      <c r="A80" t="s">
        <v>14</v>
      </c>
      <c r="B80" t="s">
        <v>21</v>
      </c>
      <c r="H80" s="1">
        <v>381.25799999999902</v>
      </c>
      <c r="I80" s="1">
        <v>762.51599999999803</v>
      </c>
      <c r="J80" s="1">
        <v>1143.7739999999972</v>
      </c>
      <c r="K80" s="1">
        <v>1525.0319999999961</v>
      </c>
      <c r="L80" s="1">
        <v>1906.2899999999945</v>
      </c>
      <c r="M80" s="1">
        <v>2287.5479999999939</v>
      </c>
      <c r="N80" s="1">
        <v>2668.8059999999928</v>
      </c>
      <c r="O80" s="1">
        <v>3050.0639999999917</v>
      </c>
      <c r="P80" s="1">
        <v>3431.3219999999901</v>
      </c>
      <c r="Q80" s="1">
        <v>3812.579999999989</v>
      </c>
      <c r="R80" s="1">
        <v>4193.8379999999888</v>
      </c>
      <c r="S80" s="1">
        <v>4575.0959999999877</v>
      </c>
      <c r="T80" s="1">
        <v>4956.3539999999875</v>
      </c>
      <c r="U80" s="1">
        <v>5337.6119999999855</v>
      </c>
      <c r="V80" s="1">
        <v>5718.8699999999844</v>
      </c>
      <c r="W80" s="9">
        <v>245932.36363636327</v>
      </c>
      <c r="X80" s="9">
        <v>491864.72727272654</v>
      </c>
      <c r="Y80" s="9">
        <v>737797.09090908978</v>
      </c>
      <c r="Z80" s="9">
        <v>983729.45454545307</v>
      </c>
      <c r="AA80" s="9">
        <v>1229661.8181818165</v>
      </c>
      <c r="AB80" s="9">
        <v>1475594.1818181798</v>
      </c>
      <c r="AC80" s="8">
        <v>1721526.5454545429</v>
      </c>
      <c r="AD80" s="8">
        <v>1967458.9090909061</v>
      </c>
      <c r="AE80" s="8">
        <v>2213391.2727272697</v>
      </c>
      <c r="AF80" s="8">
        <v>2459323.6363636325</v>
      </c>
      <c r="AG80" s="8">
        <v>2705255.9999999958</v>
      </c>
    </row>
    <row r="81" spans="1:33" x14ac:dyDescent="0.3">
      <c r="A81" t="s">
        <v>14</v>
      </c>
      <c r="B81" t="s">
        <v>19</v>
      </c>
      <c r="C81">
        <v>3150705.7800000003</v>
      </c>
      <c r="H81" s="1">
        <v>3150705.7800000003</v>
      </c>
      <c r="I81" s="1">
        <v>3150705.7800000003</v>
      </c>
      <c r="J81" s="1">
        <v>3150705.7800000003</v>
      </c>
      <c r="K81" s="1">
        <v>3150705.7800000003</v>
      </c>
      <c r="L81" s="1">
        <v>3150705.7800000003</v>
      </c>
      <c r="M81" s="1">
        <v>3150705.7800000003</v>
      </c>
      <c r="N81" s="1">
        <v>3150705.7800000003</v>
      </c>
      <c r="O81" s="1">
        <v>3150705.7800000003</v>
      </c>
      <c r="P81" s="1">
        <v>3150705.7800000003</v>
      </c>
      <c r="Q81" s="1">
        <v>3150705.7800000003</v>
      </c>
      <c r="R81" s="1">
        <v>3150705.7800000003</v>
      </c>
      <c r="S81" s="1">
        <v>3150705.7800000003</v>
      </c>
      <c r="T81" s="1">
        <v>3150705.7800000003</v>
      </c>
      <c r="U81" s="1">
        <v>3150705.7800000003</v>
      </c>
      <c r="V81" s="1">
        <v>3150705.7800000003</v>
      </c>
      <c r="W81" s="9">
        <v>3150687.4199999995</v>
      </c>
      <c r="X81" s="9">
        <v>3150687.4199999995</v>
      </c>
      <c r="Y81" s="9">
        <v>3150687.4199999995</v>
      </c>
      <c r="Z81" s="9">
        <v>3150687.4199999995</v>
      </c>
      <c r="AA81" s="9">
        <v>3150687.4199999995</v>
      </c>
      <c r="AB81" s="9">
        <v>3150687.4199999995</v>
      </c>
      <c r="AC81" s="8">
        <v>3150687.4199999995</v>
      </c>
      <c r="AD81" s="8">
        <v>3150687.4199999995</v>
      </c>
      <c r="AE81" s="8">
        <v>3150687.4199999995</v>
      </c>
      <c r="AF81" s="8">
        <v>3150687.4199999995</v>
      </c>
      <c r="AG81" s="8">
        <v>3150687.4199999995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977-577D-4588-87A6-88E69C3C5D03}">
  <dimension ref="A1:AG81"/>
  <sheetViews>
    <sheetView topLeftCell="A44" workbookViewId="0">
      <selection activeCell="A67" sqref="A67"/>
    </sheetView>
  </sheetViews>
  <sheetFormatPr defaultRowHeight="14" x14ac:dyDescent="0.3"/>
  <cols>
    <col min="1" max="2" width="14.75" bestFit="1" customWidth="1"/>
    <col min="3" max="3" width="14.58203125" bestFit="1" customWidth="1"/>
    <col min="4" max="4" width="13.5" bestFit="1" customWidth="1"/>
    <col min="7" max="7" width="5.1640625" bestFit="1" customWidth="1"/>
    <col min="8" max="33" width="14.58203125" bestFit="1" customWidth="1"/>
  </cols>
  <sheetData>
    <row r="1" spans="1:33" x14ac:dyDescent="0.3">
      <c r="A1" t="s">
        <v>31</v>
      </c>
      <c r="B1" t="s">
        <v>32</v>
      </c>
      <c r="C1" t="s">
        <v>3</v>
      </c>
      <c r="D1" t="s">
        <v>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</row>
    <row r="2" spans="1:33" x14ac:dyDescent="0.3">
      <c r="A2" t="s">
        <v>6</v>
      </c>
      <c r="B2" t="s">
        <v>6</v>
      </c>
      <c r="C2" s="2">
        <v>11847006</v>
      </c>
      <c r="D2" s="2">
        <v>455654.07692307601</v>
      </c>
      <c r="H2" s="2">
        <f>$C11-H10</f>
        <v>28418467.067307688</v>
      </c>
      <c r="I2" s="2">
        <f t="shared" ref="I2:AG2" si="0">$C11-I10</f>
        <v>27755608.624615379</v>
      </c>
      <c r="J2" s="2">
        <f t="shared" si="0"/>
        <v>27092750.181923073</v>
      </c>
      <c r="K2" s="2">
        <f t="shared" si="0"/>
        <v>26429891.739230767</v>
      </c>
      <c r="L2" s="2">
        <f t="shared" si="0"/>
        <v>25767033.296538457</v>
      </c>
      <c r="M2" s="2">
        <f t="shared" si="0"/>
        <v>25104174.853846151</v>
      </c>
      <c r="N2" s="2">
        <f t="shared" si="0"/>
        <v>24441316.411153842</v>
      </c>
      <c r="O2" s="2">
        <f t="shared" si="0"/>
        <v>23778457.968461536</v>
      </c>
      <c r="P2" s="2">
        <f t="shared" si="0"/>
        <v>23115599.525769226</v>
      </c>
      <c r="Q2" s="2">
        <f t="shared" si="0"/>
        <v>22452741.08307692</v>
      </c>
      <c r="R2" s="2">
        <f t="shared" si="0"/>
        <v>21789882.640384614</v>
      </c>
      <c r="S2" s="2">
        <f t="shared" si="0"/>
        <v>21127024.197692305</v>
      </c>
      <c r="T2" s="2">
        <f t="shared" si="0"/>
        <v>20464165.754999999</v>
      </c>
      <c r="U2" s="2">
        <f t="shared" si="0"/>
        <v>19801307.312307689</v>
      </c>
      <c r="V2" s="2">
        <f t="shared" si="0"/>
        <v>19138448.869615383</v>
      </c>
      <c r="W2" s="2">
        <f t="shared" si="0"/>
        <v>18475590.426923074</v>
      </c>
      <c r="X2" s="2">
        <f t="shared" si="0"/>
        <v>17812731.984230768</v>
      </c>
      <c r="Y2" s="2">
        <f t="shared" si="0"/>
        <v>17149873.541538462</v>
      </c>
      <c r="Z2" s="2">
        <f t="shared" si="0"/>
        <v>16487015.098846154</v>
      </c>
      <c r="AA2" s="2">
        <f t="shared" si="0"/>
        <v>15824156.656153847</v>
      </c>
      <c r="AB2" s="2">
        <f t="shared" si="0"/>
        <v>15161298.213461537</v>
      </c>
      <c r="AC2" s="2">
        <f t="shared" si="0"/>
        <v>14498439.770769231</v>
      </c>
      <c r="AD2" s="2">
        <f t="shared" si="0"/>
        <v>13835581.328076923</v>
      </c>
      <c r="AE2" s="2">
        <f t="shared" si="0"/>
        <v>13172722.885384619</v>
      </c>
      <c r="AF2" s="2">
        <f t="shared" si="0"/>
        <v>12509864.442692311</v>
      </c>
      <c r="AG2" s="2">
        <f t="shared" si="0"/>
        <v>11847006.000000007</v>
      </c>
    </row>
    <row r="3" spans="1:33" x14ac:dyDescent="0.3">
      <c r="A3" t="s">
        <v>6</v>
      </c>
      <c r="B3" t="s">
        <v>8</v>
      </c>
      <c r="C3" s="2">
        <v>10244249.369999999</v>
      </c>
      <c r="D3" s="2">
        <v>394009.59115384601</v>
      </c>
      <c r="H3" s="2">
        <v>394009.59115384601</v>
      </c>
      <c r="I3" s="7">
        <f>$D3+H3</f>
        <v>788019.18230769201</v>
      </c>
      <c r="J3" s="7">
        <f t="shared" ref="J3:AG3" si="1">$D3+I3</f>
        <v>1182028.7734615379</v>
      </c>
      <c r="K3" s="7">
        <f t="shared" si="1"/>
        <v>1576038.364615384</v>
      </c>
      <c r="L3" s="7">
        <f t="shared" si="1"/>
        <v>1970047.9557692301</v>
      </c>
      <c r="M3" s="7">
        <f t="shared" si="1"/>
        <v>2364057.5469230763</v>
      </c>
      <c r="N3" s="7">
        <f t="shared" si="1"/>
        <v>2758067.1380769224</v>
      </c>
      <c r="O3" s="7">
        <f t="shared" si="1"/>
        <v>3152076.7292307685</v>
      </c>
      <c r="P3" s="7">
        <f t="shared" si="1"/>
        <v>3546086.3203846146</v>
      </c>
      <c r="Q3" s="7">
        <f t="shared" si="1"/>
        <v>3940095.9115384608</v>
      </c>
      <c r="R3" s="7">
        <f t="shared" si="1"/>
        <v>4334105.5026923064</v>
      </c>
      <c r="S3" s="7">
        <f t="shared" si="1"/>
        <v>4728115.0938461525</v>
      </c>
      <c r="T3" s="7">
        <f t="shared" si="1"/>
        <v>5122124.6849999987</v>
      </c>
      <c r="U3" s="7">
        <f t="shared" si="1"/>
        <v>5516134.2761538448</v>
      </c>
      <c r="V3" s="7">
        <f t="shared" si="1"/>
        <v>5910143.8673076909</v>
      </c>
      <c r="W3" s="7">
        <f t="shared" si="1"/>
        <v>6304153.458461537</v>
      </c>
      <c r="X3" s="7">
        <f t="shared" si="1"/>
        <v>6698163.0496153831</v>
      </c>
      <c r="Y3" s="7">
        <f t="shared" si="1"/>
        <v>7092172.6407692293</v>
      </c>
      <c r="Z3" s="7">
        <f t="shared" si="1"/>
        <v>7486182.2319230754</v>
      </c>
      <c r="AA3" s="7">
        <f t="shared" si="1"/>
        <v>7880191.8230769215</v>
      </c>
      <c r="AB3" s="7">
        <f t="shared" si="1"/>
        <v>8274201.4142307676</v>
      </c>
      <c r="AC3" s="7">
        <f t="shared" si="1"/>
        <v>8668211.0053846128</v>
      </c>
      <c r="AD3" s="7">
        <f t="shared" si="1"/>
        <v>9062220.596538458</v>
      </c>
      <c r="AE3" s="7">
        <f t="shared" si="1"/>
        <v>9456230.1876923032</v>
      </c>
      <c r="AF3" s="7">
        <f t="shared" si="1"/>
        <v>9850239.7788461484</v>
      </c>
      <c r="AG3" s="7">
        <f t="shared" si="1"/>
        <v>10244249.369999994</v>
      </c>
    </row>
    <row r="4" spans="1:33" x14ac:dyDescent="0.3">
      <c r="A4" t="s">
        <v>6</v>
      </c>
      <c r="B4" t="s">
        <v>9</v>
      </c>
      <c r="C4" s="2">
        <v>405168.93</v>
      </c>
      <c r="D4" s="2">
        <v>15583.4203846153</v>
      </c>
      <c r="H4" s="2">
        <v>15583.4203846153</v>
      </c>
      <c r="I4" s="7">
        <f t="shared" ref="I4:AG4" si="2">$D4+H4</f>
        <v>31166.840769230599</v>
      </c>
      <c r="J4" s="7">
        <f t="shared" si="2"/>
        <v>46750.261153845902</v>
      </c>
      <c r="K4" s="7">
        <f t="shared" si="2"/>
        <v>62333.681538461198</v>
      </c>
      <c r="L4" s="7">
        <f t="shared" si="2"/>
        <v>77917.101923076494</v>
      </c>
      <c r="M4" s="7">
        <f t="shared" si="2"/>
        <v>93500.52230769179</v>
      </c>
      <c r="N4" s="7">
        <f t="shared" si="2"/>
        <v>109083.94269230709</v>
      </c>
      <c r="O4" s="7">
        <f t="shared" si="2"/>
        <v>124667.36307692238</v>
      </c>
      <c r="P4" s="7">
        <f t="shared" si="2"/>
        <v>140250.78346153768</v>
      </c>
      <c r="Q4" s="7">
        <f t="shared" si="2"/>
        <v>155834.20384615299</v>
      </c>
      <c r="R4" s="7">
        <f t="shared" si="2"/>
        <v>171417.6242307683</v>
      </c>
      <c r="S4" s="7">
        <f t="shared" si="2"/>
        <v>187001.04461538361</v>
      </c>
      <c r="T4" s="7">
        <f t="shared" si="2"/>
        <v>202584.46499999892</v>
      </c>
      <c r="U4" s="7">
        <f t="shared" si="2"/>
        <v>218167.88538461423</v>
      </c>
      <c r="V4" s="7">
        <f t="shared" si="2"/>
        <v>233751.30576922954</v>
      </c>
      <c r="W4" s="7">
        <f t="shared" si="2"/>
        <v>249334.72615384485</v>
      </c>
      <c r="X4" s="7">
        <f t="shared" si="2"/>
        <v>264918.14653846016</v>
      </c>
      <c r="Y4" s="7">
        <f t="shared" si="2"/>
        <v>280501.56692307547</v>
      </c>
      <c r="Z4" s="7">
        <f t="shared" si="2"/>
        <v>296084.98730769078</v>
      </c>
      <c r="AA4" s="7">
        <f t="shared" si="2"/>
        <v>311668.40769230609</v>
      </c>
      <c r="AB4" s="7">
        <f t="shared" si="2"/>
        <v>327251.8280769214</v>
      </c>
      <c r="AC4" s="7">
        <f t="shared" si="2"/>
        <v>342835.24846153671</v>
      </c>
      <c r="AD4" s="7">
        <f t="shared" si="2"/>
        <v>358418.66884615202</v>
      </c>
      <c r="AE4" s="7">
        <f t="shared" si="2"/>
        <v>374002.08923076733</v>
      </c>
      <c r="AF4" s="7">
        <f t="shared" si="2"/>
        <v>389585.50961538265</v>
      </c>
      <c r="AG4" s="7">
        <f t="shared" si="2"/>
        <v>405168.92999999796</v>
      </c>
    </row>
    <row r="5" spans="1:33" x14ac:dyDescent="0.3">
      <c r="A5" t="s">
        <v>6</v>
      </c>
      <c r="B5" t="s">
        <v>10</v>
      </c>
      <c r="C5" s="2">
        <v>6260048.3700000001</v>
      </c>
      <c r="D5" s="2">
        <v>240771.09115384601</v>
      </c>
      <c r="H5" s="2">
        <v>240771.09115384601</v>
      </c>
      <c r="I5" s="7">
        <f t="shared" ref="I5:AG5" si="3">$D5+H5</f>
        <v>481542.18230769201</v>
      </c>
      <c r="J5" s="7">
        <f t="shared" si="3"/>
        <v>722313.27346153802</v>
      </c>
      <c r="K5" s="7">
        <f t="shared" si="3"/>
        <v>963084.36461538402</v>
      </c>
      <c r="L5" s="7">
        <f t="shared" si="3"/>
        <v>1203855.4557692301</v>
      </c>
      <c r="M5" s="7">
        <f t="shared" si="3"/>
        <v>1444626.5469230763</v>
      </c>
      <c r="N5" s="7">
        <f t="shared" si="3"/>
        <v>1685397.6380769224</v>
      </c>
      <c r="O5" s="7">
        <f t="shared" si="3"/>
        <v>1926168.7292307685</v>
      </c>
      <c r="P5" s="7">
        <f t="shared" si="3"/>
        <v>2166939.8203846146</v>
      </c>
      <c r="Q5" s="7">
        <f t="shared" si="3"/>
        <v>2407710.9115384608</v>
      </c>
      <c r="R5" s="7">
        <f t="shared" si="3"/>
        <v>2648482.0026923069</v>
      </c>
      <c r="S5" s="7">
        <f t="shared" si="3"/>
        <v>2889253.093846153</v>
      </c>
      <c r="T5" s="7">
        <f t="shared" si="3"/>
        <v>3130024.1849999991</v>
      </c>
      <c r="U5" s="7">
        <f t="shared" si="3"/>
        <v>3370795.2761538452</v>
      </c>
      <c r="V5" s="7">
        <f t="shared" si="3"/>
        <v>3611566.3673076914</v>
      </c>
      <c r="W5" s="7">
        <f t="shared" si="3"/>
        <v>3852337.4584615375</v>
      </c>
      <c r="X5" s="7">
        <f t="shared" si="3"/>
        <v>4093108.5496153836</v>
      </c>
      <c r="Y5" s="7">
        <f t="shared" si="3"/>
        <v>4333879.6407692293</v>
      </c>
      <c r="Z5" s="7">
        <f t="shared" si="3"/>
        <v>4574650.7319230754</v>
      </c>
      <c r="AA5" s="7">
        <f t="shared" si="3"/>
        <v>4815421.8230769215</v>
      </c>
      <c r="AB5" s="7">
        <f t="shared" si="3"/>
        <v>5056192.9142307676</v>
      </c>
      <c r="AC5" s="7">
        <f t="shared" si="3"/>
        <v>5296964.0053846138</v>
      </c>
      <c r="AD5" s="7">
        <f t="shared" si="3"/>
        <v>5537735.0965384599</v>
      </c>
      <c r="AE5" s="7">
        <f t="shared" si="3"/>
        <v>5778506.187692306</v>
      </c>
      <c r="AF5" s="7">
        <f t="shared" si="3"/>
        <v>6019277.2788461521</v>
      </c>
      <c r="AG5" s="7">
        <f t="shared" si="3"/>
        <v>6260048.3699999982</v>
      </c>
    </row>
    <row r="6" spans="1:33" x14ac:dyDescent="0.3">
      <c r="A6" t="s">
        <v>6</v>
      </c>
      <c r="B6" t="s">
        <v>11</v>
      </c>
      <c r="C6" s="2">
        <v>48061.98</v>
      </c>
      <c r="D6" s="2">
        <v>1848.5376923076899</v>
      </c>
      <c r="H6" s="2">
        <v>1848.5376923076899</v>
      </c>
      <c r="I6" s="7">
        <f t="shared" ref="I6:AG6" si="4">$D6+H6</f>
        <v>3697.0753846153798</v>
      </c>
      <c r="J6" s="7">
        <f t="shared" si="4"/>
        <v>5545.6130769230695</v>
      </c>
      <c r="K6" s="7">
        <f t="shared" si="4"/>
        <v>7394.1507692307596</v>
      </c>
      <c r="L6" s="7">
        <f t="shared" si="4"/>
        <v>9242.6884615384497</v>
      </c>
      <c r="M6" s="7">
        <f t="shared" si="4"/>
        <v>11091.226153846139</v>
      </c>
      <c r="N6" s="7">
        <f t="shared" si="4"/>
        <v>12939.763846153828</v>
      </c>
      <c r="O6" s="7">
        <f t="shared" si="4"/>
        <v>14788.301538461517</v>
      </c>
      <c r="P6" s="7">
        <f t="shared" si="4"/>
        <v>16636.839230769208</v>
      </c>
      <c r="Q6" s="7">
        <f t="shared" si="4"/>
        <v>18485.376923076899</v>
      </c>
      <c r="R6" s="7">
        <f t="shared" si="4"/>
        <v>20333.91461538459</v>
      </c>
      <c r="S6" s="7">
        <f t="shared" si="4"/>
        <v>22182.452307692281</v>
      </c>
      <c r="T6" s="7">
        <f t="shared" si="4"/>
        <v>24030.989999999972</v>
      </c>
      <c r="U6" s="7">
        <f t="shared" si="4"/>
        <v>25879.527692307664</v>
      </c>
      <c r="V6" s="7">
        <f t="shared" si="4"/>
        <v>27728.065384615355</v>
      </c>
      <c r="W6" s="7">
        <f t="shared" si="4"/>
        <v>29576.603076923046</v>
      </c>
      <c r="X6" s="7">
        <f t="shared" si="4"/>
        <v>31425.140769230737</v>
      </c>
      <c r="Y6" s="7">
        <f t="shared" si="4"/>
        <v>33273.678461538424</v>
      </c>
      <c r="Z6" s="7">
        <f t="shared" si="4"/>
        <v>35122.216153846115</v>
      </c>
      <c r="AA6" s="7">
        <f t="shared" si="4"/>
        <v>36970.753846153806</v>
      </c>
      <c r="AB6" s="7">
        <f t="shared" si="4"/>
        <v>38819.291538461497</v>
      </c>
      <c r="AC6" s="7">
        <f t="shared" si="4"/>
        <v>40667.829230769188</v>
      </c>
      <c r="AD6" s="7">
        <f t="shared" si="4"/>
        <v>42516.366923076879</v>
      </c>
      <c r="AE6" s="7">
        <f t="shared" si="4"/>
        <v>44364.90461538457</v>
      </c>
      <c r="AF6" s="7">
        <f t="shared" si="4"/>
        <v>46213.442307692261</v>
      </c>
      <c r="AG6" s="7">
        <f t="shared" si="4"/>
        <v>48061.979999999952</v>
      </c>
    </row>
    <row r="7" spans="1:33" x14ac:dyDescent="0.3">
      <c r="A7" t="s">
        <v>6</v>
      </c>
      <c r="B7" t="s">
        <v>12</v>
      </c>
      <c r="C7" s="2">
        <v>430.74</v>
      </c>
      <c r="D7" s="2">
        <v>16.566923076923</v>
      </c>
      <c r="H7" s="2">
        <v>16.566923076923</v>
      </c>
      <c r="I7" s="7">
        <f t="shared" ref="I7:AG7" si="5">$D7+H7</f>
        <v>33.133846153846001</v>
      </c>
      <c r="J7" s="7">
        <f t="shared" si="5"/>
        <v>49.700769230768998</v>
      </c>
      <c r="K7" s="7">
        <f t="shared" si="5"/>
        <v>66.267692307692002</v>
      </c>
      <c r="L7" s="7">
        <f t="shared" si="5"/>
        <v>82.834615384615006</v>
      </c>
      <c r="M7" s="7">
        <f t="shared" si="5"/>
        <v>99.40153846153801</v>
      </c>
      <c r="N7" s="7">
        <f t="shared" si="5"/>
        <v>115.96846153846101</v>
      </c>
      <c r="O7" s="7">
        <f t="shared" si="5"/>
        <v>132.535384615384</v>
      </c>
      <c r="P7" s="7">
        <f t="shared" si="5"/>
        <v>149.10230769230699</v>
      </c>
      <c r="Q7" s="7">
        <f t="shared" si="5"/>
        <v>165.66923076922998</v>
      </c>
      <c r="R7" s="7">
        <f t="shared" si="5"/>
        <v>182.23615384615297</v>
      </c>
      <c r="S7" s="7">
        <f t="shared" si="5"/>
        <v>198.80307692307596</v>
      </c>
      <c r="T7" s="7">
        <f t="shared" si="5"/>
        <v>215.36999999999895</v>
      </c>
      <c r="U7" s="7">
        <f t="shared" si="5"/>
        <v>231.93692307692194</v>
      </c>
      <c r="V7" s="7">
        <f t="shared" si="5"/>
        <v>248.50384615384493</v>
      </c>
      <c r="W7" s="7">
        <f t="shared" si="5"/>
        <v>265.07076923076795</v>
      </c>
      <c r="X7" s="7">
        <f t="shared" si="5"/>
        <v>281.63769230769094</v>
      </c>
      <c r="Y7" s="7">
        <f t="shared" si="5"/>
        <v>298.20461538461393</v>
      </c>
      <c r="Z7" s="7">
        <f t="shared" si="5"/>
        <v>314.77153846153692</v>
      </c>
      <c r="AA7" s="7">
        <f t="shared" si="5"/>
        <v>331.33846153845991</v>
      </c>
      <c r="AB7" s="7">
        <f t="shared" si="5"/>
        <v>347.9053846153829</v>
      </c>
      <c r="AC7" s="7">
        <f t="shared" si="5"/>
        <v>364.47230769230589</v>
      </c>
      <c r="AD7" s="7">
        <f t="shared" si="5"/>
        <v>381.03923076922888</v>
      </c>
      <c r="AE7" s="7">
        <f t="shared" si="5"/>
        <v>397.60615384615187</v>
      </c>
      <c r="AF7" s="7">
        <f t="shared" si="5"/>
        <v>414.17307692307486</v>
      </c>
      <c r="AG7" s="7">
        <f t="shared" si="5"/>
        <v>430.73999999999785</v>
      </c>
    </row>
    <row r="8" spans="1:33" x14ac:dyDescent="0.3">
      <c r="A8" t="s">
        <v>6</v>
      </c>
      <c r="B8" t="s">
        <v>16</v>
      </c>
      <c r="C8" s="2">
        <v>201904.56</v>
      </c>
      <c r="D8" s="2">
        <v>7765.5599999999904</v>
      </c>
      <c r="H8" s="2">
        <v>7765.5599999999904</v>
      </c>
      <c r="I8" s="7">
        <f t="shared" ref="I8:AG8" si="6">$D8+H8</f>
        <v>15531.119999999981</v>
      </c>
      <c r="J8" s="7">
        <f t="shared" si="6"/>
        <v>23296.679999999971</v>
      </c>
      <c r="K8" s="7">
        <f t="shared" si="6"/>
        <v>31062.239999999962</v>
      </c>
      <c r="L8" s="7">
        <f t="shared" si="6"/>
        <v>38827.799999999952</v>
      </c>
      <c r="M8" s="7">
        <f t="shared" si="6"/>
        <v>46593.359999999942</v>
      </c>
      <c r="N8" s="7">
        <f t="shared" si="6"/>
        <v>54358.919999999933</v>
      </c>
      <c r="O8" s="7">
        <f t="shared" si="6"/>
        <v>62124.479999999923</v>
      </c>
      <c r="P8" s="7">
        <f t="shared" si="6"/>
        <v>69890.039999999921</v>
      </c>
      <c r="Q8" s="7">
        <f t="shared" si="6"/>
        <v>77655.599999999919</v>
      </c>
      <c r="R8" s="7">
        <f t="shared" si="6"/>
        <v>85421.159999999916</v>
      </c>
      <c r="S8" s="7">
        <f t="shared" si="6"/>
        <v>93186.719999999914</v>
      </c>
      <c r="T8" s="7">
        <f t="shared" si="6"/>
        <v>100952.27999999991</v>
      </c>
      <c r="U8" s="7">
        <f t="shared" si="6"/>
        <v>108717.83999999991</v>
      </c>
      <c r="V8" s="7">
        <f t="shared" si="6"/>
        <v>116483.39999999991</v>
      </c>
      <c r="W8" s="7">
        <f t="shared" si="6"/>
        <v>124248.9599999999</v>
      </c>
      <c r="X8" s="7">
        <f t="shared" si="6"/>
        <v>132014.5199999999</v>
      </c>
      <c r="Y8" s="7">
        <f t="shared" si="6"/>
        <v>139780.0799999999</v>
      </c>
      <c r="Z8" s="7">
        <f t="shared" si="6"/>
        <v>147545.6399999999</v>
      </c>
      <c r="AA8" s="7">
        <f t="shared" si="6"/>
        <v>155311.1999999999</v>
      </c>
      <c r="AB8" s="7">
        <f t="shared" si="6"/>
        <v>163076.75999999989</v>
      </c>
      <c r="AC8" s="7">
        <f t="shared" si="6"/>
        <v>170842.31999999989</v>
      </c>
      <c r="AD8" s="7">
        <f t="shared" si="6"/>
        <v>178607.87999999989</v>
      </c>
      <c r="AE8" s="7">
        <f t="shared" si="6"/>
        <v>186373.43999999989</v>
      </c>
      <c r="AF8" s="7">
        <f t="shared" si="6"/>
        <v>194138.99999999988</v>
      </c>
      <c r="AG8" s="7">
        <f t="shared" si="6"/>
        <v>201904.55999999988</v>
      </c>
    </row>
    <row r="9" spans="1:33" x14ac:dyDescent="0.3">
      <c r="A9" t="s">
        <v>6</v>
      </c>
      <c r="B9" t="s">
        <v>14</v>
      </c>
      <c r="C9" s="2">
        <v>74455.56</v>
      </c>
      <c r="D9" s="2">
        <v>2863.6753846153802</v>
      </c>
      <c r="H9" s="2">
        <v>2863.6753846153802</v>
      </c>
      <c r="I9" s="7">
        <f t="shared" ref="I9:AG9" si="7">$D9+H9</f>
        <v>5727.3507692307603</v>
      </c>
      <c r="J9" s="7">
        <f t="shared" si="7"/>
        <v>8591.02615384614</v>
      </c>
      <c r="K9" s="7">
        <f t="shared" si="7"/>
        <v>11454.701538461521</v>
      </c>
      <c r="L9" s="7">
        <f t="shared" si="7"/>
        <v>14318.376923076901</v>
      </c>
      <c r="M9" s="7">
        <f t="shared" si="7"/>
        <v>17182.05230769228</v>
      </c>
      <c r="N9" s="7">
        <f t="shared" si="7"/>
        <v>20045.727692307661</v>
      </c>
      <c r="O9" s="7">
        <f t="shared" si="7"/>
        <v>22909.403076923041</v>
      </c>
      <c r="P9" s="7">
        <f t="shared" si="7"/>
        <v>25773.078461538422</v>
      </c>
      <c r="Q9" s="7">
        <f t="shared" si="7"/>
        <v>28636.753846153802</v>
      </c>
      <c r="R9" s="7">
        <f t="shared" si="7"/>
        <v>31500.429230769183</v>
      </c>
      <c r="S9" s="7">
        <f t="shared" si="7"/>
        <v>34364.10461538456</v>
      </c>
      <c r="T9" s="7">
        <f t="shared" si="7"/>
        <v>37227.779999999941</v>
      </c>
      <c r="U9" s="7">
        <f t="shared" si="7"/>
        <v>40091.455384615321</v>
      </c>
      <c r="V9" s="7">
        <f t="shared" si="7"/>
        <v>42955.130769230702</v>
      </c>
      <c r="W9" s="7">
        <f t="shared" si="7"/>
        <v>45818.806153846082</v>
      </c>
      <c r="X9" s="7">
        <f t="shared" si="7"/>
        <v>48682.481538461463</v>
      </c>
      <c r="Y9" s="7">
        <f t="shared" si="7"/>
        <v>51546.156923076844</v>
      </c>
      <c r="Z9" s="7">
        <f t="shared" si="7"/>
        <v>54409.832307692224</v>
      </c>
      <c r="AA9" s="7">
        <f t="shared" si="7"/>
        <v>57273.507692307605</v>
      </c>
      <c r="AB9" s="7">
        <f t="shared" si="7"/>
        <v>60137.183076922985</v>
      </c>
      <c r="AC9" s="7">
        <f t="shared" si="7"/>
        <v>63000.858461538366</v>
      </c>
      <c r="AD9" s="7">
        <f t="shared" si="7"/>
        <v>65864.533846153747</v>
      </c>
      <c r="AE9" s="7">
        <f t="shared" si="7"/>
        <v>68728.20923076912</v>
      </c>
      <c r="AF9" s="7">
        <f t="shared" si="7"/>
        <v>71591.884615384493</v>
      </c>
      <c r="AG9" s="7">
        <f t="shared" si="7"/>
        <v>74455.559999999867</v>
      </c>
    </row>
    <row r="10" spans="1:33" x14ac:dyDescent="0.3">
      <c r="A10" s="1" t="s">
        <v>18</v>
      </c>
      <c r="B10" s="1" t="s">
        <v>22</v>
      </c>
      <c r="C10" s="3"/>
      <c r="D10" s="3"/>
      <c r="E10" s="1"/>
      <c r="F10" s="1"/>
      <c r="G10" s="1"/>
      <c r="H10" s="6">
        <f>SUM(H3:H9)</f>
        <v>662858.44269230729</v>
      </c>
      <c r="I10" s="6">
        <f t="shared" ref="I10:R10" si="8">SUM(I3:I9)</f>
        <v>1325716.8853846146</v>
      </c>
      <c r="J10" s="6">
        <f t="shared" si="8"/>
        <v>1988575.3280769219</v>
      </c>
      <c r="K10" s="6">
        <f t="shared" si="8"/>
        <v>2651433.7707692292</v>
      </c>
      <c r="L10" s="6">
        <f t="shared" si="8"/>
        <v>3314292.2134615364</v>
      </c>
      <c r="M10" s="6">
        <f t="shared" si="8"/>
        <v>3977150.6561538442</v>
      </c>
      <c r="N10" s="6">
        <f t="shared" si="8"/>
        <v>4640009.0988461515</v>
      </c>
      <c r="O10" s="6">
        <f t="shared" si="8"/>
        <v>5302867.5415384592</v>
      </c>
      <c r="P10" s="6">
        <f t="shared" si="8"/>
        <v>5965725.984230767</v>
      </c>
      <c r="Q10" s="6">
        <f t="shared" si="8"/>
        <v>6628584.4269230738</v>
      </c>
      <c r="R10" s="6">
        <f t="shared" si="8"/>
        <v>7291442.8696153816</v>
      </c>
      <c r="S10" s="6">
        <f t="shared" ref="S10" si="9">SUM(S3:S9)</f>
        <v>7954301.3123076893</v>
      </c>
      <c r="T10" s="6">
        <f t="shared" ref="T10" si="10">SUM(T3:T9)</f>
        <v>8617159.7549999952</v>
      </c>
      <c r="U10" s="6">
        <f t="shared" ref="U10" si="11">SUM(U3:U9)</f>
        <v>9280018.1976923048</v>
      </c>
      <c r="V10" s="6">
        <f t="shared" ref="V10" si="12">SUM(V3:V9)</f>
        <v>9942876.6403846107</v>
      </c>
      <c r="W10" s="6">
        <f t="shared" ref="W10" si="13">SUM(W3:W9)</f>
        <v>10605735.083076918</v>
      </c>
      <c r="X10" s="6">
        <f t="shared" ref="X10" si="14">SUM(X3:X9)</f>
        <v>11268593.525769226</v>
      </c>
      <c r="Y10" s="6">
        <f t="shared" ref="Y10" si="15">SUM(Y3:Y9)</f>
        <v>11931451.968461534</v>
      </c>
      <c r="Z10" s="6">
        <f t="shared" ref="Z10" si="16">SUM(Z3:Z9)</f>
        <v>12594310.41115384</v>
      </c>
      <c r="AA10" s="6">
        <f t="shared" ref="AA10" si="17">SUM(AA3:AA9)</f>
        <v>13257168.853846148</v>
      </c>
      <c r="AB10" s="6">
        <f t="shared" ref="AB10" si="18">SUM(AB3:AB9)</f>
        <v>13920027.296538457</v>
      </c>
      <c r="AC10" s="6">
        <f t="shared" ref="AC10" si="19">SUM(AC3:AC9)</f>
        <v>14582885.739230763</v>
      </c>
      <c r="AD10" s="6">
        <f t="shared" ref="AD10" si="20">SUM(AD3:AD9)</f>
        <v>15245744.181923071</v>
      </c>
      <c r="AE10" s="6">
        <f t="shared" ref="AE10" si="21">SUM(AE3:AE9)</f>
        <v>15908602.624615375</v>
      </c>
      <c r="AF10" s="6">
        <f t="shared" ref="AF10" si="22">SUM(AF3:AF9)</f>
        <v>16571461.067307683</v>
      </c>
      <c r="AG10" s="6">
        <f t="shared" ref="AG10" si="23">SUM(AG3:AG9)</f>
        <v>17234319.509999987</v>
      </c>
    </row>
    <row r="11" spans="1:33" x14ac:dyDescent="0.3">
      <c r="A11" s="4" t="s">
        <v>18</v>
      </c>
      <c r="B11" s="4" t="s">
        <v>20</v>
      </c>
      <c r="C11" s="5">
        <f>SUM(C2:C9)</f>
        <v>29081325.509999994</v>
      </c>
      <c r="D11" s="5"/>
      <c r="E11" s="4"/>
      <c r="F11" s="4"/>
      <c r="G11" s="4"/>
      <c r="H11" s="5">
        <f>H2+H10</f>
        <v>29081325.509999994</v>
      </c>
      <c r="I11" s="5">
        <f t="shared" ref="I11:R11" si="24">I2+I10</f>
        <v>29081325.509999994</v>
      </c>
      <c r="J11" s="5">
        <f t="shared" si="24"/>
        <v>29081325.509999994</v>
      </c>
      <c r="K11" s="5">
        <f t="shared" si="24"/>
        <v>29081325.509999998</v>
      </c>
      <c r="L11" s="5">
        <f t="shared" si="24"/>
        <v>29081325.509999994</v>
      </c>
      <c r="M11" s="5">
        <f t="shared" si="24"/>
        <v>29081325.509999994</v>
      </c>
      <c r="N11" s="5">
        <f t="shared" si="24"/>
        <v>29081325.509999994</v>
      </c>
      <c r="O11" s="5">
        <f t="shared" si="24"/>
        <v>29081325.509999994</v>
      </c>
      <c r="P11" s="5">
        <f t="shared" si="24"/>
        <v>29081325.509999994</v>
      </c>
      <c r="Q11" s="5">
        <f t="shared" si="24"/>
        <v>29081325.509999994</v>
      </c>
      <c r="R11" s="5">
        <f t="shared" si="24"/>
        <v>29081325.509999998</v>
      </c>
      <c r="S11" s="5">
        <f t="shared" ref="S11" si="25">S2+S10</f>
        <v>29081325.509999994</v>
      </c>
      <c r="T11" s="5">
        <f t="shared" ref="T11" si="26">T2+T10</f>
        <v>29081325.509999994</v>
      </c>
      <c r="U11" s="5">
        <f t="shared" ref="U11" si="27">U2+U10</f>
        <v>29081325.509999994</v>
      </c>
      <c r="V11" s="5">
        <f t="shared" ref="V11" si="28">V2+V10</f>
        <v>29081325.509999994</v>
      </c>
      <c r="W11" s="5">
        <f t="shared" ref="W11" si="29">W2+W10</f>
        <v>29081325.50999999</v>
      </c>
      <c r="X11" s="5">
        <f t="shared" ref="X11" si="30">X2+X10</f>
        <v>29081325.509999994</v>
      </c>
      <c r="Y11" s="5">
        <f t="shared" ref="Y11" si="31">Y2+Y10</f>
        <v>29081325.509999998</v>
      </c>
      <c r="Z11" s="5">
        <f t="shared" ref="Z11" si="32">Z2+Z10</f>
        <v>29081325.509999994</v>
      </c>
      <c r="AA11" s="5">
        <f t="shared" ref="AA11" si="33">AA2+AA10</f>
        <v>29081325.509999994</v>
      </c>
      <c r="AB11" s="5">
        <f t="shared" ref="AB11" si="34">AB2+AB10</f>
        <v>29081325.509999994</v>
      </c>
      <c r="AC11" s="5">
        <f t="shared" ref="AC11" si="35">AC2+AC10</f>
        <v>29081325.509999994</v>
      </c>
      <c r="AD11" s="5">
        <f t="shared" ref="AD11" si="36">AD2+AD10</f>
        <v>29081325.509999994</v>
      </c>
      <c r="AE11" s="5">
        <f t="shared" ref="AE11" si="37">AE2+AE10</f>
        <v>29081325.509999994</v>
      </c>
      <c r="AF11" s="5">
        <f t="shared" ref="AF11" si="38">AF2+AF10</f>
        <v>29081325.509999994</v>
      </c>
      <c r="AG11" s="5">
        <f t="shared" ref="AG11" si="39">AG2+AG10</f>
        <v>29081325.509999994</v>
      </c>
    </row>
    <row r="12" spans="1:33" x14ac:dyDescent="0.3">
      <c r="A12" t="s">
        <v>8</v>
      </c>
      <c r="B12" t="s">
        <v>6</v>
      </c>
      <c r="C12" s="2">
        <v>2333244.15</v>
      </c>
      <c r="D12" s="2">
        <v>89740.159615384604</v>
      </c>
      <c r="H12" s="2">
        <v>89740.159615384604</v>
      </c>
      <c r="I12" s="7">
        <f t="shared" ref="I12:AG12" si="40">$D12+H12</f>
        <v>179480.31923076921</v>
      </c>
      <c r="J12" s="7">
        <f t="shared" si="40"/>
        <v>269220.47884615383</v>
      </c>
      <c r="K12" s="7">
        <f t="shared" si="40"/>
        <v>358960.63846153842</v>
      </c>
      <c r="L12" s="7">
        <f t="shared" si="40"/>
        <v>448700.79807692301</v>
      </c>
      <c r="M12" s="7">
        <f t="shared" si="40"/>
        <v>538440.95769230765</v>
      </c>
      <c r="N12" s="7">
        <f t="shared" si="40"/>
        <v>628181.1173076923</v>
      </c>
      <c r="O12" s="7">
        <f t="shared" si="40"/>
        <v>717921.27692307695</v>
      </c>
      <c r="P12" s="7">
        <f t="shared" si="40"/>
        <v>807661.4365384616</v>
      </c>
      <c r="Q12" s="7">
        <f t="shared" si="40"/>
        <v>897401.59615384624</v>
      </c>
      <c r="R12" s="7">
        <f t="shared" si="40"/>
        <v>987141.75576923089</v>
      </c>
      <c r="S12" s="7">
        <f t="shared" si="40"/>
        <v>1076881.9153846155</v>
      </c>
      <c r="T12" s="7">
        <f t="shared" si="40"/>
        <v>1166622.0750000002</v>
      </c>
      <c r="U12" s="7">
        <f t="shared" si="40"/>
        <v>1256362.2346153848</v>
      </c>
      <c r="V12" s="7">
        <f t="shared" si="40"/>
        <v>1346102.3942307695</v>
      </c>
      <c r="W12" s="7">
        <f t="shared" si="40"/>
        <v>1435842.5538461541</v>
      </c>
      <c r="X12" s="7">
        <f t="shared" si="40"/>
        <v>1525582.7134615388</v>
      </c>
      <c r="Y12" s="7">
        <f t="shared" si="40"/>
        <v>1615322.8730769234</v>
      </c>
      <c r="Z12" s="7">
        <f t="shared" si="40"/>
        <v>1705063.0326923081</v>
      </c>
      <c r="AA12" s="7">
        <f t="shared" si="40"/>
        <v>1794803.1923076927</v>
      </c>
      <c r="AB12" s="7">
        <f t="shared" si="40"/>
        <v>1884543.3519230774</v>
      </c>
      <c r="AC12" s="7">
        <f t="shared" si="40"/>
        <v>1974283.511538462</v>
      </c>
      <c r="AD12" s="7">
        <f t="shared" si="40"/>
        <v>2064023.6711538467</v>
      </c>
      <c r="AE12" s="7">
        <f t="shared" si="40"/>
        <v>2153763.8307692311</v>
      </c>
      <c r="AF12" s="7">
        <f t="shared" si="40"/>
        <v>2243503.9903846155</v>
      </c>
      <c r="AG12" s="7">
        <f t="shared" si="40"/>
        <v>2333244.15</v>
      </c>
    </row>
    <row r="13" spans="1:33" x14ac:dyDescent="0.3">
      <c r="A13" t="s">
        <v>8</v>
      </c>
      <c r="B13" t="s">
        <v>8</v>
      </c>
      <c r="C13" s="2">
        <v>35666301.960000001</v>
      </c>
      <c r="D13" s="2">
        <v>1371780.84461538</v>
      </c>
      <c r="H13" s="2">
        <f>$C21-H20</f>
        <v>45736474.565769233</v>
      </c>
      <c r="I13" s="2">
        <f t="shared" ref="I13:AG13" si="41">$C21-I20</f>
        <v>45333667.661538459</v>
      </c>
      <c r="J13" s="2">
        <f t="shared" si="41"/>
        <v>44930860.757307693</v>
      </c>
      <c r="K13" s="2">
        <f t="shared" si="41"/>
        <v>44528053.85307692</v>
      </c>
      <c r="L13" s="2">
        <f t="shared" si="41"/>
        <v>44125246.948846154</v>
      </c>
      <c r="M13" s="2">
        <f t="shared" si="41"/>
        <v>43722440.04461538</v>
      </c>
      <c r="N13" s="2">
        <f t="shared" si="41"/>
        <v>43319633.140384614</v>
      </c>
      <c r="O13" s="2">
        <f t="shared" si="41"/>
        <v>42916826.236153848</v>
      </c>
      <c r="P13" s="2">
        <f t="shared" si="41"/>
        <v>42514019.331923075</v>
      </c>
      <c r="Q13" s="2">
        <f t="shared" si="41"/>
        <v>42111212.427692309</v>
      </c>
      <c r="R13" s="2">
        <f t="shared" si="41"/>
        <v>41708405.523461536</v>
      </c>
      <c r="S13" s="2">
        <f t="shared" si="41"/>
        <v>41305598.61923077</v>
      </c>
      <c r="T13" s="2">
        <f t="shared" si="41"/>
        <v>40902791.714999996</v>
      </c>
      <c r="U13" s="2">
        <f t="shared" si="41"/>
        <v>40499984.81076923</v>
      </c>
      <c r="V13" s="2">
        <f t="shared" si="41"/>
        <v>40097177.906538457</v>
      </c>
      <c r="W13" s="2">
        <f t="shared" si="41"/>
        <v>39694371.002307691</v>
      </c>
      <c r="X13" s="2">
        <f t="shared" si="41"/>
        <v>39291564.098076917</v>
      </c>
      <c r="Y13" s="2">
        <f t="shared" si="41"/>
        <v>38888757.193846151</v>
      </c>
      <c r="Z13" s="2">
        <f t="shared" si="41"/>
        <v>38485950.289615378</v>
      </c>
      <c r="AA13" s="2">
        <f t="shared" si="41"/>
        <v>38083143.385384612</v>
      </c>
      <c r="AB13" s="2">
        <f t="shared" si="41"/>
        <v>37680336.481153846</v>
      </c>
      <c r="AC13" s="2">
        <f t="shared" si="41"/>
        <v>37277529.576923072</v>
      </c>
      <c r="AD13" s="2">
        <f t="shared" si="41"/>
        <v>36874722.672692306</v>
      </c>
      <c r="AE13" s="2">
        <f t="shared" si="41"/>
        <v>36471915.768461533</v>
      </c>
      <c r="AF13" s="2">
        <f t="shared" si="41"/>
        <v>36069108.864230767</v>
      </c>
      <c r="AG13" s="2">
        <f t="shared" si="41"/>
        <v>35666301.959999993</v>
      </c>
    </row>
    <row r="14" spans="1:33" x14ac:dyDescent="0.3">
      <c r="A14" t="s">
        <v>8</v>
      </c>
      <c r="B14" t="s">
        <v>9</v>
      </c>
      <c r="C14" s="2">
        <v>144887.57999999999</v>
      </c>
      <c r="D14" s="2">
        <v>5572.5992307692304</v>
      </c>
      <c r="H14" s="2">
        <v>5572.5992307692304</v>
      </c>
      <c r="I14" s="7">
        <f t="shared" ref="I14:AG14" si="42">$D14+H14</f>
        <v>11145.198461538461</v>
      </c>
      <c r="J14" s="7">
        <f t="shared" si="42"/>
        <v>16717.797692307693</v>
      </c>
      <c r="K14" s="7">
        <f t="shared" si="42"/>
        <v>22290.396923076922</v>
      </c>
      <c r="L14" s="7">
        <f t="shared" si="42"/>
        <v>27862.99615384615</v>
      </c>
      <c r="M14" s="7">
        <f t="shared" si="42"/>
        <v>33435.595384615379</v>
      </c>
      <c r="N14" s="7">
        <f t="shared" si="42"/>
        <v>39008.194615384607</v>
      </c>
      <c r="O14" s="7">
        <f t="shared" si="42"/>
        <v>44580.793846153836</v>
      </c>
      <c r="P14" s="7">
        <f t="shared" si="42"/>
        <v>50153.393076923065</v>
      </c>
      <c r="Q14" s="7">
        <f t="shared" si="42"/>
        <v>55725.992307692293</v>
      </c>
      <c r="R14" s="7">
        <f t="shared" si="42"/>
        <v>61298.591538461522</v>
      </c>
      <c r="S14" s="7">
        <f t="shared" si="42"/>
        <v>66871.190769230758</v>
      </c>
      <c r="T14" s="7">
        <f t="shared" si="42"/>
        <v>72443.789999999994</v>
      </c>
      <c r="U14" s="7">
        <f t="shared" si="42"/>
        <v>78016.389230769229</v>
      </c>
      <c r="V14" s="7">
        <f t="shared" si="42"/>
        <v>83588.988461538465</v>
      </c>
      <c r="W14" s="7">
        <f t="shared" si="42"/>
        <v>89161.587692307701</v>
      </c>
      <c r="X14" s="7">
        <f t="shared" si="42"/>
        <v>94734.186923076937</v>
      </c>
      <c r="Y14" s="7">
        <f t="shared" si="42"/>
        <v>100306.78615384617</v>
      </c>
      <c r="Z14" s="7">
        <f t="shared" si="42"/>
        <v>105879.38538461541</v>
      </c>
      <c r="AA14" s="7">
        <f t="shared" si="42"/>
        <v>111451.98461538464</v>
      </c>
      <c r="AB14" s="7">
        <f t="shared" si="42"/>
        <v>117024.58384615388</v>
      </c>
      <c r="AC14" s="7">
        <f t="shared" si="42"/>
        <v>122597.18307692312</v>
      </c>
      <c r="AD14" s="7">
        <f t="shared" si="42"/>
        <v>128169.78230769235</v>
      </c>
      <c r="AE14" s="7">
        <f t="shared" si="42"/>
        <v>133742.38153846157</v>
      </c>
      <c r="AF14" s="7">
        <f t="shared" si="42"/>
        <v>139314.98076923081</v>
      </c>
      <c r="AG14" s="7">
        <f t="shared" si="42"/>
        <v>144887.58000000005</v>
      </c>
    </row>
    <row r="15" spans="1:33" x14ac:dyDescent="0.3">
      <c r="A15" t="s">
        <v>8</v>
      </c>
      <c r="B15" t="s">
        <v>10</v>
      </c>
      <c r="C15" s="2">
        <v>7855755.5700000003</v>
      </c>
      <c r="D15" s="2">
        <v>302144.44500000001</v>
      </c>
      <c r="H15" s="2">
        <v>302144.44500000001</v>
      </c>
      <c r="I15" s="7">
        <f t="shared" ref="I15:AG15" si="43">$D15+H15</f>
        <v>604288.89</v>
      </c>
      <c r="J15" s="7">
        <f t="shared" si="43"/>
        <v>906433.33499999996</v>
      </c>
      <c r="K15" s="7">
        <f t="shared" si="43"/>
        <v>1208577.78</v>
      </c>
      <c r="L15" s="7">
        <f t="shared" si="43"/>
        <v>1510722.2250000001</v>
      </c>
      <c r="M15" s="7">
        <f t="shared" si="43"/>
        <v>1812866.6700000002</v>
      </c>
      <c r="N15" s="7">
        <f t="shared" si="43"/>
        <v>2115011.1150000002</v>
      </c>
      <c r="O15" s="7">
        <f t="shared" si="43"/>
        <v>2417155.56</v>
      </c>
      <c r="P15" s="7">
        <f t="shared" si="43"/>
        <v>2719300.0049999999</v>
      </c>
      <c r="Q15" s="7">
        <f t="shared" si="43"/>
        <v>3021444.4499999997</v>
      </c>
      <c r="R15" s="7">
        <f t="shared" si="43"/>
        <v>3323588.8949999996</v>
      </c>
      <c r="S15" s="7">
        <f t="shared" si="43"/>
        <v>3625733.3399999994</v>
      </c>
      <c r="T15" s="7">
        <f t="shared" si="43"/>
        <v>3927877.7849999992</v>
      </c>
      <c r="U15" s="7">
        <f t="shared" si="43"/>
        <v>4230022.2299999995</v>
      </c>
      <c r="V15" s="7">
        <f t="shared" si="43"/>
        <v>4532166.6749999998</v>
      </c>
      <c r="W15" s="7">
        <f t="shared" si="43"/>
        <v>4834311.12</v>
      </c>
      <c r="X15" s="7">
        <f t="shared" si="43"/>
        <v>5136455.5650000004</v>
      </c>
      <c r="Y15" s="7">
        <f t="shared" si="43"/>
        <v>5438600.0100000007</v>
      </c>
      <c r="Z15" s="7">
        <f t="shared" si="43"/>
        <v>5740744.455000001</v>
      </c>
      <c r="AA15" s="7">
        <f t="shared" si="43"/>
        <v>6042888.9000000013</v>
      </c>
      <c r="AB15" s="7">
        <f t="shared" si="43"/>
        <v>6345033.3450000016</v>
      </c>
      <c r="AC15" s="7">
        <f t="shared" si="43"/>
        <v>6647177.7900000019</v>
      </c>
      <c r="AD15" s="7">
        <f t="shared" si="43"/>
        <v>6949322.2350000022</v>
      </c>
      <c r="AE15" s="7">
        <f t="shared" si="43"/>
        <v>7251466.6800000025</v>
      </c>
      <c r="AF15" s="7">
        <f t="shared" si="43"/>
        <v>7553611.1250000028</v>
      </c>
      <c r="AG15" s="7">
        <f t="shared" si="43"/>
        <v>7855755.5700000031</v>
      </c>
    </row>
    <row r="16" spans="1:33" x14ac:dyDescent="0.3">
      <c r="A16" t="s">
        <v>8</v>
      </c>
      <c r="B16" t="s">
        <v>11</v>
      </c>
      <c r="C16" s="2">
        <v>61166.16</v>
      </c>
      <c r="D16" s="2">
        <v>2352.5446153846101</v>
      </c>
      <c r="H16" s="2">
        <v>2352.5446153846101</v>
      </c>
      <c r="I16" s="7">
        <f t="shared" ref="I16:AG16" si="44">$D16+H16</f>
        <v>4705.0892307692202</v>
      </c>
      <c r="J16" s="7">
        <f t="shared" si="44"/>
        <v>7057.6338461538307</v>
      </c>
      <c r="K16" s="7">
        <f t="shared" si="44"/>
        <v>9410.1784615384404</v>
      </c>
      <c r="L16" s="7">
        <f t="shared" si="44"/>
        <v>11762.72307692305</v>
      </c>
      <c r="M16" s="7">
        <f t="shared" si="44"/>
        <v>14115.26769230766</v>
      </c>
      <c r="N16" s="7">
        <f t="shared" si="44"/>
        <v>16467.812307692271</v>
      </c>
      <c r="O16" s="7">
        <f t="shared" si="44"/>
        <v>18820.356923076881</v>
      </c>
      <c r="P16" s="7">
        <f t="shared" si="44"/>
        <v>21172.90153846149</v>
      </c>
      <c r="Q16" s="7">
        <f t="shared" si="44"/>
        <v>23525.4461538461</v>
      </c>
      <c r="R16" s="7">
        <f t="shared" si="44"/>
        <v>25877.99076923071</v>
      </c>
      <c r="S16" s="7">
        <f t="shared" si="44"/>
        <v>28230.535384615319</v>
      </c>
      <c r="T16" s="7">
        <f t="shared" si="44"/>
        <v>30583.079999999929</v>
      </c>
      <c r="U16" s="7">
        <f t="shared" si="44"/>
        <v>32935.624615384542</v>
      </c>
      <c r="V16" s="7">
        <f t="shared" si="44"/>
        <v>35288.169230769156</v>
      </c>
      <c r="W16" s="7">
        <f t="shared" si="44"/>
        <v>37640.713846153769</v>
      </c>
      <c r="X16" s="7">
        <f t="shared" si="44"/>
        <v>39993.258461538382</v>
      </c>
      <c r="Y16" s="7">
        <f t="shared" si="44"/>
        <v>42345.803076922995</v>
      </c>
      <c r="Z16" s="7">
        <f t="shared" si="44"/>
        <v>44698.347692307609</v>
      </c>
      <c r="AA16" s="7">
        <f t="shared" si="44"/>
        <v>47050.892307692222</v>
      </c>
      <c r="AB16" s="7">
        <f t="shared" si="44"/>
        <v>49403.436923076835</v>
      </c>
      <c r="AC16" s="7">
        <f t="shared" si="44"/>
        <v>51755.981538461449</v>
      </c>
      <c r="AD16" s="7">
        <f t="shared" si="44"/>
        <v>54108.526153846062</v>
      </c>
      <c r="AE16" s="7">
        <f t="shared" si="44"/>
        <v>56461.070769230675</v>
      </c>
      <c r="AF16" s="7">
        <f t="shared" si="44"/>
        <v>58813.615384615288</v>
      </c>
      <c r="AG16" s="7">
        <f t="shared" si="44"/>
        <v>61166.159999999902</v>
      </c>
    </row>
    <row r="17" spans="1:33" x14ac:dyDescent="0.3">
      <c r="A17" t="s">
        <v>8</v>
      </c>
      <c r="B17" t="s">
        <v>12</v>
      </c>
      <c r="C17" s="2">
        <v>2061.4499999999998</v>
      </c>
      <c r="D17" s="2">
        <v>79.286538461538399</v>
      </c>
      <c r="H17" s="2">
        <v>79.286538461538399</v>
      </c>
      <c r="I17" s="7">
        <f t="shared" ref="I17:AG17" si="45">$D17+H17</f>
        <v>158.5730769230768</v>
      </c>
      <c r="J17" s="7">
        <f t="shared" si="45"/>
        <v>237.85961538461521</v>
      </c>
      <c r="K17" s="7">
        <f t="shared" si="45"/>
        <v>317.1461538461536</v>
      </c>
      <c r="L17" s="7">
        <f t="shared" si="45"/>
        <v>396.43269230769198</v>
      </c>
      <c r="M17" s="7">
        <f t="shared" si="45"/>
        <v>475.71923076923036</v>
      </c>
      <c r="N17" s="7">
        <f t="shared" si="45"/>
        <v>555.00576923076881</v>
      </c>
      <c r="O17" s="7">
        <f t="shared" si="45"/>
        <v>634.29230769230719</v>
      </c>
      <c r="P17" s="7">
        <f t="shared" si="45"/>
        <v>713.57884615384557</v>
      </c>
      <c r="Q17" s="7">
        <f t="shared" si="45"/>
        <v>792.86538461538396</v>
      </c>
      <c r="R17" s="7">
        <f t="shared" si="45"/>
        <v>872.15192307692234</v>
      </c>
      <c r="S17" s="7">
        <f t="shared" si="45"/>
        <v>951.43846153846073</v>
      </c>
      <c r="T17" s="7">
        <f t="shared" si="45"/>
        <v>1030.7249999999992</v>
      </c>
      <c r="U17" s="7">
        <f t="shared" si="45"/>
        <v>1110.0115384615376</v>
      </c>
      <c r="V17" s="7">
        <f t="shared" si="45"/>
        <v>1189.298076923076</v>
      </c>
      <c r="W17" s="7">
        <f t="shared" si="45"/>
        <v>1268.5846153846144</v>
      </c>
      <c r="X17" s="7">
        <f t="shared" si="45"/>
        <v>1347.8711538461528</v>
      </c>
      <c r="Y17" s="7">
        <f t="shared" si="45"/>
        <v>1427.1576923076911</v>
      </c>
      <c r="Z17" s="7">
        <f t="shared" si="45"/>
        <v>1506.4442307692295</v>
      </c>
      <c r="AA17" s="7">
        <f t="shared" si="45"/>
        <v>1585.7307692307679</v>
      </c>
      <c r="AB17" s="7">
        <f t="shared" si="45"/>
        <v>1665.0173076923063</v>
      </c>
      <c r="AC17" s="7">
        <f t="shared" si="45"/>
        <v>1744.3038461538447</v>
      </c>
      <c r="AD17" s="7">
        <f t="shared" si="45"/>
        <v>1823.5903846153831</v>
      </c>
      <c r="AE17" s="7">
        <f t="shared" si="45"/>
        <v>1902.8769230769215</v>
      </c>
      <c r="AF17" s="7">
        <f t="shared" si="45"/>
        <v>1982.1634615384598</v>
      </c>
      <c r="AG17" s="7">
        <f t="shared" si="45"/>
        <v>2061.4499999999985</v>
      </c>
    </row>
    <row r="18" spans="1:33" x14ac:dyDescent="0.3">
      <c r="A18" t="s">
        <v>8</v>
      </c>
      <c r="B18" t="s">
        <v>16</v>
      </c>
      <c r="C18" s="2">
        <v>22494.78</v>
      </c>
      <c r="D18" s="2">
        <v>865.18384615384605</v>
      </c>
      <c r="H18" s="2">
        <v>865.18384615384605</v>
      </c>
      <c r="I18" s="7">
        <f t="shared" ref="I18:AG18" si="46">$D18+H18</f>
        <v>1730.3676923076921</v>
      </c>
      <c r="J18" s="7">
        <f t="shared" si="46"/>
        <v>2595.5515384615383</v>
      </c>
      <c r="K18" s="7">
        <f t="shared" si="46"/>
        <v>3460.7353846153842</v>
      </c>
      <c r="L18" s="7">
        <f t="shared" si="46"/>
        <v>4325.9192307692301</v>
      </c>
      <c r="M18" s="7">
        <f t="shared" si="46"/>
        <v>5191.1030769230765</v>
      </c>
      <c r="N18" s="7">
        <f t="shared" si="46"/>
        <v>6056.2869230769229</v>
      </c>
      <c r="O18" s="7">
        <f t="shared" si="46"/>
        <v>6921.4707692307693</v>
      </c>
      <c r="P18" s="7">
        <f t="shared" si="46"/>
        <v>7786.6546153846157</v>
      </c>
      <c r="Q18" s="7">
        <f t="shared" si="46"/>
        <v>8651.8384615384621</v>
      </c>
      <c r="R18" s="7">
        <f t="shared" si="46"/>
        <v>9517.0223076923085</v>
      </c>
      <c r="S18" s="7">
        <f t="shared" si="46"/>
        <v>10382.206153846155</v>
      </c>
      <c r="T18" s="7">
        <f t="shared" si="46"/>
        <v>11247.390000000001</v>
      </c>
      <c r="U18" s="7">
        <f t="shared" si="46"/>
        <v>12112.573846153848</v>
      </c>
      <c r="V18" s="7">
        <f t="shared" si="46"/>
        <v>12977.757692307694</v>
      </c>
      <c r="W18" s="7">
        <f t="shared" si="46"/>
        <v>13842.94153846154</v>
      </c>
      <c r="X18" s="7">
        <f t="shared" si="46"/>
        <v>14708.125384615387</v>
      </c>
      <c r="Y18" s="7">
        <f t="shared" si="46"/>
        <v>15573.309230769233</v>
      </c>
      <c r="Z18" s="7">
        <f t="shared" si="46"/>
        <v>16438.493076923078</v>
      </c>
      <c r="AA18" s="7">
        <f t="shared" si="46"/>
        <v>17303.676923076924</v>
      </c>
      <c r="AB18" s="7">
        <f t="shared" si="46"/>
        <v>18168.860769230771</v>
      </c>
      <c r="AC18" s="7">
        <f t="shared" si="46"/>
        <v>19034.044615384617</v>
      </c>
      <c r="AD18" s="7">
        <f t="shared" si="46"/>
        <v>19899.228461538463</v>
      </c>
      <c r="AE18" s="7">
        <f t="shared" si="46"/>
        <v>20764.41230769231</v>
      </c>
      <c r="AF18" s="7">
        <f t="shared" si="46"/>
        <v>21629.596153846156</v>
      </c>
      <c r="AG18" s="7">
        <f t="shared" si="46"/>
        <v>22494.780000000002</v>
      </c>
    </row>
    <row r="19" spans="1:33" x14ac:dyDescent="0.3">
      <c r="A19" t="s">
        <v>8</v>
      </c>
      <c r="B19" t="s">
        <v>14</v>
      </c>
      <c r="C19" s="2">
        <v>53369.82</v>
      </c>
      <c r="D19" s="2">
        <v>2052.6853846153799</v>
      </c>
      <c r="H19" s="2">
        <v>2052.6853846153799</v>
      </c>
      <c r="I19" s="7">
        <f t="shared" ref="I19:AG19" si="47">$D19+H19</f>
        <v>4105.3707692307598</v>
      </c>
      <c r="J19" s="7">
        <f t="shared" si="47"/>
        <v>6158.0561538461398</v>
      </c>
      <c r="K19" s="7">
        <f t="shared" si="47"/>
        <v>8210.7415384615197</v>
      </c>
      <c r="L19" s="7">
        <f t="shared" si="47"/>
        <v>10263.426923076899</v>
      </c>
      <c r="M19" s="7">
        <f t="shared" si="47"/>
        <v>12316.112307692278</v>
      </c>
      <c r="N19" s="7">
        <f t="shared" si="47"/>
        <v>14368.797692307657</v>
      </c>
      <c r="O19" s="7">
        <f t="shared" si="47"/>
        <v>16421.483076923036</v>
      </c>
      <c r="P19" s="7">
        <f t="shared" si="47"/>
        <v>18474.168461538415</v>
      </c>
      <c r="Q19" s="7">
        <f t="shared" si="47"/>
        <v>20526.853846153794</v>
      </c>
      <c r="R19" s="7">
        <f t="shared" si="47"/>
        <v>22579.539230769173</v>
      </c>
      <c r="S19" s="7">
        <f t="shared" si="47"/>
        <v>24632.224615384552</v>
      </c>
      <c r="T19" s="7">
        <f t="shared" si="47"/>
        <v>26684.909999999931</v>
      </c>
      <c r="U19" s="7">
        <f t="shared" si="47"/>
        <v>28737.59538461531</v>
      </c>
      <c r="V19" s="7">
        <f t="shared" si="47"/>
        <v>30790.280769230689</v>
      </c>
      <c r="W19" s="7">
        <f t="shared" si="47"/>
        <v>32842.966153846071</v>
      </c>
      <c r="X19" s="7">
        <f t="shared" si="47"/>
        <v>34895.651538461454</v>
      </c>
      <c r="Y19" s="7">
        <f t="shared" si="47"/>
        <v>36948.336923076837</v>
      </c>
      <c r="Z19" s="7">
        <f t="shared" si="47"/>
        <v>39001.022307692219</v>
      </c>
      <c r="AA19" s="7">
        <f t="shared" si="47"/>
        <v>41053.707692307602</v>
      </c>
      <c r="AB19" s="7">
        <f t="shared" si="47"/>
        <v>43106.393076922985</v>
      </c>
      <c r="AC19" s="7">
        <f t="shared" si="47"/>
        <v>45159.078461538367</v>
      </c>
      <c r="AD19" s="7">
        <f t="shared" si="47"/>
        <v>47211.76384615375</v>
      </c>
      <c r="AE19" s="7">
        <f t="shared" si="47"/>
        <v>49264.449230769133</v>
      </c>
      <c r="AF19" s="7">
        <f t="shared" si="47"/>
        <v>51317.134615384515</v>
      </c>
      <c r="AG19" s="7">
        <f t="shared" si="47"/>
        <v>53369.819999999898</v>
      </c>
    </row>
    <row r="20" spans="1:33" x14ac:dyDescent="0.3">
      <c r="A20" s="1" t="s">
        <v>23</v>
      </c>
      <c r="B20" s="1" t="s">
        <v>22</v>
      </c>
      <c r="C20" s="3"/>
      <c r="D20" s="3"/>
      <c r="E20" s="1"/>
      <c r="F20" s="1"/>
      <c r="G20" s="1"/>
      <c r="H20" s="6">
        <f>SUM(H14:H19,H12)</f>
        <v>402806.90423076914</v>
      </c>
      <c r="I20" s="6">
        <f>SUM(I14:I19,I12)</f>
        <v>805613.80846153828</v>
      </c>
      <c r="J20" s="6">
        <f>SUM(J14:J19,J12)</f>
        <v>1208420.7126923078</v>
      </c>
      <c r="K20" s="6">
        <f t="shared" ref="K20:R20" si="48">SUM(K14:K19,K12)</f>
        <v>1611227.6169230766</v>
      </c>
      <c r="L20" s="6">
        <f t="shared" si="48"/>
        <v>2014034.5211538461</v>
      </c>
      <c r="M20" s="6">
        <f t="shared" si="48"/>
        <v>2416841.4253846155</v>
      </c>
      <c r="N20" s="6">
        <f t="shared" si="48"/>
        <v>2819648.3296153848</v>
      </c>
      <c r="O20" s="6">
        <f t="shared" si="48"/>
        <v>3222455.2338461531</v>
      </c>
      <c r="P20" s="6">
        <f t="shared" si="48"/>
        <v>3625262.1380769229</v>
      </c>
      <c r="Q20" s="6">
        <f t="shared" si="48"/>
        <v>4028069.0423076916</v>
      </c>
      <c r="R20" s="6">
        <f t="shared" si="48"/>
        <v>4430875.9465384604</v>
      </c>
      <c r="S20" s="6">
        <f t="shared" ref="S20" si="49">SUM(S14:S19,S12)</f>
        <v>4833682.8507692302</v>
      </c>
      <c r="T20" s="6">
        <f t="shared" ref="T20" si="50">SUM(T14:T19,T12)</f>
        <v>5236489.7549999999</v>
      </c>
      <c r="U20" s="6">
        <f t="shared" ref="U20" si="51">SUM(U14:U19,U12)</f>
        <v>5639296.6592307687</v>
      </c>
      <c r="V20" s="6">
        <f t="shared" ref="V20" si="52">SUM(V14:V19,V12)</f>
        <v>6042103.5634615384</v>
      </c>
      <c r="W20" s="6">
        <f t="shared" ref="W20" si="53">SUM(W14:W19,W12)</f>
        <v>6444910.4676923072</v>
      </c>
      <c r="X20" s="6">
        <f t="shared" ref="X20" si="54">SUM(X14:X19,X12)</f>
        <v>6847717.3719230788</v>
      </c>
      <c r="Y20" s="6">
        <f t="shared" ref="Y20" si="55">SUM(Y14:Y19,Y12)</f>
        <v>7250524.2761538466</v>
      </c>
      <c r="Z20" s="6">
        <f t="shared" ref="Z20" si="56">SUM(Z14:Z19,Z12)</f>
        <v>7653331.1803846173</v>
      </c>
      <c r="AA20" s="6">
        <f t="shared" ref="AA20" si="57">SUM(AA14:AA19,AA12)</f>
        <v>8056138.0846153861</v>
      </c>
      <c r="AB20" s="6">
        <f t="shared" ref="AB20" si="58">SUM(AB14:AB19,AB12)</f>
        <v>8458944.9888461549</v>
      </c>
      <c r="AC20" s="6">
        <f t="shared" ref="AC20" si="59">SUM(AC14:AC19,AC12)</f>
        <v>8861751.8930769246</v>
      </c>
      <c r="AD20" s="6">
        <f t="shared" ref="AD20" si="60">SUM(AD14:AD19,AD12)</f>
        <v>9264558.7973076943</v>
      </c>
      <c r="AE20" s="6">
        <f t="shared" ref="AE20" si="61">SUM(AE14:AE19,AE12)</f>
        <v>9667365.7015384641</v>
      </c>
      <c r="AF20" s="6">
        <f t="shared" ref="AF20" si="62">SUM(AF14:AF19,AF12)</f>
        <v>10070172.605769234</v>
      </c>
      <c r="AG20" s="6">
        <f t="shared" ref="AG20" si="63">SUM(AG14:AG19,AG12)</f>
        <v>10472979.510000004</v>
      </c>
    </row>
    <row r="21" spans="1:33" x14ac:dyDescent="0.3">
      <c r="A21" s="4" t="s">
        <v>23</v>
      </c>
      <c r="B21" s="4" t="s">
        <v>20</v>
      </c>
      <c r="C21" s="5">
        <f>SUM(C12:C19)</f>
        <v>46139281.469999999</v>
      </c>
      <c r="D21" s="5"/>
      <c r="E21" s="4"/>
      <c r="F21" s="4"/>
      <c r="G21" s="4"/>
      <c r="H21" s="5">
        <f>H13+H20</f>
        <v>46139281.469999999</v>
      </c>
      <c r="I21" s="5">
        <f t="shared" ref="I21:R21" si="64">I13+I20</f>
        <v>46139281.469999999</v>
      </c>
      <c r="J21" s="5">
        <f t="shared" si="64"/>
        <v>46139281.469999999</v>
      </c>
      <c r="K21" s="5">
        <f t="shared" si="64"/>
        <v>46139281.469999999</v>
      </c>
      <c r="L21" s="5">
        <f t="shared" si="64"/>
        <v>46139281.469999999</v>
      </c>
      <c r="M21" s="5">
        <f t="shared" si="64"/>
        <v>46139281.469999999</v>
      </c>
      <c r="N21" s="5">
        <f t="shared" si="64"/>
        <v>46139281.469999999</v>
      </c>
      <c r="O21" s="5">
        <f t="shared" si="64"/>
        <v>46139281.469999999</v>
      </c>
      <c r="P21" s="5">
        <f t="shared" si="64"/>
        <v>46139281.469999999</v>
      </c>
      <c r="Q21" s="5">
        <f t="shared" si="64"/>
        <v>46139281.469999999</v>
      </c>
      <c r="R21" s="5">
        <f t="shared" si="64"/>
        <v>46139281.469999999</v>
      </c>
      <c r="S21" s="5">
        <f t="shared" ref="S21" si="65">S13+S20</f>
        <v>46139281.469999999</v>
      </c>
      <c r="T21" s="5">
        <f t="shared" ref="T21" si="66">T13+T20</f>
        <v>46139281.469999999</v>
      </c>
      <c r="U21" s="5">
        <f t="shared" ref="U21" si="67">U13+U20</f>
        <v>46139281.469999999</v>
      </c>
      <c r="V21" s="5">
        <f t="shared" ref="V21" si="68">V13+V20</f>
        <v>46139281.469999999</v>
      </c>
      <c r="W21" s="5">
        <f t="shared" ref="W21" si="69">W13+W20</f>
        <v>46139281.469999999</v>
      </c>
      <c r="X21" s="5">
        <f t="shared" ref="X21" si="70">X13+X20</f>
        <v>46139281.469999999</v>
      </c>
      <c r="Y21" s="5">
        <f t="shared" ref="Y21" si="71">Y13+Y20</f>
        <v>46139281.469999999</v>
      </c>
      <c r="Z21" s="5">
        <f t="shared" ref="Z21" si="72">Z13+Z20</f>
        <v>46139281.469999999</v>
      </c>
      <c r="AA21" s="5">
        <f t="shared" ref="AA21" si="73">AA13+AA20</f>
        <v>46139281.469999999</v>
      </c>
      <c r="AB21" s="5">
        <f t="shared" ref="AB21" si="74">AB13+AB20</f>
        <v>46139281.469999999</v>
      </c>
      <c r="AC21" s="5">
        <f t="shared" ref="AC21" si="75">AC13+AC20</f>
        <v>46139281.469999999</v>
      </c>
      <c r="AD21" s="5">
        <f t="shared" ref="AD21" si="76">AD13+AD20</f>
        <v>46139281.469999999</v>
      </c>
      <c r="AE21" s="5">
        <f t="shared" ref="AE21" si="77">AE13+AE20</f>
        <v>46139281.469999999</v>
      </c>
      <c r="AF21" s="5">
        <f t="shared" ref="AF21" si="78">AF13+AF20</f>
        <v>46139281.469999999</v>
      </c>
      <c r="AG21" s="5">
        <f t="shared" ref="AG21" si="79">AG13+AG20</f>
        <v>46139281.469999999</v>
      </c>
    </row>
    <row r="22" spans="1:33" x14ac:dyDescent="0.3">
      <c r="A22" t="s">
        <v>9</v>
      </c>
      <c r="B22" t="s">
        <v>6</v>
      </c>
      <c r="C22" s="2">
        <v>4373.46</v>
      </c>
      <c r="D22" s="2">
        <v>168.21</v>
      </c>
      <c r="H22" s="2">
        <v>168.21</v>
      </c>
      <c r="I22" s="7">
        <f t="shared" ref="I22:AG22" si="80">$D22+H22</f>
        <v>336.42</v>
      </c>
      <c r="J22" s="7">
        <f t="shared" si="80"/>
        <v>504.63</v>
      </c>
      <c r="K22" s="7">
        <f t="shared" si="80"/>
        <v>672.84</v>
      </c>
      <c r="L22" s="7">
        <f t="shared" si="80"/>
        <v>841.05000000000007</v>
      </c>
      <c r="M22" s="7">
        <f t="shared" si="80"/>
        <v>1009.2600000000001</v>
      </c>
      <c r="N22" s="7">
        <f t="shared" si="80"/>
        <v>1177.47</v>
      </c>
      <c r="O22" s="7">
        <f t="shared" si="80"/>
        <v>1345.68</v>
      </c>
      <c r="P22" s="7">
        <f t="shared" si="80"/>
        <v>1513.89</v>
      </c>
      <c r="Q22" s="7">
        <f t="shared" si="80"/>
        <v>1682.1000000000001</v>
      </c>
      <c r="R22" s="7">
        <f t="shared" si="80"/>
        <v>1850.3100000000002</v>
      </c>
      <c r="S22" s="7">
        <f t="shared" si="80"/>
        <v>2018.5200000000002</v>
      </c>
      <c r="T22" s="7">
        <f t="shared" si="80"/>
        <v>2186.73</v>
      </c>
      <c r="U22" s="7">
        <f t="shared" si="80"/>
        <v>2354.94</v>
      </c>
      <c r="V22" s="7">
        <f t="shared" si="80"/>
        <v>2523.15</v>
      </c>
      <c r="W22" s="7">
        <f t="shared" si="80"/>
        <v>2691.36</v>
      </c>
      <c r="X22" s="7">
        <f t="shared" si="80"/>
        <v>2859.57</v>
      </c>
      <c r="Y22" s="7">
        <f t="shared" si="80"/>
        <v>3027.78</v>
      </c>
      <c r="Z22" s="7">
        <f t="shared" si="80"/>
        <v>3195.9900000000002</v>
      </c>
      <c r="AA22" s="7">
        <f t="shared" si="80"/>
        <v>3364.2000000000003</v>
      </c>
      <c r="AB22" s="7">
        <f t="shared" si="80"/>
        <v>3532.4100000000003</v>
      </c>
      <c r="AC22" s="7">
        <f t="shared" si="80"/>
        <v>3700.6200000000003</v>
      </c>
      <c r="AD22" s="7">
        <f t="shared" si="80"/>
        <v>3868.8300000000004</v>
      </c>
      <c r="AE22" s="7">
        <f t="shared" si="80"/>
        <v>4037.0400000000004</v>
      </c>
      <c r="AF22" s="7">
        <f t="shared" si="80"/>
        <v>4205.25</v>
      </c>
      <c r="AG22" s="7">
        <f t="shared" si="80"/>
        <v>4373.46</v>
      </c>
    </row>
    <row r="23" spans="1:33" x14ac:dyDescent="0.3">
      <c r="A23" t="s">
        <v>9</v>
      </c>
      <c r="B23" t="s">
        <v>8</v>
      </c>
      <c r="C23" s="2">
        <v>49995</v>
      </c>
      <c r="D23" s="2">
        <v>1922.88461538461</v>
      </c>
      <c r="H23" s="2">
        <v>1922.88461538461</v>
      </c>
      <c r="I23" s="7">
        <f t="shared" ref="I23:AG23" si="81">$D23+H23</f>
        <v>3845.76923076922</v>
      </c>
      <c r="J23" s="7">
        <f t="shared" si="81"/>
        <v>5768.6538461538303</v>
      </c>
      <c r="K23" s="7">
        <f t="shared" si="81"/>
        <v>7691.5384615384401</v>
      </c>
      <c r="L23" s="7">
        <f t="shared" si="81"/>
        <v>9614.4230769230508</v>
      </c>
      <c r="M23" s="7">
        <f t="shared" si="81"/>
        <v>11537.307692307661</v>
      </c>
      <c r="N23" s="7">
        <f t="shared" si="81"/>
        <v>13460.19230769227</v>
      </c>
      <c r="O23" s="7">
        <f t="shared" si="81"/>
        <v>15383.07692307688</v>
      </c>
      <c r="P23" s="7">
        <f t="shared" si="81"/>
        <v>17305.961538461492</v>
      </c>
      <c r="Q23" s="7">
        <f t="shared" si="81"/>
        <v>19228.846153846102</v>
      </c>
      <c r="R23" s="7">
        <f t="shared" si="81"/>
        <v>21151.730769230711</v>
      </c>
      <c r="S23" s="7">
        <f t="shared" si="81"/>
        <v>23074.615384615321</v>
      </c>
      <c r="T23" s="7">
        <f t="shared" si="81"/>
        <v>24997.499999999931</v>
      </c>
      <c r="U23" s="7">
        <f t="shared" si="81"/>
        <v>26920.384615384541</v>
      </c>
      <c r="V23" s="7">
        <f t="shared" si="81"/>
        <v>28843.26923076915</v>
      </c>
      <c r="W23" s="7">
        <f t="shared" si="81"/>
        <v>30766.15384615376</v>
      </c>
      <c r="X23" s="7">
        <f t="shared" si="81"/>
        <v>32689.03846153837</v>
      </c>
      <c r="Y23" s="7">
        <f t="shared" si="81"/>
        <v>34611.923076922983</v>
      </c>
      <c r="Z23" s="7">
        <f t="shared" si="81"/>
        <v>36534.807692307593</v>
      </c>
      <c r="AA23" s="7">
        <f t="shared" si="81"/>
        <v>38457.692307692203</v>
      </c>
      <c r="AB23" s="7">
        <f t="shared" si="81"/>
        <v>40380.576923076813</v>
      </c>
      <c r="AC23" s="7">
        <f t="shared" si="81"/>
        <v>42303.461538461423</v>
      </c>
      <c r="AD23" s="7">
        <f t="shared" si="81"/>
        <v>44226.346153846032</v>
      </c>
      <c r="AE23" s="7">
        <f t="shared" si="81"/>
        <v>46149.230769230642</v>
      </c>
      <c r="AF23" s="7">
        <f t="shared" si="81"/>
        <v>48072.115384615252</v>
      </c>
      <c r="AG23" s="7">
        <f t="shared" si="81"/>
        <v>49994.999999999862</v>
      </c>
    </row>
    <row r="24" spans="1:33" x14ac:dyDescent="0.3">
      <c r="A24" t="s">
        <v>9</v>
      </c>
      <c r="B24" t="s">
        <v>9</v>
      </c>
      <c r="C24" s="2">
        <v>77815.259999999995</v>
      </c>
      <c r="D24" s="2">
        <v>2992.89461538461</v>
      </c>
      <c r="H24" s="2">
        <f>$C31-H30</f>
        <v>144889.83692307695</v>
      </c>
      <c r="I24" s="2">
        <f t="shared" ref="I24:AG24" si="82">$C31-I30</f>
        <v>142206.85384615386</v>
      </c>
      <c r="J24" s="2">
        <f t="shared" si="82"/>
        <v>139523.87076923079</v>
      </c>
      <c r="K24" s="2">
        <f t="shared" si="82"/>
        <v>136840.88769230773</v>
      </c>
      <c r="L24" s="2">
        <f t="shared" si="82"/>
        <v>134157.90461538464</v>
      </c>
      <c r="M24" s="2">
        <f t="shared" si="82"/>
        <v>131474.92153846158</v>
      </c>
      <c r="N24" s="2">
        <f t="shared" si="82"/>
        <v>128791.93846153851</v>
      </c>
      <c r="O24" s="2">
        <f t="shared" si="82"/>
        <v>126108.95538461543</v>
      </c>
      <c r="P24" s="2">
        <f t="shared" si="82"/>
        <v>123425.97230769237</v>
      </c>
      <c r="Q24" s="2">
        <f t="shared" si="82"/>
        <v>120742.98923076929</v>
      </c>
      <c r="R24" s="2">
        <f t="shared" si="82"/>
        <v>118060.00615384622</v>
      </c>
      <c r="S24" s="2">
        <f t="shared" si="82"/>
        <v>115377.02307692316</v>
      </c>
      <c r="T24" s="2">
        <f t="shared" si="82"/>
        <v>112694.04000000007</v>
      </c>
      <c r="U24" s="2">
        <f t="shared" si="82"/>
        <v>110011.05692307701</v>
      </c>
      <c r="V24" s="2">
        <f t="shared" si="82"/>
        <v>107328.07384615393</v>
      </c>
      <c r="W24" s="2">
        <f t="shared" si="82"/>
        <v>104645.09076923085</v>
      </c>
      <c r="X24" s="2">
        <f t="shared" si="82"/>
        <v>101962.10769230779</v>
      </c>
      <c r="Y24" s="2">
        <f t="shared" si="82"/>
        <v>99279.124615384717</v>
      </c>
      <c r="Z24" s="2">
        <f t="shared" si="82"/>
        <v>96596.141538461641</v>
      </c>
      <c r="AA24" s="2">
        <f t="shared" si="82"/>
        <v>93913.158461538565</v>
      </c>
      <c r="AB24" s="2">
        <f t="shared" si="82"/>
        <v>91230.17538461549</v>
      </c>
      <c r="AC24" s="2">
        <f t="shared" si="82"/>
        <v>88547.192307692429</v>
      </c>
      <c r="AD24" s="2">
        <f t="shared" si="82"/>
        <v>85864.209230769353</v>
      </c>
      <c r="AE24" s="2">
        <f t="shared" si="82"/>
        <v>83181.226153846277</v>
      </c>
      <c r="AF24" s="2">
        <f t="shared" si="82"/>
        <v>80498.243076923216</v>
      </c>
      <c r="AG24" s="2">
        <f t="shared" si="82"/>
        <v>77815.26000000014</v>
      </c>
    </row>
    <row r="25" spans="1:33" x14ac:dyDescent="0.3">
      <c r="A25" t="s">
        <v>9</v>
      </c>
      <c r="B25" t="s">
        <v>10</v>
      </c>
      <c r="C25" s="2">
        <v>14602.77</v>
      </c>
      <c r="D25" s="2">
        <v>561.64499999999998</v>
      </c>
      <c r="H25" s="2">
        <v>561.64499999999998</v>
      </c>
      <c r="I25" s="7">
        <f t="shared" ref="I25:AG25" si="83">$D25+H25</f>
        <v>1123.29</v>
      </c>
      <c r="J25" s="7">
        <f t="shared" si="83"/>
        <v>1684.9349999999999</v>
      </c>
      <c r="K25" s="7">
        <f t="shared" si="83"/>
        <v>2246.58</v>
      </c>
      <c r="L25" s="7">
        <f t="shared" si="83"/>
        <v>2808.2249999999999</v>
      </c>
      <c r="M25" s="7">
        <f t="shared" si="83"/>
        <v>3369.87</v>
      </c>
      <c r="N25" s="7">
        <f t="shared" si="83"/>
        <v>3931.5149999999999</v>
      </c>
      <c r="O25" s="7">
        <f t="shared" si="83"/>
        <v>4493.16</v>
      </c>
      <c r="P25" s="7">
        <f t="shared" si="83"/>
        <v>5054.8050000000003</v>
      </c>
      <c r="Q25" s="7">
        <f t="shared" si="83"/>
        <v>5616.4500000000007</v>
      </c>
      <c r="R25" s="7">
        <f t="shared" si="83"/>
        <v>6178.0950000000012</v>
      </c>
      <c r="S25" s="7">
        <f t="shared" si="83"/>
        <v>6739.7400000000016</v>
      </c>
      <c r="T25" s="7">
        <f t="shared" si="83"/>
        <v>7301.385000000002</v>
      </c>
      <c r="U25" s="7">
        <f t="shared" si="83"/>
        <v>7863.0300000000025</v>
      </c>
      <c r="V25" s="7">
        <f t="shared" si="83"/>
        <v>8424.6750000000029</v>
      </c>
      <c r="W25" s="7">
        <f t="shared" si="83"/>
        <v>8986.3200000000033</v>
      </c>
      <c r="X25" s="7">
        <f t="shared" si="83"/>
        <v>9547.9650000000038</v>
      </c>
      <c r="Y25" s="7">
        <f t="shared" si="83"/>
        <v>10109.610000000004</v>
      </c>
      <c r="Z25" s="7">
        <f t="shared" si="83"/>
        <v>10671.255000000005</v>
      </c>
      <c r="AA25" s="7">
        <f t="shared" si="83"/>
        <v>11232.900000000005</v>
      </c>
      <c r="AB25" s="7">
        <f t="shared" si="83"/>
        <v>11794.545000000006</v>
      </c>
      <c r="AC25" s="7">
        <f t="shared" si="83"/>
        <v>12356.190000000006</v>
      </c>
      <c r="AD25" s="7">
        <f t="shared" si="83"/>
        <v>12917.835000000006</v>
      </c>
      <c r="AE25" s="7">
        <f t="shared" si="83"/>
        <v>13479.480000000007</v>
      </c>
      <c r="AF25" s="7">
        <f t="shared" si="83"/>
        <v>14041.125000000007</v>
      </c>
      <c r="AG25" s="7">
        <f t="shared" si="83"/>
        <v>14602.770000000008</v>
      </c>
    </row>
    <row r="26" spans="1:33" x14ac:dyDescent="0.3">
      <c r="A26" t="s">
        <v>9</v>
      </c>
      <c r="B26" t="s">
        <v>11</v>
      </c>
      <c r="C26" s="2">
        <v>171.45</v>
      </c>
      <c r="D26" s="2">
        <v>6.5942307692307596</v>
      </c>
      <c r="H26" s="2">
        <v>6.5942307692307596</v>
      </c>
      <c r="I26" s="7">
        <f t="shared" ref="I26:AG26" si="84">$D26+H26</f>
        <v>13.188461538461519</v>
      </c>
      <c r="J26" s="7">
        <f t="shared" si="84"/>
        <v>19.78269230769228</v>
      </c>
      <c r="K26" s="7">
        <f t="shared" si="84"/>
        <v>26.376923076923038</v>
      </c>
      <c r="L26" s="7">
        <f t="shared" si="84"/>
        <v>32.971153846153797</v>
      </c>
      <c r="M26" s="7">
        <f t="shared" si="84"/>
        <v>39.565384615384559</v>
      </c>
      <c r="N26" s="7">
        <f t="shared" si="84"/>
        <v>46.159615384615321</v>
      </c>
      <c r="O26" s="7">
        <f t="shared" si="84"/>
        <v>52.753846153846084</v>
      </c>
      <c r="P26" s="7">
        <f t="shared" si="84"/>
        <v>59.348076923076846</v>
      </c>
      <c r="Q26" s="7">
        <f t="shared" si="84"/>
        <v>65.942307692307608</v>
      </c>
      <c r="R26" s="7">
        <f t="shared" si="84"/>
        <v>72.53653846153837</v>
      </c>
      <c r="S26" s="7">
        <f t="shared" si="84"/>
        <v>79.130769230769133</v>
      </c>
      <c r="T26" s="7">
        <f t="shared" si="84"/>
        <v>85.724999999999895</v>
      </c>
      <c r="U26" s="7">
        <f t="shared" si="84"/>
        <v>92.319230769230657</v>
      </c>
      <c r="V26" s="7">
        <f t="shared" si="84"/>
        <v>98.913461538461419</v>
      </c>
      <c r="W26" s="7">
        <f t="shared" si="84"/>
        <v>105.50769230769218</v>
      </c>
      <c r="X26" s="7">
        <f t="shared" si="84"/>
        <v>112.10192307692294</v>
      </c>
      <c r="Y26" s="7">
        <f t="shared" si="84"/>
        <v>118.69615384615371</v>
      </c>
      <c r="Z26" s="7">
        <f t="shared" si="84"/>
        <v>125.29038461538447</v>
      </c>
      <c r="AA26" s="7">
        <f t="shared" si="84"/>
        <v>131.88461538461522</v>
      </c>
      <c r="AB26" s="7">
        <f t="shared" si="84"/>
        <v>138.47884615384598</v>
      </c>
      <c r="AC26" s="7">
        <f t="shared" si="84"/>
        <v>145.07307692307674</v>
      </c>
      <c r="AD26" s="7">
        <f t="shared" si="84"/>
        <v>151.6673076923075</v>
      </c>
      <c r="AE26" s="7">
        <f t="shared" si="84"/>
        <v>158.26153846153827</v>
      </c>
      <c r="AF26" s="7">
        <f t="shared" si="84"/>
        <v>164.85576923076903</v>
      </c>
      <c r="AG26" s="7">
        <f t="shared" si="84"/>
        <v>171.44999999999979</v>
      </c>
    </row>
    <row r="27" spans="1:33" x14ac:dyDescent="0.3">
      <c r="A27" t="s">
        <v>9</v>
      </c>
      <c r="B27" t="s">
        <v>12</v>
      </c>
      <c r="C27" s="2">
        <v>2.61</v>
      </c>
      <c r="D27" s="2">
        <v>0.100384615384615</v>
      </c>
      <c r="H27" s="2">
        <v>0.100384615384615</v>
      </c>
      <c r="I27" s="7">
        <f t="shared" ref="I27:AG27" si="85">$D27+H27</f>
        <v>0.20076923076923001</v>
      </c>
      <c r="J27" s="7">
        <f t="shared" si="85"/>
        <v>0.301153846153845</v>
      </c>
      <c r="K27" s="7">
        <f t="shared" si="85"/>
        <v>0.40153846153846001</v>
      </c>
      <c r="L27" s="7">
        <f t="shared" si="85"/>
        <v>0.50192307692307503</v>
      </c>
      <c r="M27" s="7">
        <f t="shared" si="85"/>
        <v>0.60230769230768999</v>
      </c>
      <c r="N27" s="7">
        <f t="shared" si="85"/>
        <v>0.70269230769230495</v>
      </c>
      <c r="O27" s="7">
        <f t="shared" si="85"/>
        <v>0.80307692307691991</v>
      </c>
      <c r="P27" s="7">
        <f t="shared" si="85"/>
        <v>0.90346153846153487</v>
      </c>
      <c r="Q27" s="7">
        <f t="shared" si="85"/>
        <v>1.0038461538461498</v>
      </c>
      <c r="R27" s="7">
        <f t="shared" si="85"/>
        <v>1.1042307692307649</v>
      </c>
      <c r="S27" s="7">
        <f t="shared" si="85"/>
        <v>1.20461538461538</v>
      </c>
      <c r="T27" s="7">
        <f t="shared" si="85"/>
        <v>1.3049999999999951</v>
      </c>
      <c r="U27" s="7">
        <f t="shared" si="85"/>
        <v>1.4053846153846101</v>
      </c>
      <c r="V27" s="7">
        <f t="shared" si="85"/>
        <v>1.5057692307692252</v>
      </c>
      <c r="W27" s="7">
        <f t="shared" si="85"/>
        <v>1.6061538461538403</v>
      </c>
      <c r="X27" s="7">
        <f t="shared" si="85"/>
        <v>1.7065384615384553</v>
      </c>
      <c r="Y27" s="7">
        <f t="shared" si="85"/>
        <v>1.8069230769230704</v>
      </c>
      <c r="Z27" s="7">
        <f t="shared" si="85"/>
        <v>1.9073076923076855</v>
      </c>
      <c r="AA27" s="7">
        <f t="shared" si="85"/>
        <v>2.0076923076923006</v>
      </c>
      <c r="AB27" s="7">
        <f t="shared" si="85"/>
        <v>2.1080769230769154</v>
      </c>
      <c r="AC27" s="7">
        <f t="shared" si="85"/>
        <v>2.2084615384615303</v>
      </c>
      <c r="AD27" s="7">
        <f t="shared" si="85"/>
        <v>2.3088461538461451</v>
      </c>
      <c r="AE27" s="7">
        <f t="shared" si="85"/>
        <v>2.40923076923076</v>
      </c>
      <c r="AF27" s="7">
        <f t="shared" si="85"/>
        <v>2.5096153846153748</v>
      </c>
      <c r="AG27" s="7">
        <f t="shared" si="85"/>
        <v>2.6099999999999897</v>
      </c>
    </row>
    <row r="28" spans="1:33" x14ac:dyDescent="0.3">
      <c r="A28" t="s">
        <v>9</v>
      </c>
      <c r="B28" t="s">
        <v>16</v>
      </c>
      <c r="C28" s="2">
        <v>369.45</v>
      </c>
      <c r="D28" s="2">
        <v>14.209615384615301</v>
      </c>
      <c r="H28" s="2">
        <v>14.209615384615301</v>
      </c>
      <c r="I28" s="7">
        <f t="shared" ref="I28:AG28" si="86">$D28+H28</f>
        <v>28.419230769230602</v>
      </c>
      <c r="J28" s="7">
        <f t="shared" si="86"/>
        <v>42.628846153845899</v>
      </c>
      <c r="K28" s="7">
        <f t="shared" si="86"/>
        <v>56.838461538461203</v>
      </c>
      <c r="L28" s="7">
        <f t="shared" si="86"/>
        <v>71.048076923076508</v>
      </c>
      <c r="M28" s="7">
        <f t="shared" si="86"/>
        <v>85.257692307691812</v>
      </c>
      <c r="N28" s="7">
        <f t="shared" si="86"/>
        <v>99.467307692307116</v>
      </c>
      <c r="O28" s="7">
        <f t="shared" si="86"/>
        <v>113.67692307692242</v>
      </c>
      <c r="P28" s="7">
        <f t="shared" si="86"/>
        <v>127.88653846153773</v>
      </c>
      <c r="Q28" s="7">
        <f t="shared" si="86"/>
        <v>142.09615384615302</v>
      </c>
      <c r="R28" s="7">
        <f t="shared" si="86"/>
        <v>156.30576923076831</v>
      </c>
      <c r="S28" s="7">
        <f t="shared" si="86"/>
        <v>170.5153846153836</v>
      </c>
      <c r="T28" s="7">
        <f t="shared" si="86"/>
        <v>184.72499999999889</v>
      </c>
      <c r="U28" s="7">
        <f t="shared" si="86"/>
        <v>198.93461538461418</v>
      </c>
      <c r="V28" s="7">
        <f t="shared" si="86"/>
        <v>213.14423076922947</v>
      </c>
      <c r="W28" s="7">
        <f t="shared" si="86"/>
        <v>227.35384615384476</v>
      </c>
      <c r="X28" s="7">
        <f t="shared" si="86"/>
        <v>241.56346153846005</v>
      </c>
      <c r="Y28" s="7">
        <f t="shared" si="86"/>
        <v>255.77307692307534</v>
      </c>
      <c r="Z28" s="7">
        <f t="shared" si="86"/>
        <v>269.98269230769063</v>
      </c>
      <c r="AA28" s="7">
        <f t="shared" si="86"/>
        <v>284.19230769230592</v>
      </c>
      <c r="AB28" s="7">
        <f t="shared" si="86"/>
        <v>298.40192307692121</v>
      </c>
      <c r="AC28" s="7">
        <f t="shared" si="86"/>
        <v>312.6115384615365</v>
      </c>
      <c r="AD28" s="7">
        <f t="shared" si="86"/>
        <v>326.82115384615179</v>
      </c>
      <c r="AE28" s="7">
        <f t="shared" si="86"/>
        <v>341.03076923076708</v>
      </c>
      <c r="AF28" s="7">
        <f t="shared" si="86"/>
        <v>355.24038461538237</v>
      </c>
      <c r="AG28" s="7">
        <f t="shared" si="86"/>
        <v>369.44999999999766</v>
      </c>
    </row>
    <row r="29" spans="1:33" x14ac:dyDescent="0.3">
      <c r="A29" t="s">
        <v>9</v>
      </c>
      <c r="B29" t="s">
        <v>14</v>
      </c>
      <c r="C29" s="2">
        <v>242.82</v>
      </c>
      <c r="D29" s="2">
        <v>9.3392307692307597</v>
      </c>
      <c r="H29" s="2">
        <v>9.3392307692307597</v>
      </c>
      <c r="I29" s="7">
        <f t="shared" ref="I29:AG29" si="87">$D29+H29</f>
        <v>18.678461538461519</v>
      </c>
      <c r="J29" s="7">
        <f t="shared" si="87"/>
        <v>28.017692307692279</v>
      </c>
      <c r="K29" s="7">
        <f t="shared" si="87"/>
        <v>37.356923076923039</v>
      </c>
      <c r="L29" s="7">
        <f t="shared" si="87"/>
        <v>46.696153846153798</v>
      </c>
      <c r="M29" s="7">
        <f t="shared" si="87"/>
        <v>56.035384615384558</v>
      </c>
      <c r="N29" s="7">
        <f t="shared" si="87"/>
        <v>65.374615384615311</v>
      </c>
      <c r="O29" s="7">
        <f t="shared" si="87"/>
        <v>74.713846153846077</v>
      </c>
      <c r="P29" s="7">
        <f t="shared" si="87"/>
        <v>84.053076923076844</v>
      </c>
      <c r="Q29" s="7">
        <f t="shared" si="87"/>
        <v>93.392307692307611</v>
      </c>
      <c r="R29" s="7">
        <f t="shared" si="87"/>
        <v>102.73153846153838</v>
      </c>
      <c r="S29" s="7">
        <f t="shared" si="87"/>
        <v>112.07076923076914</v>
      </c>
      <c r="T29" s="7">
        <f t="shared" si="87"/>
        <v>121.40999999999991</v>
      </c>
      <c r="U29" s="7">
        <f t="shared" si="87"/>
        <v>130.74923076923068</v>
      </c>
      <c r="V29" s="7">
        <f t="shared" si="87"/>
        <v>140.08846153846144</v>
      </c>
      <c r="W29" s="7">
        <f t="shared" si="87"/>
        <v>149.42769230769221</v>
      </c>
      <c r="X29" s="7">
        <f t="shared" si="87"/>
        <v>158.76692307692298</v>
      </c>
      <c r="Y29" s="7">
        <f t="shared" si="87"/>
        <v>168.10615384615375</v>
      </c>
      <c r="Z29" s="7">
        <f t="shared" si="87"/>
        <v>177.44538461538451</v>
      </c>
      <c r="AA29" s="7">
        <f t="shared" si="87"/>
        <v>186.78461538461528</v>
      </c>
      <c r="AB29" s="7">
        <f t="shared" si="87"/>
        <v>196.12384615384605</v>
      </c>
      <c r="AC29" s="7">
        <f t="shared" si="87"/>
        <v>205.46307692307681</v>
      </c>
      <c r="AD29" s="7">
        <f t="shared" si="87"/>
        <v>214.80230769230758</v>
      </c>
      <c r="AE29" s="7">
        <f t="shared" si="87"/>
        <v>224.14153846153835</v>
      </c>
      <c r="AF29" s="7">
        <f t="shared" si="87"/>
        <v>233.48076923076911</v>
      </c>
      <c r="AG29" s="7">
        <f t="shared" si="87"/>
        <v>242.81999999999988</v>
      </c>
    </row>
    <row r="30" spans="1:33" x14ac:dyDescent="0.3">
      <c r="A30" s="1" t="s">
        <v>25</v>
      </c>
      <c r="B30" s="1" t="s">
        <v>22</v>
      </c>
      <c r="C30" s="3"/>
      <c r="D30" s="2"/>
      <c r="E30" s="1"/>
      <c r="F30" s="1"/>
      <c r="G30" s="1"/>
      <c r="H30" s="6">
        <f>SUM(H25:H29,H22,H23)</f>
        <v>2682.9830769230716</v>
      </c>
      <c r="I30" s="6">
        <f>SUM(I25:I29,I22,I23)</f>
        <v>5365.9661538461432</v>
      </c>
      <c r="J30" s="6">
        <f t="shared" ref="J30:R30" si="88">SUM(J25:J29,J22,J23)</f>
        <v>8048.9492307692144</v>
      </c>
      <c r="K30" s="6">
        <f t="shared" si="88"/>
        <v>10731.932307692286</v>
      </c>
      <c r="L30" s="6">
        <f t="shared" si="88"/>
        <v>13414.915384615359</v>
      </c>
      <c r="M30" s="6">
        <f t="shared" si="88"/>
        <v>16097.898461538429</v>
      </c>
      <c r="N30" s="6">
        <f t="shared" si="88"/>
        <v>18780.881538461501</v>
      </c>
      <c r="O30" s="6">
        <f t="shared" si="88"/>
        <v>21463.864615384573</v>
      </c>
      <c r="P30" s="6">
        <f t="shared" si="88"/>
        <v>24146.847692307645</v>
      </c>
      <c r="Q30" s="6">
        <f t="shared" si="88"/>
        <v>26829.830769230717</v>
      </c>
      <c r="R30" s="6">
        <f t="shared" si="88"/>
        <v>29512.813846153789</v>
      </c>
      <c r="S30" s="6">
        <f t="shared" ref="S30" si="89">SUM(S25:S29,S22,S23)</f>
        <v>32195.796923076858</v>
      </c>
      <c r="T30" s="6">
        <f t="shared" ref="T30" si="90">SUM(T25:T29,T22,T23)</f>
        <v>34878.779999999933</v>
      </c>
      <c r="U30" s="6">
        <f t="shared" ref="U30" si="91">SUM(U25:U29,U22,U23)</f>
        <v>37561.763076923002</v>
      </c>
      <c r="V30" s="6">
        <f t="shared" ref="V30" si="92">SUM(V25:V29,V22,V23)</f>
        <v>40244.746153846078</v>
      </c>
      <c r="W30" s="6">
        <f t="shared" ref="W30" si="93">SUM(W25:W29,W22,W23)</f>
        <v>42927.729230769146</v>
      </c>
      <c r="X30" s="6">
        <f t="shared" ref="X30" si="94">SUM(X25:X29,X22,X23)</f>
        <v>45610.712307692214</v>
      </c>
      <c r="Y30" s="6">
        <f t="shared" ref="Y30" si="95">SUM(Y25:Y29,Y22,Y23)</f>
        <v>48293.69538461529</v>
      </c>
      <c r="Z30" s="6">
        <f t="shared" ref="Z30" si="96">SUM(Z25:Z29,Z22,Z23)</f>
        <v>50976.678461538366</v>
      </c>
      <c r="AA30" s="6">
        <f t="shared" ref="AA30" si="97">SUM(AA25:AA29,AA22,AA23)</f>
        <v>53659.661538461442</v>
      </c>
      <c r="AB30" s="6">
        <f t="shared" ref="AB30" si="98">SUM(AB25:AB29,AB22,AB23)</f>
        <v>56342.64461538451</v>
      </c>
      <c r="AC30" s="6">
        <f t="shared" ref="AC30" si="99">SUM(AC25:AC29,AC22,AC23)</f>
        <v>59025.627692307578</v>
      </c>
      <c r="AD30" s="6">
        <f t="shared" ref="AD30" si="100">SUM(AD25:AD29,AD22,AD23)</f>
        <v>61708.610769230654</v>
      </c>
      <c r="AE30" s="6">
        <f t="shared" ref="AE30" si="101">SUM(AE25:AE29,AE22,AE23)</f>
        <v>64391.593846153723</v>
      </c>
      <c r="AF30" s="6">
        <f t="shared" ref="AF30" si="102">SUM(AF25:AF29,AF22,AF23)</f>
        <v>67074.576923076791</v>
      </c>
      <c r="AG30" s="6">
        <f t="shared" ref="AG30" si="103">SUM(AG25:AG29,AG22,AG23)</f>
        <v>69757.559999999867</v>
      </c>
    </row>
    <row r="31" spans="1:33" x14ac:dyDescent="0.3">
      <c r="A31" s="4" t="s">
        <v>25</v>
      </c>
      <c r="B31" s="4" t="s">
        <v>20</v>
      </c>
      <c r="C31" s="5">
        <f>SUM(C22:C29)</f>
        <v>147572.82</v>
      </c>
      <c r="D31" s="5"/>
      <c r="E31" s="4"/>
      <c r="F31" s="4"/>
      <c r="G31" s="4"/>
      <c r="H31" s="5">
        <f>H24+H30</f>
        <v>147572.82</v>
      </c>
      <c r="I31" s="5">
        <f t="shared" ref="I31:R31" si="104">I24+I30</f>
        <v>147572.82</v>
      </c>
      <c r="J31" s="5">
        <f t="shared" si="104"/>
        <v>147572.82</v>
      </c>
      <c r="K31" s="5">
        <f t="shared" si="104"/>
        <v>147572.82</v>
      </c>
      <c r="L31" s="5">
        <f t="shared" si="104"/>
        <v>147572.82</v>
      </c>
      <c r="M31" s="5">
        <f t="shared" si="104"/>
        <v>147572.82</v>
      </c>
      <c r="N31" s="5">
        <f t="shared" si="104"/>
        <v>147572.82</v>
      </c>
      <c r="O31" s="5">
        <f t="shared" si="104"/>
        <v>147572.82</v>
      </c>
      <c r="P31" s="5">
        <f t="shared" si="104"/>
        <v>147572.82</v>
      </c>
      <c r="Q31" s="5">
        <f t="shared" si="104"/>
        <v>147572.82</v>
      </c>
      <c r="R31" s="5">
        <f t="shared" si="104"/>
        <v>147572.82</v>
      </c>
      <c r="S31" s="5">
        <f t="shared" ref="S31" si="105">S24+S30</f>
        <v>147572.82</v>
      </c>
      <c r="T31" s="5">
        <f t="shared" ref="T31" si="106">T24+T30</f>
        <v>147572.82</v>
      </c>
      <c r="U31" s="5">
        <f t="shared" ref="U31" si="107">U24+U30</f>
        <v>147572.82</v>
      </c>
      <c r="V31" s="5">
        <f t="shared" ref="V31" si="108">V24+V30</f>
        <v>147572.82</v>
      </c>
      <c r="W31" s="5">
        <f t="shared" ref="W31" si="109">W24+W30</f>
        <v>147572.82</v>
      </c>
      <c r="X31" s="5">
        <f t="shared" ref="X31" si="110">X24+X30</f>
        <v>147572.82</v>
      </c>
      <c r="Y31" s="5">
        <f t="shared" ref="Y31" si="111">Y24+Y30</f>
        <v>147572.82</v>
      </c>
      <c r="Z31" s="5">
        <f t="shared" ref="Z31" si="112">Z24+Z30</f>
        <v>147572.82</v>
      </c>
      <c r="AA31" s="5">
        <f t="shared" ref="AA31" si="113">AA24+AA30</f>
        <v>147572.82</v>
      </c>
      <c r="AB31" s="5">
        <f t="shared" ref="AB31" si="114">AB24+AB30</f>
        <v>147572.82</v>
      </c>
      <c r="AC31" s="5">
        <f t="shared" ref="AC31" si="115">AC24+AC30</f>
        <v>147572.82</v>
      </c>
      <c r="AD31" s="5">
        <f t="shared" ref="AD31" si="116">AD24+AD30</f>
        <v>147572.82</v>
      </c>
      <c r="AE31" s="5">
        <f t="shared" ref="AE31" si="117">AE24+AE30</f>
        <v>147572.82</v>
      </c>
      <c r="AF31" s="5">
        <f t="shared" ref="AF31" si="118">AF24+AF30</f>
        <v>147572.82</v>
      </c>
      <c r="AG31" s="5">
        <f t="shared" ref="AG31" si="119">AG24+AG30</f>
        <v>147572.82</v>
      </c>
    </row>
    <row r="32" spans="1:33" x14ac:dyDescent="0.3">
      <c r="A32" t="s">
        <v>10</v>
      </c>
      <c r="B32" t="s">
        <v>6</v>
      </c>
      <c r="C32" s="2">
        <v>291250.34999999998</v>
      </c>
      <c r="D32" s="2">
        <v>11201.936538461499</v>
      </c>
      <c r="H32" s="2">
        <v>11201.936538461499</v>
      </c>
      <c r="I32" s="7">
        <f t="shared" ref="I32:AG32" si="120">$D32+H32</f>
        <v>22403.873076922999</v>
      </c>
      <c r="J32" s="7">
        <f t="shared" si="120"/>
        <v>33605.809615384496</v>
      </c>
      <c r="K32" s="7">
        <f t="shared" si="120"/>
        <v>44807.746153845997</v>
      </c>
      <c r="L32" s="7">
        <f t="shared" si="120"/>
        <v>56009.682692307499</v>
      </c>
      <c r="M32" s="7">
        <f t="shared" si="120"/>
        <v>67211.619230768993</v>
      </c>
      <c r="N32" s="7">
        <f t="shared" si="120"/>
        <v>78413.555769230486</v>
      </c>
      <c r="O32" s="7">
        <f t="shared" si="120"/>
        <v>89615.49230769198</v>
      </c>
      <c r="P32" s="7">
        <f t="shared" si="120"/>
        <v>100817.42884615347</v>
      </c>
      <c r="Q32" s="7">
        <f t="shared" si="120"/>
        <v>112019.36538461497</v>
      </c>
      <c r="R32" s="7">
        <f t="shared" si="120"/>
        <v>123221.30192307646</v>
      </c>
      <c r="S32" s="7">
        <f t="shared" si="120"/>
        <v>134423.23846153796</v>
      </c>
      <c r="T32" s="7">
        <f t="shared" si="120"/>
        <v>145625.17499999946</v>
      </c>
      <c r="U32" s="7">
        <f t="shared" si="120"/>
        <v>156827.11153846097</v>
      </c>
      <c r="V32" s="7">
        <f t="shared" si="120"/>
        <v>168029.04807692248</v>
      </c>
      <c r="W32" s="7">
        <f t="shared" si="120"/>
        <v>179230.98461538399</v>
      </c>
      <c r="X32" s="7">
        <f t="shared" si="120"/>
        <v>190432.9211538455</v>
      </c>
      <c r="Y32" s="7">
        <f t="shared" si="120"/>
        <v>201634.85769230701</v>
      </c>
      <c r="Z32" s="7">
        <f t="shared" si="120"/>
        <v>212836.79423076852</v>
      </c>
      <c r="AA32" s="7">
        <f t="shared" si="120"/>
        <v>224038.73076923002</v>
      </c>
      <c r="AB32" s="7">
        <f t="shared" si="120"/>
        <v>235240.66730769153</v>
      </c>
      <c r="AC32" s="7">
        <f t="shared" si="120"/>
        <v>246442.60384615304</v>
      </c>
      <c r="AD32" s="7">
        <f t="shared" si="120"/>
        <v>257644.54038461455</v>
      </c>
      <c r="AE32" s="7">
        <f t="shared" si="120"/>
        <v>268846.47692307603</v>
      </c>
      <c r="AF32" s="7">
        <f t="shared" si="120"/>
        <v>280048.41346153751</v>
      </c>
      <c r="AG32" s="7">
        <f t="shared" si="120"/>
        <v>291250.34999999899</v>
      </c>
    </row>
    <row r="33" spans="1:33" x14ac:dyDescent="0.3">
      <c r="A33" t="s">
        <v>10</v>
      </c>
      <c r="B33" t="s">
        <v>8</v>
      </c>
      <c r="C33" s="2">
        <v>1859760.72</v>
      </c>
      <c r="D33" s="2">
        <v>71529.258461538397</v>
      </c>
      <c r="H33" s="2">
        <v>71529.258461538397</v>
      </c>
      <c r="I33" s="7">
        <f t="shared" ref="I33:AG33" si="121">$D33+H33</f>
        <v>143058.51692307679</v>
      </c>
      <c r="J33" s="7">
        <f t="shared" si="121"/>
        <v>214587.77538461518</v>
      </c>
      <c r="K33" s="7">
        <f t="shared" si="121"/>
        <v>286117.03384615359</v>
      </c>
      <c r="L33" s="7">
        <f t="shared" si="121"/>
        <v>357646.292307692</v>
      </c>
      <c r="M33" s="7">
        <f t="shared" si="121"/>
        <v>429175.55076923041</v>
      </c>
      <c r="N33" s="7">
        <f t="shared" si="121"/>
        <v>500704.80923076882</v>
      </c>
      <c r="O33" s="7">
        <f t="shared" si="121"/>
        <v>572234.06769230717</v>
      </c>
      <c r="P33" s="7">
        <f t="shared" si="121"/>
        <v>643763.32615384553</v>
      </c>
      <c r="Q33" s="7">
        <f t="shared" si="121"/>
        <v>715292.58461538388</v>
      </c>
      <c r="R33" s="7">
        <f t="shared" si="121"/>
        <v>786821.84307692223</v>
      </c>
      <c r="S33" s="7">
        <f t="shared" si="121"/>
        <v>858351.10153846059</v>
      </c>
      <c r="T33" s="7">
        <f t="shared" si="121"/>
        <v>929880.35999999894</v>
      </c>
      <c r="U33" s="7">
        <f t="shared" si="121"/>
        <v>1001409.6184615373</v>
      </c>
      <c r="V33" s="7">
        <f t="shared" si="121"/>
        <v>1072938.8769230756</v>
      </c>
      <c r="W33" s="7">
        <f t="shared" si="121"/>
        <v>1144468.1353846141</v>
      </c>
      <c r="X33" s="7">
        <f t="shared" si="121"/>
        <v>1215997.3938461526</v>
      </c>
      <c r="Y33" s="7">
        <f t="shared" si="121"/>
        <v>1287526.6523076911</v>
      </c>
      <c r="Z33" s="7">
        <f t="shared" si="121"/>
        <v>1359055.9107692295</v>
      </c>
      <c r="AA33" s="7">
        <f t="shared" si="121"/>
        <v>1430585.169230768</v>
      </c>
      <c r="AB33" s="7">
        <f t="shared" si="121"/>
        <v>1502114.4276923065</v>
      </c>
      <c r="AC33" s="7">
        <f t="shared" si="121"/>
        <v>1573643.6861538449</v>
      </c>
      <c r="AD33" s="7">
        <f t="shared" si="121"/>
        <v>1645172.9446153834</v>
      </c>
      <c r="AE33" s="7">
        <f t="shared" si="121"/>
        <v>1716702.2030769219</v>
      </c>
      <c r="AF33" s="7">
        <f t="shared" si="121"/>
        <v>1788231.4615384603</v>
      </c>
      <c r="AG33" s="7">
        <f t="shared" si="121"/>
        <v>1859760.7199999988</v>
      </c>
    </row>
    <row r="34" spans="1:33" x14ac:dyDescent="0.3">
      <c r="A34" t="s">
        <v>10</v>
      </c>
      <c r="B34" t="s">
        <v>9</v>
      </c>
      <c r="C34" s="2">
        <v>59634.81</v>
      </c>
      <c r="D34" s="2">
        <v>2293.6465384615299</v>
      </c>
      <c r="H34" s="2">
        <v>2293.6465384615299</v>
      </c>
      <c r="I34" s="7">
        <f t="shared" ref="I34:AG34" si="122">$D34+H34</f>
        <v>4587.2930769230597</v>
      </c>
      <c r="J34" s="7">
        <f t="shared" si="122"/>
        <v>6880.9396153845901</v>
      </c>
      <c r="K34" s="7">
        <f t="shared" si="122"/>
        <v>9174.5861538461195</v>
      </c>
      <c r="L34" s="7">
        <f t="shared" si="122"/>
        <v>11468.232692307649</v>
      </c>
      <c r="M34" s="7">
        <f t="shared" si="122"/>
        <v>13761.879230769178</v>
      </c>
      <c r="N34" s="7">
        <f t="shared" si="122"/>
        <v>16055.525769230708</v>
      </c>
      <c r="O34" s="7">
        <f t="shared" si="122"/>
        <v>18349.172307692239</v>
      </c>
      <c r="P34" s="7">
        <f t="shared" si="122"/>
        <v>20642.818846153768</v>
      </c>
      <c r="Q34" s="7">
        <f t="shared" si="122"/>
        <v>22936.465384615298</v>
      </c>
      <c r="R34" s="7">
        <f t="shared" si="122"/>
        <v>25230.111923076827</v>
      </c>
      <c r="S34" s="7">
        <f t="shared" si="122"/>
        <v>27523.758461538357</v>
      </c>
      <c r="T34" s="7">
        <f t="shared" si="122"/>
        <v>29817.404999999886</v>
      </c>
      <c r="U34" s="7">
        <f t="shared" si="122"/>
        <v>32111.051538461415</v>
      </c>
      <c r="V34" s="7">
        <f t="shared" si="122"/>
        <v>34404.698076922949</v>
      </c>
      <c r="W34" s="7">
        <f t="shared" si="122"/>
        <v>36698.344615384478</v>
      </c>
      <c r="X34" s="7">
        <f t="shared" si="122"/>
        <v>38991.991153846007</v>
      </c>
      <c r="Y34" s="7">
        <f t="shared" si="122"/>
        <v>41285.637692307537</v>
      </c>
      <c r="Z34" s="7">
        <f t="shared" si="122"/>
        <v>43579.284230769066</v>
      </c>
      <c r="AA34" s="7">
        <f t="shared" si="122"/>
        <v>45872.930769230596</v>
      </c>
      <c r="AB34" s="7">
        <f t="shared" si="122"/>
        <v>48166.577307692125</v>
      </c>
      <c r="AC34" s="7">
        <f t="shared" si="122"/>
        <v>50460.223846153654</v>
      </c>
      <c r="AD34" s="7">
        <f t="shared" si="122"/>
        <v>52753.870384615184</v>
      </c>
      <c r="AE34" s="7">
        <f t="shared" si="122"/>
        <v>55047.516923076713</v>
      </c>
      <c r="AF34" s="7">
        <f t="shared" si="122"/>
        <v>57341.163461538243</v>
      </c>
      <c r="AG34" s="7">
        <f t="shared" si="122"/>
        <v>59634.809999999772</v>
      </c>
    </row>
    <row r="35" spans="1:33" x14ac:dyDescent="0.3">
      <c r="A35" t="s">
        <v>10</v>
      </c>
      <c r="B35" t="s">
        <v>10</v>
      </c>
      <c r="C35" s="2">
        <v>3756038.04</v>
      </c>
      <c r="D35" s="2">
        <v>144463.00153846099</v>
      </c>
      <c r="H35" s="2">
        <f>$C41-H40</f>
        <v>5938029.54</v>
      </c>
      <c r="I35" s="2">
        <f t="shared" ref="I35:AG35" si="123">$C41-I40</f>
        <v>5850749.8800000008</v>
      </c>
      <c r="J35" s="2">
        <f t="shared" si="123"/>
        <v>5763470.2200000007</v>
      </c>
      <c r="K35" s="2">
        <f t="shared" si="123"/>
        <v>5676190.5600000005</v>
      </c>
      <c r="L35" s="2">
        <f t="shared" si="123"/>
        <v>5588910.9000000004</v>
      </c>
      <c r="M35" s="2">
        <f t="shared" si="123"/>
        <v>5501631.2400000012</v>
      </c>
      <c r="N35" s="2">
        <f t="shared" si="123"/>
        <v>5414351.580000001</v>
      </c>
      <c r="O35" s="2">
        <f t="shared" si="123"/>
        <v>5327071.9200000009</v>
      </c>
      <c r="P35" s="2">
        <f t="shared" si="123"/>
        <v>5239792.2600000016</v>
      </c>
      <c r="Q35" s="2">
        <f t="shared" si="123"/>
        <v>5152512.6000000015</v>
      </c>
      <c r="R35" s="2">
        <f t="shared" si="123"/>
        <v>5065232.9400000013</v>
      </c>
      <c r="S35" s="2">
        <f t="shared" si="123"/>
        <v>4977953.2800000021</v>
      </c>
      <c r="T35" s="2">
        <f t="shared" si="123"/>
        <v>4890673.620000002</v>
      </c>
      <c r="U35" s="2">
        <f t="shared" si="123"/>
        <v>4803393.9600000018</v>
      </c>
      <c r="V35" s="2">
        <f t="shared" si="123"/>
        <v>4716114.3000000026</v>
      </c>
      <c r="W35" s="2">
        <f t="shared" si="123"/>
        <v>4628834.6400000025</v>
      </c>
      <c r="X35" s="2">
        <f t="shared" si="123"/>
        <v>4541554.9800000023</v>
      </c>
      <c r="Y35" s="2">
        <f t="shared" si="123"/>
        <v>4454275.3200000022</v>
      </c>
      <c r="Z35" s="2">
        <f t="shared" si="123"/>
        <v>4366995.660000002</v>
      </c>
      <c r="AA35" s="2">
        <f t="shared" si="123"/>
        <v>4279716.0000000019</v>
      </c>
      <c r="AB35" s="2">
        <f t="shared" si="123"/>
        <v>4192436.3400000026</v>
      </c>
      <c r="AC35" s="2">
        <f t="shared" si="123"/>
        <v>4105156.6800000025</v>
      </c>
      <c r="AD35" s="2">
        <f t="shared" si="123"/>
        <v>4017877.0200000023</v>
      </c>
      <c r="AE35" s="2">
        <f t="shared" si="123"/>
        <v>3930597.3600000022</v>
      </c>
      <c r="AF35" s="2">
        <f t="shared" si="123"/>
        <v>3843317.700000003</v>
      </c>
      <c r="AG35" s="2">
        <f t="shared" si="123"/>
        <v>3756038.0400000028</v>
      </c>
    </row>
    <row r="36" spans="1:33" x14ac:dyDescent="0.3">
      <c r="A36" t="s">
        <v>10</v>
      </c>
      <c r="B36" t="s">
        <v>11</v>
      </c>
      <c r="C36" s="2">
        <v>40211.19</v>
      </c>
      <c r="D36" s="2">
        <v>1546.5842307692301</v>
      </c>
      <c r="H36" s="2">
        <v>1546.5842307692301</v>
      </c>
      <c r="I36" s="7">
        <f t="shared" ref="I36:AG36" si="124">$D36+H36</f>
        <v>3093.1684615384602</v>
      </c>
      <c r="J36" s="7">
        <f t="shared" si="124"/>
        <v>4639.7526923076903</v>
      </c>
      <c r="K36" s="7">
        <f t="shared" si="124"/>
        <v>6186.3369230769204</v>
      </c>
      <c r="L36" s="7">
        <f t="shared" si="124"/>
        <v>7732.9211538461504</v>
      </c>
      <c r="M36" s="7">
        <f t="shared" si="124"/>
        <v>9279.5053846153805</v>
      </c>
      <c r="N36" s="7">
        <f t="shared" si="124"/>
        <v>10826.089615384612</v>
      </c>
      <c r="O36" s="7">
        <f t="shared" si="124"/>
        <v>12372.673846153841</v>
      </c>
      <c r="P36" s="7">
        <f t="shared" si="124"/>
        <v>13919.25807692307</v>
      </c>
      <c r="Q36" s="7">
        <f t="shared" si="124"/>
        <v>15465.842307692299</v>
      </c>
      <c r="R36" s="7">
        <f t="shared" si="124"/>
        <v>17012.426538461528</v>
      </c>
      <c r="S36" s="7">
        <f t="shared" si="124"/>
        <v>18559.010769230757</v>
      </c>
      <c r="T36" s="7">
        <f t="shared" si="124"/>
        <v>20105.594999999987</v>
      </c>
      <c r="U36" s="7">
        <f t="shared" si="124"/>
        <v>21652.179230769216</v>
      </c>
      <c r="V36" s="7">
        <f t="shared" si="124"/>
        <v>23198.763461538445</v>
      </c>
      <c r="W36" s="7">
        <f t="shared" si="124"/>
        <v>24745.347692307674</v>
      </c>
      <c r="X36" s="7">
        <f t="shared" si="124"/>
        <v>26291.931923076903</v>
      </c>
      <c r="Y36" s="7">
        <f t="shared" si="124"/>
        <v>27838.516153846133</v>
      </c>
      <c r="Z36" s="7">
        <f t="shared" si="124"/>
        <v>29385.100384615362</v>
      </c>
      <c r="AA36" s="7">
        <f t="shared" si="124"/>
        <v>30931.684615384591</v>
      </c>
      <c r="AB36" s="7">
        <f t="shared" si="124"/>
        <v>32478.26884615382</v>
      </c>
      <c r="AC36" s="7">
        <f t="shared" si="124"/>
        <v>34024.853076923049</v>
      </c>
      <c r="AD36" s="7">
        <f t="shared" si="124"/>
        <v>35571.437307692278</v>
      </c>
      <c r="AE36" s="7">
        <f t="shared" si="124"/>
        <v>37118.021538461508</v>
      </c>
      <c r="AF36" s="7">
        <f t="shared" si="124"/>
        <v>38664.605769230737</v>
      </c>
      <c r="AG36" s="7">
        <f t="shared" si="124"/>
        <v>40211.189999999966</v>
      </c>
    </row>
    <row r="37" spans="1:33" x14ac:dyDescent="0.3">
      <c r="A37" t="s">
        <v>10</v>
      </c>
      <c r="B37" t="s">
        <v>12</v>
      </c>
      <c r="C37" s="2">
        <v>107.82</v>
      </c>
      <c r="D37" s="2">
        <v>4.1469230769230698</v>
      </c>
      <c r="H37" s="2">
        <v>4.1469230769230698</v>
      </c>
      <c r="I37" s="7">
        <f t="shared" ref="I37:AG37" si="125">$D37+H37</f>
        <v>8.2938461538461397</v>
      </c>
      <c r="J37" s="7">
        <f t="shared" si="125"/>
        <v>12.440769230769209</v>
      </c>
      <c r="K37" s="7">
        <f t="shared" si="125"/>
        <v>16.587692307692279</v>
      </c>
      <c r="L37" s="7">
        <f t="shared" si="125"/>
        <v>20.734615384615349</v>
      </c>
      <c r="M37" s="7">
        <f t="shared" si="125"/>
        <v>24.881538461538419</v>
      </c>
      <c r="N37" s="7">
        <f t="shared" si="125"/>
        <v>29.028461538461489</v>
      </c>
      <c r="O37" s="7">
        <f t="shared" si="125"/>
        <v>33.175384615384559</v>
      </c>
      <c r="P37" s="7">
        <f t="shared" si="125"/>
        <v>37.322307692307632</v>
      </c>
      <c r="Q37" s="7">
        <f t="shared" si="125"/>
        <v>41.469230769230705</v>
      </c>
      <c r="R37" s="7">
        <f t="shared" si="125"/>
        <v>45.616153846153779</v>
      </c>
      <c r="S37" s="7">
        <f t="shared" si="125"/>
        <v>49.763076923076852</v>
      </c>
      <c r="T37" s="7">
        <f t="shared" si="125"/>
        <v>53.909999999999926</v>
      </c>
      <c r="U37" s="7">
        <f t="shared" si="125"/>
        <v>58.056923076922999</v>
      </c>
      <c r="V37" s="7">
        <f t="shared" si="125"/>
        <v>62.203846153846072</v>
      </c>
      <c r="W37" s="7">
        <f t="shared" si="125"/>
        <v>66.350769230769146</v>
      </c>
      <c r="X37" s="7">
        <f t="shared" si="125"/>
        <v>70.497692307692219</v>
      </c>
      <c r="Y37" s="7">
        <f t="shared" si="125"/>
        <v>74.644615384615292</v>
      </c>
      <c r="Z37" s="7">
        <f t="shared" si="125"/>
        <v>78.791538461538366</v>
      </c>
      <c r="AA37" s="7">
        <f t="shared" si="125"/>
        <v>82.938461538461439</v>
      </c>
      <c r="AB37" s="7">
        <f t="shared" si="125"/>
        <v>87.085384615384513</v>
      </c>
      <c r="AC37" s="7">
        <f t="shared" si="125"/>
        <v>91.232307692307586</v>
      </c>
      <c r="AD37" s="7">
        <f t="shared" si="125"/>
        <v>95.379230769230659</v>
      </c>
      <c r="AE37" s="7">
        <f t="shared" si="125"/>
        <v>99.526153846153733</v>
      </c>
      <c r="AF37" s="7">
        <f t="shared" si="125"/>
        <v>103.67307692307681</v>
      </c>
      <c r="AG37" s="7">
        <f t="shared" si="125"/>
        <v>107.81999999999988</v>
      </c>
    </row>
    <row r="38" spans="1:33" x14ac:dyDescent="0.3">
      <c r="A38" t="s">
        <v>10</v>
      </c>
      <c r="B38" t="s">
        <v>16</v>
      </c>
      <c r="C38" s="2">
        <v>4485.6000000000004</v>
      </c>
      <c r="D38" s="2">
        <v>172.52307692307599</v>
      </c>
      <c r="H38" s="2">
        <v>172.52307692307599</v>
      </c>
      <c r="I38" s="7">
        <f t="shared" ref="I38:AG38" si="126">$D38+H38</f>
        <v>345.04615384615198</v>
      </c>
      <c r="J38" s="7">
        <f t="shared" si="126"/>
        <v>517.56923076922794</v>
      </c>
      <c r="K38" s="7">
        <f t="shared" si="126"/>
        <v>690.09230769230396</v>
      </c>
      <c r="L38" s="7">
        <f t="shared" si="126"/>
        <v>862.61538461537998</v>
      </c>
      <c r="M38" s="7">
        <f t="shared" si="126"/>
        <v>1035.1384615384559</v>
      </c>
      <c r="N38" s="7">
        <f t="shared" si="126"/>
        <v>1207.6615384615318</v>
      </c>
      <c r="O38" s="7">
        <f t="shared" si="126"/>
        <v>1380.1846153846077</v>
      </c>
      <c r="P38" s="7">
        <f t="shared" si="126"/>
        <v>1552.7076923076836</v>
      </c>
      <c r="Q38" s="7">
        <f t="shared" si="126"/>
        <v>1725.2307692307595</v>
      </c>
      <c r="R38" s="7">
        <f t="shared" si="126"/>
        <v>1897.7538461538354</v>
      </c>
      <c r="S38" s="7">
        <f t="shared" si="126"/>
        <v>2070.2769230769113</v>
      </c>
      <c r="T38" s="7">
        <f t="shared" si="126"/>
        <v>2242.7999999999874</v>
      </c>
      <c r="U38" s="7">
        <f t="shared" si="126"/>
        <v>2415.3230769230636</v>
      </c>
      <c r="V38" s="7">
        <f t="shared" si="126"/>
        <v>2587.8461538461397</v>
      </c>
      <c r="W38" s="7">
        <f t="shared" si="126"/>
        <v>2760.3692307692158</v>
      </c>
      <c r="X38" s="7">
        <f t="shared" si="126"/>
        <v>2932.892307692292</v>
      </c>
      <c r="Y38" s="7">
        <f t="shared" si="126"/>
        <v>3105.4153846153681</v>
      </c>
      <c r="Z38" s="7">
        <f t="shared" si="126"/>
        <v>3277.9384615384442</v>
      </c>
      <c r="AA38" s="7">
        <f t="shared" si="126"/>
        <v>3450.4615384615204</v>
      </c>
      <c r="AB38" s="7">
        <f t="shared" si="126"/>
        <v>3622.9846153845965</v>
      </c>
      <c r="AC38" s="7">
        <f t="shared" si="126"/>
        <v>3795.5076923076726</v>
      </c>
      <c r="AD38" s="7">
        <f t="shared" si="126"/>
        <v>3968.0307692307488</v>
      </c>
      <c r="AE38" s="7">
        <f t="shared" si="126"/>
        <v>4140.5538461538245</v>
      </c>
      <c r="AF38" s="7">
        <f t="shared" si="126"/>
        <v>4313.0769230769001</v>
      </c>
      <c r="AG38" s="7">
        <f t="shared" si="126"/>
        <v>4485.5999999999758</v>
      </c>
    </row>
    <row r="39" spans="1:33" x14ac:dyDescent="0.3">
      <c r="A39" t="s">
        <v>10</v>
      </c>
      <c r="B39" t="s">
        <v>14</v>
      </c>
      <c r="C39" s="2">
        <v>13820.67</v>
      </c>
      <c r="D39" s="2">
        <v>531.56423076922999</v>
      </c>
      <c r="H39" s="2">
        <v>531.56423076922999</v>
      </c>
      <c r="I39" s="7">
        <f t="shared" ref="I39:AG39" si="127">$D39+H39</f>
        <v>1063.12846153846</v>
      </c>
      <c r="J39" s="7">
        <f t="shared" si="127"/>
        <v>1594.6926923076899</v>
      </c>
      <c r="K39" s="7">
        <f t="shared" si="127"/>
        <v>2126.25692307692</v>
      </c>
      <c r="L39" s="7">
        <f t="shared" si="127"/>
        <v>2657.8211538461501</v>
      </c>
      <c r="M39" s="7">
        <f t="shared" si="127"/>
        <v>3189.3853846153802</v>
      </c>
      <c r="N39" s="7">
        <f t="shared" si="127"/>
        <v>3720.9496153846103</v>
      </c>
      <c r="O39" s="7">
        <f t="shared" si="127"/>
        <v>4252.5138461538399</v>
      </c>
      <c r="P39" s="7">
        <f t="shared" si="127"/>
        <v>4784.0780769230696</v>
      </c>
      <c r="Q39" s="7">
        <f t="shared" si="127"/>
        <v>5315.6423076922993</v>
      </c>
      <c r="R39" s="7">
        <f t="shared" si="127"/>
        <v>5847.2065384615289</v>
      </c>
      <c r="S39" s="7">
        <f t="shared" si="127"/>
        <v>6378.7707692307586</v>
      </c>
      <c r="T39" s="7">
        <f t="shared" si="127"/>
        <v>6910.3349999999882</v>
      </c>
      <c r="U39" s="7">
        <f t="shared" si="127"/>
        <v>7441.8992307692179</v>
      </c>
      <c r="V39" s="7">
        <f t="shared" si="127"/>
        <v>7973.4634615384475</v>
      </c>
      <c r="W39" s="7">
        <f t="shared" si="127"/>
        <v>8505.0276923076781</v>
      </c>
      <c r="X39" s="7">
        <f t="shared" si="127"/>
        <v>9036.5919230769086</v>
      </c>
      <c r="Y39" s="7">
        <f t="shared" si="127"/>
        <v>9568.1561538461392</v>
      </c>
      <c r="Z39" s="7">
        <f t="shared" si="127"/>
        <v>10099.72038461537</v>
      </c>
      <c r="AA39" s="7">
        <f t="shared" si="127"/>
        <v>10631.2846153846</v>
      </c>
      <c r="AB39" s="7">
        <f t="shared" si="127"/>
        <v>11162.848846153831</v>
      </c>
      <c r="AC39" s="7">
        <f t="shared" si="127"/>
        <v>11694.413076923061</v>
      </c>
      <c r="AD39" s="7">
        <f t="shared" si="127"/>
        <v>12225.977307692292</v>
      </c>
      <c r="AE39" s="7">
        <f t="shared" si="127"/>
        <v>12757.541538461523</v>
      </c>
      <c r="AF39" s="7">
        <f t="shared" si="127"/>
        <v>13289.105769230753</v>
      </c>
      <c r="AG39" s="7">
        <f t="shared" si="127"/>
        <v>13820.669999999984</v>
      </c>
    </row>
    <row r="40" spans="1:33" x14ac:dyDescent="0.3">
      <c r="A40" s="1" t="s">
        <v>24</v>
      </c>
      <c r="B40" s="1" t="s">
        <v>22</v>
      </c>
      <c r="C40" s="3"/>
      <c r="D40" s="2"/>
      <c r="E40" s="1"/>
      <c r="F40" s="1"/>
      <c r="G40" s="1"/>
      <c r="H40" s="6">
        <f>SUM(H36:H39,H32,H33:H34)</f>
        <v>87279.659999999887</v>
      </c>
      <c r="I40" s="6">
        <f t="shared" ref="I40:R40" si="128">SUM(I36:I39,I32,I33:I34)</f>
        <v>174559.31999999977</v>
      </c>
      <c r="J40" s="6">
        <f t="shared" si="128"/>
        <v>261838.97999999963</v>
      </c>
      <c r="K40" s="6">
        <f t="shared" si="128"/>
        <v>349118.63999999955</v>
      </c>
      <c r="L40" s="6">
        <f t="shared" si="128"/>
        <v>436398.29999999946</v>
      </c>
      <c r="M40" s="6">
        <f t="shared" si="128"/>
        <v>523677.95999999932</v>
      </c>
      <c r="N40" s="6">
        <f t="shared" si="128"/>
        <v>610957.61999999918</v>
      </c>
      <c r="O40" s="6">
        <f t="shared" si="128"/>
        <v>698237.2799999991</v>
      </c>
      <c r="P40" s="6">
        <f t="shared" si="128"/>
        <v>785516.9399999989</v>
      </c>
      <c r="Q40" s="6">
        <f t="shared" si="128"/>
        <v>872796.59999999881</v>
      </c>
      <c r="R40" s="6">
        <f t="shared" si="128"/>
        <v>960076.2599999985</v>
      </c>
      <c r="S40" s="6">
        <f t="shared" ref="S40" si="129">SUM(S36:S39,S32,S33:S34)</f>
        <v>1047355.9199999984</v>
      </c>
      <c r="T40" s="6">
        <f t="shared" ref="T40" si="130">SUM(T36:T39,T32,T33:T34)</f>
        <v>1134635.5799999982</v>
      </c>
      <c r="U40" s="6">
        <f t="shared" ref="U40" si="131">SUM(U36:U39,U32,U33:U34)</f>
        <v>1221915.2399999981</v>
      </c>
      <c r="V40" s="6">
        <f t="shared" ref="V40" si="132">SUM(V36:V39,V32,V33:V34)</f>
        <v>1309194.899999998</v>
      </c>
      <c r="W40" s="6">
        <f t="shared" ref="W40" si="133">SUM(W36:W39,W32,W33:W34)</f>
        <v>1396474.559999998</v>
      </c>
      <c r="X40" s="6">
        <f t="shared" ref="X40" si="134">SUM(X36:X39,X32,X33:X34)</f>
        <v>1483754.2199999979</v>
      </c>
      <c r="Y40" s="6">
        <f t="shared" ref="Y40" si="135">SUM(Y36:Y39,Y32,Y33:Y34)</f>
        <v>1571033.879999998</v>
      </c>
      <c r="Z40" s="6">
        <f t="shared" ref="Z40" si="136">SUM(Z36:Z39,Z32,Z33:Z34)</f>
        <v>1658313.5399999979</v>
      </c>
      <c r="AA40" s="6">
        <f t="shared" ref="AA40" si="137">SUM(AA36:AA39,AA32,AA33:AA34)</f>
        <v>1745593.1999999979</v>
      </c>
      <c r="AB40" s="6">
        <f t="shared" ref="AB40" si="138">SUM(AB36:AB39,AB32,AB33:AB34)</f>
        <v>1832872.8599999978</v>
      </c>
      <c r="AC40" s="6">
        <f t="shared" ref="AC40" si="139">SUM(AC36:AC39,AC32,AC33:AC34)</f>
        <v>1920152.5199999977</v>
      </c>
      <c r="AD40" s="6">
        <f t="shared" ref="AD40" si="140">SUM(AD36:AD39,AD32,AD33:AD34)</f>
        <v>2007432.1799999976</v>
      </c>
      <c r="AE40" s="6">
        <f t="shared" ref="AE40" si="141">SUM(AE36:AE39,AE32,AE33:AE34)</f>
        <v>2094711.8399999978</v>
      </c>
      <c r="AF40" s="6">
        <f t="shared" ref="AF40" si="142">SUM(AF36:AF39,AF32,AF33:AF34)</f>
        <v>2181991.4999999972</v>
      </c>
      <c r="AG40" s="6">
        <f t="shared" ref="AG40" si="143">SUM(AG36:AG39,AG32,AG33:AG34)</f>
        <v>2269271.1599999974</v>
      </c>
    </row>
    <row r="41" spans="1:33" x14ac:dyDescent="0.3">
      <c r="A41" s="4" t="s">
        <v>24</v>
      </c>
      <c r="B41" s="4" t="s">
        <v>20</v>
      </c>
      <c r="C41" s="5">
        <f>SUM(C32:C39)</f>
        <v>6025309.2000000002</v>
      </c>
      <c r="D41" s="5"/>
      <c r="E41" s="4"/>
      <c r="F41" s="4"/>
      <c r="G41" s="4"/>
      <c r="H41" s="5">
        <f>H35+H40</f>
        <v>6025309.2000000002</v>
      </c>
      <c r="I41" s="5">
        <f t="shared" ref="I41:R41" si="144">I35+I40</f>
        <v>6025309.2000000002</v>
      </c>
      <c r="J41" s="5">
        <f t="shared" si="144"/>
        <v>6025309.2000000002</v>
      </c>
      <c r="K41" s="5">
        <f t="shared" si="144"/>
        <v>6025309.2000000002</v>
      </c>
      <c r="L41" s="5">
        <f t="shared" si="144"/>
        <v>6025309.2000000002</v>
      </c>
      <c r="M41" s="5">
        <f t="shared" si="144"/>
        <v>6025309.2000000002</v>
      </c>
      <c r="N41" s="5">
        <f t="shared" si="144"/>
        <v>6025309.2000000002</v>
      </c>
      <c r="O41" s="5">
        <f t="shared" si="144"/>
        <v>6025309.2000000002</v>
      </c>
      <c r="P41" s="5">
        <f t="shared" si="144"/>
        <v>6025309.2000000002</v>
      </c>
      <c r="Q41" s="5">
        <f t="shared" si="144"/>
        <v>6025309.2000000002</v>
      </c>
      <c r="R41" s="5">
        <f t="shared" si="144"/>
        <v>6025309.2000000002</v>
      </c>
      <c r="S41" s="5">
        <f t="shared" ref="S41" si="145">S35+S40</f>
        <v>6025309.2000000002</v>
      </c>
      <c r="T41" s="5">
        <f t="shared" ref="T41" si="146">T35+T40</f>
        <v>6025309.2000000002</v>
      </c>
      <c r="U41" s="5">
        <f t="shared" ref="U41" si="147">U35+U40</f>
        <v>6025309.2000000002</v>
      </c>
      <c r="V41" s="5">
        <f t="shared" ref="V41" si="148">V35+V40</f>
        <v>6025309.2000000011</v>
      </c>
      <c r="W41" s="5">
        <f t="shared" ref="W41" si="149">W35+W40</f>
        <v>6025309.2000000002</v>
      </c>
      <c r="X41" s="5">
        <f t="shared" ref="X41" si="150">X35+X40</f>
        <v>6025309.2000000002</v>
      </c>
      <c r="Y41" s="5">
        <f t="shared" ref="Y41" si="151">Y35+Y40</f>
        <v>6025309.2000000002</v>
      </c>
      <c r="Z41" s="5">
        <f t="shared" ref="Z41" si="152">Z35+Z40</f>
        <v>6025309.2000000002</v>
      </c>
      <c r="AA41" s="5">
        <f t="shared" ref="AA41" si="153">AA35+AA40</f>
        <v>6025309.1999999993</v>
      </c>
      <c r="AB41" s="5">
        <f t="shared" ref="AB41" si="154">AB35+AB40</f>
        <v>6025309.2000000002</v>
      </c>
      <c r="AC41" s="5">
        <f t="shared" ref="AC41" si="155">AC35+AC40</f>
        <v>6025309.2000000002</v>
      </c>
      <c r="AD41" s="5">
        <f t="shared" ref="AD41" si="156">AD35+AD40</f>
        <v>6025309.2000000002</v>
      </c>
      <c r="AE41" s="5">
        <f t="shared" ref="AE41" si="157">AE35+AE40</f>
        <v>6025309.2000000002</v>
      </c>
      <c r="AF41" s="5">
        <f t="shared" ref="AF41" si="158">AF35+AF40</f>
        <v>6025309.2000000002</v>
      </c>
      <c r="AG41" s="5">
        <f t="shared" ref="AG41" si="159">AG35+AG40</f>
        <v>6025309.2000000002</v>
      </c>
    </row>
    <row r="42" spans="1:33" x14ac:dyDescent="0.3">
      <c r="A42" t="s">
        <v>11</v>
      </c>
      <c r="B42" t="s">
        <v>6</v>
      </c>
      <c r="C42" s="2">
        <v>58773.42</v>
      </c>
      <c r="D42" s="2">
        <v>2260.5161538461498</v>
      </c>
      <c r="H42" s="2">
        <v>2260.5161538461498</v>
      </c>
      <c r="I42" s="7">
        <f t="shared" ref="I42:AG42" si="160">$D42+H42</f>
        <v>4521.0323076922996</v>
      </c>
      <c r="J42" s="7">
        <f t="shared" si="160"/>
        <v>6781.5484615384494</v>
      </c>
      <c r="K42" s="7">
        <f t="shared" si="160"/>
        <v>9042.0646153845992</v>
      </c>
      <c r="L42" s="7">
        <f t="shared" si="160"/>
        <v>11302.58076923075</v>
      </c>
      <c r="M42" s="7">
        <f t="shared" si="160"/>
        <v>13563.096923076901</v>
      </c>
      <c r="N42" s="7">
        <f t="shared" si="160"/>
        <v>15823.613076923051</v>
      </c>
      <c r="O42" s="7">
        <f t="shared" si="160"/>
        <v>18084.129230769202</v>
      </c>
      <c r="P42" s="7">
        <f t="shared" si="160"/>
        <v>20344.645384615353</v>
      </c>
      <c r="Q42" s="7">
        <f t="shared" si="160"/>
        <v>22605.161538461503</v>
      </c>
      <c r="R42" s="7">
        <f t="shared" si="160"/>
        <v>24865.677692307654</v>
      </c>
      <c r="S42" s="7">
        <f t="shared" si="160"/>
        <v>27126.193846153805</v>
      </c>
      <c r="T42" s="7">
        <f t="shared" si="160"/>
        <v>29386.709999999955</v>
      </c>
      <c r="U42" s="7">
        <f t="shared" si="160"/>
        <v>31647.226153846106</v>
      </c>
      <c r="V42" s="7">
        <f t="shared" si="160"/>
        <v>33907.742307692257</v>
      </c>
      <c r="W42" s="7">
        <f t="shared" si="160"/>
        <v>36168.258461538404</v>
      </c>
      <c r="X42" s="7">
        <f t="shared" si="160"/>
        <v>38428.774615384551</v>
      </c>
      <c r="Y42" s="7">
        <f t="shared" si="160"/>
        <v>40689.290769230698</v>
      </c>
      <c r="Z42" s="7">
        <f t="shared" si="160"/>
        <v>42949.806923076845</v>
      </c>
      <c r="AA42" s="7">
        <f t="shared" si="160"/>
        <v>45210.323076922992</v>
      </c>
      <c r="AB42" s="7">
        <f t="shared" si="160"/>
        <v>47470.839230769139</v>
      </c>
      <c r="AC42" s="7">
        <f t="shared" si="160"/>
        <v>49731.355384615286</v>
      </c>
      <c r="AD42" s="7">
        <f t="shared" si="160"/>
        <v>51991.871538461433</v>
      </c>
      <c r="AE42" s="7">
        <f t="shared" si="160"/>
        <v>54252.38769230758</v>
      </c>
      <c r="AF42" s="7">
        <f t="shared" si="160"/>
        <v>56512.903846153727</v>
      </c>
      <c r="AG42" s="7">
        <f t="shared" si="160"/>
        <v>58773.419999999875</v>
      </c>
    </row>
    <row r="43" spans="1:33" x14ac:dyDescent="0.3">
      <c r="A43" t="s">
        <v>11</v>
      </c>
      <c r="B43" t="s">
        <v>8</v>
      </c>
      <c r="C43" s="2">
        <v>195274.89</v>
      </c>
      <c r="D43" s="2">
        <v>7510.57269230769</v>
      </c>
      <c r="H43" s="2">
        <v>7510.57269230769</v>
      </c>
      <c r="I43" s="7">
        <f t="shared" ref="I43:AG43" si="161">$D43+H43</f>
        <v>15021.14538461538</v>
      </c>
      <c r="J43" s="7">
        <f t="shared" si="161"/>
        <v>22531.718076923069</v>
      </c>
      <c r="K43" s="7">
        <f t="shared" si="161"/>
        <v>30042.29076923076</v>
      </c>
      <c r="L43" s="7">
        <f t="shared" si="161"/>
        <v>37552.863461538451</v>
      </c>
      <c r="M43" s="7">
        <f t="shared" si="161"/>
        <v>45063.436153846138</v>
      </c>
      <c r="N43" s="7">
        <f t="shared" si="161"/>
        <v>52574.008846153825</v>
      </c>
      <c r="O43" s="7">
        <f t="shared" si="161"/>
        <v>60084.581538461513</v>
      </c>
      <c r="P43" s="7">
        <f t="shared" si="161"/>
        <v>67595.1542307692</v>
      </c>
      <c r="Q43" s="7">
        <f t="shared" si="161"/>
        <v>75105.726923076887</v>
      </c>
      <c r="R43" s="7">
        <f t="shared" si="161"/>
        <v>82616.299615384574</v>
      </c>
      <c r="S43" s="7">
        <f t="shared" si="161"/>
        <v>90126.872307692262</v>
      </c>
      <c r="T43" s="7">
        <f t="shared" si="161"/>
        <v>97637.444999999949</v>
      </c>
      <c r="U43" s="7">
        <f t="shared" si="161"/>
        <v>105148.01769230764</v>
      </c>
      <c r="V43" s="7">
        <f t="shared" si="161"/>
        <v>112658.59038461532</v>
      </c>
      <c r="W43" s="7">
        <f t="shared" si="161"/>
        <v>120169.16307692301</v>
      </c>
      <c r="X43" s="7">
        <f t="shared" si="161"/>
        <v>127679.7357692307</v>
      </c>
      <c r="Y43" s="7">
        <f t="shared" si="161"/>
        <v>135190.3084615384</v>
      </c>
      <c r="Z43" s="7">
        <f t="shared" si="161"/>
        <v>142700.8811538461</v>
      </c>
      <c r="AA43" s="7">
        <f t="shared" si="161"/>
        <v>150211.4538461538</v>
      </c>
      <c r="AB43" s="7">
        <f t="shared" si="161"/>
        <v>157722.0265384615</v>
      </c>
      <c r="AC43" s="7">
        <f t="shared" si="161"/>
        <v>165232.59923076921</v>
      </c>
      <c r="AD43" s="7">
        <f t="shared" si="161"/>
        <v>172743.17192307691</v>
      </c>
      <c r="AE43" s="7">
        <f t="shared" si="161"/>
        <v>180253.74461538461</v>
      </c>
      <c r="AF43" s="7">
        <f t="shared" si="161"/>
        <v>187764.31730769231</v>
      </c>
      <c r="AG43" s="7">
        <f t="shared" si="161"/>
        <v>195274.89</v>
      </c>
    </row>
    <row r="44" spans="1:33" x14ac:dyDescent="0.3">
      <c r="A44" t="s">
        <v>11</v>
      </c>
      <c r="B44" t="s">
        <v>9</v>
      </c>
      <c r="C44" s="2">
        <v>831.33</v>
      </c>
      <c r="D44" s="2">
        <v>31.974230769230701</v>
      </c>
      <c r="H44" s="2">
        <v>31.974230769230701</v>
      </c>
      <c r="I44" s="7">
        <f t="shared" ref="I44:AG44" si="162">$D44+H44</f>
        <v>63.948461538461402</v>
      </c>
      <c r="J44" s="7">
        <f t="shared" si="162"/>
        <v>95.922692307692103</v>
      </c>
      <c r="K44" s="7">
        <f t="shared" si="162"/>
        <v>127.8969230769228</v>
      </c>
      <c r="L44" s="7">
        <f t="shared" si="162"/>
        <v>159.8711538461535</v>
      </c>
      <c r="M44" s="7">
        <f t="shared" si="162"/>
        <v>191.84538461538421</v>
      </c>
      <c r="N44" s="7">
        <f t="shared" si="162"/>
        <v>223.81961538461491</v>
      </c>
      <c r="O44" s="7">
        <f t="shared" si="162"/>
        <v>255.79384615384561</v>
      </c>
      <c r="P44" s="7">
        <f t="shared" si="162"/>
        <v>287.76807692307631</v>
      </c>
      <c r="Q44" s="7">
        <f t="shared" si="162"/>
        <v>319.74230769230701</v>
      </c>
      <c r="R44" s="7">
        <f t="shared" si="162"/>
        <v>351.71653846153771</v>
      </c>
      <c r="S44" s="7">
        <f t="shared" si="162"/>
        <v>383.69076923076841</v>
      </c>
      <c r="T44" s="7">
        <f t="shared" si="162"/>
        <v>415.66499999999911</v>
      </c>
      <c r="U44" s="7">
        <f t="shared" si="162"/>
        <v>447.63923076922981</v>
      </c>
      <c r="V44" s="7">
        <f t="shared" si="162"/>
        <v>479.61346153846051</v>
      </c>
      <c r="W44" s="7">
        <f t="shared" si="162"/>
        <v>511.58769230769121</v>
      </c>
      <c r="X44" s="7">
        <f t="shared" si="162"/>
        <v>543.56192307692186</v>
      </c>
      <c r="Y44" s="7">
        <f t="shared" si="162"/>
        <v>575.5361538461525</v>
      </c>
      <c r="Z44" s="7">
        <f t="shared" si="162"/>
        <v>607.51038461538315</v>
      </c>
      <c r="AA44" s="7">
        <f t="shared" si="162"/>
        <v>639.48461538461379</v>
      </c>
      <c r="AB44" s="7">
        <f t="shared" si="162"/>
        <v>671.45884615384443</v>
      </c>
      <c r="AC44" s="7">
        <f t="shared" si="162"/>
        <v>703.43307692307508</v>
      </c>
      <c r="AD44" s="7">
        <f t="shared" si="162"/>
        <v>735.40730769230572</v>
      </c>
      <c r="AE44" s="7">
        <f t="shared" si="162"/>
        <v>767.38153846153637</v>
      </c>
      <c r="AF44" s="7">
        <f t="shared" si="162"/>
        <v>799.35576923076701</v>
      </c>
      <c r="AG44" s="7">
        <f t="shared" si="162"/>
        <v>831.32999999999765</v>
      </c>
    </row>
    <row r="45" spans="1:33" x14ac:dyDescent="0.3">
      <c r="A45" t="s">
        <v>11</v>
      </c>
      <c r="B45" t="s">
        <v>10</v>
      </c>
      <c r="C45" s="2">
        <v>109804.95</v>
      </c>
      <c r="D45" s="2">
        <v>4223.2673076923002</v>
      </c>
      <c r="H45" s="2">
        <v>4223.2673076923002</v>
      </c>
      <c r="I45" s="7">
        <f t="shared" ref="I45:AG45" si="163">$D45+H45</f>
        <v>8446.5346153846003</v>
      </c>
      <c r="J45" s="7">
        <f t="shared" si="163"/>
        <v>12669.8019230769</v>
      </c>
      <c r="K45" s="7">
        <f t="shared" si="163"/>
        <v>16893.069230769201</v>
      </c>
      <c r="L45" s="7">
        <f t="shared" si="163"/>
        <v>21116.336538461503</v>
      </c>
      <c r="M45" s="7">
        <f t="shared" si="163"/>
        <v>25339.603846153805</v>
      </c>
      <c r="N45" s="7">
        <f t="shared" si="163"/>
        <v>29562.871153846107</v>
      </c>
      <c r="O45" s="7">
        <f t="shared" si="163"/>
        <v>33786.138461538409</v>
      </c>
      <c r="P45" s="7">
        <f t="shared" si="163"/>
        <v>38009.405769230711</v>
      </c>
      <c r="Q45" s="7">
        <f t="shared" si="163"/>
        <v>42232.673076923013</v>
      </c>
      <c r="R45" s="7">
        <f t="shared" si="163"/>
        <v>46455.940384615315</v>
      </c>
      <c r="S45" s="7">
        <f t="shared" si="163"/>
        <v>50679.207692307617</v>
      </c>
      <c r="T45" s="7">
        <f t="shared" si="163"/>
        <v>54902.474999999919</v>
      </c>
      <c r="U45" s="7">
        <f t="shared" si="163"/>
        <v>59125.74230769222</v>
      </c>
      <c r="V45" s="7">
        <f t="shared" si="163"/>
        <v>63349.009615384522</v>
      </c>
      <c r="W45" s="7">
        <f t="shared" si="163"/>
        <v>67572.276923076817</v>
      </c>
      <c r="X45" s="7">
        <f t="shared" si="163"/>
        <v>71795.544230769112</v>
      </c>
      <c r="Y45" s="7">
        <f t="shared" si="163"/>
        <v>76018.811538461407</v>
      </c>
      <c r="Z45" s="7">
        <f t="shared" si="163"/>
        <v>80242.078846153701</v>
      </c>
      <c r="AA45" s="7">
        <f t="shared" si="163"/>
        <v>84465.346153845996</v>
      </c>
      <c r="AB45" s="7">
        <f t="shared" si="163"/>
        <v>88688.613461538291</v>
      </c>
      <c r="AC45" s="7">
        <f t="shared" si="163"/>
        <v>92911.880769230585</v>
      </c>
      <c r="AD45" s="7">
        <f t="shared" si="163"/>
        <v>97135.14807692288</v>
      </c>
      <c r="AE45" s="7">
        <f t="shared" si="163"/>
        <v>101358.41538461517</v>
      </c>
      <c r="AF45" s="7">
        <f t="shared" si="163"/>
        <v>105581.68269230747</v>
      </c>
      <c r="AG45" s="7">
        <f t="shared" si="163"/>
        <v>109804.94999999976</v>
      </c>
    </row>
    <row r="46" spans="1:33" x14ac:dyDescent="0.3">
      <c r="A46" t="s">
        <v>11</v>
      </c>
      <c r="B46" t="s">
        <v>11</v>
      </c>
      <c r="C46" s="2">
        <v>5724778.2300000004</v>
      </c>
      <c r="D46" s="2">
        <v>220183.77807692299</v>
      </c>
      <c r="H46" s="2">
        <f>$C51-H50</f>
        <v>6143277.7107692314</v>
      </c>
      <c r="I46" s="2">
        <f t="shared" ref="I46:AG46" si="164">$C51-I50</f>
        <v>6126537.7315384625</v>
      </c>
      <c r="J46" s="2">
        <f t="shared" si="164"/>
        <v>6109797.7523076925</v>
      </c>
      <c r="K46" s="2">
        <f t="shared" si="164"/>
        <v>6093057.7730769236</v>
      </c>
      <c r="L46" s="2">
        <f t="shared" si="164"/>
        <v>6076317.7938461546</v>
      </c>
      <c r="M46" s="2">
        <f t="shared" si="164"/>
        <v>6059577.8146153856</v>
      </c>
      <c r="N46" s="2">
        <f t="shared" si="164"/>
        <v>6042837.8353846157</v>
      </c>
      <c r="O46" s="2">
        <f t="shared" si="164"/>
        <v>6026097.8561538467</v>
      </c>
      <c r="P46" s="2">
        <f t="shared" si="164"/>
        <v>6009357.8769230777</v>
      </c>
      <c r="Q46" s="2">
        <f t="shared" si="164"/>
        <v>5992617.8976923088</v>
      </c>
      <c r="R46" s="2">
        <f t="shared" si="164"/>
        <v>5975877.9184615389</v>
      </c>
      <c r="S46" s="2">
        <f t="shared" si="164"/>
        <v>5959137.9392307699</v>
      </c>
      <c r="T46" s="2">
        <f t="shared" si="164"/>
        <v>5942397.9600000009</v>
      </c>
      <c r="U46" s="2">
        <f t="shared" si="164"/>
        <v>5925657.9807692319</v>
      </c>
      <c r="V46" s="2">
        <f t="shared" si="164"/>
        <v>5908918.001538462</v>
      </c>
      <c r="W46" s="2">
        <f t="shared" si="164"/>
        <v>5892178.022307693</v>
      </c>
      <c r="X46" s="2">
        <f t="shared" si="164"/>
        <v>5875438.043076924</v>
      </c>
      <c r="Y46" s="2">
        <f t="shared" si="164"/>
        <v>5858698.0638461551</v>
      </c>
      <c r="Z46" s="2">
        <f t="shared" si="164"/>
        <v>5841958.0846153852</v>
      </c>
      <c r="AA46" s="2">
        <f t="shared" si="164"/>
        <v>5825218.1053846162</v>
      </c>
      <c r="AB46" s="2">
        <f t="shared" si="164"/>
        <v>5808478.1261538472</v>
      </c>
      <c r="AC46" s="2">
        <f t="shared" si="164"/>
        <v>5791738.1469230782</v>
      </c>
      <c r="AD46" s="2">
        <f t="shared" si="164"/>
        <v>5774998.1676923083</v>
      </c>
      <c r="AE46" s="2">
        <f t="shared" si="164"/>
        <v>5758258.1884615393</v>
      </c>
      <c r="AF46" s="2">
        <f t="shared" si="164"/>
        <v>5741518.2092307704</v>
      </c>
      <c r="AG46" s="2">
        <f t="shared" si="164"/>
        <v>5724778.2300000004</v>
      </c>
    </row>
    <row r="47" spans="1:33" x14ac:dyDescent="0.3">
      <c r="A47" t="s">
        <v>11</v>
      </c>
      <c r="B47" t="s">
        <v>12</v>
      </c>
      <c r="C47" s="2">
        <v>65.7</v>
      </c>
      <c r="D47" s="2">
        <v>2.5269230769230702</v>
      </c>
      <c r="H47" s="2">
        <v>2.5269230769230702</v>
      </c>
      <c r="I47" s="7">
        <f t="shared" ref="I47:AG47" si="165">$D47+H47</f>
        <v>5.0538461538461403</v>
      </c>
      <c r="J47" s="7">
        <f t="shared" si="165"/>
        <v>7.5807692307692101</v>
      </c>
      <c r="K47" s="7">
        <f t="shared" si="165"/>
        <v>10.107692307692281</v>
      </c>
      <c r="L47" s="7">
        <f t="shared" si="165"/>
        <v>12.634615384615351</v>
      </c>
      <c r="M47" s="7">
        <f t="shared" si="165"/>
        <v>15.161538461538422</v>
      </c>
      <c r="N47" s="7">
        <f t="shared" si="165"/>
        <v>17.688461538461492</v>
      </c>
      <c r="O47" s="7">
        <f t="shared" si="165"/>
        <v>20.215384615384561</v>
      </c>
      <c r="P47" s="7">
        <f t="shared" si="165"/>
        <v>22.74230769230763</v>
      </c>
      <c r="Q47" s="7">
        <f t="shared" si="165"/>
        <v>25.269230769230699</v>
      </c>
      <c r="R47" s="7">
        <f t="shared" si="165"/>
        <v>27.796153846153768</v>
      </c>
      <c r="S47" s="7">
        <f t="shared" si="165"/>
        <v>30.323076923076837</v>
      </c>
      <c r="T47" s="7">
        <f t="shared" si="165"/>
        <v>32.849999999999909</v>
      </c>
      <c r="U47" s="7">
        <f t="shared" si="165"/>
        <v>35.376923076922978</v>
      </c>
      <c r="V47" s="7">
        <f t="shared" si="165"/>
        <v>37.903846153846047</v>
      </c>
      <c r="W47" s="7">
        <f t="shared" si="165"/>
        <v>40.430769230769116</v>
      </c>
      <c r="X47" s="7">
        <f t="shared" si="165"/>
        <v>42.957692307692184</v>
      </c>
      <c r="Y47" s="7">
        <f t="shared" si="165"/>
        <v>45.484615384615253</v>
      </c>
      <c r="Z47" s="7">
        <f t="shared" si="165"/>
        <v>48.011538461538322</v>
      </c>
      <c r="AA47" s="7">
        <f t="shared" si="165"/>
        <v>50.538461538461391</v>
      </c>
      <c r="AB47" s="7">
        <f t="shared" si="165"/>
        <v>53.06538461538446</v>
      </c>
      <c r="AC47" s="7">
        <f t="shared" si="165"/>
        <v>55.592307692307529</v>
      </c>
      <c r="AD47" s="7">
        <f t="shared" si="165"/>
        <v>58.119230769230597</v>
      </c>
      <c r="AE47" s="7">
        <f t="shared" si="165"/>
        <v>60.646153846153666</v>
      </c>
      <c r="AF47" s="7">
        <f t="shared" si="165"/>
        <v>63.173076923076735</v>
      </c>
      <c r="AG47" s="7">
        <f t="shared" si="165"/>
        <v>65.699999999999804</v>
      </c>
    </row>
    <row r="48" spans="1:33" x14ac:dyDescent="0.3">
      <c r="A48" t="s">
        <v>11</v>
      </c>
      <c r="B48" t="s">
        <v>16</v>
      </c>
      <c r="C48" s="2">
        <v>2693.07</v>
      </c>
      <c r="D48" s="2">
        <v>103.579615384615</v>
      </c>
      <c r="H48" s="2">
        <v>103.579615384615</v>
      </c>
      <c r="I48" s="7">
        <f t="shared" ref="I48:AG48" si="166">$D48+H48</f>
        <v>207.15923076922999</v>
      </c>
      <c r="J48" s="7">
        <f t="shared" si="166"/>
        <v>310.73884615384497</v>
      </c>
      <c r="K48" s="7">
        <f t="shared" si="166"/>
        <v>414.31846153845999</v>
      </c>
      <c r="L48" s="7">
        <f t="shared" si="166"/>
        <v>517.898076923075</v>
      </c>
      <c r="M48" s="7">
        <f t="shared" si="166"/>
        <v>621.47769230768995</v>
      </c>
      <c r="N48" s="7">
        <f t="shared" si="166"/>
        <v>725.0573076923049</v>
      </c>
      <c r="O48" s="7">
        <f t="shared" si="166"/>
        <v>828.63692307691986</v>
      </c>
      <c r="P48" s="7">
        <f t="shared" si="166"/>
        <v>932.21653846153481</v>
      </c>
      <c r="Q48" s="7">
        <f t="shared" si="166"/>
        <v>1035.7961538461498</v>
      </c>
      <c r="R48" s="7">
        <f t="shared" si="166"/>
        <v>1139.3757692307647</v>
      </c>
      <c r="S48" s="7">
        <f t="shared" si="166"/>
        <v>1242.9553846153797</v>
      </c>
      <c r="T48" s="7">
        <f t="shared" si="166"/>
        <v>1346.5349999999946</v>
      </c>
      <c r="U48" s="7">
        <f t="shared" si="166"/>
        <v>1450.1146153846096</v>
      </c>
      <c r="V48" s="7">
        <f t="shared" si="166"/>
        <v>1553.6942307692245</v>
      </c>
      <c r="W48" s="7">
        <f t="shared" si="166"/>
        <v>1657.2738461538395</v>
      </c>
      <c r="X48" s="7">
        <f t="shared" si="166"/>
        <v>1760.8534615384544</v>
      </c>
      <c r="Y48" s="7">
        <f t="shared" si="166"/>
        <v>1864.4330769230694</v>
      </c>
      <c r="Z48" s="7">
        <f t="shared" si="166"/>
        <v>1968.0126923076843</v>
      </c>
      <c r="AA48" s="7">
        <f t="shared" si="166"/>
        <v>2071.5923076922995</v>
      </c>
      <c r="AB48" s="7">
        <f t="shared" si="166"/>
        <v>2175.1719230769145</v>
      </c>
      <c r="AC48" s="7">
        <f t="shared" si="166"/>
        <v>2278.7515384615294</v>
      </c>
      <c r="AD48" s="7">
        <f t="shared" si="166"/>
        <v>2382.3311538461444</v>
      </c>
      <c r="AE48" s="7">
        <f t="shared" si="166"/>
        <v>2485.9107692307593</v>
      </c>
      <c r="AF48" s="7">
        <f t="shared" si="166"/>
        <v>2589.4903846153743</v>
      </c>
      <c r="AG48" s="7">
        <f t="shared" si="166"/>
        <v>2693.0699999999892</v>
      </c>
    </row>
    <row r="49" spans="1:33" x14ac:dyDescent="0.3">
      <c r="A49" t="s">
        <v>11</v>
      </c>
      <c r="B49" t="s">
        <v>14</v>
      </c>
      <c r="C49" s="2">
        <v>67796.100000000006</v>
      </c>
      <c r="D49" s="2">
        <v>2607.5423076922998</v>
      </c>
      <c r="H49" s="2">
        <v>2607.5423076922998</v>
      </c>
      <c r="I49" s="7">
        <f t="shared" ref="I49:AG49" si="167">$D49+H49</f>
        <v>5215.0846153845996</v>
      </c>
      <c r="J49" s="7">
        <f t="shared" si="167"/>
        <v>7822.6269230768994</v>
      </c>
      <c r="K49" s="7">
        <f t="shared" si="167"/>
        <v>10430.169230769199</v>
      </c>
      <c r="L49" s="7">
        <f t="shared" si="167"/>
        <v>13037.711538461499</v>
      </c>
      <c r="M49" s="7">
        <f t="shared" si="167"/>
        <v>15645.253846153799</v>
      </c>
      <c r="N49" s="7">
        <f t="shared" si="167"/>
        <v>18252.796153846099</v>
      </c>
      <c r="O49" s="7">
        <f t="shared" si="167"/>
        <v>20860.338461538398</v>
      </c>
      <c r="P49" s="7">
        <f t="shared" si="167"/>
        <v>23467.880769230698</v>
      </c>
      <c r="Q49" s="7">
        <f t="shared" si="167"/>
        <v>26075.423076922998</v>
      </c>
      <c r="R49" s="7">
        <f t="shared" si="167"/>
        <v>28682.965384615298</v>
      </c>
      <c r="S49" s="7">
        <f t="shared" si="167"/>
        <v>31290.507692307598</v>
      </c>
      <c r="T49" s="7">
        <f t="shared" si="167"/>
        <v>33898.049999999901</v>
      </c>
      <c r="U49" s="7">
        <f t="shared" si="167"/>
        <v>36505.592307692204</v>
      </c>
      <c r="V49" s="7">
        <f t="shared" si="167"/>
        <v>39113.134615384508</v>
      </c>
      <c r="W49" s="7">
        <f t="shared" si="167"/>
        <v>41720.676923076811</v>
      </c>
      <c r="X49" s="7">
        <f t="shared" si="167"/>
        <v>44328.219230769115</v>
      </c>
      <c r="Y49" s="7">
        <f t="shared" si="167"/>
        <v>46935.761538461418</v>
      </c>
      <c r="Z49" s="7">
        <f t="shared" si="167"/>
        <v>49543.303846153722</v>
      </c>
      <c r="AA49" s="7">
        <f t="shared" si="167"/>
        <v>52150.846153846025</v>
      </c>
      <c r="AB49" s="7">
        <f t="shared" si="167"/>
        <v>54758.388461538329</v>
      </c>
      <c r="AC49" s="7">
        <f t="shared" si="167"/>
        <v>57365.930769230632</v>
      </c>
      <c r="AD49" s="7">
        <f t="shared" si="167"/>
        <v>59973.473076922935</v>
      </c>
      <c r="AE49" s="7">
        <f t="shared" si="167"/>
        <v>62581.015384615239</v>
      </c>
      <c r="AF49" s="7">
        <f t="shared" si="167"/>
        <v>65188.557692307542</v>
      </c>
      <c r="AG49" s="7">
        <f t="shared" si="167"/>
        <v>67796.099999999846</v>
      </c>
    </row>
    <row r="50" spans="1:33" x14ac:dyDescent="0.3">
      <c r="A50" s="1" t="s">
        <v>26</v>
      </c>
      <c r="B50" s="1" t="s">
        <v>22</v>
      </c>
      <c r="C50" s="3"/>
      <c r="D50" s="2"/>
      <c r="E50" s="1"/>
      <c r="F50" s="1"/>
      <c r="G50" s="1"/>
      <c r="H50" s="6">
        <f>SUM(H47:H49,H42,H43:H45)</f>
        <v>16739.979230769208</v>
      </c>
      <c r="I50" s="6">
        <f t="shared" ref="I50:R50" si="168">SUM(I47:I49,I42,I43:I45)</f>
        <v>33479.958461538416</v>
      </c>
      <c r="J50" s="6">
        <f>SUM(J47:J49,J42,J43:J45)</f>
        <v>50219.93769230762</v>
      </c>
      <c r="K50" s="6">
        <f t="shared" si="168"/>
        <v>66959.916923076831</v>
      </c>
      <c r="L50" s="6">
        <f t="shared" si="168"/>
        <v>83699.896153846043</v>
      </c>
      <c r="M50" s="6">
        <f t="shared" si="168"/>
        <v>100439.87538461524</v>
      </c>
      <c r="N50" s="6">
        <f t="shared" si="168"/>
        <v>117179.85461538447</v>
      </c>
      <c r="O50" s="6">
        <f t="shared" si="168"/>
        <v>133919.83384615366</v>
      </c>
      <c r="P50" s="6">
        <f t="shared" si="168"/>
        <v>150659.8130769229</v>
      </c>
      <c r="Q50" s="6">
        <f t="shared" si="168"/>
        <v>167399.79230769209</v>
      </c>
      <c r="R50" s="6">
        <f t="shared" si="168"/>
        <v>184139.77153846127</v>
      </c>
      <c r="S50" s="6">
        <f t="shared" ref="S50" si="169">SUM(S47:S49,S42,S43:S45)</f>
        <v>200879.75076923051</v>
      </c>
      <c r="T50" s="6">
        <f t="shared" ref="T50" si="170">SUM(T47:T49,T42,T43:T45)</f>
        <v>217619.72999999972</v>
      </c>
      <c r="U50" s="6">
        <f t="shared" ref="U50" si="171">SUM(U47:U49,U42,U43:U45)</f>
        <v>234359.70923076893</v>
      </c>
      <c r="V50" s="6">
        <f t="shared" ref="V50" si="172">SUM(V47:V49,V42,V43:V45)</f>
        <v>251099.68846153811</v>
      </c>
      <c r="W50" s="6">
        <f t="shared" ref="W50" si="173">SUM(W47:W49,W42,W43:W45)</f>
        <v>267839.66769230732</v>
      </c>
      <c r="X50" s="6">
        <f t="shared" ref="X50" si="174">SUM(X47:X49,X42,X43:X45)</f>
        <v>284579.64692307654</v>
      </c>
      <c r="Y50" s="6">
        <f t="shared" ref="Y50" si="175">SUM(Y47:Y49,Y42,Y43:Y45)</f>
        <v>301319.62615384575</v>
      </c>
      <c r="Z50" s="6">
        <f t="shared" ref="Z50" si="176">SUM(Z47:Z49,Z42,Z43:Z45)</f>
        <v>318059.60538461496</v>
      </c>
      <c r="AA50" s="6">
        <f t="shared" ref="AA50" si="177">SUM(AA47:AA49,AA42,AA43:AA45)</f>
        <v>334799.58461538417</v>
      </c>
      <c r="AB50" s="6">
        <f t="shared" ref="AB50" si="178">SUM(AB47:AB49,AB42,AB43:AB45)</f>
        <v>351539.56384615344</v>
      </c>
      <c r="AC50" s="6">
        <f t="shared" ref="AC50" si="179">SUM(AC47:AC49,AC42,AC43:AC45)</f>
        <v>368279.54307692265</v>
      </c>
      <c r="AD50" s="6">
        <f t="shared" ref="AD50" si="180">SUM(AD47:AD49,AD42,AD43:AD45)</f>
        <v>385019.5223076918</v>
      </c>
      <c r="AE50" s="6">
        <f t="shared" ref="AE50" si="181">SUM(AE47:AE49,AE42,AE43:AE45)</f>
        <v>401759.50153846107</v>
      </c>
      <c r="AF50" s="6">
        <f t="shared" ref="AF50" si="182">SUM(AF47:AF49,AF42,AF43:AF45)</f>
        <v>418499.48076923023</v>
      </c>
      <c r="AG50" s="6">
        <f t="shared" ref="AG50" si="183">SUM(AG47:AG49,AG42,AG43:AG45)</f>
        <v>435239.4599999995</v>
      </c>
    </row>
    <row r="51" spans="1:33" x14ac:dyDescent="0.3">
      <c r="A51" s="4" t="s">
        <v>26</v>
      </c>
      <c r="B51" s="4" t="s">
        <v>20</v>
      </c>
      <c r="C51" s="5">
        <f>SUM(C42:C49)</f>
        <v>6160017.6900000004</v>
      </c>
      <c r="D51" s="5"/>
      <c r="E51" s="4"/>
      <c r="F51" s="4"/>
      <c r="G51" s="4"/>
      <c r="H51" s="5">
        <f>H46+H50</f>
        <v>6160017.6900000004</v>
      </c>
      <c r="I51" s="5">
        <f t="shared" ref="I51:R51" si="184">I46+I50</f>
        <v>6160017.6900000004</v>
      </c>
      <c r="J51" s="5">
        <f t="shared" si="184"/>
        <v>6160017.6900000004</v>
      </c>
      <c r="K51" s="5">
        <f t="shared" si="184"/>
        <v>6160017.6900000004</v>
      </c>
      <c r="L51" s="5">
        <f t="shared" si="184"/>
        <v>6160017.6900000004</v>
      </c>
      <c r="M51" s="5">
        <f t="shared" si="184"/>
        <v>6160017.6900000004</v>
      </c>
      <c r="N51" s="5">
        <f t="shared" si="184"/>
        <v>6160017.6900000004</v>
      </c>
      <c r="O51" s="5">
        <f t="shared" si="184"/>
        <v>6160017.6900000004</v>
      </c>
      <c r="P51" s="5">
        <f t="shared" si="184"/>
        <v>6160017.6900000004</v>
      </c>
      <c r="Q51" s="5">
        <f t="shared" si="184"/>
        <v>6160017.6900000004</v>
      </c>
      <c r="R51" s="5">
        <f t="shared" si="184"/>
        <v>6160017.6900000004</v>
      </c>
      <c r="S51" s="5">
        <f t="shared" ref="S51" si="185">S46+S50</f>
        <v>6160017.6900000004</v>
      </c>
      <c r="T51" s="5">
        <f t="shared" ref="T51" si="186">T46+T50</f>
        <v>6160017.6900000004</v>
      </c>
      <c r="U51" s="5">
        <f t="shared" ref="U51" si="187">U46+U50</f>
        <v>6160017.6900000004</v>
      </c>
      <c r="V51" s="5">
        <f t="shared" ref="V51" si="188">V46+V50</f>
        <v>6160017.6900000004</v>
      </c>
      <c r="W51" s="5">
        <f t="shared" ref="W51" si="189">W46+W50</f>
        <v>6160017.6900000004</v>
      </c>
      <c r="X51" s="5">
        <f t="shared" ref="X51" si="190">X46+X50</f>
        <v>6160017.6900000004</v>
      </c>
      <c r="Y51" s="5">
        <f t="shared" ref="Y51" si="191">Y46+Y50</f>
        <v>6160017.6900000004</v>
      </c>
      <c r="Z51" s="5">
        <f t="shared" ref="Z51" si="192">Z46+Z50</f>
        <v>6160017.6900000004</v>
      </c>
      <c r="AA51" s="5">
        <f t="shared" ref="AA51" si="193">AA46+AA50</f>
        <v>6160017.6900000004</v>
      </c>
      <c r="AB51" s="5">
        <f t="shared" ref="AB51" si="194">AB46+AB50</f>
        <v>6160017.6900000004</v>
      </c>
      <c r="AC51" s="5">
        <f t="shared" ref="AC51" si="195">AC46+AC50</f>
        <v>6160017.6900000013</v>
      </c>
      <c r="AD51" s="5">
        <f t="shared" ref="AD51" si="196">AD46+AD50</f>
        <v>6160017.6900000004</v>
      </c>
      <c r="AE51" s="5">
        <f t="shared" ref="AE51" si="197">AE46+AE50</f>
        <v>6160017.6900000004</v>
      </c>
      <c r="AF51" s="5">
        <f t="shared" ref="AF51" si="198">AF46+AF50</f>
        <v>6160017.6900000004</v>
      </c>
      <c r="AG51" s="5">
        <f t="shared" ref="AG51" si="199">AG46+AG50</f>
        <v>6160017.6899999995</v>
      </c>
    </row>
    <row r="52" spans="1:33" x14ac:dyDescent="0.3">
      <c r="A52" t="s">
        <v>12</v>
      </c>
      <c r="B52" t="s">
        <v>6</v>
      </c>
      <c r="C52" s="2">
        <v>135.18</v>
      </c>
      <c r="D52" s="2">
        <v>5.1992307692307698</v>
      </c>
      <c r="H52" s="2">
        <v>5.1992307692307698</v>
      </c>
      <c r="I52" s="7">
        <f t="shared" ref="I52:AG52" si="200">$D52+H52</f>
        <v>10.39846153846154</v>
      </c>
      <c r="J52" s="7">
        <f t="shared" si="200"/>
        <v>15.597692307692309</v>
      </c>
      <c r="K52" s="7">
        <f t="shared" si="200"/>
        <v>20.796923076923079</v>
      </c>
      <c r="L52" s="7">
        <f t="shared" si="200"/>
        <v>25.996153846153849</v>
      </c>
      <c r="M52" s="7">
        <f t="shared" si="200"/>
        <v>31.195384615384619</v>
      </c>
      <c r="N52" s="7">
        <f t="shared" si="200"/>
        <v>36.394615384615392</v>
      </c>
      <c r="O52" s="7">
        <f t="shared" si="200"/>
        <v>41.593846153846158</v>
      </c>
      <c r="P52" s="7">
        <f t="shared" si="200"/>
        <v>46.793076923076924</v>
      </c>
      <c r="Q52" s="7">
        <f t="shared" si="200"/>
        <v>51.992307692307691</v>
      </c>
      <c r="R52" s="7">
        <f t="shared" si="200"/>
        <v>57.191538461538457</v>
      </c>
      <c r="S52" s="7">
        <f t="shared" si="200"/>
        <v>62.390769230769223</v>
      </c>
      <c r="T52" s="7">
        <f t="shared" si="200"/>
        <v>67.589999999999989</v>
      </c>
      <c r="U52" s="7">
        <f t="shared" si="200"/>
        <v>72.789230769230755</v>
      </c>
      <c r="V52" s="7">
        <f t="shared" si="200"/>
        <v>77.988461538461522</v>
      </c>
      <c r="W52" s="7">
        <f t="shared" si="200"/>
        <v>83.187692307692288</v>
      </c>
      <c r="X52" s="7">
        <f t="shared" si="200"/>
        <v>88.386923076923054</v>
      </c>
      <c r="Y52" s="7">
        <f t="shared" si="200"/>
        <v>93.58615384615382</v>
      </c>
      <c r="Z52" s="7">
        <f t="shared" si="200"/>
        <v>98.785384615384586</v>
      </c>
      <c r="AA52" s="7">
        <f t="shared" si="200"/>
        <v>103.98461538461535</v>
      </c>
      <c r="AB52" s="7">
        <f t="shared" si="200"/>
        <v>109.18384615384612</v>
      </c>
      <c r="AC52" s="7">
        <f t="shared" si="200"/>
        <v>114.38307692307689</v>
      </c>
      <c r="AD52" s="7">
        <f t="shared" si="200"/>
        <v>119.58230769230765</v>
      </c>
      <c r="AE52" s="7">
        <f t="shared" si="200"/>
        <v>124.78153846153842</v>
      </c>
      <c r="AF52" s="7">
        <f t="shared" si="200"/>
        <v>129.9807692307692</v>
      </c>
      <c r="AG52" s="7">
        <f t="shared" si="200"/>
        <v>135.17999999999998</v>
      </c>
    </row>
    <row r="53" spans="1:33" x14ac:dyDescent="0.3">
      <c r="A53" t="s">
        <v>12</v>
      </c>
      <c r="B53" t="s">
        <v>8</v>
      </c>
      <c r="C53" s="2">
        <v>1774.89</v>
      </c>
      <c r="D53" s="2">
        <v>68.265000000000001</v>
      </c>
      <c r="H53" s="2">
        <v>68.265000000000001</v>
      </c>
      <c r="I53" s="7">
        <f t="shared" ref="I53:AG53" si="201">$D53+H53</f>
        <v>136.53</v>
      </c>
      <c r="J53" s="7">
        <f t="shared" si="201"/>
        <v>204.79500000000002</v>
      </c>
      <c r="K53" s="7">
        <f t="shared" si="201"/>
        <v>273.06</v>
      </c>
      <c r="L53" s="7">
        <f t="shared" si="201"/>
        <v>341.32499999999999</v>
      </c>
      <c r="M53" s="7">
        <f t="shared" si="201"/>
        <v>409.59</v>
      </c>
      <c r="N53" s="7">
        <f t="shared" si="201"/>
        <v>477.85499999999996</v>
      </c>
      <c r="O53" s="7">
        <f t="shared" si="201"/>
        <v>546.12</v>
      </c>
      <c r="P53" s="7">
        <f t="shared" si="201"/>
        <v>614.38499999999999</v>
      </c>
      <c r="Q53" s="7">
        <f t="shared" si="201"/>
        <v>682.65</v>
      </c>
      <c r="R53" s="7">
        <f t="shared" si="201"/>
        <v>750.91499999999996</v>
      </c>
      <c r="S53" s="7">
        <f t="shared" si="201"/>
        <v>819.18</v>
      </c>
      <c r="T53" s="7">
        <f t="shared" si="201"/>
        <v>887.44499999999994</v>
      </c>
      <c r="U53" s="7">
        <f t="shared" si="201"/>
        <v>955.70999999999992</v>
      </c>
      <c r="V53" s="7">
        <f t="shared" si="201"/>
        <v>1023.9749999999999</v>
      </c>
      <c r="W53" s="7">
        <f t="shared" si="201"/>
        <v>1092.24</v>
      </c>
      <c r="X53" s="7">
        <f t="shared" si="201"/>
        <v>1160.5050000000001</v>
      </c>
      <c r="Y53" s="7">
        <f t="shared" si="201"/>
        <v>1228.7700000000002</v>
      </c>
      <c r="Z53" s="7">
        <f t="shared" si="201"/>
        <v>1297.0350000000003</v>
      </c>
      <c r="AA53" s="7">
        <f t="shared" si="201"/>
        <v>1365.3000000000004</v>
      </c>
      <c r="AB53" s="7">
        <f t="shared" si="201"/>
        <v>1433.5650000000005</v>
      </c>
      <c r="AC53" s="7">
        <f t="shared" si="201"/>
        <v>1501.8300000000006</v>
      </c>
      <c r="AD53" s="7">
        <f t="shared" si="201"/>
        <v>1570.0950000000007</v>
      </c>
      <c r="AE53" s="7">
        <f t="shared" si="201"/>
        <v>1638.3600000000008</v>
      </c>
      <c r="AF53" s="7">
        <f t="shared" si="201"/>
        <v>1706.6250000000009</v>
      </c>
      <c r="AG53" s="7">
        <f t="shared" si="201"/>
        <v>1774.890000000001</v>
      </c>
    </row>
    <row r="54" spans="1:33" x14ac:dyDescent="0.3">
      <c r="A54" t="s">
        <v>12</v>
      </c>
      <c r="B54" t="s">
        <v>9</v>
      </c>
      <c r="C54" s="2">
        <v>3334.95</v>
      </c>
      <c r="D54" s="2">
        <v>128.26730769230701</v>
      </c>
      <c r="H54" s="2">
        <v>128.26730769230701</v>
      </c>
      <c r="I54" s="7">
        <f t="shared" ref="I54:AG54" si="202">$D54+H54</f>
        <v>256.53461538461403</v>
      </c>
      <c r="J54" s="7">
        <f t="shared" si="202"/>
        <v>384.80192307692107</v>
      </c>
      <c r="K54" s="7">
        <f t="shared" si="202"/>
        <v>513.06923076922806</v>
      </c>
      <c r="L54" s="7">
        <f t="shared" si="202"/>
        <v>641.33653846153504</v>
      </c>
      <c r="M54" s="7">
        <f t="shared" si="202"/>
        <v>769.60384615384203</v>
      </c>
      <c r="N54" s="7">
        <f t="shared" si="202"/>
        <v>897.87115384614901</v>
      </c>
      <c r="O54" s="7">
        <f t="shared" si="202"/>
        <v>1026.1384615384561</v>
      </c>
      <c r="P54" s="7">
        <f t="shared" si="202"/>
        <v>1154.4057692307631</v>
      </c>
      <c r="Q54" s="7">
        <f t="shared" si="202"/>
        <v>1282.6730769230701</v>
      </c>
      <c r="R54" s="7">
        <f t="shared" si="202"/>
        <v>1410.9403846153771</v>
      </c>
      <c r="S54" s="7">
        <f t="shared" si="202"/>
        <v>1539.2076923076841</v>
      </c>
      <c r="T54" s="7">
        <f t="shared" si="202"/>
        <v>1667.474999999991</v>
      </c>
      <c r="U54" s="7">
        <f t="shared" si="202"/>
        <v>1795.742307692298</v>
      </c>
      <c r="V54" s="7">
        <f t="shared" si="202"/>
        <v>1924.009615384605</v>
      </c>
      <c r="W54" s="7">
        <f t="shared" si="202"/>
        <v>2052.2769230769122</v>
      </c>
      <c r="X54" s="7">
        <f t="shared" si="202"/>
        <v>2180.5442307692192</v>
      </c>
      <c r="Y54" s="7">
        <f t="shared" si="202"/>
        <v>2308.8115384615262</v>
      </c>
      <c r="Z54" s="7">
        <f t="shared" si="202"/>
        <v>2437.0788461538332</v>
      </c>
      <c r="AA54" s="7">
        <f t="shared" si="202"/>
        <v>2565.3461538461402</v>
      </c>
      <c r="AB54" s="7">
        <f t="shared" si="202"/>
        <v>2693.6134615384472</v>
      </c>
      <c r="AC54" s="7">
        <f t="shared" si="202"/>
        <v>2821.8807692307541</v>
      </c>
      <c r="AD54" s="7">
        <f t="shared" si="202"/>
        <v>2950.1480769230611</v>
      </c>
      <c r="AE54" s="7">
        <f t="shared" si="202"/>
        <v>3078.4153846153681</v>
      </c>
      <c r="AF54" s="7">
        <f t="shared" si="202"/>
        <v>3206.6826923076751</v>
      </c>
      <c r="AG54" s="7">
        <f t="shared" si="202"/>
        <v>3334.9499999999821</v>
      </c>
    </row>
    <row r="55" spans="1:33" x14ac:dyDescent="0.3">
      <c r="A55" t="s">
        <v>12</v>
      </c>
      <c r="B55" t="s">
        <v>10</v>
      </c>
      <c r="C55" s="2">
        <v>861.03</v>
      </c>
      <c r="D55" s="2">
        <v>33.116538461538397</v>
      </c>
      <c r="H55" s="2">
        <v>33.116538461538397</v>
      </c>
      <c r="I55" s="7">
        <f t="shared" ref="I55:AG55" si="203">$D55+H55</f>
        <v>66.233076923076794</v>
      </c>
      <c r="J55" s="7">
        <f t="shared" si="203"/>
        <v>99.349615384615191</v>
      </c>
      <c r="K55" s="7">
        <f t="shared" si="203"/>
        <v>132.46615384615359</v>
      </c>
      <c r="L55" s="7">
        <f t="shared" si="203"/>
        <v>165.58269230769199</v>
      </c>
      <c r="M55" s="7">
        <f t="shared" si="203"/>
        <v>198.69923076923038</v>
      </c>
      <c r="N55" s="7">
        <f t="shared" si="203"/>
        <v>231.81576923076878</v>
      </c>
      <c r="O55" s="7">
        <f t="shared" si="203"/>
        <v>264.93230769230718</v>
      </c>
      <c r="P55" s="7">
        <f t="shared" si="203"/>
        <v>298.0488461538456</v>
      </c>
      <c r="Q55" s="7">
        <f t="shared" si="203"/>
        <v>331.16538461538403</v>
      </c>
      <c r="R55" s="7">
        <f t="shared" si="203"/>
        <v>364.28192307692245</v>
      </c>
      <c r="S55" s="7">
        <f t="shared" si="203"/>
        <v>397.39846153846088</v>
      </c>
      <c r="T55" s="7">
        <f t="shared" si="203"/>
        <v>430.5149999999993</v>
      </c>
      <c r="U55" s="7">
        <f t="shared" si="203"/>
        <v>463.63153846153773</v>
      </c>
      <c r="V55" s="7">
        <f t="shared" si="203"/>
        <v>496.74807692307616</v>
      </c>
      <c r="W55" s="7">
        <f t="shared" si="203"/>
        <v>529.86461538461458</v>
      </c>
      <c r="X55" s="7">
        <f t="shared" si="203"/>
        <v>562.98115384615301</v>
      </c>
      <c r="Y55" s="7">
        <f t="shared" si="203"/>
        <v>596.09769230769143</v>
      </c>
      <c r="Z55" s="7">
        <f t="shared" si="203"/>
        <v>629.21423076922986</v>
      </c>
      <c r="AA55" s="7">
        <f t="shared" si="203"/>
        <v>662.33076923076828</v>
      </c>
      <c r="AB55" s="7">
        <f t="shared" si="203"/>
        <v>695.44730769230671</v>
      </c>
      <c r="AC55" s="7">
        <f t="shared" si="203"/>
        <v>728.56384615384513</v>
      </c>
      <c r="AD55" s="7">
        <f t="shared" si="203"/>
        <v>761.68038461538356</v>
      </c>
      <c r="AE55" s="7">
        <f t="shared" si="203"/>
        <v>794.79692307692198</v>
      </c>
      <c r="AF55" s="7">
        <f t="shared" si="203"/>
        <v>827.91346153846041</v>
      </c>
      <c r="AG55" s="7">
        <f t="shared" si="203"/>
        <v>861.02999999999884</v>
      </c>
    </row>
    <row r="56" spans="1:33" x14ac:dyDescent="0.3">
      <c r="A56" t="s">
        <v>12</v>
      </c>
      <c r="B56" t="s">
        <v>11</v>
      </c>
      <c r="C56" s="2">
        <v>9.18</v>
      </c>
      <c r="D56" s="2">
        <v>0.35307692307692301</v>
      </c>
      <c r="H56" s="2">
        <v>0.35307692307692301</v>
      </c>
      <c r="I56" s="7">
        <f t="shared" ref="I56:AG56" si="204">$D56+H56</f>
        <v>0.70615384615384602</v>
      </c>
      <c r="J56" s="7">
        <f t="shared" si="204"/>
        <v>1.059230769230769</v>
      </c>
      <c r="K56" s="7">
        <f t="shared" si="204"/>
        <v>1.412307692307692</v>
      </c>
      <c r="L56" s="7">
        <f t="shared" si="204"/>
        <v>1.7653846153846151</v>
      </c>
      <c r="M56" s="7">
        <f t="shared" si="204"/>
        <v>2.118461538461538</v>
      </c>
      <c r="N56" s="7">
        <f t="shared" si="204"/>
        <v>2.471538461538461</v>
      </c>
      <c r="O56" s="7">
        <f t="shared" si="204"/>
        <v>2.8246153846153841</v>
      </c>
      <c r="P56" s="7">
        <f t="shared" si="204"/>
        <v>3.1776923076923071</v>
      </c>
      <c r="Q56" s="7">
        <f t="shared" si="204"/>
        <v>3.5307692307692302</v>
      </c>
      <c r="R56" s="7">
        <f t="shared" si="204"/>
        <v>3.8838461538461533</v>
      </c>
      <c r="S56" s="7">
        <f t="shared" si="204"/>
        <v>4.2369230769230759</v>
      </c>
      <c r="T56" s="7">
        <f t="shared" si="204"/>
        <v>4.589999999999999</v>
      </c>
      <c r="U56" s="7">
        <f t="shared" si="204"/>
        <v>4.943076923076922</v>
      </c>
      <c r="V56" s="7">
        <f t="shared" si="204"/>
        <v>5.2961538461538451</v>
      </c>
      <c r="W56" s="7">
        <f t="shared" si="204"/>
        <v>5.6492307692307682</v>
      </c>
      <c r="X56" s="7">
        <f t="shared" si="204"/>
        <v>6.0023076923076912</v>
      </c>
      <c r="Y56" s="7">
        <f t="shared" si="204"/>
        <v>6.3553846153846143</v>
      </c>
      <c r="Z56" s="7">
        <f t="shared" si="204"/>
        <v>6.7084615384615374</v>
      </c>
      <c r="AA56" s="7">
        <f t="shared" si="204"/>
        <v>7.0615384615384604</v>
      </c>
      <c r="AB56" s="7">
        <f t="shared" si="204"/>
        <v>7.4146153846153835</v>
      </c>
      <c r="AC56" s="7">
        <f t="shared" si="204"/>
        <v>7.7676923076923066</v>
      </c>
      <c r="AD56" s="7">
        <f t="shared" si="204"/>
        <v>8.1207692307692287</v>
      </c>
      <c r="AE56" s="7">
        <f t="shared" si="204"/>
        <v>8.4738461538461518</v>
      </c>
      <c r="AF56" s="7">
        <f t="shared" si="204"/>
        <v>8.8269230769230749</v>
      </c>
      <c r="AG56" s="7">
        <f t="shared" si="204"/>
        <v>9.1799999999999979</v>
      </c>
    </row>
    <row r="57" spans="1:33" x14ac:dyDescent="0.3">
      <c r="A57" t="s">
        <v>12</v>
      </c>
      <c r="B57" t="s">
        <v>12</v>
      </c>
      <c r="C57" s="2">
        <v>2958212.16</v>
      </c>
      <c r="D57" s="2">
        <v>113777.39076923</v>
      </c>
      <c r="H57" s="2">
        <f>$C61-H60</f>
        <v>2964133.4676923077</v>
      </c>
      <c r="I57" s="2">
        <f t="shared" ref="I57:AG57" si="205">$C61-I60</f>
        <v>2963896.615384615</v>
      </c>
      <c r="J57" s="2">
        <f t="shared" si="205"/>
        <v>2963659.7630769229</v>
      </c>
      <c r="K57" s="2">
        <f t="shared" si="205"/>
        <v>2963422.9107692307</v>
      </c>
      <c r="L57" s="2">
        <f t="shared" si="205"/>
        <v>2963186.0584615385</v>
      </c>
      <c r="M57" s="2">
        <f t="shared" si="205"/>
        <v>2962949.2061538459</v>
      </c>
      <c r="N57" s="2">
        <f t="shared" si="205"/>
        <v>2962712.3538461537</v>
      </c>
      <c r="O57" s="2">
        <f t="shared" si="205"/>
        <v>2962475.5015384615</v>
      </c>
      <c r="P57" s="2">
        <f t="shared" si="205"/>
        <v>2962238.6492307689</v>
      </c>
      <c r="Q57" s="2">
        <f t="shared" si="205"/>
        <v>2962001.7969230767</v>
      </c>
      <c r="R57" s="2">
        <f t="shared" si="205"/>
        <v>2961764.9446153846</v>
      </c>
      <c r="S57" s="2">
        <f t="shared" si="205"/>
        <v>2961528.0923076919</v>
      </c>
      <c r="T57" s="2">
        <f t="shared" si="205"/>
        <v>2961291.2399999998</v>
      </c>
      <c r="U57" s="2">
        <f t="shared" si="205"/>
        <v>2961054.3876923076</v>
      </c>
      <c r="V57" s="2">
        <f t="shared" si="205"/>
        <v>2960817.5353846154</v>
      </c>
      <c r="W57" s="2">
        <f t="shared" si="205"/>
        <v>2960580.6830769228</v>
      </c>
      <c r="X57" s="2">
        <f t="shared" si="205"/>
        <v>2960343.8307692306</v>
      </c>
      <c r="Y57" s="2">
        <f t="shared" si="205"/>
        <v>2960106.9784615384</v>
      </c>
      <c r="Z57" s="2">
        <f t="shared" si="205"/>
        <v>2959870.1261538458</v>
      </c>
      <c r="AA57" s="2">
        <f t="shared" si="205"/>
        <v>2959633.2738461536</v>
      </c>
      <c r="AB57" s="2">
        <f t="shared" si="205"/>
        <v>2959396.4215384615</v>
      </c>
      <c r="AC57" s="2">
        <f t="shared" si="205"/>
        <v>2959159.5692307693</v>
      </c>
      <c r="AD57" s="2">
        <f t="shared" si="205"/>
        <v>2958922.7169230767</v>
      </c>
      <c r="AE57" s="2">
        <f t="shared" si="205"/>
        <v>2958685.8646153845</v>
      </c>
      <c r="AF57" s="2">
        <f t="shared" si="205"/>
        <v>2958449.0123076923</v>
      </c>
      <c r="AG57" s="2">
        <f t="shared" si="205"/>
        <v>2958212.1599999997</v>
      </c>
    </row>
    <row r="58" spans="1:33" x14ac:dyDescent="0.3">
      <c r="A58" t="s">
        <v>12</v>
      </c>
      <c r="B58" t="s">
        <v>16</v>
      </c>
      <c r="C58" s="2">
        <v>33.57</v>
      </c>
      <c r="D58" s="2">
        <v>1.2911538461538401</v>
      </c>
      <c r="H58" s="2">
        <v>1.2911538461538401</v>
      </c>
      <c r="I58" s="7">
        <f t="shared" ref="I58:AG58" si="206">$D58+H58</f>
        <v>2.5823076923076802</v>
      </c>
      <c r="J58" s="7">
        <f t="shared" si="206"/>
        <v>3.8734615384615205</v>
      </c>
      <c r="K58" s="7">
        <f t="shared" si="206"/>
        <v>5.1646153846153604</v>
      </c>
      <c r="L58" s="7">
        <f t="shared" si="206"/>
        <v>6.4557692307692003</v>
      </c>
      <c r="M58" s="7">
        <f t="shared" si="206"/>
        <v>7.7469230769230402</v>
      </c>
      <c r="N58" s="7">
        <f t="shared" si="206"/>
        <v>9.0380769230768809</v>
      </c>
      <c r="O58" s="7">
        <f t="shared" si="206"/>
        <v>10.329230769230721</v>
      </c>
      <c r="P58" s="7">
        <f t="shared" si="206"/>
        <v>11.620384615384561</v>
      </c>
      <c r="Q58" s="7">
        <f t="shared" si="206"/>
        <v>12.911538461538401</v>
      </c>
      <c r="R58" s="7">
        <f t="shared" si="206"/>
        <v>14.20269230769224</v>
      </c>
      <c r="S58" s="7">
        <f t="shared" si="206"/>
        <v>15.49384615384608</v>
      </c>
      <c r="T58" s="7">
        <f t="shared" si="206"/>
        <v>16.784999999999922</v>
      </c>
      <c r="U58" s="7">
        <f t="shared" si="206"/>
        <v>18.076153846153762</v>
      </c>
      <c r="V58" s="7">
        <f t="shared" si="206"/>
        <v>19.367307692307602</v>
      </c>
      <c r="W58" s="7">
        <f t="shared" si="206"/>
        <v>20.658461538461442</v>
      </c>
      <c r="X58" s="7">
        <f t="shared" si="206"/>
        <v>21.949615384615281</v>
      </c>
      <c r="Y58" s="7">
        <f t="shared" si="206"/>
        <v>23.240769230769121</v>
      </c>
      <c r="Z58" s="7">
        <f t="shared" si="206"/>
        <v>24.531923076922961</v>
      </c>
      <c r="AA58" s="7">
        <f t="shared" si="206"/>
        <v>25.823076923076801</v>
      </c>
      <c r="AB58" s="7">
        <f t="shared" si="206"/>
        <v>27.114230769230641</v>
      </c>
      <c r="AC58" s="7">
        <f t="shared" si="206"/>
        <v>28.405384615384481</v>
      </c>
      <c r="AD58" s="7">
        <f t="shared" si="206"/>
        <v>29.696538461538321</v>
      </c>
      <c r="AE58" s="7">
        <f t="shared" si="206"/>
        <v>30.987692307692161</v>
      </c>
      <c r="AF58" s="7">
        <f t="shared" si="206"/>
        <v>32.278846153846004</v>
      </c>
      <c r="AG58" s="7">
        <f t="shared" si="206"/>
        <v>33.569999999999844</v>
      </c>
    </row>
    <row r="59" spans="1:33" x14ac:dyDescent="0.3">
      <c r="A59" t="s">
        <v>12</v>
      </c>
      <c r="B59" t="s">
        <v>14</v>
      </c>
      <c r="C59" s="2">
        <v>9.36</v>
      </c>
      <c r="D59" s="2">
        <v>0.36</v>
      </c>
      <c r="H59" s="2">
        <v>0.36</v>
      </c>
      <c r="I59" s="7">
        <f t="shared" ref="I59:AG59" si="207">$D59+H59</f>
        <v>0.72</v>
      </c>
      <c r="J59" s="7">
        <f t="shared" si="207"/>
        <v>1.08</v>
      </c>
      <c r="K59" s="7">
        <f t="shared" si="207"/>
        <v>1.44</v>
      </c>
      <c r="L59" s="7">
        <f t="shared" si="207"/>
        <v>1.7999999999999998</v>
      </c>
      <c r="M59" s="7">
        <f t="shared" si="207"/>
        <v>2.1599999999999997</v>
      </c>
      <c r="N59" s="7">
        <f t="shared" si="207"/>
        <v>2.5199999999999996</v>
      </c>
      <c r="O59" s="7">
        <f t="shared" si="207"/>
        <v>2.8799999999999994</v>
      </c>
      <c r="P59" s="7">
        <f t="shared" si="207"/>
        <v>3.2399999999999993</v>
      </c>
      <c r="Q59" s="7">
        <f t="shared" si="207"/>
        <v>3.5999999999999992</v>
      </c>
      <c r="R59" s="7">
        <f t="shared" si="207"/>
        <v>3.9599999999999991</v>
      </c>
      <c r="S59" s="7">
        <f t="shared" si="207"/>
        <v>4.3199999999999994</v>
      </c>
      <c r="T59" s="7">
        <f t="shared" si="207"/>
        <v>4.68</v>
      </c>
      <c r="U59" s="7">
        <f t="shared" si="207"/>
        <v>5.04</v>
      </c>
      <c r="V59" s="7">
        <f t="shared" si="207"/>
        <v>5.4</v>
      </c>
      <c r="W59" s="7">
        <f t="shared" si="207"/>
        <v>5.7600000000000007</v>
      </c>
      <c r="X59" s="7">
        <f t="shared" si="207"/>
        <v>6.120000000000001</v>
      </c>
      <c r="Y59" s="7">
        <f t="shared" si="207"/>
        <v>6.4800000000000013</v>
      </c>
      <c r="Z59" s="7">
        <f t="shared" si="207"/>
        <v>6.8400000000000016</v>
      </c>
      <c r="AA59" s="7">
        <f t="shared" si="207"/>
        <v>7.200000000000002</v>
      </c>
      <c r="AB59" s="7">
        <f t="shared" si="207"/>
        <v>7.5600000000000023</v>
      </c>
      <c r="AC59" s="7">
        <f t="shared" si="207"/>
        <v>7.9200000000000026</v>
      </c>
      <c r="AD59" s="7">
        <f t="shared" si="207"/>
        <v>8.2800000000000029</v>
      </c>
      <c r="AE59" s="7">
        <f t="shared" si="207"/>
        <v>8.6400000000000023</v>
      </c>
      <c r="AF59" s="7">
        <f t="shared" si="207"/>
        <v>9.0000000000000018</v>
      </c>
      <c r="AG59" s="7">
        <f t="shared" si="207"/>
        <v>9.3600000000000012</v>
      </c>
    </row>
    <row r="60" spans="1:33" x14ac:dyDescent="0.3">
      <c r="A60" s="1" t="s">
        <v>29</v>
      </c>
      <c r="B60" s="1" t="s">
        <v>22</v>
      </c>
      <c r="C60" s="3"/>
      <c r="D60" s="2"/>
      <c r="E60" s="1"/>
      <c r="F60" s="1"/>
      <c r="G60" s="1"/>
      <c r="H60" s="6">
        <f>SUM(H52:H56,H58,H59)</f>
        <v>236.85230769230694</v>
      </c>
      <c r="I60" s="6">
        <f>SUM(I52:I56,I58,I59)</f>
        <v>473.70461538461387</v>
      </c>
      <c r="J60" s="6">
        <f>SUM(J52:J56,J58,J59)</f>
        <v>710.55692307692084</v>
      </c>
      <c r="K60" s="6">
        <f t="shared" ref="K60:R60" si="208">SUM(K52:K56,K58,K59)</f>
        <v>947.40923076922775</v>
      </c>
      <c r="L60" s="6">
        <f t="shared" si="208"/>
        <v>1184.2615384615347</v>
      </c>
      <c r="M60" s="6">
        <f t="shared" si="208"/>
        <v>1421.1138461538417</v>
      </c>
      <c r="N60" s="6">
        <f t="shared" si="208"/>
        <v>1657.9661538461487</v>
      </c>
      <c r="O60" s="6">
        <f t="shared" si="208"/>
        <v>1894.8184615384555</v>
      </c>
      <c r="P60" s="6">
        <f t="shared" si="208"/>
        <v>2131.6707692307623</v>
      </c>
      <c r="Q60" s="6">
        <f t="shared" si="208"/>
        <v>2368.5230769230693</v>
      </c>
      <c r="R60" s="6">
        <f t="shared" si="208"/>
        <v>2605.3753846153763</v>
      </c>
      <c r="S60" s="6">
        <f t="shared" ref="S60" si="209">SUM(S52:S56,S58,S59)</f>
        <v>2842.2276923076834</v>
      </c>
      <c r="T60" s="6">
        <f t="shared" ref="T60" si="210">SUM(T52:T56,T58,T59)</f>
        <v>3079.0799999999904</v>
      </c>
      <c r="U60" s="6">
        <f t="shared" ref="U60" si="211">SUM(U52:U56,U58,U59)</f>
        <v>3315.9323076922974</v>
      </c>
      <c r="V60" s="6">
        <f t="shared" ref="V60" si="212">SUM(V52:V56,V58,V59)</f>
        <v>3552.784615384604</v>
      </c>
      <c r="W60" s="6">
        <f t="shared" ref="W60" si="213">SUM(W52:W56,W58,W59)</f>
        <v>3789.636923076911</v>
      </c>
      <c r="X60" s="6">
        <f t="shared" ref="X60" si="214">SUM(X52:X56,X58,X59)</f>
        <v>4026.4892307692185</v>
      </c>
      <c r="Y60" s="6">
        <f t="shared" ref="Y60" si="215">SUM(Y52:Y56,Y58,Y59)</f>
        <v>4263.3415384615246</v>
      </c>
      <c r="Z60" s="6">
        <f t="shared" ref="Z60" si="216">SUM(Z52:Z56,Z58,Z59)</f>
        <v>4500.193846153833</v>
      </c>
      <c r="AA60" s="6">
        <f t="shared" ref="AA60" si="217">SUM(AA52:AA56,AA58,AA59)</f>
        <v>4737.0461538461395</v>
      </c>
      <c r="AB60" s="6">
        <f t="shared" ref="AB60" si="218">SUM(AB52:AB56,AB58,AB59)</f>
        <v>4973.898461538447</v>
      </c>
      <c r="AC60" s="6">
        <f t="shared" ref="AC60" si="219">SUM(AC52:AC56,AC58,AC59)</f>
        <v>5210.7507692307545</v>
      </c>
      <c r="AD60" s="6">
        <f t="shared" ref="AD60" si="220">SUM(AD52:AD56,AD58,AD59)</f>
        <v>5447.6030769230601</v>
      </c>
      <c r="AE60" s="6">
        <f t="shared" ref="AE60" si="221">SUM(AE52:AE56,AE58,AE59)</f>
        <v>5684.4553846153676</v>
      </c>
      <c r="AF60" s="6">
        <f t="shared" ref="AF60" si="222">SUM(AF52:AF56,AF58,AF59)</f>
        <v>5921.3076923076742</v>
      </c>
      <c r="AG60" s="6">
        <f t="shared" ref="AG60" si="223">SUM(AG52:AG56,AG58,AG59)</f>
        <v>6158.1599999999817</v>
      </c>
    </row>
    <row r="61" spans="1:33" x14ac:dyDescent="0.3">
      <c r="A61" s="4" t="s">
        <v>29</v>
      </c>
      <c r="B61" s="4" t="s">
        <v>20</v>
      </c>
      <c r="C61" s="5">
        <f>SUM(C52:C59)</f>
        <v>2964370.32</v>
      </c>
      <c r="D61" s="5"/>
      <c r="E61" s="4"/>
      <c r="F61" s="4"/>
      <c r="G61" s="4"/>
      <c r="H61" s="5">
        <f>H57+H60</f>
        <v>2964370.32</v>
      </c>
      <c r="I61" s="5">
        <f t="shared" ref="I61:R61" si="224">I57+I60</f>
        <v>2964370.32</v>
      </c>
      <c r="J61" s="5">
        <f t="shared" si="224"/>
        <v>2964370.32</v>
      </c>
      <c r="K61" s="5">
        <f t="shared" si="224"/>
        <v>2964370.32</v>
      </c>
      <c r="L61" s="5">
        <f t="shared" si="224"/>
        <v>2964370.32</v>
      </c>
      <c r="M61" s="5">
        <f t="shared" si="224"/>
        <v>2964370.32</v>
      </c>
      <c r="N61" s="5">
        <f t="shared" si="224"/>
        <v>2964370.32</v>
      </c>
      <c r="O61" s="5">
        <f t="shared" si="224"/>
        <v>2964370.32</v>
      </c>
      <c r="P61" s="5">
        <f t="shared" si="224"/>
        <v>2964370.32</v>
      </c>
      <c r="Q61" s="5">
        <f t="shared" si="224"/>
        <v>2964370.32</v>
      </c>
      <c r="R61" s="5">
        <f t="shared" si="224"/>
        <v>2964370.32</v>
      </c>
      <c r="S61" s="5">
        <f t="shared" ref="S61" si="225">S57+S60</f>
        <v>2964370.32</v>
      </c>
      <c r="T61" s="5">
        <f t="shared" ref="T61" si="226">T57+T60</f>
        <v>2964370.32</v>
      </c>
      <c r="U61" s="5">
        <f t="shared" ref="U61" si="227">U57+U60</f>
        <v>2964370.32</v>
      </c>
      <c r="V61" s="5">
        <f t="shared" ref="V61" si="228">V57+V60</f>
        <v>2964370.32</v>
      </c>
      <c r="W61" s="5">
        <f t="shared" ref="W61" si="229">W57+W60</f>
        <v>2964370.32</v>
      </c>
      <c r="X61" s="5">
        <f t="shared" ref="X61" si="230">X57+X60</f>
        <v>2964370.32</v>
      </c>
      <c r="Y61" s="5">
        <f t="shared" ref="Y61" si="231">Y57+Y60</f>
        <v>2964370.32</v>
      </c>
      <c r="Z61" s="5">
        <f t="shared" ref="Z61" si="232">Z57+Z60</f>
        <v>2964370.32</v>
      </c>
      <c r="AA61" s="5">
        <f t="shared" ref="AA61" si="233">AA57+AA60</f>
        <v>2964370.32</v>
      </c>
      <c r="AB61" s="5">
        <f t="shared" ref="AB61" si="234">AB57+AB60</f>
        <v>2964370.32</v>
      </c>
      <c r="AC61" s="5">
        <f t="shared" ref="AC61" si="235">AC57+AC60</f>
        <v>2964370.32</v>
      </c>
      <c r="AD61" s="5">
        <f t="shared" ref="AD61" si="236">AD57+AD60</f>
        <v>2964370.32</v>
      </c>
      <c r="AE61" s="5">
        <f t="shared" ref="AE61" si="237">AE57+AE60</f>
        <v>2964370.32</v>
      </c>
      <c r="AF61" s="5">
        <f t="shared" ref="AF61" si="238">AF57+AF60</f>
        <v>2964370.32</v>
      </c>
      <c r="AG61" s="5">
        <f t="shared" ref="AG61" si="239">AG57+AG60</f>
        <v>2964370.32</v>
      </c>
    </row>
    <row r="62" spans="1:33" x14ac:dyDescent="0.3">
      <c r="A62" t="s">
        <v>33</v>
      </c>
      <c r="B62" t="s">
        <v>6</v>
      </c>
      <c r="C62" s="2">
        <v>27090.27</v>
      </c>
      <c r="D62" s="2">
        <v>1041.9334615384601</v>
      </c>
      <c r="H62" s="2">
        <v>1041.9334615384601</v>
      </c>
      <c r="I62" s="7">
        <f t="shared" ref="I62:AG62" si="240">$D62+H62</f>
        <v>2083.8669230769201</v>
      </c>
      <c r="J62" s="7">
        <f t="shared" si="240"/>
        <v>3125.8003846153802</v>
      </c>
      <c r="K62" s="7">
        <f t="shared" si="240"/>
        <v>4167.7338461538402</v>
      </c>
      <c r="L62" s="7">
        <f t="shared" si="240"/>
        <v>5209.6673076922998</v>
      </c>
      <c r="M62" s="7">
        <f t="shared" si="240"/>
        <v>6251.6007692307594</v>
      </c>
      <c r="N62" s="7">
        <f t="shared" si="240"/>
        <v>7293.534230769219</v>
      </c>
      <c r="O62" s="7">
        <f t="shared" si="240"/>
        <v>8335.4676923076786</v>
      </c>
      <c r="P62" s="7">
        <f t="shared" si="240"/>
        <v>9377.4011538461382</v>
      </c>
      <c r="Q62" s="7">
        <f t="shared" si="240"/>
        <v>10419.334615384598</v>
      </c>
      <c r="R62" s="7">
        <f t="shared" si="240"/>
        <v>11461.268076923057</v>
      </c>
      <c r="S62" s="7">
        <f t="shared" si="240"/>
        <v>12503.201538461517</v>
      </c>
      <c r="T62" s="7">
        <f t="shared" si="240"/>
        <v>13545.134999999977</v>
      </c>
      <c r="U62" s="7">
        <f t="shared" si="240"/>
        <v>14587.068461538436</v>
      </c>
      <c r="V62" s="7">
        <f t="shared" si="240"/>
        <v>15629.001923076896</v>
      </c>
      <c r="W62" s="7">
        <f t="shared" si="240"/>
        <v>16670.935384615357</v>
      </c>
      <c r="X62" s="7">
        <f t="shared" si="240"/>
        <v>17712.868846153819</v>
      </c>
      <c r="Y62" s="7">
        <f t="shared" si="240"/>
        <v>18754.80230769228</v>
      </c>
      <c r="Z62" s="7">
        <f t="shared" si="240"/>
        <v>19796.735769230741</v>
      </c>
      <c r="AA62" s="7">
        <f t="shared" si="240"/>
        <v>20838.669230769203</v>
      </c>
      <c r="AB62" s="7">
        <f t="shared" si="240"/>
        <v>21880.602692307664</v>
      </c>
      <c r="AC62" s="7">
        <f t="shared" si="240"/>
        <v>22922.536153846126</v>
      </c>
      <c r="AD62" s="7">
        <f t="shared" si="240"/>
        <v>23964.469615384587</v>
      </c>
      <c r="AE62" s="7">
        <f t="shared" si="240"/>
        <v>25006.403076923049</v>
      </c>
      <c r="AF62" s="7">
        <f t="shared" si="240"/>
        <v>26048.33653846151</v>
      </c>
      <c r="AG62" s="7">
        <f t="shared" si="240"/>
        <v>27090.269999999971</v>
      </c>
    </row>
    <row r="63" spans="1:33" x14ac:dyDescent="0.3">
      <c r="A63" t="s">
        <v>33</v>
      </c>
      <c r="B63" t="s">
        <v>8</v>
      </c>
      <c r="C63" s="2">
        <v>66505.86</v>
      </c>
      <c r="D63" s="2">
        <v>2557.9176923076898</v>
      </c>
      <c r="H63" s="2">
        <v>2557.9176923076898</v>
      </c>
      <c r="I63" s="7">
        <f t="shared" ref="I63:AG63" si="241">$D63+H63</f>
        <v>5115.8353846153796</v>
      </c>
      <c r="J63" s="7">
        <f t="shared" si="241"/>
        <v>7673.7530769230689</v>
      </c>
      <c r="K63" s="7">
        <f t="shared" si="241"/>
        <v>10231.670769230759</v>
      </c>
      <c r="L63" s="7">
        <f t="shared" si="241"/>
        <v>12789.588461538449</v>
      </c>
      <c r="M63" s="7">
        <f t="shared" si="241"/>
        <v>15347.50615384614</v>
      </c>
      <c r="N63" s="7">
        <f t="shared" si="241"/>
        <v>17905.42384615383</v>
      </c>
      <c r="O63" s="7">
        <f t="shared" si="241"/>
        <v>20463.341538461518</v>
      </c>
      <c r="P63" s="7">
        <f t="shared" si="241"/>
        <v>23021.259230769207</v>
      </c>
      <c r="Q63" s="7">
        <f t="shared" si="241"/>
        <v>25579.176923076895</v>
      </c>
      <c r="R63" s="7">
        <f t="shared" si="241"/>
        <v>28137.094615384583</v>
      </c>
      <c r="S63" s="7">
        <f t="shared" si="241"/>
        <v>30695.012307692272</v>
      </c>
      <c r="T63" s="7">
        <f t="shared" si="241"/>
        <v>33252.929999999964</v>
      </c>
      <c r="U63" s="7">
        <f t="shared" si="241"/>
        <v>35810.847692307652</v>
      </c>
      <c r="V63" s="7">
        <f t="shared" si="241"/>
        <v>38368.765384615341</v>
      </c>
      <c r="W63" s="7">
        <f t="shared" si="241"/>
        <v>40926.683076923029</v>
      </c>
      <c r="X63" s="7">
        <f t="shared" si="241"/>
        <v>43484.600769230718</v>
      </c>
      <c r="Y63" s="7">
        <f t="shared" si="241"/>
        <v>46042.518461538406</v>
      </c>
      <c r="Z63" s="7">
        <f t="shared" si="241"/>
        <v>48600.436153846094</v>
      </c>
      <c r="AA63" s="7">
        <f t="shared" si="241"/>
        <v>51158.353846153783</v>
      </c>
      <c r="AB63" s="7">
        <f t="shared" si="241"/>
        <v>53716.271538461471</v>
      </c>
      <c r="AC63" s="7">
        <f t="shared" si="241"/>
        <v>56274.18923076916</v>
      </c>
      <c r="AD63" s="7">
        <f t="shared" si="241"/>
        <v>58832.106923076848</v>
      </c>
      <c r="AE63" s="7">
        <f t="shared" si="241"/>
        <v>61390.024615384536</v>
      </c>
      <c r="AF63" s="7">
        <f t="shared" si="241"/>
        <v>63947.942307692225</v>
      </c>
      <c r="AG63" s="7">
        <f t="shared" si="241"/>
        <v>66505.859999999913</v>
      </c>
    </row>
    <row r="64" spans="1:33" x14ac:dyDescent="0.3">
      <c r="A64" t="s">
        <v>33</v>
      </c>
      <c r="B64" t="s">
        <v>9</v>
      </c>
      <c r="C64" s="2">
        <v>776.43</v>
      </c>
      <c r="D64" s="2">
        <v>29.862692307692299</v>
      </c>
      <c r="H64" s="2">
        <v>29.862692307692299</v>
      </c>
      <c r="I64" s="7">
        <f t="shared" ref="I64:AG64" si="242">$D64+H64</f>
        <v>59.725384615384598</v>
      </c>
      <c r="J64" s="7">
        <f t="shared" si="242"/>
        <v>89.588076923076898</v>
      </c>
      <c r="K64" s="7">
        <f t="shared" si="242"/>
        <v>119.4507692307692</v>
      </c>
      <c r="L64" s="7">
        <f t="shared" si="242"/>
        <v>149.3134615384615</v>
      </c>
      <c r="M64" s="7">
        <f t="shared" si="242"/>
        <v>179.1761538461538</v>
      </c>
      <c r="N64" s="7">
        <f t="shared" si="242"/>
        <v>209.03884615384609</v>
      </c>
      <c r="O64" s="7">
        <f t="shared" si="242"/>
        <v>238.90153846153839</v>
      </c>
      <c r="P64" s="7">
        <f t="shared" si="242"/>
        <v>268.76423076923072</v>
      </c>
      <c r="Q64" s="7">
        <f t="shared" si="242"/>
        <v>298.62692307692305</v>
      </c>
      <c r="R64" s="7">
        <f t="shared" si="242"/>
        <v>328.48961538461538</v>
      </c>
      <c r="S64" s="7">
        <f t="shared" si="242"/>
        <v>358.3523076923077</v>
      </c>
      <c r="T64" s="7">
        <f t="shared" si="242"/>
        <v>388.21500000000003</v>
      </c>
      <c r="U64" s="7">
        <f t="shared" si="242"/>
        <v>418.07769230769236</v>
      </c>
      <c r="V64" s="7">
        <f t="shared" si="242"/>
        <v>447.94038461538469</v>
      </c>
      <c r="W64" s="7">
        <f t="shared" si="242"/>
        <v>477.80307692307701</v>
      </c>
      <c r="X64" s="7">
        <f t="shared" si="242"/>
        <v>507.66576923076934</v>
      </c>
      <c r="Y64" s="7">
        <f t="shared" si="242"/>
        <v>537.52846153846167</v>
      </c>
      <c r="Z64" s="7">
        <f t="shared" si="242"/>
        <v>567.391153846154</v>
      </c>
      <c r="AA64" s="7">
        <f t="shared" si="242"/>
        <v>597.25384615384633</v>
      </c>
      <c r="AB64" s="7">
        <f t="shared" si="242"/>
        <v>627.11653846153865</v>
      </c>
      <c r="AC64" s="7">
        <f t="shared" si="242"/>
        <v>656.97923076923098</v>
      </c>
      <c r="AD64" s="7">
        <f t="shared" si="242"/>
        <v>686.84192307692331</v>
      </c>
      <c r="AE64" s="7">
        <f t="shared" si="242"/>
        <v>716.70461538461564</v>
      </c>
      <c r="AF64" s="7">
        <f t="shared" si="242"/>
        <v>746.56730769230796</v>
      </c>
      <c r="AG64" s="7">
        <f t="shared" si="242"/>
        <v>776.43000000000029</v>
      </c>
    </row>
    <row r="65" spans="1:33" x14ac:dyDescent="0.3">
      <c r="A65" t="s">
        <v>33</v>
      </c>
      <c r="B65" t="s">
        <v>10</v>
      </c>
      <c r="C65" s="2">
        <v>30464.55</v>
      </c>
      <c r="D65" s="2">
        <v>1171.71346153846</v>
      </c>
      <c r="H65" s="2">
        <v>1171.71346153846</v>
      </c>
      <c r="I65" s="7">
        <f t="shared" ref="I65:AG65" si="243">$D65+H65</f>
        <v>2343.42692307692</v>
      </c>
      <c r="J65" s="7">
        <f t="shared" si="243"/>
        <v>3515.1403846153798</v>
      </c>
      <c r="K65" s="7">
        <f t="shared" si="243"/>
        <v>4686.8538461538401</v>
      </c>
      <c r="L65" s="7">
        <f t="shared" si="243"/>
        <v>5858.5673076923003</v>
      </c>
      <c r="M65" s="7">
        <f t="shared" si="243"/>
        <v>7030.2807692307606</v>
      </c>
      <c r="N65" s="7">
        <f t="shared" si="243"/>
        <v>8201.9942307692199</v>
      </c>
      <c r="O65" s="7">
        <f t="shared" si="243"/>
        <v>9373.7076923076802</v>
      </c>
      <c r="P65" s="7">
        <f t="shared" si="243"/>
        <v>10545.42115384614</v>
      </c>
      <c r="Q65" s="7">
        <f t="shared" si="243"/>
        <v>11717.134615384601</v>
      </c>
      <c r="R65" s="7">
        <f t="shared" si="243"/>
        <v>12888.848076923061</v>
      </c>
      <c r="S65" s="7">
        <f t="shared" si="243"/>
        <v>14060.561538461521</v>
      </c>
      <c r="T65" s="7">
        <f t="shared" si="243"/>
        <v>15232.274999999981</v>
      </c>
      <c r="U65" s="7">
        <f t="shared" si="243"/>
        <v>16403.98846153844</v>
      </c>
      <c r="V65" s="7">
        <f t="shared" si="243"/>
        <v>17575.7019230769</v>
      </c>
      <c r="W65" s="7">
        <f t="shared" si="243"/>
        <v>18747.41538461536</v>
      </c>
      <c r="X65" s="7">
        <f t="shared" si="243"/>
        <v>19919.128846153821</v>
      </c>
      <c r="Y65" s="7">
        <f t="shared" si="243"/>
        <v>21090.842307692281</v>
      </c>
      <c r="Z65" s="7">
        <f t="shared" si="243"/>
        <v>22262.555769230741</v>
      </c>
      <c r="AA65" s="7">
        <f t="shared" si="243"/>
        <v>23434.269230769201</v>
      </c>
      <c r="AB65" s="7">
        <f t="shared" si="243"/>
        <v>24605.982692307662</v>
      </c>
      <c r="AC65" s="7">
        <f t="shared" si="243"/>
        <v>25777.696153846122</v>
      </c>
      <c r="AD65" s="7">
        <f t="shared" si="243"/>
        <v>26949.409615384582</v>
      </c>
      <c r="AE65" s="7">
        <f t="shared" si="243"/>
        <v>28121.123076923042</v>
      </c>
      <c r="AF65" s="7">
        <f t="shared" si="243"/>
        <v>29292.836538461503</v>
      </c>
      <c r="AG65" s="7">
        <f t="shared" si="243"/>
        <v>30464.549999999963</v>
      </c>
    </row>
    <row r="66" spans="1:33" x14ac:dyDescent="0.3">
      <c r="A66" t="s">
        <v>33</v>
      </c>
      <c r="B66" t="s">
        <v>11</v>
      </c>
      <c r="C66" s="2">
        <v>1360.35</v>
      </c>
      <c r="D66" s="2">
        <v>52.321153846153798</v>
      </c>
      <c r="H66" s="2">
        <v>52.321153846153798</v>
      </c>
      <c r="I66" s="7">
        <f t="shared" ref="I66:AG66" si="244">$D66+H66</f>
        <v>104.6423076923076</v>
      </c>
      <c r="J66" s="7">
        <f t="shared" si="244"/>
        <v>156.96346153846139</v>
      </c>
      <c r="K66" s="7">
        <f t="shared" si="244"/>
        <v>209.28461538461519</v>
      </c>
      <c r="L66" s="7">
        <f t="shared" si="244"/>
        <v>261.605769230769</v>
      </c>
      <c r="M66" s="7">
        <f t="shared" si="244"/>
        <v>313.92692307692278</v>
      </c>
      <c r="N66" s="7">
        <f t="shared" si="244"/>
        <v>366.24807692307655</v>
      </c>
      <c r="O66" s="7">
        <f t="shared" si="244"/>
        <v>418.56923076923033</v>
      </c>
      <c r="P66" s="7">
        <f t="shared" si="244"/>
        <v>470.89038461538411</v>
      </c>
      <c r="Q66" s="7">
        <f t="shared" si="244"/>
        <v>523.21153846153788</v>
      </c>
      <c r="R66" s="7">
        <f t="shared" si="244"/>
        <v>575.53269230769172</v>
      </c>
      <c r="S66" s="7">
        <f t="shared" si="244"/>
        <v>627.85384615384555</v>
      </c>
      <c r="T66" s="7">
        <f t="shared" si="244"/>
        <v>680.17499999999939</v>
      </c>
      <c r="U66" s="7">
        <f t="shared" si="244"/>
        <v>732.49615384615322</v>
      </c>
      <c r="V66" s="7">
        <f t="shared" si="244"/>
        <v>784.81730769230705</v>
      </c>
      <c r="W66" s="7">
        <f t="shared" si="244"/>
        <v>837.13846153846089</v>
      </c>
      <c r="X66" s="7">
        <f t="shared" si="244"/>
        <v>889.45961538461472</v>
      </c>
      <c r="Y66" s="7">
        <f t="shared" si="244"/>
        <v>941.78076923076856</v>
      </c>
      <c r="Z66" s="7">
        <f t="shared" si="244"/>
        <v>994.10192307692239</v>
      </c>
      <c r="AA66" s="7">
        <f t="shared" si="244"/>
        <v>1046.4230769230762</v>
      </c>
      <c r="AB66" s="7">
        <f t="shared" si="244"/>
        <v>1098.7442307692299</v>
      </c>
      <c r="AC66" s="7">
        <f t="shared" si="244"/>
        <v>1151.0653846153837</v>
      </c>
      <c r="AD66" s="7">
        <f t="shared" si="244"/>
        <v>1203.3865384615374</v>
      </c>
      <c r="AE66" s="7">
        <f t="shared" si="244"/>
        <v>1255.7076923076911</v>
      </c>
      <c r="AF66" s="7">
        <f t="shared" si="244"/>
        <v>1308.0288461538448</v>
      </c>
      <c r="AG66" s="7">
        <f t="shared" si="244"/>
        <v>1360.3499999999985</v>
      </c>
    </row>
    <row r="67" spans="1:33" x14ac:dyDescent="0.3">
      <c r="A67" t="s">
        <v>33</v>
      </c>
      <c r="B67" t="s">
        <v>12</v>
      </c>
      <c r="C67" s="2">
        <v>121.95</v>
      </c>
      <c r="D67" s="2">
        <v>4.6903846153846098</v>
      </c>
      <c r="H67" s="2">
        <v>4.6903846153846098</v>
      </c>
      <c r="I67" s="7">
        <f t="shared" ref="I67:AG67" si="245">$D67+H67</f>
        <v>9.3807692307692196</v>
      </c>
      <c r="J67" s="7">
        <f t="shared" si="245"/>
        <v>14.07115384615383</v>
      </c>
      <c r="K67" s="7">
        <f t="shared" si="245"/>
        <v>18.761538461538439</v>
      </c>
      <c r="L67" s="7">
        <f t="shared" si="245"/>
        <v>23.451923076923048</v>
      </c>
      <c r="M67" s="7">
        <f t="shared" si="245"/>
        <v>28.142307692307657</v>
      </c>
      <c r="N67" s="7">
        <f t="shared" si="245"/>
        <v>32.83269230769227</v>
      </c>
      <c r="O67" s="7">
        <f t="shared" si="245"/>
        <v>37.523076923076879</v>
      </c>
      <c r="P67" s="7">
        <f t="shared" si="245"/>
        <v>42.213461538461488</v>
      </c>
      <c r="Q67" s="7">
        <f t="shared" si="245"/>
        <v>46.903846153846096</v>
      </c>
      <c r="R67" s="7">
        <f t="shared" si="245"/>
        <v>51.594230769230705</v>
      </c>
      <c r="S67" s="7">
        <f t="shared" si="245"/>
        <v>56.284615384615314</v>
      </c>
      <c r="T67" s="7">
        <f t="shared" si="245"/>
        <v>60.974999999999923</v>
      </c>
      <c r="U67" s="7">
        <f t="shared" si="245"/>
        <v>65.665384615384539</v>
      </c>
      <c r="V67" s="7">
        <f t="shared" si="245"/>
        <v>70.355769230769155</v>
      </c>
      <c r="W67" s="7">
        <f t="shared" si="245"/>
        <v>75.046153846153771</v>
      </c>
      <c r="X67" s="7">
        <f t="shared" si="245"/>
        <v>79.736538461538387</v>
      </c>
      <c r="Y67" s="7">
        <f t="shared" si="245"/>
        <v>84.426923076923003</v>
      </c>
      <c r="Z67" s="7">
        <f t="shared" si="245"/>
        <v>89.11730769230762</v>
      </c>
      <c r="AA67" s="7">
        <f t="shared" si="245"/>
        <v>93.807692307692236</v>
      </c>
      <c r="AB67" s="7">
        <f t="shared" si="245"/>
        <v>98.498076923076852</v>
      </c>
      <c r="AC67" s="7">
        <f t="shared" si="245"/>
        <v>103.18846153846147</v>
      </c>
      <c r="AD67" s="7">
        <f t="shared" si="245"/>
        <v>107.87884615384608</v>
      </c>
      <c r="AE67" s="7">
        <f t="shared" si="245"/>
        <v>112.5692307692307</v>
      </c>
      <c r="AF67" s="7">
        <f t="shared" si="245"/>
        <v>117.25961538461532</v>
      </c>
      <c r="AG67" s="7">
        <f t="shared" si="245"/>
        <v>121.94999999999993</v>
      </c>
    </row>
    <row r="68" spans="1:33" x14ac:dyDescent="0.3">
      <c r="A68" t="s">
        <v>33</v>
      </c>
      <c r="B68" t="s">
        <v>16</v>
      </c>
      <c r="C68" s="2">
        <v>97090.29</v>
      </c>
      <c r="D68" s="2">
        <v>3734.2419230769201</v>
      </c>
      <c r="H68" s="2">
        <f>$C71-H70</f>
        <v>218686.95346153848</v>
      </c>
      <c r="I68" s="2">
        <f t="shared" ref="I68:AG68" si="246">$C71-I70</f>
        <v>213823.08692307695</v>
      </c>
      <c r="J68" s="2">
        <f t="shared" si="246"/>
        <v>208959.22038461542</v>
      </c>
      <c r="K68" s="2">
        <f t="shared" si="246"/>
        <v>204095.35384615388</v>
      </c>
      <c r="L68" s="2">
        <f t="shared" si="246"/>
        <v>199231.48730769235</v>
      </c>
      <c r="M68" s="2">
        <f t="shared" si="246"/>
        <v>194367.62076923079</v>
      </c>
      <c r="N68" s="2">
        <f t="shared" si="246"/>
        <v>189503.75423076929</v>
      </c>
      <c r="O68" s="2">
        <f t="shared" si="246"/>
        <v>184639.88769230776</v>
      </c>
      <c r="P68" s="2">
        <f t="shared" si="246"/>
        <v>179776.02115384623</v>
      </c>
      <c r="Q68" s="2">
        <f t="shared" si="246"/>
        <v>174912.15461538467</v>
      </c>
      <c r="R68" s="2">
        <f t="shared" si="246"/>
        <v>170048.28807692317</v>
      </c>
      <c r="S68" s="2">
        <f t="shared" si="246"/>
        <v>165184.42153846161</v>
      </c>
      <c r="T68" s="2">
        <f t="shared" si="246"/>
        <v>160320.55500000008</v>
      </c>
      <c r="U68" s="2">
        <f t="shared" si="246"/>
        <v>155456.68846153858</v>
      </c>
      <c r="V68" s="2">
        <f t="shared" si="246"/>
        <v>150592.82192307702</v>
      </c>
      <c r="W68" s="2">
        <f t="shared" si="246"/>
        <v>145728.95538461552</v>
      </c>
      <c r="X68" s="2">
        <f t="shared" si="246"/>
        <v>140865.08884615393</v>
      </c>
      <c r="Y68" s="2">
        <f t="shared" si="246"/>
        <v>136001.22230769243</v>
      </c>
      <c r="Z68" s="2">
        <f t="shared" si="246"/>
        <v>131137.35576923093</v>
      </c>
      <c r="AA68" s="2">
        <f t="shared" si="246"/>
        <v>126273.48923076935</v>
      </c>
      <c r="AB68" s="2">
        <f t="shared" si="246"/>
        <v>121409.62269230782</v>
      </c>
      <c r="AC68" s="2">
        <f t="shared" si="246"/>
        <v>116545.75615384629</v>
      </c>
      <c r="AD68" s="2">
        <f t="shared" si="246"/>
        <v>111681.88961538476</v>
      </c>
      <c r="AE68" s="2">
        <f t="shared" si="246"/>
        <v>106818.02307692321</v>
      </c>
      <c r="AF68" s="2">
        <f t="shared" si="246"/>
        <v>101954.1565384617</v>
      </c>
      <c r="AG68" s="2">
        <f t="shared" si="246"/>
        <v>97090.290000000168</v>
      </c>
    </row>
    <row r="69" spans="1:33" x14ac:dyDescent="0.3">
      <c r="A69" t="s">
        <v>33</v>
      </c>
      <c r="B69" t="s">
        <v>14</v>
      </c>
      <c r="C69" s="2">
        <v>141.12</v>
      </c>
      <c r="D69" s="2">
        <v>5.4276923076922996</v>
      </c>
      <c r="H69" s="2">
        <v>5.4276923076922996</v>
      </c>
      <c r="I69" s="7">
        <f t="shared" ref="I69:AG69" si="247">$D69+H69</f>
        <v>10.855384615384599</v>
      </c>
      <c r="J69" s="7">
        <f t="shared" si="247"/>
        <v>16.283076923076898</v>
      </c>
      <c r="K69" s="7">
        <f t="shared" si="247"/>
        <v>21.710769230769198</v>
      </c>
      <c r="L69" s="7">
        <f t="shared" si="247"/>
        <v>27.138461538461499</v>
      </c>
      <c r="M69" s="7">
        <f t="shared" si="247"/>
        <v>32.566153846153796</v>
      </c>
      <c r="N69" s="7">
        <f t="shared" si="247"/>
        <v>37.993846153846093</v>
      </c>
      <c r="O69" s="7">
        <f t="shared" si="247"/>
        <v>43.42153846153839</v>
      </c>
      <c r="P69" s="7">
        <f t="shared" si="247"/>
        <v>48.849230769230687</v>
      </c>
      <c r="Q69" s="7">
        <f t="shared" si="247"/>
        <v>54.276923076922984</v>
      </c>
      <c r="R69" s="7">
        <f t="shared" si="247"/>
        <v>59.704615384615281</v>
      </c>
      <c r="S69" s="7">
        <f t="shared" si="247"/>
        <v>65.132307692307577</v>
      </c>
      <c r="T69" s="7">
        <f t="shared" si="247"/>
        <v>70.559999999999874</v>
      </c>
      <c r="U69" s="7">
        <f t="shared" si="247"/>
        <v>75.987692307692171</v>
      </c>
      <c r="V69" s="7">
        <f t="shared" si="247"/>
        <v>81.415384615384468</v>
      </c>
      <c r="W69" s="7">
        <f t="shared" si="247"/>
        <v>86.843076923076765</v>
      </c>
      <c r="X69" s="7">
        <f t="shared" si="247"/>
        <v>92.270769230769062</v>
      </c>
      <c r="Y69" s="7">
        <f t="shared" si="247"/>
        <v>97.698461538461359</v>
      </c>
      <c r="Z69" s="7">
        <f t="shared" si="247"/>
        <v>103.12615384615366</v>
      </c>
      <c r="AA69" s="7">
        <f t="shared" si="247"/>
        <v>108.55384615384595</v>
      </c>
      <c r="AB69" s="7">
        <f t="shared" si="247"/>
        <v>113.98153846153825</v>
      </c>
      <c r="AC69" s="7">
        <f t="shared" si="247"/>
        <v>119.40923076923055</v>
      </c>
      <c r="AD69" s="7">
        <f t="shared" si="247"/>
        <v>124.83692307692284</v>
      </c>
      <c r="AE69" s="7">
        <f t="shared" si="247"/>
        <v>130.26461538461515</v>
      </c>
      <c r="AF69" s="7">
        <f t="shared" si="247"/>
        <v>135.69230769230745</v>
      </c>
      <c r="AG69" s="7">
        <f t="shared" si="247"/>
        <v>141.11999999999975</v>
      </c>
    </row>
    <row r="70" spans="1:33" x14ac:dyDescent="0.3">
      <c r="A70" t="s">
        <v>33</v>
      </c>
      <c r="B70" s="1" t="s">
        <v>22</v>
      </c>
      <c r="C70" s="3"/>
      <c r="D70" s="2"/>
      <c r="E70" s="1"/>
      <c r="F70" s="1"/>
      <c r="G70" s="1"/>
      <c r="H70" s="6">
        <f>SUM(H62:H67,H69)</f>
        <v>4863.8665384615324</v>
      </c>
      <c r="I70" s="6">
        <f t="shared" ref="I70:R70" si="248">SUM(I62:I67,I69)</f>
        <v>9727.7330769230648</v>
      </c>
      <c r="J70" s="6">
        <f t="shared" si="248"/>
        <v>14591.599615384599</v>
      </c>
      <c r="K70" s="6">
        <f t="shared" si="248"/>
        <v>19455.46615384613</v>
      </c>
      <c r="L70" s="6">
        <f t="shared" si="248"/>
        <v>24319.332692307667</v>
      </c>
      <c r="M70" s="6">
        <f t="shared" si="248"/>
        <v>29183.199230769202</v>
      </c>
      <c r="N70" s="6">
        <f t="shared" si="248"/>
        <v>34047.065769230729</v>
      </c>
      <c r="O70" s="6">
        <f t="shared" si="248"/>
        <v>38910.932307692259</v>
      </c>
      <c r="P70" s="6">
        <f t="shared" si="248"/>
        <v>43774.79884615379</v>
      </c>
      <c r="Q70" s="6">
        <f t="shared" si="248"/>
        <v>48638.665384615328</v>
      </c>
      <c r="R70" s="6">
        <f t="shared" si="248"/>
        <v>53502.531923076851</v>
      </c>
      <c r="S70" s="6">
        <f t="shared" ref="S70" si="249">SUM(S62:S67,S69)</f>
        <v>58366.398461538396</v>
      </c>
      <c r="T70" s="6">
        <f t="shared" ref="T70" si="250">SUM(T62:T67,T69)</f>
        <v>63230.264999999919</v>
      </c>
      <c r="U70" s="6">
        <f t="shared" ref="U70" si="251">SUM(U62:U67,U69)</f>
        <v>68094.131538461443</v>
      </c>
      <c r="V70" s="6">
        <f t="shared" ref="V70" si="252">SUM(V62:V67,V69)</f>
        <v>72957.998076922988</v>
      </c>
      <c r="W70" s="6">
        <f t="shared" ref="W70" si="253">SUM(W62:W67,W69)</f>
        <v>77821.864615384504</v>
      </c>
      <c r="X70" s="6">
        <f t="shared" ref="X70" si="254">SUM(X62:X67,X69)</f>
        <v>82685.731153846064</v>
      </c>
      <c r="Y70" s="6">
        <f t="shared" ref="Y70" si="255">SUM(Y62:Y67,Y69)</f>
        <v>87549.59769230758</v>
      </c>
      <c r="Z70" s="6">
        <f t="shared" ref="Z70" si="256">SUM(Z62:Z67,Z69)</f>
        <v>92413.464230769096</v>
      </c>
      <c r="AA70" s="6">
        <f t="shared" ref="AA70" si="257">SUM(AA62:AA67,AA69)</f>
        <v>97277.330769230655</v>
      </c>
      <c r="AB70" s="6">
        <f t="shared" ref="AB70" si="258">SUM(AB62:AB67,AB69)</f>
        <v>102141.19730769219</v>
      </c>
      <c r="AC70" s="6">
        <f t="shared" ref="AC70" si="259">SUM(AC62:AC67,AC69)</f>
        <v>107005.06384615372</v>
      </c>
      <c r="AD70" s="6">
        <f t="shared" ref="AD70" si="260">SUM(AD62:AD67,AD69)</f>
        <v>111868.93038461525</v>
      </c>
      <c r="AE70" s="6">
        <f t="shared" ref="AE70" si="261">SUM(AE62:AE67,AE69)</f>
        <v>116732.79692307679</v>
      </c>
      <c r="AF70" s="6">
        <f t="shared" ref="AF70" si="262">SUM(AF62:AF67,AF69)</f>
        <v>121596.66346153831</v>
      </c>
      <c r="AG70" s="6">
        <f t="shared" ref="AG70" si="263">SUM(AG62:AG67,AG69)</f>
        <v>126460.52999999984</v>
      </c>
    </row>
    <row r="71" spans="1:33" x14ac:dyDescent="0.3">
      <c r="A71" s="4" t="s">
        <v>28</v>
      </c>
      <c r="B71" s="4" t="s">
        <v>20</v>
      </c>
      <c r="C71" s="5">
        <f>SUM(C62:C69)</f>
        <v>223550.82</v>
      </c>
      <c r="D71" s="5"/>
      <c r="E71" s="4"/>
      <c r="F71" s="4"/>
      <c r="G71" s="4"/>
      <c r="H71" s="5">
        <f>H68+H70</f>
        <v>223550.82</v>
      </c>
      <c r="I71" s="5">
        <f t="shared" ref="I71:R71" si="264">I68+I70</f>
        <v>223550.82</v>
      </c>
      <c r="J71" s="5">
        <f t="shared" si="264"/>
        <v>223550.82</v>
      </c>
      <c r="K71" s="5">
        <f t="shared" si="264"/>
        <v>223550.82</v>
      </c>
      <c r="L71" s="5">
        <f t="shared" si="264"/>
        <v>223550.82</v>
      </c>
      <c r="M71" s="5">
        <f t="shared" si="264"/>
        <v>223550.82</v>
      </c>
      <c r="N71" s="5">
        <f t="shared" si="264"/>
        <v>223550.82</v>
      </c>
      <c r="O71" s="5">
        <f t="shared" si="264"/>
        <v>223550.82</v>
      </c>
      <c r="P71" s="5">
        <f t="shared" si="264"/>
        <v>223550.82</v>
      </c>
      <c r="Q71" s="5">
        <f t="shared" si="264"/>
        <v>223550.82</v>
      </c>
      <c r="R71" s="5">
        <f t="shared" si="264"/>
        <v>223550.82</v>
      </c>
      <c r="S71" s="5">
        <f t="shared" ref="S71" si="265">S68+S70</f>
        <v>223550.82</v>
      </c>
      <c r="T71" s="5">
        <f t="shared" ref="T71" si="266">T68+T70</f>
        <v>223550.82</v>
      </c>
      <c r="U71" s="5">
        <f t="shared" ref="U71" si="267">U68+U70</f>
        <v>223550.82</v>
      </c>
      <c r="V71" s="5">
        <f t="shared" ref="V71" si="268">V68+V70</f>
        <v>223550.82</v>
      </c>
      <c r="W71" s="5">
        <f t="shared" ref="W71" si="269">W68+W70</f>
        <v>223550.82</v>
      </c>
      <c r="X71" s="5">
        <f t="shared" ref="X71" si="270">X68+X70</f>
        <v>223550.82</v>
      </c>
      <c r="Y71" s="5">
        <f t="shared" ref="Y71" si="271">Y68+Y70</f>
        <v>223550.82</v>
      </c>
      <c r="Z71" s="5">
        <f t="shared" ref="Z71" si="272">Z68+Z70</f>
        <v>223550.82</v>
      </c>
      <c r="AA71" s="5">
        <f t="shared" ref="AA71" si="273">AA68+AA70</f>
        <v>223550.82</v>
      </c>
      <c r="AB71" s="5">
        <f t="shared" ref="AB71" si="274">AB68+AB70</f>
        <v>223550.82</v>
      </c>
      <c r="AC71" s="5">
        <f t="shared" ref="AC71" si="275">AC68+AC70</f>
        <v>223550.82</v>
      </c>
      <c r="AD71" s="5">
        <f t="shared" ref="AD71" si="276">AD68+AD70</f>
        <v>223550.82</v>
      </c>
      <c r="AE71" s="5">
        <f t="shared" ref="AE71" si="277">AE68+AE70</f>
        <v>223550.82</v>
      </c>
      <c r="AF71" s="5">
        <f t="shared" ref="AF71" si="278">AF68+AF70</f>
        <v>223550.82</v>
      </c>
      <c r="AG71" s="5">
        <f t="shared" ref="AG71" si="279">AG68+AG70</f>
        <v>223550.82</v>
      </c>
    </row>
    <row r="72" spans="1:33" x14ac:dyDescent="0.3">
      <c r="A72" t="s">
        <v>14</v>
      </c>
      <c r="B72" t="s">
        <v>6</v>
      </c>
      <c r="C72" s="2">
        <v>245719.35</v>
      </c>
      <c r="D72" s="2">
        <v>9450.7442307692309</v>
      </c>
      <c r="H72" s="2">
        <v>9450.7442307692309</v>
      </c>
      <c r="I72" s="7">
        <f t="shared" ref="I72:AG72" si="280">$D72+H72</f>
        <v>18901.488461538462</v>
      </c>
      <c r="J72" s="7">
        <f t="shared" si="280"/>
        <v>28352.232692307691</v>
      </c>
      <c r="K72" s="7">
        <f t="shared" si="280"/>
        <v>37802.976923076923</v>
      </c>
      <c r="L72" s="7">
        <f t="shared" si="280"/>
        <v>47253.721153846156</v>
      </c>
      <c r="M72" s="7">
        <f t="shared" si="280"/>
        <v>56704.465384615389</v>
      </c>
      <c r="N72" s="7">
        <f t="shared" si="280"/>
        <v>66155.209615384621</v>
      </c>
      <c r="O72" s="7">
        <f t="shared" si="280"/>
        <v>75605.953846153847</v>
      </c>
      <c r="P72" s="7">
        <f t="shared" si="280"/>
        <v>85056.698076923072</v>
      </c>
      <c r="Q72" s="7">
        <f t="shared" si="280"/>
        <v>94507.442307692298</v>
      </c>
      <c r="R72" s="7">
        <f t="shared" si="280"/>
        <v>103958.18653846152</v>
      </c>
      <c r="S72" s="7">
        <f t="shared" si="280"/>
        <v>113408.93076923075</v>
      </c>
      <c r="T72" s="7">
        <f t="shared" si="280"/>
        <v>122859.67499999997</v>
      </c>
      <c r="U72" s="7">
        <f t="shared" si="280"/>
        <v>132310.41923076921</v>
      </c>
      <c r="V72" s="7">
        <f t="shared" si="280"/>
        <v>141761.16346153844</v>
      </c>
      <c r="W72" s="7">
        <f t="shared" si="280"/>
        <v>151211.90769230766</v>
      </c>
      <c r="X72" s="7">
        <f t="shared" si="280"/>
        <v>160662.65192307689</v>
      </c>
      <c r="Y72" s="7">
        <f t="shared" si="280"/>
        <v>170113.39615384612</v>
      </c>
      <c r="Z72" s="7">
        <f t="shared" si="280"/>
        <v>179564.14038461534</v>
      </c>
      <c r="AA72" s="7">
        <f t="shared" si="280"/>
        <v>189014.88461538457</v>
      </c>
      <c r="AB72" s="7">
        <f t="shared" si="280"/>
        <v>198465.62884615379</v>
      </c>
      <c r="AC72" s="7">
        <f t="shared" si="280"/>
        <v>207916.37307692302</v>
      </c>
      <c r="AD72" s="7">
        <f t="shared" si="280"/>
        <v>217367.11730769224</v>
      </c>
      <c r="AE72" s="7">
        <f t="shared" si="280"/>
        <v>226817.86153846147</v>
      </c>
      <c r="AF72" s="7">
        <f t="shared" si="280"/>
        <v>236268.60576923069</v>
      </c>
      <c r="AG72" s="7">
        <f t="shared" si="280"/>
        <v>245719.34999999992</v>
      </c>
    </row>
    <row r="73" spans="1:33" x14ac:dyDescent="0.3">
      <c r="A73" t="s">
        <v>14</v>
      </c>
      <c r="B73" t="s">
        <v>8</v>
      </c>
      <c r="C73" s="2">
        <v>729580.95</v>
      </c>
      <c r="D73" s="2">
        <v>28060.805769230701</v>
      </c>
      <c r="H73" s="2">
        <v>28060.805769230701</v>
      </c>
      <c r="I73" s="7">
        <f t="shared" ref="I73:AG73" si="281">$D73+H73</f>
        <v>56121.611538461402</v>
      </c>
      <c r="J73" s="7">
        <f t="shared" si="281"/>
        <v>84182.4173076921</v>
      </c>
      <c r="K73" s="7">
        <f t="shared" si="281"/>
        <v>112243.2230769228</v>
      </c>
      <c r="L73" s="7">
        <f t="shared" si="281"/>
        <v>140304.02884615349</v>
      </c>
      <c r="M73" s="7">
        <f t="shared" si="281"/>
        <v>168364.8346153842</v>
      </c>
      <c r="N73" s="7">
        <f t="shared" si="281"/>
        <v>196425.6403846149</v>
      </c>
      <c r="O73" s="7">
        <f t="shared" si="281"/>
        <v>224486.44615384561</v>
      </c>
      <c r="P73" s="7">
        <f t="shared" si="281"/>
        <v>252547.25192307631</v>
      </c>
      <c r="Q73" s="7">
        <f t="shared" si="281"/>
        <v>280608.05769230699</v>
      </c>
      <c r="R73" s="7">
        <f t="shared" si="281"/>
        <v>308668.86346153769</v>
      </c>
      <c r="S73" s="7">
        <f t="shared" si="281"/>
        <v>336729.6692307684</v>
      </c>
      <c r="T73" s="7">
        <f t="shared" si="281"/>
        <v>364790.4749999991</v>
      </c>
      <c r="U73" s="7">
        <f t="shared" si="281"/>
        <v>392851.28076922981</v>
      </c>
      <c r="V73" s="7">
        <f t="shared" si="281"/>
        <v>420912.08653846051</v>
      </c>
      <c r="W73" s="7">
        <f t="shared" si="281"/>
        <v>448972.89230769122</v>
      </c>
      <c r="X73" s="7">
        <f t="shared" si="281"/>
        <v>477033.69807692192</v>
      </c>
      <c r="Y73" s="7">
        <f t="shared" si="281"/>
        <v>505094.50384615263</v>
      </c>
      <c r="Z73" s="7">
        <f t="shared" si="281"/>
        <v>533155.30961538327</v>
      </c>
      <c r="AA73" s="7">
        <f t="shared" si="281"/>
        <v>561216.11538461398</v>
      </c>
      <c r="AB73" s="7">
        <f t="shared" si="281"/>
        <v>589276.92115384468</v>
      </c>
      <c r="AC73" s="7">
        <f t="shared" si="281"/>
        <v>617337.72692307539</v>
      </c>
      <c r="AD73" s="7">
        <f t="shared" si="281"/>
        <v>645398.53269230609</v>
      </c>
      <c r="AE73" s="7">
        <f t="shared" si="281"/>
        <v>673459.3384615368</v>
      </c>
      <c r="AF73" s="7">
        <f t="shared" si="281"/>
        <v>701520.1442307675</v>
      </c>
      <c r="AG73" s="7">
        <f t="shared" si="281"/>
        <v>729580.94999999821</v>
      </c>
    </row>
    <row r="74" spans="1:33" x14ac:dyDescent="0.3">
      <c r="A74" t="s">
        <v>14</v>
      </c>
      <c r="B74" t="s">
        <v>9</v>
      </c>
      <c r="C74" s="2">
        <v>626.04</v>
      </c>
      <c r="D74" s="2">
        <v>24.0784615384615</v>
      </c>
      <c r="H74" s="2">
        <v>24.0784615384615</v>
      </c>
      <c r="I74" s="7">
        <f>$D74+H74</f>
        <v>48.156923076923</v>
      </c>
      <c r="J74" s="7">
        <f t="shared" ref="J74:AG74" si="282">$D74+I74</f>
        <v>72.235384615384504</v>
      </c>
      <c r="K74" s="7">
        <f t="shared" si="282"/>
        <v>96.313846153846001</v>
      </c>
      <c r="L74" s="7">
        <f t="shared" si="282"/>
        <v>120.3923076923075</v>
      </c>
      <c r="M74" s="7">
        <f t="shared" si="282"/>
        <v>144.47076923076901</v>
      </c>
      <c r="N74" s="7">
        <f t="shared" si="282"/>
        <v>168.54923076923052</v>
      </c>
      <c r="O74" s="7">
        <f t="shared" si="282"/>
        <v>192.62769230769203</v>
      </c>
      <c r="P74" s="7">
        <f t="shared" si="282"/>
        <v>216.70615384615354</v>
      </c>
      <c r="Q74" s="7">
        <f t="shared" si="282"/>
        <v>240.78461538461505</v>
      </c>
      <c r="R74" s="7">
        <f t="shared" si="282"/>
        <v>264.86307692307656</v>
      </c>
      <c r="S74" s="7">
        <f t="shared" si="282"/>
        <v>288.94153846153807</v>
      </c>
      <c r="T74" s="7">
        <f t="shared" si="282"/>
        <v>313.01999999999958</v>
      </c>
      <c r="U74" s="7">
        <f t="shared" si="282"/>
        <v>337.09846153846109</v>
      </c>
      <c r="V74" s="7">
        <f t="shared" si="282"/>
        <v>361.17692307692261</v>
      </c>
      <c r="W74" s="7">
        <f t="shared" si="282"/>
        <v>385.25538461538412</v>
      </c>
      <c r="X74" s="7">
        <f t="shared" si="282"/>
        <v>409.33384615384563</v>
      </c>
      <c r="Y74" s="7">
        <f t="shared" si="282"/>
        <v>433.41230769230714</v>
      </c>
      <c r="Z74" s="7">
        <f t="shared" si="282"/>
        <v>457.49076923076865</v>
      </c>
      <c r="AA74" s="7">
        <f t="shared" si="282"/>
        <v>481.56923076923016</v>
      </c>
      <c r="AB74" s="7">
        <f t="shared" si="282"/>
        <v>505.64769230769167</v>
      </c>
      <c r="AC74" s="7">
        <f t="shared" si="282"/>
        <v>529.72615384615312</v>
      </c>
      <c r="AD74" s="7">
        <f t="shared" si="282"/>
        <v>553.80461538461464</v>
      </c>
      <c r="AE74" s="7">
        <f t="shared" si="282"/>
        <v>577.88307692307615</v>
      </c>
      <c r="AF74" s="7">
        <f t="shared" si="282"/>
        <v>601.96153846153766</v>
      </c>
      <c r="AG74" s="7">
        <f t="shared" si="282"/>
        <v>626.03999999999917</v>
      </c>
    </row>
    <row r="75" spans="1:33" x14ac:dyDescent="0.3">
      <c r="A75" t="s">
        <v>14</v>
      </c>
      <c r="B75" t="s">
        <v>10</v>
      </c>
      <c r="C75" s="2">
        <v>1462908.33</v>
      </c>
      <c r="D75" s="2">
        <v>56265.705000000002</v>
      </c>
      <c r="H75" s="2">
        <v>56265.705000000002</v>
      </c>
      <c r="I75" s="7">
        <f t="shared" ref="I75:AG75" si="283">$D75+H75</f>
        <v>112531.41</v>
      </c>
      <c r="J75" s="7">
        <f t="shared" si="283"/>
        <v>168797.11499999999</v>
      </c>
      <c r="K75" s="7">
        <f t="shared" si="283"/>
        <v>225062.82</v>
      </c>
      <c r="L75" s="7">
        <f t="shared" si="283"/>
        <v>281328.52500000002</v>
      </c>
      <c r="M75" s="7">
        <f t="shared" si="283"/>
        <v>337594.23000000004</v>
      </c>
      <c r="N75" s="7">
        <f t="shared" si="283"/>
        <v>393859.93500000006</v>
      </c>
      <c r="O75" s="7">
        <f t="shared" si="283"/>
        <v>450125.64000000007</v>
      </c>
      <c r="P75" s="7">
        <f t="shared" si="283"/>
        <v>506391.34500000009</v>
      </c>
      <c r="Q75" s="7">
        <f t="shared" si="283"/>
        <v>562657.05000000005</v>
      </c>
      <c r="R75" s="7">
        <f t="shared" si="283"/>
        <v>618922.755</v>
      </c>
      <c r="S75" s="7">
        <f t="shared" si="283"/>
        <v>675188.46</v>
      </c>
      <c r="T75" s="7">
        <f t="shared" si="283"/>
        <v>731454.16499999992</v>
      </c>
      <c r="U75" s="7">
        <f t="shared" si="283"/>
        <v>787719.86999999988</v>
      </c>
      <c r="V75" s="7">
        <f t="shared" si="283"/>
        <v>843985.57499999984</v>
      </c>
      <c r="W75" s="7">
        <f t="shared" si="283"/>
        <v>900251.2799999998</v>
      </c>
      <c r="X75" s="7">
        <f t="shared" si="283"/>
        <v>956516.98499999975</v>
      </c>
      <c r="Y75" s="7">
        <f t="shared" si="283"/>
        <v>1012782.6899999997</v>
      </c>
      <c r="Z75" s="7">
        <f t="shared" si="283"/>
        <v>1069048.3949999998</v>
      </c>
      <c r="AA75" s="7">
        <f t="shared" si="283"/>
        <v>1125314.0999999999</v>
      </c>
      <c r="AB75" s="7">
        <f t="shared" si="283"/>
        <v>1181579.8049999999</v>
      </c>
      <c r="AC75" s="7">
        <f t="shared" si="283"/>
        <v>1237845.51</v>
      </c>
      <c r="AD75" s="7">
        <f t="shared" si="283"/>
        <v>1294111.2150000001</v>
      </c>
      <c r="AE75" s="7">
        <f t="shared" si="283"/>
        <v>1350376.9200000002</v>
      </c>
      <c r="AF75" s="7">
        <f t="shared" si="283"/>
        <v>1406642.6250000002</v>
      </c>
      <c r="AG75" s="7">
        <f t="shared" si="283"/>
        <v>1462908.3300000003</v>
      </c>
    </row>
    <row r="76" spans="1:33" x14ac:dyDescent="0.3">
      <c r="A76" t="s">
        <v>14</v>
      </c>
      <c r="B76" t="s">
        <v>11</v>
      </c>
      <c r="C76" s="2">
        <v>265131.18</v>
      </c>
      <c r="D76" s="2">
        <v>10197.353076923</v>
      </c>
      <c r="H76" s="2">
        <v>10197.353076923</v>
      </c>
      <c r="I76" s="7">
        <f t="shared" ref="I76:AG76" si="284">$D76+H76</f>
        <v>20394.706153846</v>
      </c>
      <c r="J76" s="7">
        <f t="shared" si="284"/>
        <v>30592.059230769002</v>
      </c>
      <c r="K76" s="7">
        <f t="shared" si="284"/>
        <v>40789.412307692</v>
      </c>
      <c r="L76" s="7">
        <f t="shared" si="284"/>
        <v>50986.765384614999</v>
      </c>
      <c r="M76" s="7">
        <f t="shared" si="284"/>
        <v>61184.118461537997</v>
      </c>
      <c r="N76" s="7">
        <f t="shared" si="284"/>
        <v>71381.471538461003</v>
      </c>
      <c r="O76" s="7">
        <f t="shared" si="284"/>
        <v>81578.824615384001</v>
      </c>
      <c r="P76" s="7">
        <f t="shared" si="284"/>
        <v>91776.177692306999</v>
      </c>
      <c r="Q76" s="7">
        <f t="shared" si="284"/>
        <v>101973.53076923</v>
      </c>
      <c r="R76" s="7">
        <f t="shared" si="284"/>
        <v>112170.883846153</v>
      </c>
      <c r="S76" s="7">
        <f t="shared" si="284"/>
        <v>122368.23692307599</v>
      </c>
      <c r="T76" s="7">
        <f t="shared" si="284"/>
        <v>132565.58999999901</v>
      </c>
      <c r="U76" s="7">
        <f t="shared" si="284"/>
        <v>142762.94307692201</v>
      </c>
      <c r="V76" s="7">
        <f t="shared" si="284"/>
        <v>152960.296153845</v>
      </c>
      <c r="W76" s="7">
        <f t="shared" si="284"/>
        <v>163157.649230768</v>
      </c>
      <c r="X76" s="7">
        <f t="shared" si="284"/>
        <v>173355.002307691</v>
      </c>
      <c r="Y76" s="7">
        <f t="shared" si="284"/>
        <v>183552.355384614</v>
      </c>
      <c r="Z76" s="7">
        <f t="shared" si="284"/>
        <v>193749.708461537</v>
      </c>
      <c r="AA76" s="7">
        <f t="shared" si="284"/>
        <v>203947.06153846</v>
      </c>
      <c r="AB76" s="7">
        <f t="shared" si="284"/>
        <v>214144.41461538299</v>
      </c>
      <c r="AC76" s="7">
        <f t="shared" si="284"/>
        <v>224341.76769230599</v>
      </c>
      <c r="AD76" s="7">
        <f t="shared" si="284"/>
        <v>234539.12076922899</v>
      </c>
      <c r="AE76" s="7">
        <f t="shared" si="284"/>
        <v>244736.47384615199</v>
      </c>
      <c r="AF76" s="7">
        <f t="shared" si="284"/>
        <v>254933.82692307499</v>
      </c>
      <c r="AG76" s="7">
        <f t="shared" si="284"/>
        <v>265131.17999999801</v>
      </c>
    </row>
    <row r="77" spans="1:33" x14ac:dyDescent="0.3">
      <c r="A77" t="s">
        <v>14</v>
      </c>
      <c r="B77" t="s">
        <v>12</v>
      </c>
      <c r="C77" s="2">
        <v>45.81</v>
      </c>
      <c r="D77" s="2">
        <v>1.76192307692307</v>
      </c>
      <c r="H77" s="2">
        <v>1.76192307692307</v>
      </c>
      <c r="I77" s="7">
        <f t="shared" ref="I77:AG77" si="285">$D77+H77</f>
        <v>3.5238461538461401</v>
      </c>
      <c r="J77" s="7">
        <f t="shared" si="285"/>
        <v>5.2857692307692101</v>
      </c>
      <c r="K77" s="7">
        <f t="shared" si="285"/>
        <v>7.0476923076922802</v>
      </c>
      <c r="L77" s="7">
        <f t="shared" si="285"/>
        <v>8.8096153846153502</v>
      </c>
      <c r="M77" s="7">
        <f t="shared" si="285"/>
        <v>10.57153846153842</v>
      </c>
      <c r="N77" s="7">
        <f t="shared" si="285"/>
        <v>12.33346153846149</v>
      </c>
      <c r="O77" s="7">
        <f t="shared" si="285"/>
        <v>14.09538461538456</v>
      </c>
      <c r="P77" s="7">
        <f t="shared" si="285"/>
        <v>15.85730769230763</v>
      </c>
      <c r="Q77" s="7">
        <f t="shared" si="285"/>
        <v>17.6192307692307</v>
      </c>
      <c r="R77" s="7">
        <f t="shared" si="285"/>
        <v>19.381153846153772</v>
      </c>
      <c r="S77" s="7">
        <f t="shared" si="285"/>
        <v>21.143076923076841</v>
      </c>
      <c r="T77" s="7">
        <f t="shared" si="285"/>
        <v>22.904999999999909</v>
      </c>
      <c r="U77" s="7">
        <f t="shared" si="285"/>
        <v>24.666923076922977</v>
      </c>
      <c r="V77" s="7">
        <f t="shared" si="285"/>
        <v>26.428846153846045</v>
      </c>
      <c r="W77" s="7">
        <f t="shared" si="285"/>
        <v>28.190769230769114</v>
      </c>
      <c r="X77" s="7">
        <f t="shared" si="285"/>
        <v>29.952692307692182</v>
      </c>
      <c r="Y77" s="7">
        <f t="shared" si="285"/>
        <v>31.71461538461525</v>
      </c>
      <c r="Z77" s="7">
        <f t="shared" si="285"/>
        <v>33.476538461538318</v>
      </c>
      <c r="AA77" s="7">
        <f t="shared" si="285"/>
        <v>35.238461538461387</v>
      </c>
      <c r="AB77" s="7">
        <f t="shared" si="285"/>
        <v>37.000384615384455</v>
      </c>
      <c r="AC77" s="7">
        <f t="shared" si="285"/>
        <v>38.762307692307523</v>
      </c>
      <c r="AD77" s="7">
        <f t="shared" si="285"/>
        <v>40.524230769230591</v>
      </c>
      <c r="AE77" s="7">
        <f t="shared" si="285"/>
        <v>42.28615384615366</v>
      </c>
      <c r="AF77" s="7">
        <f t="shared" si="285"/>
        <v>44.048076923076728</v>
      </c>
      <c r="AG77" s="7">
        <f t="shared" si="285"/>
        <v>45.809999999999796</v>
      </c>
    </row>
    <row r="78" spans="1:33" x14ac:dyDescent="0.3">
      <c r="A78" t="s">
        <v>14</v>
      </c>
      <c r="B78" t="s">
        <v>16</v>
      </c>
      <c r="C78" s="2">
        <v>1269.45</v>
      </c>
      <c r="D78" s="2">
        <v>48.825000000000003</v>
      </c>
      <c r="H78" s="2">
        <v>48.825000000000003</v>
      </c>
      <c r="I78" s="7">
        <f t="shared" ref="I78:AG78" si="286">$D78+H78</f>
        <v>97.65</v>
      </c>
      <c r="J78" s="7">
        <f t="shared" si="286"/>
        <v>146.47500000000002</v>
      </c>
      <c r="K78" s="7">
        <f t="shared" si="286"/>
        <v>195.3</v>
      </c>
      <c r="L78" s="7">
        <f t="shared" si="286"/>
        <v>244.125</v>
      </c>
      <c r="M78" s="7">
        <f t="shared" si="286"/>
        <v>292.95</v>
      </c>
      <c r="N78" s="7">
        <f t="shared" si="286"/>
        <v>341.77499999999998</v>
      </c>
      <c r="O78" s="7">
        <f t="shared" si="286"/>
        <v>390.59999999999997</v>
      </c>
      <c r="P78" s="7">
        <f t="shared" si="286"/>
        <v>439.42499999999995</v>
      </c>
      <c r="Q78" s="7">
        <f t="shared" si="286"/>
        <v>488.24999999999994</v>
      </c>
      <c r="R78" s="7">
        <f t="shared" si="286"/>
        <v>537.07499999999993</v>
      </c>
      <c r="S78" s="7">
        <f t="shared" si="286"/>
        <v>585.9</v>
      </c>
      <c r="T78" s="7">
        <f t="shared" si="286"/>
        <v>634.72500000000002</v>
      </c>
      <c r="U78" s="7">
        <f t="shared" si="286"/>
        <v>683.55000000000007</v>
      </c>
      <c r="V78" s="7">
        <f t="shared" si="286"/>
        <v>732.37500000000011</v>
      </c>
      <c r="W78" s="7">
        <f t="shared" si="286"/>
        <v>781.20000000000016</v>
      </c>
      <c r="X78" s="7">
        <f t="shared" si="286"/>
        <v>830.0250000000002</v>
      </c>
      <c r="Y78" s="7">
        <f t="shared" si="286"/>
        <v>878.85000000000025</v>
      </c>
      <c r="Z78" s="7">
        <f t="shared" si="286"/>
        <v>927.6750000000003</v>
      </c>
      <c r="AA78" s="7">
        <f t="shared" si="286"/>
        <v>976.50000000000034</v>
      </c>
      <c r="AB78" s="7">
        <f t="shared" si="286"/>
        <v>1025.3250000000003</v>
      </c>
      <c r="AC78" s="7">
        <f t="shared" si="286"/>
        <v>1074.1500000000003</v>
      </c>
      <c r="AD78" s="7">
        <f t="shared" si="286"/>
        <v>1122.9750000000004</v>
      </c>
      <c r="AE78" s="7">
        <f t="shared" si="286"/>
        <v>1171.8000000000004</v>
      </c>
      <c r="AF78" s="7">
        <f t="shared" si="286"/>
        <v>1220.6250000000005</v>
      </c>
      <c r="AG78" s="7">
        <f t="shared" si="286"/>
        <v>1269.4500000000005</v>
      </c>
    </row>
    <row r="79" spans="1:33" x14ac:dyDescent="0.3">
      <c r="A79" t="s">
        <v>14</v>
      </c>
      <c r="B79" t="s">
        <v>14</v>
      </c>
      <c r="C79" s="2">
        <v>445426.74</v>
      </c>
      <c r="D79" s="2">
        <v>17131.797692307598</v>
      </c>
      <c r="H79" s="2">
        <f>$C81-H80</f>
        <v>3046658.5765384622</v>
      </c>
      <c r="I79" s="2">
        <f t="shared" ref="I79:AG79" si="287">$C81-I80</f>
        <v>2942609.3030769238</v>
      </c>
      <c r="J79" s="2">
        <f t="shared" si="287"/>
        <v>2838560.0296153855</v>
      </c>
      <c r="K79" s="2">
        <f t="shared" si="287"/>
        <v>2734510.7561538471</v>
      </c>
      <c r="L79" s="2">
        <f t="shared" si="287"/>
        <v>2630461.4826923087</v>
      </c>
      <c r="M79" s="2">
        <f t="shared" si="287"/>
        <v>2526412.2092307708</v>
      </c>
      <c r="N79" s="2">
        <f t="shared" si="287"/>
        <v>2422362.9357692325</v>
      </c>
      <c r="O79" s="2">
        <f t="shared" si="287"/>
        <v>2318313.6623076941</v>
      </c>
      <c r="P79" s="2">
        <f t="shared" si="287"/>
        <v>2214264.3888461557</v>
      </c>
      <c r="Q79" s="2">
        <f t="shared" si="287"/>
        <v>2110215.1153846174</v>
      </c>
      <c r="R79" s="2">
        <f t="shared" si="287"/>
        <v>2006165.8419230792</v>
      </c>
      <c r="S79" s="2">
        <f t="shared" si="287"/>
        <v>1902116.5684615411</v>
      </c>
      <c r="T79" s="2">
        <f t="shared" si="287"/>
        <v>1798067.2950000025</v>
      </c>
      <c r="U79" s="2">
        <f t="shared" si="287"/>
        <v>1694018.0215384641</v>
      </c>
      <c r="V79" s="2">
        <f t="shared" si="287"/>
        <v>1589968.7480769258</v>
      </c>
      <c r="W79" s="2">
        <f t="shared" si="287"/>
        <v>1485919.4746153879</v>
      </c>
      <c r="X79" s="2">
        <f t="shared" si="287"/>
        <v>1381870.2011538497</v>
      </c>
      <c r="Y79" s="2">
        <f t="shared" si="287"/>
        <v>1277820.9276923111</v>
      </c>
      <c r="Z79" s="2">
        <f t="shared" si="287"/>
        <v>1173771.6542307728</v>
      </c>
      <c r="AA79" s="2">
        <f t="shared" si="287"/>
        <v>1069722.3807692346</v>
      </c>
      <c r="AB79" s="2">
        <f t="shared" si="287"/>
        <v>965673.10730769625</v>
      </c>
      <c r="AC79" s="2">
        <f t="shared" si="287"/>
        <v>861623.83384615788</v>
      </c>
      <c r="AD79" s="2">
        <f t="shared" si="287"/>
        <v>757574.56038461905</v>
      </c>
      <c r="AE79" s="2">
        <f t="shared" si="287"/>
        <v>653525.28692308115</v>
      </c>
      <c r="AF79" s="2">
        <f t="shared" si="287"/>
        <v>549476.01346154232</v>
      </c>
      <c r="AG79" s="2">
        <f t="shared" si="287"/>
        <v>445426.74000000395</v>
      </c>
    </row>
    <row r="80" spans="1:33" x14ac:dyDescent="0.3">
      <c r="A80" s="1" t="s">
        <v>27</v>
      </c>
      <c r="B80" s="1" t="s">
        <v>22</v>
      </c>
      <c r="C80" s="3"/>
      <c r="D80" s="2"/>
      <c r="E80" s="1"/>
      <c r="F80" s="1"/>
      <c r="G80" s="1"/>
      <c r="H80" s="6">
        <f>SUM(H72:H78)</f>
        <v>104049.27346153831</v>
      </c>
      <c r="I80" s="6">
        <f t="shared" ref="I80:R80" si="288">SUM(I72:I78)</f>
        <v>208098.54692307662</v>
      </c>
      <c r="J80" s="6">
        <f t="shared" si="288"/>
        <v>312147.82038461487</v>
      </c>
      <c r="K80" s="6">
        <f t="shared" si="288"/>
        <v>416197.09384615324</v>
      </c>
      <c r="L80" s="6">
        <f t="shared" si="288"/>
        <v>520246.3673076916</v>
      </c>
      <c r="M80" s="6">
        <f t="shared" si="288"/>
        <v>624295.64076922985</v>
      </c>
      <c r="N80" s="6">
        <f t="shared" si="288"/>
        <v>728344.91423076822</v>
      </c>
      <c r="O80" s="6">
        <f t="shared" si="288"/>
        <v>832394.18769230647</v>
      </c>
      <c r="P80" s="6">
        <f t="shared" si="288"/>
        <v>936443.46115384495</v>
      </c>
      <c r="Q80" s="6">
        <f t="shared" si="288"/>
        <v>1040492.7346153832</v>
      </c>
      <c r="R80" s="6">
        <f t="shared" si="288"/>
        <v>1144542.0080769213</v>
      </c>
      <c r="S80" s="6">
        <f t="shared" ref="S80:AG80" si="289">SUM(S72:S78)</f>
        <v>1248591.2815384595</v>
      </c>
      <c r="T80" s="6">
        <f t="shared" si="289"/>
        <v>1352640.5549999981</v>
      </c>
      <c r="U80" s="6">
        <f t="shared" si="289"/>
        <v>1456689.8284615364</v>
      </c>
      <c r="V80" s="6">
        <f t="shared" si="289"/>
        <v>1560739.1019230748</v>
      </c>
      <c r="W80" s="6">
        <f t="shared" si="289"/>
        <v>1664788.3753846127</v>
      </c>
      <c r="X80" s="6">
        <f t="shared" si="289"/>
        <v>1768837.6488461508</v>
      </c>
      <c r="Y80" s="6">
        <f t="shared" si="289"/>
        <v>1872886.9223076894</v>
      </c>
      <c r="Z80" s="6">
        <f t="shared" si="289"/>
        <v>1976936.1957692278</v>
      </c>
      <c r="AA80" s="6">
        <f t="shared" si="289"/>
        <v>2080985.4692307659</v>
      </c>
      <c r="AB80" s="6">
        <f t="shared" si="289"/>
        <v>2185034.7426923043</v>
      </c>
      <c r="AC80" s="6">
        <f t="shared" si="289"/>
        <v>2289084.0161538427</v>
      </c>
      <c r="AD80" s="6">
        <f t="shared" si="289"/>
        <v>2393133.2896153815</v>
      </c>
      <c r="AE80" s="6">
        <f t="shared" si="289"/>
        <v>2497182.5630769194</v>
      </c>
      <c r="AF80" s="6">
        <f t="shared" si="289"/>
        <v>2601231.8365384582</v>
      </c>
      <c r="AG80" s="6">
        <f t="shared" si="289"/>
        <v>2705281.1099999966</v>
      </c>
    </row>
    <row r="81" spans="1:33" x14ac:dyDescent="0.3">
      <c r="A81" s="4" t="s">
        <v>27</v>
      </c>
      <c r="B81" s="4" t="s">
        <v>20</v>
      </c>
      <c r="C81" s="5">
        <f>SUM(C72:C79)</f>
        <v>3150707.8500000006</v>
      </c>
      <c r="D81" s="5"/>
      <c r="E81" s="4"/>
      <c r="F81" s="4"/>
      <c r="G81" s="4"/>
      <c r="H81" s="5">
        <f>H79+H80</f>
        <v>3150707.8500000006</v>
      </c>
      <c r="I81" s="5">
        <f t="shared" ref="I81:R81" si="290">I79+I80</f>
        <v>3150707.8500000006</v>
      </c>
      <c r="J81" s="5">
        <f t="shared" si="290"/>
        <v>3150707.8500000006</v>
      </c>
      <c r="K81" s="5">
        <f t="shared" si="290"/>
        <v>3150707.8500000006</v>
      </c>
      <c r="L81" s="5">
        <f t="shared" si="290"/>
        <v>3150707.8500000006</v>
      </c>
      <c r="M81" s="5">
        <f t="shared" si="290"/>
        <v>3150707.8500000006</v>
      </c>
      <c r="N81" s="5">
        <f t="shared" si="290"/>
        <v>3150707.8500000006</v>
      </c>
      <c r="O81" s="5">
        <f t="shared" si="290"/>
        <v>3150707.8500000006</v>
      </c>
      <c r="P81" s="5">
        <f t="shared" si="290"/>
        <v>3150707.8500000006</v>
      </c>
      <c r="Q81" s="5">
        <f t="shared" si="290"/>
        <v>3150707.8500000006</v>
      </c>
      <c r="R81" s="5">
        <f t="shared" si="290"/>
        <v>3150707.8500000006</v>
      </c>
      <c r="S81" s="5">
        <f t="shared" ref="S81" si="291">S79+S80</f>
        <v>3150707.8500000006</v>
      </c>
      <c r="T81" s="5">
        <f t="shared" ref="T81" si="292">T79+T80</f>
        <v>3150707.8500000006</v>
      </c>
      <c r="U81" s="5">
        <f t="shared" ref="U81" si="293">U79+U80</f>
        <v>3150707.8500000006</v>
      </c>
      <c r="V81" s="5">
        <f t="shared" ref="V81" si="294">V79+V80</f>
        <v>3150707.8500000006</v>
      </c>
      <c r="W81" s="5">
        <f t="shared" ref="W81" si="295">W79+W80</f>
        <v>3150707.8500000006</v>
      </c>
      <c r="X81" s="5">
        <f t="shared" ref="X81" si="296">X79+X80</f>
        <v>3150707.8500000006</v>
      </c>
      <c r="Y81" s="5">
        <f t="shared" ref="Y81" si="297">Y79+Y80</f>
        <v>3150707.8500000006</v>
      </c>
      <c r="Z81" s="5">
        <f t="shared" ref="Z81" si="298">Z79+Z80</f>
        <v>3150707.8500000006</v>
      </c>
      <c r="AA81" s="5">
        <f t="shared" ref="AA81" si="299">AA79+AA80</f>
        <v>3150707.8500000006</v>
      </c>
      <c r="AB81" s="5">
        <f t="shared" ref="AB81" si="300">AB79+AB80</f>
        <v>3150707.8500000006</v>
      </c>
      <c r="AC81" s="5">
        <f t="shared" ref="AC81" si="301">AC79+AC80</f>
        <v>3150707.8500000006</v>
      </c>
      <c r="AD81" s="5">
        <f t="shared" ref="AD81" si="302">AD79+AD80</f>
        <v>3150707.8500000006</v>
      </c>
      <c r="AE81" s="5">
        <f t="shared" ref="AE81" si="303">AE79+AE80</f>
        <v>3150707.8500000006</v>
      </c>
      <c r="AF81" s="5">
        <f t="shared" ref="AF81" si="304">AF79+AF80</f>
        <v>3150707.8500000006</v>
      </c>
      <c r="AG81" s="5">
        <f t="shared" ref="AG81" si="305">AG79+AG80</f>
        <v>3150707.8500000006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B7C0-7B5F-4C21-AB54-7347D56B84C0}">
  <dimension ref="A2:J25"/>
  <sheetViews>
    <sheetView tabSelected="1" workbookViewId="0">
      <selection activeCell="M15" sqref="M15"/>
    </sheetView>
  </sheetViews>
  <sheetFormatPr defaultRowHeight="14" x14ac:dyDescent="0.3"/>
  <cols>
    <col min="2" max="3" width="14.58203125" bestFit="1" customWidth="1"/>
    <col min="4" max="4" width="12" bestFit="1" customWidth="1"/>
    <col min="5" max="5" width="14.58203125" bestFit="1" customWidth="1"/>
    <col min="6" max="7" width="13.5" bestFit="1" customWidth="1"/>
    <col min="8" max="9" width="12" bestFit="1" customWidth="1"/>
    <col min="10" max="10" width="14.58203125" bestFit="1" customWidth="1"/>
  </cols>
  <sheetData>
    <row r="2" spans="1:10" x14ac:dyDescent="0.3">
      <c r="A2" t="s">
        <v>31</v>
      </c>
      <c r="B2" t="s">
        <v>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16</v>
      </c>
      <c r="I2" t="s">
        <v>14</v>
      </c>
      <c r="J2" t="s">
        <v>20</v>
      </c>
    </row>
    <row r="3" spans="1:10" x14ac:dyDescent="0.3">
      <c r="A3" t="s">
        <v>6</v>
      </c>
      <c r="B3" s="12">
        <v>11847006</v>
      </c>
      <c r="C3" s="12">
        <v>10244249.4</v>
      </c>
      <c r="D3" s="12">
        <v>405168.9</v>
      </c>
      <c r="E3" s="12">
        <v>6260048.4000000004</v>
      </c>
      <c r="F3" s="12">
        <v>48062</v>
      </c>
      <c r="G3" s="12">
        <v>430.7</v>
      </c>
      <c r="H3" s="12">
        <v>201904.6</v>
      </c>
      <c r="I3" s="12">
        <v>74455.600000000006</v>
      </c>
      <c r="J3" s="12">
        <f>SUM(B3:I3)</f>
        <v>29081325.599999998</v>
      </c>
    </row>
    <row r="4" spans="1:10" x14ac:dyDescent="0.3">
      <c r="A4" t="s">
        <v>8</v>
      </c>
      <c r="B4" s="12">
        <v>2333244.1</v>
      </c>
      <c r="C4" s="12">
        <v>35666302</v>
      </c>
      <c r="D4" s="12">
        <v>144887.6</v>
      </c>
      <c r="E4" s="12">
        <v>7855755.5999999996</v>
      </c>
      <c r="F4" s="12">
        <v>61166.2</v>
      </c>
      <c r="G4" s="12">
        <v>2061.4</v>
      </c>
      <c r="H4" s="12">
        <v>22494.799999999999</v>
      </c>
      <c r="I4" s="12">
        <v>53369.8</v>
      </c>
      <c r="J4" s="12">
        <f t="shared" ref="J4:J10" si="0">SUM(B4:I4)</f>
        <v>46139281.5</v>
      </c>
    </row>
    <row r="5" spans="1:10" x14ac:dyDescent="0.3">
      <c r="A5" t="s">
        <v>9</v>
      </c>
      <c r="B5" s="12">
        <v>4373.5</v>
      </c>
      <c r="C5" s="12">
        <v>49995</v>
      </c>
      <c r="D5" s="12">
        <v>77815.3</v>
      </c>
      <c r="E5" s="12">
        <v>14602.8</v>
      </c>
      <c r="F5" s="12">
        <v>171.4</v>
      </c>
      <c r="G5" s="12">
        <v>2.6</v>
      </c>
      <c r="H5" s="12">
        <v>369.4</v>
      </c>
      <c r="I5" s="12">
        <v>242.8</v>
      </c>
      <c r="J5" s="12">
        <f t="shared" si="0"/>
        <v>147572.79999999996</v>
      </c>
    </row>
    <row r="6" spans="1:10" x14ac:dyDescent="0.3">
      <c r="A6" t="s">
        <v>10</v>
      </c>
      <c r="B6" s="12">
        <v>291250.3</v>
      </c>
      <c r="C6" s="12">
        <v>1859760.7</v>
      </c>
      <c r="D6" s="12">
        <v>59634.8</v>
      </c>
      <c r="E6" s="12">
        <v>3756038</v>
      </c>
      <c r="F6" s="12">
        <v>40211.199999999997</v>
      </c>
      <c r="G6" s="12">
        <v>107.8</v>
      </c>
      <c r="H6" s="12">
        <v>4485.6000000000004</v>
      </c>
      <c r="I6" s="12">
        <v>13820.7</v>
      </c>
      <c r="J6" s="12">
        <f t="shared" si="0"/>
        <v>6025309.0999999996</v>
      </c>
    </row>
    <row r="7" spans="1:10" x14ac:dyDescent="0.3">
      <c r="A7" t="s">
        <v>11</v>
      </c>
      <c r="B7" s="12">
        <v>58773.4</v>
      </c>
      <c r="C7" s="12">
        <v>195274.9</v>
      </c>
      <c r="D7" s="12">
        <v>831.3</v>
      </c>
      <c r="E7" s="12">
        <v>109805</v>
      </c>
      <c r="F7" s="12">
        <v>5724778.2000000002</v>
      </c>
      <c r="G7" s="12">
        <v>65.7</v>
      </c>
      <c r="H7" s="12">
        <v>2693.1</v>
      </c>
      <c r="I7" s="12">
        <v>67796.100000000006</v>
      </c>
      <c r="J7" s="12">
        <f t="shared" si="0"/>
        <v>6160017.6999999993</v>
      </c>
    </row>
    <row r="8" spans="1:10" x14ac:dyDescent="0.3">
      <c r="A8" t="s">
        <v>12</v>
      </c>
      <c r="B8" s="12">
        <v>135.19999999999999</v>
      </c>
      <c r="C8" s="12">
        <v>1774.9</v>
      </c>
      <c r="D8" s="12">
        <v>3334.9</v>
      </c>
      <c r="E8" s="12">
        <v>861</v>
      </c>
      <c r="F8" s="12">
        <v>9.1999999999999993</v>
      </c>
      <c r="G8" s="12">
        <v>2958212.2</v>
      </c>
      <c r="H8" s="12">
        <v>33.6</v>
      </c>
      <c r="I8" s="12">
        <v>9.4</v>
      </c>
      <c r="J8" s="12">
        <f t="shared" si="0"/>
        <v>2964370.4000000004</v>
      </c>
    </row>
    <row r="9" spans="1:10" x14ac:dyDescent="0.3">
      <c r="A9" t="s">
        <v>16</v>
      </c>
      <c r="B9" s="12">
        <v>27090.3</v>
      </c>
      <c r="C9" s="12">
        <v>66505.899999999994</v>
      </c>
      <c r="D9" s="12">
        <v>776.4</v>
      </c>
      <c r="E9" s="12">
        <v>30464.6</v>
      </c>
      <c r="F9" s="12">
        <v>1360.3</v>
      </c>
      <c r="G9" s="12">
        <v>122</v>
      </c>
      <c r="H9" s="12">
        <v>97090.3</v>
      </c>
      <c r="I9" s="12">
        <v>141.1</v>
      </c>
      <c r="J9" s="12">
        <f t="shared" si="0"/>
        <v>223550.9</v>
      </c>
    </row>
    <row r="10" spans="1:10" x14ac:dyDescent="0.3">
      <c r="A10" t="s">
        <v>14</v>
      </c>
      <c r="B10" s="12">
        <v>245719.4</v>
      </c>
      <c r="C10" s="12">
        <v>729580.9</v>
      </c>
      <c r="D10" s="12">
        <v>626</v>
      </c>
      <c r="E10" s="12">
        <v>1462908.3</v>
      </c>
      <c r="F10" s="12">
        <v>265131.2</v>
      </c>
      <c r="G10" s="12">
        <v>45.8</v>
      </c>
      <c r="H10" s="12">
        <v>1269.4000000000001</v>
      </c>
      <c r="I10" s="12">
        <v>445426.7</v>
      </c>
      <c r="J10" s="12">
        <f t="shared" si="0"/>
        <v>3150707.7</v>
      </c>
    </row>
    <row r="11" spans="1:10" x14ac:dyDescent="0.3">
      <c r="A11" t="s">
        <v>20</v>
      </c>
      <c r="B11" s="12">
        <f>SUM(B3:B10)</f>
        <v>14807592.200000001</v>
      </c>
      <c r="C11" s="12">
        <f t="shared" ref="C11:I11" si="1">SUM(C3:C10)</f>
        <v>48813443.699999996</v>
      </c>
      <c r="D11" s="12">
        <f t="shared" si="1"/>
        <v>693075.20000000019</v>
      </c>
      <c r="E11" s="12">
        <f t="shared" si="1"/>
        <v>19490483.700000003</v>
      </c>
      <c r="F11" s="12">
        <f t="shared" si="1"/>
        <v>6140889.7000000002</v>
      </c>
      <c r="G11" s="12">
        <f t="shared" si="1"/>
        <v>2961048.2</v>
      </c>
      <c r="H11" s="12">
        <f t="shared" si="1"/>
        <v>330340.80000000005</v>
      </c>
      <c r="I11" s="12">
        <f t="shared" si="1"/>
        <v>655262.20000000007</v>
      </c>
      <c r="J11" s="12">
        <f>SUM(J3:J10)</f>
        <v>93892135.700000003</v>
      </c>
    </row>
    <row r="17" spans="1:9" x14ac:dyDescent="0.3">
      <c r="A17" t="s">
        <v>31</v>
      </c>
      <c r="B17" t="s">
        <v>6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16</v>
      </c>
      <c r="I17" t="s">
        <v>14</v>
      </c>
    </row>
    <row r="18" spans="1:9" x14ac:dyDescent="0.3">
      <c r="A18" t="s">
        <v>6</v>
      </c>
      <c r="B18">
        <v>455654.1</v>
      </c>
      <c r="C18">
        <v>394009.59999999998</v>
      </c>
      <c r="D18">
        <v>15583.4</v>
      </c>
      <c r="E18">
        <v>240771.1</v>
      </c>
      <c r="F18">
        <v>1848.5</v>
      </c>
      <c r="G18">
        <v>16.600000000000001</v>
      </c>
      <c r="H18">
        <v>7765.6</v>
      </c>
      <c r="I18">
        <v>2863.7</v>
      </c>
    </row>
    <row r="19" spans="1:9" x14ac:dyDescent="0.3">
      <c r="A19" t="s">
        <v>8</v>
      </c>
      <c r="B19">
        <v>89740.2</v>
      </c>
      <c r="C19">
        <v>1371780.8</v>
      </c>
      <c r="D19">
        <v>5572.6</v>
      </c>
      <c r="E19">
        <v>302144.40000000002</v>
      </c>
      <c r="F19">
        <v>2352.5</v>
      </c>
      <c r="G19">
        <v>79.3</v>
      </c>
      <c r="H19">
        <v>865.2</v>
      </c>
      <c r="I19">
        <v>2052.6999999999998</v>
      </c>
    </row>
    <row r="20" spans="1:9" x14ac:dyDescent="0.3">
      <c r="A20" t="s">
        <v>9</v>
      </c>
      <c r="B20">
        <v>168.2</v>
      </c>
      <c r="C20">
        <v>1922.9</v>
      </c>
      <c r="D20">
        <v>2992.9</v>
      </c>
      <c r="E20">
        <v>561.6</v>
      </c>
      <c r="F20">
        <v>6.6</v>
      </c>
      <c r="G20">
        <v>0.1</v>
      </c>
      <c r="H20">
        <v>14.2</v>
      </c>
      <c r="I20">
        <v>9.3000000000000007</v>
      </c>
    </row>
    <row r="21" spans="1:9" x14ac:dyDescent="0.3">
      <c r="A21" t="s">
        <v>10</v>
      </c>
      <c r="B21">
        <v>11201.9</v>
      </c>
      <c r="C21">
        <v>71529.3</v>
      </c>
      <c r="D21">
        <v>2293.6</v>
      </c>
      <c r="E21">
        <v>144463</v>
      </c>
      <c r="F21">
        <v>1546.6</v>
      </c>
      <c r="G21">
        <v>4.0999999999999996</v>
      </c>
      <c r="H21">
        <v>172.5</v>
      </c>
      <c r="I21">
        <v>531.6</v>
      </c>
    </row>
    <row r="22" spans="1:9" x14ac:dyDescent="0.3">
      <c r="A22" t="s">
        <v>11</v>
      </c>
      <c r="B22">
        <v>2260.5</v>
      </c>
      <c r="C22">
        <v>7510.6</v>
      </c>
      <c r="D22">
        <v>32</v>
      </c>
      <c r="E22">
        <v>4223.3</v>
      </c>
      <c r="F22">
        <v>220183.8</v>
      </c>
      <c r="G22">
        <v>2.5</v>
      </c>
      <c r="H22">
        <v>103.6</v>
      </c>
      <c r="I22">
        <v>2607.5</v>
      </c>
    </row>
    <row r="23" spans="1:9" x14ac:dyDescent="0.3">
      <c r="A23" t="s">
        <v>12</v>
      </c>
      <c r="B23">
        <v>5.2</v>
      </c>
      <c r="C23">
        <v>68.3</v>
      </c>
      <c r="D23">
        <v>128.30000000000001</v>
      </c>
      <c r="E23">
        <v>33.1</v>
      </c>
      <c r="F23">
        <v>0.4</v>
      </c>
      <c r="G23">
        <v>113777.4</v>
      </c>
      <c r="H23">
        <v>1.3</v>
      </c>
      <c r="I23">
        <v>0.4</v>
      </c>
    </row>
    <row r="24" spans="1:9" x14ac:dyDescent="0.3">
      <c r="A24" t="s">
        <v>16</v>
      </c>
      <c r="B24">
        <v>1041.9000000000001</v>
      </c>
      <c r="C24">
        <v>2557.9</v>
      </c>
      <c r="D24">
        <v>29.9</v>
      </c>
      <c r="E24">
        <v>1171.7</v>
      </c>
      <c r="F24">
        <v>52.3</v>
      </c>
      <c r="G24">
        <v>4.7</v>
      </c>
      <c r="H24">
        <v>3734.2</v>
      </c>
      <c r="I24">
        <v>5.4</v>
      </c>
    </row>
    <row r="25" spans="1:9" x14ac:dyDescent="0.3">
      <c r="A25" t="s">
        <v>14</v>
      </c>
      <c r="B25">
        <v>9450.7000000000007</v>
      </c>
      <c r="C25">
        <v>28060.799999999999</v>
      </c>
      <c r="D25">
        <v>24.1</v>
      </c>
      <c r="E25">
        <v>56265.7</v>
      </c>
      <c r="F25">
        <v>10197.4</v>
      </c>
      <c r="G25">
        <v>1.8</v>
      </c>
      <c r="H25">
        <v>48.8</v>
      </c>
      <c r="I25">
        <v>17131.8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epoc1</vt:lpstr>
      <vt:lpstr>epoc2</vt:lpstr>
      <vt:lpstr>epoc3</vt:lpstr>
      <vt:lpstr>epoc21</vt:lpstr>
      <vt:lpstr>1995_2010_2016_2021</vt:lpstr>
      <vt:lpstr>1995_2010_2021</vt:lpstr>
      <vt:lpstr>epoch_95_21</vt:lpstr>
      <vt:lpstr>Sheet1</vt:lpstr>
      <vt:lpstr>epoch_95_21_clean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Semba Masumbuko</cp:lastModifiedBy>
  <dcterms:created xsi:type="dcterms:W3CDTF">2024-11-03T06:12:04Z</dcterms:created>
  <dcterms:modified xsi:type="dcterms:W3CDTF">2024-11-10T08:14:21Z</dcterms:modified>
</cp:coreProperties>
</file>