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/>
  </bookViews>
  <sheets>
    <sheet name="MARG I" sheetId="1" r:id="rId1"/>
    <sheet name="MARG II" sheetId="2" r:id="rId2"/>
    <sheet name="MARG III" sheetId="3" r:id="rId3"/>
    <sheet name="Locations" sheetId="4" r:id="rId4"/>
  </sheets>
  <definedNames>
    <definedName name="_xlnm._FilterDatabase" localSheetId="3" hidden="1">Locations!$B$1:$C$38</definedName>
  </definedNames>
  <calcPr calcId="144525"/>
</workbook>
</file>

<file path=xl/sharedStrings.xml><?xml version="1.0" encoding="utf-8"?>
<sst xmlns="http://schemas.openxmlformats.org/spreadsheetml/2006/main" count="803" uniqueCount="399">
  <si>
    <t>Entries ID</t>
  </si>
  <si>
    <t>Year</t>
  </si>
  <si>
    <t>Grant Type</t>
  </si>
  <si>
    <t>Contact</t>
  </si>
  <si>
    <t>Full Name</t>
  </si>
  <si>
    <t>Research Title</t>
  </si>
  <si>
    <t>Nationality</t>
  </si>
  <si>
    <t>Gender</t>
  </si>
  <si>
    <t>Institution</t>
  </si>
  <si>
    <t>Latitude</t>
  </si>
  <si>
    <t>Longitude</t>
  </si>
  <si>
    <t>Publication</t>
  </si>
  <si>
    <t>MARG I</t>
  </si>
  <si>
    <t>bsosthenes@yahoo.com</t>
  </si>
  <si>
    <t>Mr. Bahati Sosthenes MAYOMA</t>
  </si>
  <si>
    <t>Characterization of microplastic pollution in sediment and filter feeders (cockles Anadara anticuata and blue mussels Mytilus edulis) as indicators species, along the Tanzanian coastline.</t>
  </si>
  <si>
    <t>Tanzania</t>
  </si>
  <si>
    <t>M</t>
  </si>
  <si>
    <t>University of Dodoma</t>
  </si>
  <si>
    <t>blandina_lugendo@yahoo.co.uk</t>
  </si>
  <si>
    <t>Dr. Blandina Robert LUGENDO</t>
  </si>
  <si>
    <t>The potential role of mangroves in protecting adjacent marine habitats from land-derived nutrient loads</t>
  </si>
  <si>
    <t>F</t>
  </si>
  <si>
    <t>University of Dar es Salaam</t>
  </si>
  <si>
    <t>rlebely@gmail.com</t>
  </si>
  <si>
    <t>Ms. Botosoamananto Radonirina</t>
  </si>
  <si>
    <t>Sexual reproduction and recruitment of scleractinian corals in the Toliara region, south-west Madagascar</t>
  </si>
  <si>
    <t>Madagascar</t>
  </si>
  <si>
    <t>Institut Halieutique et des Sciences Marines</t>
  </si>
  <si>
    <t>menacice87@gmail.com</t>
  </si>
  <si>
    <t>Ms. Cicelin Rakotomahazo</t>
  </si>
  <si>
    <t>Impacts of the Payment for Ecosystem Services (PES) schemes on the local management of mangrove forest. Case of the community-based mangrove Carbon Project in the Bay of Assassins, Southwest of Madagascar</t>
  </si>
  <si>
    <t>Blue Venture, Madagascar</t>
  </si>
  <si>
    <t>francisokalo@yahoo.co.uk</t>
  </si>
  <si>
    <t>Mr. Francis Okalo</t>
  </si>
  <si>
    <t>Sceening Antibacterial Activity of Eucheuma denticulatum Against Vibrio Species Pathogenic to Fish</t>
  </si>
  <si>
    <t>Kenya</t>
  </si>
  <si>
    <t>Kenya Marine and Fisheries Research Institute</t>
  </si>
  <si>
    <t>owatogilbert@gmail.com</t>
  </si>
  <si>
    <t>Mr. Gilbert Owato</t>
  </si>
  <si>
    <t>Determining the sediment accumulation rates and geochronologies using 210pb dating method, an axiom of the decline in fisheries, Malindiâ€“Ungwana Bay, Kenya</t>
  </si>
  <si>
    <t>kitihelenmwaka@tum.ac.ke</t>
  </si>
  <si>
    <t>Ms. Helen Mwaka Kiti</t>
  </si>
  <si>
    <t>Extraction and Characterization of Bioactive Compounds from Selected Mangrove Endophytic Fungi along the Kenyan Coastline</t>
  </si>
  <si>
    <t>Mombasa Technical University</t>
  </si>
  <si>
    <t>helga.berjulie@gmail.com</t>
  </si>
  <si>
    <t>Ms. Helga Berjulie Ravelohasina</t>
  </si>
  <si>
    <t>Inter-annual trophic plasticity of seagrass-associated fishes in the context of traditional overfishing (SW Madagascar)</t>
  </si>
  <si>
    <t>ismaelkimirei@tafiri.go.tz</t>
  </si>
  <si>
    <t>Dr. Ismael Aaron Kimirei</t>
  </si>
  <si>
    <t>Assessment of Heavy Metal Contamination in two Commercially Important Fish Species (L. harak and R. kanagurta) in Tanzania</t>
  </si>
  <si>
    <t>Tanzania Fisheries Research Institute</t>
  </si>
  <si>
    <t>mocuba11@gmail.com</t>
  </si>
  <si>
    <t>Dr. Jeremias Joaquim Mocuba</t>
  </si>
  <si>
    <t>Assessing the role of the Bons Sinais estuary as a nursery for fish species of socio-economic interest - contributing for the monitoring and management of coastal ecosystems to improve the livelihood of local communities</t>
  </si>
  <si>
    <t>Mozambique</t>
  </si>
  <si>
    <t>Eduardo Mondlane University</t>
  </si>
  <si>
    <t>levyot@yahoo.com</t>
  </si>
  <si>
    <t>Mr.Levy Michael Otwoma</t>
  </si>
  <si>
    <t>The effect of fragmentation on the connectivity and genetic diversity of the sickle seagrass Thallassia hemprichii in the Western Indian Ocean</t>
  </si>
  <si>
    <t>domlib@yahoo.co.uk</t>
  </si>
  <si>
    <t>Dr. Liberatus Dominick Lyimo</t>
  </si>
  <si>
    <t>Blue carbon stores in the underlying sediments of Syringodium isoetifolium and Halophila Sp in the coastal of Dar-es-Salaam and Rufiji estuary.</t>
  </si>
  <si>
    <t>manuelaamone@gmail.com</t>
  </si>
  <si>
    <t>Ms. Mabuto Elisa Amone</t>
  </si>
  <si>
    <t>Response of seagrass Zostera capensis and Halodule uninervis to disturbances of sedimentation and uproot for bivalve collection, a field experiment – case of Maputo Bay</t>
  </si>
  <si>
    <t>mmangora@yahoo.com</t>
  </si>
  <si>
    <t>Dr. Mwita Marwa Mangora</t>
  </si>
  <si>
    <t>Assessment of Mangrove Restoration in Tanzania: effectiveness, needs and prospects</t>
  </si>
  <si>
    <t>Institute of Marine Sciences</t>
  </si>
  <si>
    <t>putni2p@yahoo.com</t>
  </si>
  <si>
    <t>Mr. Patroba Matiku</t>
  </si>
  <si>
    <t>Morphological identification for the Clupeidae and Engraulidae along the marine coastal waters of Tanzania. Taxonomic review and guidance for scientists and decision â€“ makers.</t>
  </si>
  <si>
    <t>georgerushingisha@tafiri.go.tz</t>
  </si>
  <si>
    <t>Dr. Rushingisha George Majagi</t>
  </si>
  <si>
    <t>Assessment of ocean acidification (oa) conditions in key and spatially isolated ecosystems of Mnazi and Chwaka bays -Tanzania</t>
  </si>
  <si>
    <t>valeracea@gmail.com</t>
  </si>
  <si>
    <t>Dr. Valera Lucena Dias</t>
  </si>
  <si>
    <t>Screening for antimicrobial activity compounds in marine algae - with focus to Chlorophyta and Phaeophyta from Mozambique</t>
  </si>
  <si>
    <t>cosmasnke2001@yahoo.com</t>
  </si>
  <si>
    <t>Dr. Cosmas Munga</t>
  </si>
  <si>
    <t>The advancing oceans beach erosion and the vulnerability of selected coastal communities along the Kenya coast</t>
  </si>
  <si>
    <t>kiilubk@gmail.com</t>
  </si>
  <si>
    <t>Mr. Benedict Kyalo</t>
  </si>
  <si>
    <t>Application of risk assessment methods to enhance the management effectiveness of Kenya exploited elasmobranch resources</t>
  </si>
  <si>
    <t>Pwani Univerisity</t>
  </si>
  <si>
    <t>kateagneta@gmail.com</t>
  </si>
  <si>
    <t>Ms. Catherine Sezi</t>
  </si>
  <si>
    <t>Public Health Implication of Marine Pollution in Mombasa City: A missing puzzle in Disease Prevention Intervention in Kenya.</t>
  </si>
  <si>
    <t>mbaru08@gmail.com</t>
  </si>
  <si>
    <t>Dr. Emmanuel Kakunde</t>
  </si>
  <si>
    <t>Integrating network science and survey data to improve assessment of ecological outcomes in coral reef fisheries</t>
  </si>
  <si>
    <t>jfuraha@gmail.com</t>
  </si>
  <si>
    <t>Mrs. Juliet Furaha</t>
  </si>
  <si>
    <t>Developing Indicators for Monitoring Coral Reef Resilience in Kenya</t>
  </si>
  <si>
    <t>lyn81ke@gmail.com</t>
  </si>
  <si>
    <t>Ms. Linet Kiteresi</t>
  </si>
  <si>
    <t>How Safe is Our Seafood in The Changing Oceanic Environment Impacted by Pollution and Climate Change?</t>
  </si>
  <si>
    <t>maryontomwa2013@yahoo.com</t>
  </si>
  <si>
    <t>Ms. Ontomwa Mary</t>
  </si>
  <si>
    <t>Target Strength determination of the reef demersal fisheries of the Kenyan coast</t>
  </si>
  <si>
    <t>pascalthoya@gmail.com</t>
  </si>
  <si>
    <t>Mr. Pascal Zawadi</t>
  </si>
  <si>
    <t>Securing a place for artisanal fishers in the blue economy agenda: The need for a special sustainable development goal for artisanal fishers in the WIO region</t>
  </si>
  <si>
    <t>rmcelina17@gmail.com</t>
  </si>
  <si>
    <t>Ms. Marie Celina</t>
  </si>
  <si>
    <t>Identification of ascidian species with therapeutic potential in southwestern Madagascar and their biological activities</t>
  </si>
  <si>
    <t>angelee-pavanee.annasawmy@ird.fr</t>
  </si>
  <si>
    <t>Ms. Pavanee Annasawmy</t>
  </si>
  <si>
    <t>Transfer of essential vs. hazardous trace minerals from micronekton to top marine predators in the south-western Indian Ocean</t>
  </si>
  <si>
    <t>Mauritius</t>
  </si>
  <si>
    <t>UMR MARBEC, France</t>
  </si>
  <si>
    <t>-20.233792, 57.497536</t>
  </si>
  <si>
    <t>hsalencia@gmail.com</t>
  </si>
  <si>
    <t>Ms. Helena Ragibo</t>
  </si>
  <si>
    <t>The use of cultivated seaweed as prebiotic for tilapia (Orechromis niloticus) fingerlings growth</t>
  </si>
  <si>
    <t>annabelle.constance@ieu.uzh.ch</t>
  </si>
  <si>
    <t>Ms. Annabelle Constance</t>
  </si>
  <si>
    <t>Examining environmental factors driving mangrove species distribution and extent on Aldabra</t>
  </si>
  <si>
    <t>Seychellis</t>
  </si>
  <si>
    <t>Seychelles Islands Foundation</t>
  </si>
  <si>
    <t>aminisma@yahoo.com</t>
  </si>
  <si>
    <t>Mr. Amini Ismail</t>
  </si>
  <si>
    <t>Feeding Behaviour, Age Structure and Catch Rate of Octopus cyanea in Zanzibar</t>
  </si>
  <si>
    <t>Cretusi.Joseph.Mtonga@vub.ac.be</t>
  </si>
  <si>
    <t>Mr. Cretus Mtonga</t>
  </si>
  <si>
    <t>Genetic population structure, diversity and connectivity of commercially important Octopus cyanea (Gray 1849) species between Tanzania and Mozambique coastal waters</t>
  </si>
  <si>
    <t>Vrije Universiteit Brussel</t>
  </si>
  <si>
    <t>-6.783409, 39.202595</t>
  </si>
  <si>
    <t>gofaka@gmail.com</t>
  </si>
  <si>
    <t>Mr. Godfrey Fabian</t>
  </si>
  <si>
    <t>Morphology characterization, DNA barcoding and Genetic diversity of some selected anchovy and sardine marine fish species in Tanzanian.</t>
  </si>
  <si>
    <t>leonejchauka@gmail.com</t>
  </si>
  <si>
    <t>Dr. Leonard Jones</t>
  </si>
  <si>
    <t>Resilience Potential of Zanzibar Coral Reefs in Relation to Contrasting Conservation Strategies</t>
  </si>
  <si>
    <t>juliuspagu@gmail.com</t>
  </si>
  <si>
    <t>Mr. Pagu Julius</t>
  </si>
  <si>
    <t>Spatial and temporal variability in Reef fish Density and Biomass within and outside Mafia Island Marine Park, Tanzania</t>
  </si>
  <si>
    <t>University Of Dar Es Salaam</t>
  </si>
  <si>
    <t>sophiashimiyu@gmail.com</t>
  </si>
  <si>
    <t>Ms. Sophia Shaban</t>
  </si>
  <si>
    <t>Prevalence of Nematodes (anisakis nematodes) and zoonotic bacteria in Trichiurus lepturus an allegation to human health concern in Western Indian Ocean, Tanzania</t>
  </si>
  <si>
    <t>Home Institution</t>
  </si>
  <si>
    <t>Host Institution</t>
  </si>
  <si>
    <t>MARG II</t>
  </si>
  <si>
    <t>a.naftal@gmail.com</t>
  </si>
  <si>
    <t>Mr. Anildo Naftal Nataniel</t>
  </si>
  <si>
    <t>An Approach to the Tropical Tuna Fishery in Mozambique Channel- The Socioeconomic Impacts of Tuna Fishery in Mozambique</t>
  </si>
  <si>
    <t>Male</t>
  </si>
  <si>
    <t>Spanish Oceanographic Institute</t>
  </si>
  <si>
    <t>podote@gmail.com</t>
  </si>
  <si>
    <t>Mr. Peter Michael Oduor-Odote</t>
  </si>
  <si>
    <t>Effects of natural antioxidants on protein and lipid oxidation in fish (Siganus sutor) processed in a locally fabricated hybrid windmill-solar tunnel dryer</t>
  </si>
  <si>
    <t>KENYA MARINE AND FISHERIES RESEARCH INSTITUTE</t>
  </si>
  <si>
    <t>-4.055072, 39.682070</t>
  </si>
  <si>
    <t>Inter-annual trophic plasticity of seagrass-associated fishes in the context of artisanal overfishing (SW Madagascar)</t>
  </si>
  <si>
    <t>Female</t>
  </si>
  <si>
    <t>University of Liage, Belgium</t>
  </si>
  <si>
    <t>sammywambua@gmail.com</t>
  </si>
  <si>
    <t>Mr. Sammy Wambua Musee</t>
  </si>
  <si>
    <t>Metagenomic Assessment of Anthropogenic Impact On Coral-Reef-Associated Micro-Organisms On The Kenyan Indian Ocean</t>
  </si>
  <si>
    <t>Pwani University</t>
  </si>
  <si>
    <t>Swedish University of Agricultural Sciences Global Bioinformatics Centre</t>
  </si>
  <si>
    <t>shovisawe@yahoo.co.uk</t>
  </si>
  <si>
    <t>Mr. Shovi Furaeli Sawe</t>
  </si>
  <si>
    <t>Reconstruction of Heavy Metals and Radionuclides Pollution History in the Sediments of Msimbazi and Wami Estuaries, Tanzania</t>
  </si>
  <si>
    <t>CNESTEN, RABAT, MOROCCO</t>
  </si>
  <si>
    <t>nrsallema@yahoo.com</t>
  </si>
  <si>
    <t>Ms. Rose Sallema Mtui</t>
  </si>
  <si>
    <t>Community livelihoods and investments: Dilemmas and effects on the environment in Coastal Fishing Communities in Mtwara, Tanzania</t>
  </si>
  <si>
    <t>University of the Western Cape (UWC)</t>
  </si>
  <si>
    <t>The Institute for Poverty, Land and Agrarian Studies (PLAAS)Faculty of Economic and Management Sciences (EMS), University of the Western Cape (UWC)</t>
  </si>
  <si>
    <t>muhajichande@tafiri.go.tz</t>
  </si>
  <si>
    <t>Mr. Muhaji Chande</t>
  </si>
  <si>
    <t>Assessment of the Food and Feeding Habit of Octopus cyanea around Mafia Island, Tanzania</t>
  </si>
  <si>
    <t>Leibniz Centre for Tropical Marine Research - ZMT</t>
  </si>
  <si>
    <t>Haji.mwevura@suza.ac.tz</t>
  </si>
  <si>
    <t>Dr. Haji Mwevura Haji</t>
  </si>
  <si>
    <t>Chemodynamics of Organic Pollutants In Coastal Marine Environment of Tanzania: A Case of Zanzibar and Rufiji Delta</t>
  </si>
  <si>
    <t>STATE UNIVERSITY OF ZANZIBAR</t>
  </si>
  <si>
    <t>NORTH WEST UNIVERSITY</t>
  </si>
  <si>
    <t>l.vorsatz@saiab.ac.za</t>
  </si>
  <si>
    <t>Mr. Lyle Dennis VORSATZ</t>
  </si>
  <si>
    <t>The nursery role of mangrove microhabitats at their northern and southern distributional limits: An invertebrate and fish larval perspective</t>
  </si>
  <si>
    <t>South Africa</t>
  </si>
  <si>
    <t>The South African Institute for Aquatic Biodiversity</t>
  </si>
  <si>
    <t>Swire Institute of Marine Science, University of Hong Kong</t>
  </si>
  <si>
    <t>levinus@yahoo.com</t>
  </si>
  <si>
    <t>Dr. Levinus Leonard MAPENZI</t>
  </si>
  <si>
    <t>Potential for Aquaculture of Oreochromis niloticus and Oreochromis urolepis urolepis Hybrids: Genetic Characterization and Effects of Salinity, Stocking Density and Dietary Probiotics on Growth Performance</t>
  </si>
  <si>
    <t>Sokoine University of Agriculture</t>
  </si>
  <si>
    <t>raharinaivolovasoa@gmail.com</t>
  </si>
  <si>
    <t>Ms. Lovasoa Rina RAHARINAIVO</t>
  </si>
  <si>
    <t>Data analysis and scientific report write-up at IRD Perpignan, as part of a MSc. research entitled: "Sexual maturity of fish caught by traditional fishermen in seagrass beds off Ankilibe , southwest Madagascar Â»</t>
  </si>
  <si>
    <t>Institut de Recherche pour le Developpement (IRD)</t>
  </si>
  <si>
    <t>Mr. Sammy Musee</t>
  </si>
  <si>
    <t>Metagenomic Assessment of Anthropogenic Impact on Coral-Reef-Associated Micro-Organisms on the Kenyan Indian Ocean</t>
  </si>
  <si>
    <t>srahmy40@yahoo.co.uk</t>
  </si>
  <si>
    <t>Ms. Redempta Athanas</t>
  </si>
  <si>
    <t>Towards sustainable tilapia breeding program in Tanzania</t>
  </si>
  <si>
    <t>Swedish University of Agricultural Sciences</t>
  </si>
  <si>
    <t>luvna_caussy@yahoo.com</t>
  </si>
  <si>
    <t>Ms. Luvna Caussy</t>
  </si>
  <si>
    <t>Biology and ecology of the fished deepwater snapper Polysteganus baissaci stocks of Mauritius - Implications for management</t>
  </si>
  <si>
    <t>University of Mauritius</t>
  </si>
  <si>
    <t>Rhodes University, Grahamstown, South Africa</t>
  </si>
  <si>
    <t>happypeter2000@yahoo.com</t>
  </si>
  <si>
    <t>Ms. Happy Peter</t>
  </si>
  <si>
    <t>PhD thesis</t>
  </si>
  <si>
    <t>Wageningen University, The Netherlands</t>
  </si>
  <si>
    <t>Conference Name</t>
  </si>
  <si>
    <t>Conference City</t>
  </si>
  <si>
    <t>MARG III</t>
  </si>
  <si>
    <t>kairuanne1@gmail.com</t>
  </si>
  <si>
    <t>Ms Anne Wangari Kairu</t>
  </si>
  <si>
    <t>The Second Biennial Conference Of The Political Ecology Network (Pollen)</t>
  </si>
  <si>
    <t>Oslo</t>
  </si>
  <si>
    <t>University of Embu</t>
  </si>
  <si>
    <t>chitraramphul@yahoo.com</t>
  </si>
  <si>
    <t>Dr Chittra Ramphul</t>
  </si>
  <si>
    <t>4th Asia Pacific Coral Reef Symposium - Cebu, The Philippines</t>
  </si>
  <si>
    <t>Cebu, Philipines</t>
  </si>
  <si>
    <t>Shoals Rodrigues, Mauritius</t>
  </si>
  <si>
    <t>diya13_k@yahoo.co.uk</t>
  </si>
  <si>
    <t>Ms Deepeeka Kaullysing</t>
  </si>
  <si>
    <t>9th International Symbiosis Society Congress 2018</t>
  </si>
  <si>
    <t>Oregon</t>
  </si>
  <si>
    <t>ella.skorea@gmail.com</t>
  </si>
  <si>
    <t>Ms Ella-Kari Muhl</t>
  </si>
  <si>
    <t>International Communities , Conservation And Livelihood Conference</t>
  </si>
  <si>
    <t>Halifax, Canada</t>
  </si>
  <si>
    <t>University of Cape Town</t>
  </si>
  <si>
    <t>mbije@yahoo.com</t>
  </si>
  <si>
    <t>Dr Emmanuel Mbije Nsajigwa</t>
  </si>
  <si>
    <t>5th International Marine Conservation Congress (Imcc5), 24-29th June 2018, Kuching, Sarawak, Malaysia</t>
  </si>
  <si>
    <t>Kuching-Malaysia</t>
  </si>
  <si>
    <t>estnacky@gmail.com</t>
  </si>
  <si>
    <t>Dr Esther Francis Mvungi</t>
  </si>
  <si>
    <t>13th International Seagrass Biology Workshop</t>
  </si>
  <si>
    <t>Singapore</t>
  </si>
  <si>
    <t>derrickomollo.do@gmail.com</t>
  </si>
  <si>
    <t>Mr Jones Derrick Omollo</t>
  </si>
  <si>
    <t>World Seagrass Conference And The 13Th International Seagrass Biology Workshop</t>
  </si>
  <si>
    <t>lojwang@cordioea.net</t>
  </si>
  <si>
    <t>Ms Lenice Atieno Ojwang</t>
  </si>
  <si>
    <t>5th International Climate Change Adaptation Conference: Adaptation Futures 2018, Dialogue For Solutions</t>
  </si>
  <si>
    <t>Capetown</t>
  </si>
  <si>
    <t>Coastal Oceans Research &amp; Development-Indian Ocean</t>
  </si>
  <si>
    <t>lilyibengwe@gmail.com</t>
  </si>
  <si>
    <t>Ms Lilian Joshua Ibengwe</t>
  </si>
  <si>
    <t>Institute Of Fisheries Economics &amp; Trade (Iifet) Conference,2018</t>
  </si>
  <si>
    <t>Seattle</t>
  </si>
  <si>
    <t>Ministry of Livestock and Fisheries</t>
  </si>
  <si>
    <t>cmbaloi@gmail.com</t>
  </si>
  <si>
    <t>Dr Manecas Francisco Baloi</t>
  </si>
  <si>
    <t>Euro-Global Conference On Food Science, Agronomy And Technology (Fat 2018)</t>
  </si>
  <si>
    <t>Rome</t>
  </si>
  <si>
    <t>nisigi@ufl.edu</t>
  </si>
  <si>
    <t>Ms Nelly Isigi Kadagi</t>
  </si>
  <si>
    <t>5th International Marine Conservation Congress (Imcc5), 24-29Th June 2018, Kuching, Sarawak, Malaysia</t>
  </si>
  <si>
    <t>University of Florida -School of Natural Resources and Environment</t>
  </si>
  <si>
    <t>-2.292321, 40.866876</t>
  </si>
  <si>
    <t>nwambiji@gmail.com</t>
  </si>
  <si>
    <t>Dr Nina Nawanjaya Wambiyi</t>
  </si>
  <si>
    <t>upendoh@yahoo.com</t>
  </si>
  <si>
    <t>Mrs Upendo Mwaisunga Hamidu</t>
  </si>
  <si>
    <t>International Institute Fisheries Economics And Trade (Iifet) Conference 2018</t>
  </si>
  <si>
    <t>Seatle</t>
  </si>
  <si>
    <t>mussembip@gmail.com</t>
  </si>
  <si>
    <t>Mr Peter Mwanzia Musembi</t>
  </si>
  <si>
    <t>5th International Marine Conservation Congress</t>
  </si>
  <si>
    <t>Kuching, Malaysia</t>
  </si>
  <si>
    <t>direction@cetamada.org</t>
  </si>
  <si>
    <t>Ms Sophia Nirina Rakotoharimalalala</t>
  </si>
  <si>
    <t>World Conference On Marine Biodiversity</t>
  </si>
  <si>
    <t>Canada</t>
  </si>
  <si>
    <t>olivier.pasnin@gmail.com</t>
  </si>
  <si>
    <t>Mr Olivier Pasnin</t>
  </si>
  <si>
    <t>Stellenbosch University</t>
  </si>
  <si>
    <t>lillynduku@gmail.com</t>
  </si>
  <si>
    <t>Mrs Lillian Nduku Daudi</t>
  </si>
  <si>
    <t>12th International Seagrass Biology Workshop</t>
  </si>
  <si>
    <t>nmuthiga@wcs.org</t>
  </si>
  <si>
    <t>Dr Nyawira Muthiga</t>
  </si>
  <si>
    <t>Wildlife Conservation Society</t>
  </si>
  <si>
    <t>Ms Redempta Athanas Kajungiro</t>
  </si>
  <si>
    <t>Aqua 2018 Conference</t>
  </si>
  <si>
    <t>Montplier, France</t>
  </si>
  <si>
    <t>tsiarantof@gmail.com</t>
  </si>
  <si>
    <t>Ms Tsiaranto Fanoro</t>
  </si>
  <si>
    <t>Conference Aqua2018</t>
  </si>
  <si>
    <t>raheriarilala.vatosoa@gmail.com</t>
  </si>
  <si>
    <t>Mrs Vatosoa Aratra Raheriarilala</t>
  </si>
  <si>
    <t>New Advancements In Aquaculture &amp; Marine Biology</t>
  </si>
  <si>
    <t>mercymushi276@gmail.com</t>
  </si>
  <si>
    <t>Ms Marcelina Felix Mushi</t>
  </si>
  <si>
    <t>Sao Paulo School Of Advanced Science On Ocean Interdisciplinary Research And governance.</t>
  </si>
  <si>
    <t>editor@theioo.com</t>
  </si>
  <si>
    <t>Mr Wanjohi Kabukuru</t>
  </si>
  <si>
    <t>Latin America And Carribbean Conference On Conservation Biology (Lacccb18)</t>
  </si>
  <si>
    <t>Indian Ocean Observatory</t>
  </si>
  <si>
    <t>fatmasobo@gmail.com</t>
  </si>
  <si>
    <t>Mrs Fatma Abdallah Sobo</t>
  </si>
  <si>
    <t>International Conference On Fisheries Economics And Trade, Iifet 2018 Seattle, Us.</t>
  </si>
  <si>
    <t>nelson.miranda@marinemegafauna.com</t>
  </si>
  <si>
    <t>Dr Nelson Augusto Fernandes Miranda</t>
  </si>
  <si>
    <t>Ecsa 57: Changing Estuaries, Coasts And Shelf Systems - Diverse Threats And Opportunities</t>
  </si>
  <si>
    <t>Portugal</t>
  </si>
  <si>
    <t>Marine Megafauna Foundation</t>
  </si>
  <si>
    <t>s212284975@mandela.ac.za</t>
  </si>
  <si>
    <t>Ms Jaime Leigh Johnson</t>
  </si>
  <si>
    <t>Nelson Mandela University</t>
  </si>
  <si>
    <t>thanekom93@gmail.com</t>
  </si>
  <si>
    <t>Ms Tanja Hanekom</t>
  </si>
  <si>
    <t>University of KwaZulu-Natal</t>
  </si>
  <si>
    <t>lindsey@seasense.org</t>
  </si>
  <si>
    <t>Ms. Lindsey West West</t>
  </si>
  <si>
    <t>39th Annual International Sea Turtle Symposium</t>
  </si>
  <si>
    <t>British</t>
  </si>
  <si>
    <t>Sea Sense</t>
  </si>
  <si>
    <t>jackie.raw33@gmail.com</t>
  </si>
  <si>
    <t>Dr. Jacqueline Leoni Raw</t>
  </si>
  <si>
    <t>The 5th international Mangrove Macrobenthos and Management meeting (MMM5)</t>
  </si>
  <si>
    <t>South African</t>
  </si>
  <si>
    <t>avitimmochi@gmail.com</t>
  </si>
  <si>
    <t>Dr. Aviti John Mmochi</t>
  </si>
  <si>
    <t>Southern African Confederation of Agricultural Unions (SACAU) Annual Conference</t>
  </si>
  <si>
    <t>Tanzanian</t>
  </si>
  <si>
    <t>nelson.miranda@mandela.ac.za</t>
  </si>
  <si>
    <t>Dr. Nelson Augusto Fernandes Miranda</t>
  </si>
  <si>
    <t>Ms. Marie Celina Razanajaosoa</t>
  </si>
  <si>
    <t>Madridge Biotech-2019, 2nd International Conference on Biotechnology</t>
  </si>
  <si>
    <t>Malagasy</t>
  </si>
  <si>
    <t>peer.nasreen@gmail.com</t>
  </si>
  <si>
    <t>Dr. Nasreen Peer Peer</t>
  </si>
  <si>
    <t>The 5th International Mangrove Macrobenthos and Management meeting (MMM5)</t>
  </si>
  <si>
    <t>Ms. Ella-Kari Muhl</t>
  </si>
  <si>
    <t>MARE X People and the Sea Conference</t>
  </si>
  <si>
    <t>aldwynstav@gmail.com</t>
  </si>
  <si>
    <t>Mr. Aldwin Ndhlovu Ndhlovu</t>
  </si>
  <si>
    <t>The International Conference on Aquatic Invasive Species 2019</t>
  </si>
  <si>
    <t>Zimbabwean</t>
  </si>
  <si>
    <t>Rhodes University</t>
  </si>
  <si>
    <t>sundy.ramah@gmail.com</t>
  </si>
  <si>
    <t>Mr. Sundy Ramah Ramah</t>
  </si>
  <si>
    <t>14th Universiti Malaysia Terengganu International Annual Symposium 2019</t>
  </si>
  <si>
    <t>r.bhagooli@uom.ac.mu</t>
  </si>
  <si>
    <t>Dr. Ranjeet Bhagooli Bhagooli</t>
  </si>
  <si>
    <t>Mauritian</t>
  </si>
  <si>
    <t>abdulalawiy@ymail.com</t>
  </si>
  <si>
    <t>Mr. Abdulaziz Mussa Mussa</t>
  </si>
  <si>
    <t>training programme on Ocean Governance: Policy, Law and Management</t>
  </si>
  <si>
    <t>TANZANIAN</t>
  </si>
  <si>
    <t>Zanzibar Fisheries Company</t>
  </si>
  <si>
    <t>mouneshwar.soondur@gmail.com</t>
  </si>
  <si>
    <t>Mr. Mouneshwar Soondur Soondur</t>
  </si>
  <si>
    <t>fmsuya1@gmail.com</t>
  </si>
  <si>
    <t>Dr. Flower Ezekiel Msuya</t>
  </si>
  <si>
    <t>12th International Marine Biotechnology Conference and the 12th Asia Pacific Marine Biotechnology Conference</t>
  </si>
  <si>
    <t>Zanzibar Seaweed Cluster Initiative</t>
  </si>
  <si>
    <t>Dr. Levinus Leonard Mapenzi</t>
  </si>
  <si>
    <t>AASA Aquaculture Conference</t>
  </si>
  <si>
    <t>University Of Dodoma</t>
  </si>
  <si>
    <t>sophia@wcsmad.org</t>
  </si>
  <si>
    <t>Mrs. Sophia Nirina Rakotoharimalala</t>
  </si>
  <si>
    <t>World Marine Mammal Conference19</t>
  </si>
  <si>
    <t>michellecaputo3@gmail.com</t>
  </si>
  <si>
    <t>Dr. Michelle Caputo Caputo</t>
  </si>
  <si>
    <t>-23.352314, 43.666683</t>
  </si>
  <si>
    <t>-4.002552, 39.727850</t>
  </si>
  <si>
    <t>-25.952136, 32.603705</t>
  </si>
  <si>
    <t>-21.645453, 35.467865</t>
  </si>
  <si>
    <t>-23.365282, 43.676765</t>
  </si>
  <si>
    <t>-6.158101, 39.192197</t>
  </si>
  <si>
    <t>-23.855772, 35.548924</t>
  </si>
  <si>
    <t>-6.849969, 39.248625</t>
  </si>
  <si>
    <t>-4.036544, 39.668203</t>
  </si>
  <si>
    <t>-34.000887, 25.671585</t>
  </si>
  <si>
    <t>-3.619977, 39.846364</t>
  </si>
  <si>
    <t>-33.313555, 26.516253</t>
  </si>
  <si>
    <t>-6.762894, 39.263410</t>
  </si>
  <si>
    <t>-4.630438, 55.456554</t>
  </si>
  <si>
    <t>-19.682675, 63.417634</t>
  </si>
  <si>
    <t>-6.852046, 37.657729</t>
  </si>
  <si>
    <t>36.721275, -4.421399</t>
  </si>
  <si>
    <t>-6.165537, 39.191861</t>
  </si>
  <si>
    <t>-33.932778, 18.864372</t>
  </si>
  <si>
    <t>-6.669840, 39.214668</t>
  </si>
  <si>
    <t>-33.310196, 26.519750</t>
  </si>
  <si>
    <t>43.557031, 3.918829</t>
  </si>
  <si>
    <t>-33.957627, 18.461129</t>
  </si>
  <si>
    <t>UNIVERSITY OF DODOMA</t>
  </si>
  <si>
    <t>-6.210592, 35.830595</t>
  </si>
  <si>
    <t>-0.514919, 37.456432</t>
  </si>
  <si>
    <t>29.643792, -82.354846</t>
  </si>
  <si>
    <t>-29.867406, 30.980699</t>
  </si>
  <si>
    <t>-33.933493, 18.627962</t>
  </si>
  <si>
    <t>50.822983, 4.392628</t>
  </si>
  <si>
    <t>ZANZIBAR FISHERIES COMPANY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</si>
</sst>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31">
    <font>
      <sz val="10"/>
      <color rgb="FF000000"/>
      <name val="Arial"/>
      <charset val="134"/>
    </font>
    <font>
      <sz val="11"/>
      <color rgb="FF000000"/>
      <name val="Arial"/>
      <charset val="134"/>
    </font>
    <font>
      <sz val="11"/>
      <color rgb="FF000000"/>
      <name val="Calibri"/>
      <charset val="134"/>
    </font>
    <font>
      <sz val="10"/>
      <color rgb="FF000000"/>
      <name val="Roboto"/>
      <charset val="134"/>
    </font>
    <font>
      <sz val="11"/>
      <color rgb="FFFF0000"/>
      <name val="Calibri"/>
      <charset val="134"/>
    </font>
    <font>
      <sz val="10"/>
      <color rgb="FFFF0000"/>
      <name val="Roboto"/>
      <charset val="134"/>
    </font>
    <font>
      <sz val="10"/>
      <color theme="1"/>
      <name val="Arial"/>
      <charset val="134"/>
    </font>
    <font>
      <u/>
      <sz val="9"/>
      <color rgb="FF4285F4"/>
      <name val="Roboto"/>
      <charset val="134"/>
    </font>
    <font>
      <sz val="11"/>
      <color rgb="FF006100"/>
      <name val="Calibri"/>
      <charset val="134"/>
    </font>
    <font>
      <u/>
      <sz val="11"/>
      <color rgb="FF006100"/>
      <name val="Calibri"/>
      <charset val="134"/>
    </font>
    <font>
      <u/>
      <sz val="11"/>
      <color rgb="FF0563C1"/>
      <name val="Calibri"/>
      <charset val="134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9C0006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rgb="FFC6EFCE"/>
        <bgColor rgb="FFC6EFCE"/>
      </patternFill>
    </fill>
    <fill>
      <patternFill patternType="solid">
        <fgColor rgb="FFDDEBF7"/>
        <bgColor rgb="FFDDEBF7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30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9" fillId="14" borderId="14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6" fillId="26" borderId="18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1" borderId="11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3" fillId="9" borderId="15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3" fillId="9" borderId="11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3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4" fillId="0" borderId="0" xfId="0" applyFont="1" applyAlignment="1"/>
    <xf numFmtId="0" fontId="5" fillId="3" borderId="0" xfId="0" applyFont="1" applyFill="1" applyAlignment="1">
      <alignment horizontal="left"/>
    </xf>
    <xf numFmtId="0" fontId="1" fillId="0" borderId="0" xfId="0" applyFont="1" applyAlignment="1"/>
    <xf numFmtId="0" fontId="6" fillId="0" borderId="0" xfId="0" applyFont="1" applyAlignment="1"/>
    <xf numFmtId="0" fontId="7" fillId="3" borderId="0" xfId="0" applyFont="1" applyFill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2" fillId="2" borderId="4" xfId="0" applyFont="1" applyFill="1" applyBorder="1" applyAlignment="1"/>
    <xf numFmtId="0" fontId="2" fillId="4" borderId="5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8" fillId="5" borderId="5" xfId="0" applyFont="1" applyFill="1" applyBorder="1" applyAlignment="1">
      <alignment horizontal="right"/>
    </xf>
    <xf numFmtId="0" fontId="8" fillId="0" borderId="0" xfId="0" applyFont="1" applyAlignment="1"/>
    <xf numFmtId="0" fontId="2" fillId="0" borderId="3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6" borderId="7" xfId="0" applyFont="1" applyFill="1" applyBorder="1" applyAlignment="1">
      <alignment horizontal="right"/>
    </xf>
    <xf numFmtId="0" fontId="2" fillId="6" borderId="8" xfId="0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8" fillId="5" borderId="7" xfId="0" applyFont="1" applyFill="1" applyBorder="1" applyAlignment="1">
      <alignment horizontal="right"/>
    </xf>
    <xf numFmtId="0" fontId="2" fillId="6" borderId="9" xfId="0" applyFont="1" applyFill="1" applyBorder="1" applyAlignment="1">
      <alignment horizontal="right"/>
    </xf>
    <xf numFmtId="0" fontId="2" fillId="6" borderId="10" xfId="0" applyFont="1" applyFill="1" applyBorder="1" applyAlignment="1">
      <alignment horizontal="right"/>
    </xf>
    <xf numFmtId="0" fontId="9" fillId="0" borderId="0" xfId="0" applyFont="1" applyAlignment="1"/>
    <xf numFmtId="0" fontId="2" fillId="0" borderId="0" xfId="0" applyFont="1" applyAlignment="1">
      <alignment horizontal="right"/>
    </xf>
    <xf numFmtId="0" fontId="10" fillId="0" borderId="0" xfId="0" applyFont="1" applyAlignment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3C78D8"/>
      </a:dk1>
      <a:lt1>
        <a:srgbClr val="FFFFFF"/>
      </a:lt1>
      <a:dk2>
        <a:srgbClr val="3C78D8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scalthoy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happypeter2000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36"/>
  <sheetViews>
    <sheetView tabSelected="1" workbookViewId="0">
      <selection activeCell="F3" sqref="F3"/>
    </sheetView>
  </sheetViews>
  <sheetFormatPr defaultColWidth="14.4259259259259" defaultRowHeight="15.75" customHeight="1"/>
  <cols>
    <col min="5" max="5" width="28.1388888888889" customWidth="1"/>
    <col min="6" max="6" width="16" customWidth="1"/>
    <col min="10" max="10" width="20.287037037037" customWidth="1"/>
  </cols>
  <sheetData>
    <row r="1" ht="14.4" spans="1:1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ht="14.4" spans="1:12">
      <c r="A2" s="32">
        <v>454</v>
      </c>
      <c r="B2" s="32">
        <v>2018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tr">
        <f>VLOOKUP(I2,Locations!$B$2:$C$78,2,0)</f>
        <v>-6.210592, 35.830595</v>
      </c>
      <c r="K2" s="34"/>
      <c r="L2" s="34"/>
    </row>
    <row r="3" ht="14.4" spans="1:12">
      <c r="A3" s="32">
        <v>451</v>
      </c>
      <c r="B3" s="32">
        <v>2018</v>
      </c>
      <c r="C3" s="3" t="s">
        <v>12</v>
      </c>
      <c r="D3" s="3" t="s">
        <v>19</v>
      </c>
      <c r="E3" s="3" t="s">
        <v>20</v>
      </c>
      <c r="F3" s="3" t="s">
        <v>21</v>
      </c>
      <c r="G3" s="3" t="s">
        <v>16</v>
      </c>
      <c r="H3" s="3" t="s">
        <v>22</v>
      </c>
      <c r="I3" s="3" t="s">
        <v>23</v>
      </c>
      <c r="J3" s="3" t="str">
        <f>VLOOKUP(I3,Locations!$B$2:$C$78,2,0)</f>
        <v>-6.783409, 39.202595</v>
      </c>
      <c r="K3" s="34"/>
      <c r="L3" s="34"/>
    </row>
    <row r="4" ht="14.4" spans="1:12">
      <c r="A4" s="32">
        <v>468</v>
      </c>
      <c r="B4" s="32">
        <v>2018</v>
      </c>
      <c r="C4" s="3" t="s">
        <v>12</v>
      </c>
      <c r="D4" s="3" t="s">
        <v>24</v>
      </c>
      <c r="E4" t="s">
        <v>25</v>
      </c>
      <c r="F4" s="3" t="s">
        <v>26</v>
      </c>
      <c r="G4" s="3" t="s">
        <v>27</v>
      </c>
      <c r="H4" s="3" t="s">
        <v>22</v>
      </c>
      <c r="I4" s="3" t="s">
        <v>28</v>
      </c>
      <c r="J4" s="3" t="str">
        <f>VLOOKUP(I4,Locations!$B$2:$C$78,2,0)</f>
        <v>-23.365282, 43.676765</v>
      </c>
      <c r="K4" s="34"/>
      <c r="L4" s="34"/>
    </row>
    <row r="5" ht="14.4" spans="1:12">
      <c r="A5" s="32">
        <v>374</v>
      </c>
      <c r="B5" s="32">
        <v>2018</v>
      </c>
      <c r="C5" s="3" t="s">
        <v>12</v>
      </c>
      <c r="D5" s="3" t="s">
        <v>29</v>
      </c>
      <c r="E5" s="3" t="s">
        <v>30</v>
      </c>
      <c r="F5" s="3" t="s">
        <v>31</v>
      </c>
      <c r="G5" s="3" t="s">
        <v>27</v>
      </c>
      <c r="H5" s="3" t="s">
        <v>22</v>
      </c>
      <c r="I5" s="3" t="s">
        <v>32</v>
      </c>
      <c r="J5" s="3" t="str">
        <f>VLOOKUP(I5,Locations!$B$2:$C$78,2,0)</f>
        <v>-23.352314, 43.666683</v>
      </c>
      <c r="K5" s="34"/>
      <c r="L5" s="34"/>
    </row>
    <row r="6" ht="14.4" spans="1:12">
      <c r="A6" s="32">
        <v>428</v>
      </c>
      <c r="B6" s="32">
        <v>2018</v>
      </c>
      <c r="C6" s="3" t="s">
        <v>12</v>
      </c>
      <c r="D6" s="3" t="s">
        <v>33</v>
      </c>
      <c r="E6" s="3" t="s">
        <v>34</v>
      </c>
      <c r="F6" s="3" t="s">
        <v>35</v>
      </c>
      <c r="G6" s="3" t="s">
        <v>36</v>
      </c>
      <c r="H6" s="3" t="s">
        <v>17</v>
      </c>
      <c r="I6" s="3" t="s">
        <v>37</v>
      </c>
      <c r="J6" s="3" t="str">
        <f>VLOOKUP(I6,Locations!$B$2:$C$78,2,0)</f>
        <v>-4.055072, 39.682070</v>
      </c>
      <c r="K6" s="34"/>
      <c r="L6" s="34"/>
    </row>
    <row r="7" ht="14.4" spans="1:12">
      <c r="A7" s="32">
        <v>393</v>
      </c>
      <c r="B7" s="32">
        <v>2018</v>
      </c>
      <c r="C7" s="3" t="s">
        <v>12</v>
      </c>
      <c r="D7" s="3" t="s">
        <v>38</v>
      </c>
      <c r="E7" s="3" t="s">
        <v>39</v>
      </c>
      <c r="F7" s="3" t="s">
        <v>40</v>
      </c>
      <c r="G7" s="3" t="s">
        <v>36</v>
      </c>
      <c r="H7" s="3" t="s">
        <v>17</v>
      </c>
      <c r="I7" s="3" t="s">
        <v>37</v>
      </c>
      <c r="J7" s="3" t="str">
        <f>VLOOKUP(I7,Locations!$B$2:$C$78,2,0)</f>
        <v>-4.055072, 39.682070</v>
      </c>
      <c r="K7" s="34"/>
      <c r="L7" s="34"/>
    </row>
    <row r="8" ht="14.4" spans="1:12">
      <c r="A8" s="32">
        <v>462</v>
      </c>
      <c r="B8" s="32">
        <v>2018</v>
      </c>
      <c r="C8" s="3" t="s">
        <v>12</v>
      </c>
      <c r="D8" s="3" t="s">
        <v>41</v>
      </c>
      <c r="E8" s="3" t="s">
        <v>42</v>
      </c>
      <c r="F8" s="3" t="s">
        <v>43</v>
      </c>
      <c r="G8" s="3" t="s">
        <v>36</v>
      </c>
      <c r="H8" s="3" t="s">
        <v>22</v>
      </c>
      <c r="I8" s="3" t="s">
        <v>44</v>
      </c>
      <c r="J8" s="3" t="str">
        <f>VLOOKUP(I8,Locations!$B$2:$C$78,2,0)</f>
        <v>-4.036544, 39.668203</v>
      </c>
      <c r="K8" s="34"/>
      <c r="L8" s="34"/>
    </row>
    <row r="9" ht="14.4" spans="1:12">
      <c r="A9" s="32">
        <v>387</v>
      </c>
      <c r="B9" s="32">
        <v>2018</v>
      </c>
      <c r="C9" s="3" t="s">
        <v>12</v>
      </c>
      <c r="D9" s="3" t="s">
        <v>45</v>
      </c>
      <c r="E9" s="3" t="s">
        <v>46</v>
      </c>
      <c r="F9" s="3" t="s">
        <v>47</v>
      </c>
      <c r="G9" s="3" t="s">
        <v>27</v>
      </c>
      <c r="H9" s="3" t="s">
        <v>22</v>
      </c>
      <c r="I9" s="3" t="s">
        <v>28</v>
      </c>
      <c r="J9" s="3" t="str">
        <f>VLOOKUP(I9,Locations!$B$2:$C$78,2,0)</f>
        <v>-23.365282, 43.676765</v>
      </c>
      <c r="K9" s="34"/>
      <c r="L9" s="34"/>
    </row>
    <row r="10" ht="14.4" spans="1:12">
      <c r="A10" s="32">
        <v>459</v>
      </c>
      <c r="B10" s="32">
        <v>2018</v>
      </c>
      <c r="C10" s="3" t="s">
        <v>12</v>
      </c>
      <c r="D10" s="3" t="s">
        <v>48</v>
      </c>
      <c r="E10" s="3" t="s">
        <v>49</v>
      </c>
      <c r="F10" s="3" t="s">
        <v>50</v>
      </c>
      <c r="G10" s="3" t="s">
        <v>16</v>
      </c>
      <c r="H10" s="3" t="s">
        <v>17</v>
      </c>
      <c r="I10" s="3" t="s">
        <v>51</v>
      </c>
      <c r="J10" s="3" t="str">
        <f>VLOOKUP(I10,Locations!$B$2:$C$78,2,0)</f>
        <v>-6.669840, 39.214668</v>
      </c>
      <c r="K10" s="34"/>
      <c r="L10" s="34"/>
    </row>
    <row r="11" ht="14.4" spans="1:12">
      <c r="A11" s="32">
        <v>413</v>
      </c>
      <c r="B11" s="32">
        <v>2018</v>
      </c>
      <c r="C11" s="3" t="s">
        <v>12</v>
      </c>
      <c r="D11" s="3" t="s">
        <v>52</v>
      </c>
      <c r="E11" s="3" t="s">
        <v>53</v>
      </c>
      <c r="F11" s="3" t="s">
        <v>54</v>
      </c>
      <c r="G11" s="3" t="s">
        <v>55</v>
      </c>
      <c r="H11" s="3" t="s">
        <v>17</v>
      </c>
      <c r="I11" s="3" t="s">
        <v>56</v>
      </c>
      <c r="J11" s="3" t="str">
        <f>VLOOKUP(I11,Locations!$B$2:$C$78,2,0)</f>
        <v>-25.952136, 32.603705</v>
      </c>
      <c r="K11" s="34"/>
      <c r="L11" s="34"/>
    </row>
    <row r="12" ht="14.4" spans="1:12">
      <c r="A12" s="32">
        <v>379</v>
      </c>
      <c r="B12" s="32">
        <v>2018</v>
      </c>
      <c r="C12" s="3" t="s">
        <v>12</v>
      </c>
      <c r="D12" s="3" t="s">
        <v>57</v>
      </c>
      <c r="E12" s="3" t="s">
        <v>58</v>
      </c>
      <c r="F12" s="3" t="s">
        <v>59</v>
      </c>
      <c r="G12" s="3" t="s">
        <v>36</v>
      </c>
      <c r="H12" s="3" t="s">
        <v>17</v>
      </c>
      <c r="I12" s="3" t="s">
        <v>37</v>
      </c>
      <c r="J12" s="3" t="str">
        <f>VLOOKUP(I12,Locations!$B$2:$C$78,2,0)</f>
        <v>-4.055072, 39.682070</v>
      </c>
      <c r="K12" s="34"/>
      <c r="L12" s="34"/>
    </row>
    <row r="13" ht="14.4" spans="1:12">
      <c r="A13" s="32">
        <v>446</v>
      </c>
      <c r="B13" s="32">
        <v>2018</v>
      </c>
      <c r="C13" s="3" t="s">
        <v>12</v>
      </c>
      <c r="D13" s="3" t="s">
        <v>60</v>
      </c>
      <c r="E13" s="3" t="s">
        <v>61</v>
      </c>
      <c r="F13" s="3" t="s">
        <v>62</v>
      </c>
      <c r="G13" s="3" t="s">
        <v>16</v>
      </c>
      <c r="H13" s="3" t="s">
        <v>17</v>
      </c>
      <c r="I13" s="3" t="s">
        <v>18</v>
      </c>
      <c r="J13" s="3" t="str">
        <f>VLOOKUP(I13,Locations!$B$2:$C$78,2,0)</f>
        <v>-6.210592, 35.830595</v>
      </c>
      <c r="K13" s="34"/>
      <c r="L13" s="34"/>
    </row>
    <row r="14" ht="14.4" spans="1:12">
      <c r="A14" s="32">
        <v>473</v>
      </c>
      <c r="B14" s="32">
        <v>2018</v>
      </c>
      <c r="C14" s="3" t="s">
        <v>12</v>
      </c>
      <c r="D14" s="3" t="s">
        <v>63</v>
      </c>
      <c r="E14" t="s">
        <v>64</v>
      </c>
      <c r="F14" s="3" t="s">
        <v>65</v>
      </c>
      <c r="G14" s="3" t="s">
        <v>55</v>
      </c>
      <c r="H14" s="3" t="s">
        <v>22</v>
      </c>
      <c r="I14" s="3" t="s">
        <v>56</v>
      </c>
      <c r="J14" s="3" t="str">
        <f>VLOOKUP(I14,Locations!$B$2:$C$78,2,0)</f>
        <v>-25.952136, 32.603705</v>
      </c>
      <c r="K14" s="34"/>
      <c r="L14" s="34"/>
    </row>
    <row r="15" ht="14.4" spans="1:12">
      <c r="A15" s="32">
        <v>478</v>
      </c>
      <c r="B15" s="32">
        <v>2018</v>
      </c>
      <c r="C15" s="3" t="s">
        <v>12</v>
      </c>
      <c r="D15" s="3" t="s">
        <v>66</v>
      </c>
      <c r="E15" s="3" t="s">
        <v>67</v>
      </c>
      <c r="F15" s="3" t="s">
        <v>68</v>
      </c>
      <c r="G15" s="3" t="s">
        <v>16</v>
      </c>
      <c r="H15" s="3" t="s">
        <v>17</v>
      </c>
      <c r="I15" s="3" t="s">
        <v>69</v>
      </c>
      <c r="J15" s="3" t="str">
        <f>VLOOKUP(I15,Locations!$B$2:$C$78,2,0)</f>
        <v>-6.158101, 39.192197</v>
      </c>
      <c r="K15" s="34"/>
      <c r="L15" s="34"/>
    </row>
    <row r="16" ht="14.4" spans="1:12">
      <c r="A16" s="32">
        <v>470</v>
      </c>
      <c r="B16" s="32">
        <v>2018</v>
      </c>
      <c r="C16" s="3" t="s">
        <v>12</v>
      </c>
      <c r="D16" s="3" t="s">
        <v>70</v>
      </c>
      <c r="E16" s="3" t="s">
        <v>71</v>
      </c>
      <c r="F16" s="3" t="s">
        <v>72</v>
      </c>
      <c r="G16" s="3" t="s">
        <v>16</v>
      </c>
      <c r="H16" s="3" t="s">
        <v>17</v>
      </c>
      <c r="I16" s="3" t="s">
        <v>51</v>
      </c>
      <c r="J16" s="3" t="str">
        <f>VLOOKUP(I16,Locations!$B$2:$C$78,2,0)</f>
        <v>-6.669840, 39.214668</v>
      </c>
      <c r="K16" s="34"/>
      <c r="L16" s="34"/>
    </row>
    <row r="17" ht="14.4" spans="1:12">
      <c r="A17" s="32">
        <v>392</v>
      </c>
      <c r="B17" s="32">
        <v>2018</v>
      </c>
      <c r="C17" s="3" t="s">
        <v>12</v>
      </c>
      <c r="D17" s="3" t="s">
        <v>73</v>
      </c>
      <c r="E17" s="3" t="s">
        <v>74</v>
      </c>
      <c r="F17" s="3" t="s">
        <v>75</v>
      </c>
      <c r="G17" s="3" t="s">
        <v>16</v>
      </c>
      <c r="H17" s="3" t="s">
        <v>17</v>
      </c>
      <c r="I17" s="3" t="s">
        <v>51</v>
      </c>
      <c r="J17" s="3" t="str">
        <f>VLOOKUP(I17,Locations!$B$2:$C$78,2,0)</f>
        <v>-6.669840, 39.214668</v>
      </c>
      <c r="K17" s="34"/>
      <c r="L17" s="34"/>
    </row>
    <row r="18" ht="14.4" spans="1:12">
      <c r="A18" s="32">
        <v>435</v>
      </c>
      <c r="B18" s="32">
        <v>2018</v>
      </c>
      <c r="C18" s="3" t="s">
        <v>12</v>
      </c>
      <c r="D18" s="3" t="s">
        <v>76</v>
      </c>
      <c r="E18" s="3" t="s">
        <v>77</v>
      </c>
      <c r="F18" s="3" t="s">
        <v>78</v>
      </c>
      <c r="G18" s="3" t="s">
        <v>55</v>
      </c>
      <c r="H18" s="3" t="s">
        <v>22</v>
      </c>
      <c r="I18" s="3" t="s">
        <v>56</v>
      </c>
      <c r="J18" s="3" t="str">
        <f>VLOOKUP(I18,Locations!$B$2:$C$78,2,0)</f>
        <v>-25.952136, 32.603705</v>
      </c>
      <c r="K18" s="34"/>
      <c r="L18" s="34"/>
    </row>
    <row r="19" ht="14.4" spans="1:12">
      <c r="A19" s="32">
        <v>380</v>
      </c>
      <c r="B19" s="32">
        <v>2018</v>
      </c>
      <c r="C19" s="3" t="s">
        <v>12</v>
      </c>
      <c r="D19" s="3" t="s">
        <v>79</v>
      </c>
      <c r="E19" s="3" t="s">
        <v>80</v>
      </c>
      <c r="F19" s="3" t="s">
        <v>81</v>
      </c>
      <c r="G19" s="3" t="s">
        <v>36</v>
      </c>
      <c r="H19" s="3" t="s">
        <v>17</v>
      </c>
      <c r="I19" s="3" t="s">
        <v>44</v>
      </c>
      <c r="J19" s="3" t="str">
        <f>VLOOKUP(I19,Locations!$B$2:$C$78,2,0)</f>
        <v>-4.036544, 39.668203</v>
      </c>
      <c r="K19" s="34"/>
      <c r="L19" s="34"/>
    </row>
    <row r="20" ht="14.4" spans="1:12">
      <c r="A20" s="32">
        <v>671</v>
      </c>
      <c r="B20" s="32">
        <v>2019</v>
      </c>
      <c r="C20" s="3" t="s">
        <v>12</v>
      </c>
      <c r="D20" s="3" t="s">
        <v>82</v>
      </c>
      <c r="E20" s="3" t="s">
        <v>83</v>
      </c>
      <c r="F20" s="3" t="s">
        <v>84</v>
      </c>
      <c r="G20" s="3" t="s">
        <v>36</v>
      </c>
      <c r="H20" s="3" t="s">
        <v>17</v>
      </c>
      <c r="I20" s="3" t="s">
        <v>85</v>
      </c>
      <c r="J20" s="3" t="str">
        <f>VLOOKUP(I20,Locations!$B$2:$C$78,2,0)</f>
        <v>-3.619977, 39.846364</v>
      </c>
      <c r="K20" s="34"/>
      <c r="L20" s="34"/>
    </row>
    <row r="21" ht="14.4" spans="1:12">
      <c r="A21" s="32">
        <v>678</v>
      </c>
      <c r="B21" s="32">
        <v>2019</v>
      </c>
      <c r="C21" s="3" t="s">
        <v>12</v>
      </c>
      <c r="D21" s="3" t="s">
        <v>86</v>
      </c>
      <c r="E21" s="3" t="s">
        <v>87</v>
      </c>
      <c r="F21" s="3" t="s">
        <v>88</v>
      </c>
      <c r="G21" s="3" t="s">
        <v>36</v>
      </c>
      <c r="H21" s="3" t="s">
        <v>22</v>
      </c>
      <c r="I21" s="3" t="s">
        <v>37</v>
      </c>
      <c r="J21" s="3" t="str">
        <f>VLOOKUP(I21,Locations!$B$2:$C$78,2,0)</f>
        <v>-4.055072, 39.682070</v>
      </c>
      <c r="K21" s="34"/>
      <c r="L21" s="34"/>
    </row>
    <row r="22" ht="14.4" spans="1:12">
      <c r="A22" s="32">
        <v>664</v>
      </c>
      <c r="B22" s="32">
        <v>2019</v>
      </c>
      <c r="C22" s="3" t="s">
        <v>12</v>
      </c>
      <c r="D22" s="3" t="s">
        <v>89</v>
      </c>
      <c r="E22" s="3" t="s">
        <v>90</v>
      </c>
      <c r="F22" s="3" t="s">
        <v>91</v>
      </c>
      <c r="G22" s="3" t="s">
        <v>36</v>
      </c>
      <c r="H22" s="3" t="s">
        <v>17</v>
      </c>
      <c r="I22" s="3" t="s">
        <v>37</v>
      </c>
      <c r="J22" s="3" t="str">
        <f>VLOOKUP(I22,Locations!$B$2:$C$78,2,0)</f>
        <v>-4.055072, 39.682070</v>
      </c>
      <c r="K22" s="34"/>
      <c r="L22" s="34"/>
    </row>
    <row r="23" ht="14.4" spans="1:10">
      <c r="A23" s="32">
        <v>743</v>
      </c>
      <c r="B23" s="32">
        <v>2019</v>
      </c>
      <c r="C23" s="3" t="s">
        <v>12</v>
      </c>
      <c r="D23" s="3" t="s">
        <v>92</v>
      </c>
      <c r="E23" s="3" t="s">
        <v>93</v>
      </c>
      <c r="F23" s="3" t="s">
        <v>94</v>
      </c>
      <c r="G23" s="3" t="s">
        <v>36</v>
      </c>
      <c r="H23" s="3" t="s">
        <v>22</v>
      </c>
      <c r="I23" s="3" t="s">
        <v>37</v>
      </c>
      <c r="J23" s="3" t="str">
        <f>VLOOKUP(I23,Locations!$B$2:$C$78,2,0)</f>
        <v>-4.055072, 39.682070</v>
      </c>
    </row>
    <row r="24" ht="14.4" spans="1:10">
      <c r="A24" s="32">
        <v>731</v>
      </c>
      <c r="B24" s="32">
        <v>2019</v>
      </c>
      <c r="C24" s="3" t="s">
        <v>12</v>
      </c>
      <c r="D24" s="3" t="s">
        <v>95</v>
      </c>
      <c r="E24" s="3" t="s">
        <v>96</v>
      </c>
      <c r="F24" s="3" t="s">
        <v>97</v>
      </c>
      <c r="G24" s="3" t="s">
        <v>36</v>
      </c>
      <c r="H24" s="3" t="s">
        <v>22</v>
      </c>
      <c r="I24" s="3" t="s">
        <v>37</v>
      </c>
      <c r="J24" s="3" t="str">
        <f>VLOOKUP(I24,Locations!$B$2:$C$78,2,0)</f>
        <v>-4.055072, 39.682070</v>
      </c>
    </row>
    <row r="25" ht="14.4" spans="1:10">
      <c r="A25" s="32">
        <v>655</v>
      </c>
      <c r="B25" s="32">
        <v>2019</v>
      </c>
      <c r="C25" s="3" t="s">
        <v>12</v>
      </c>
      <c r="D25" s="3" t="s">
        <v>98</v>
      </c>
      <c r="E25" s="3" t="s">
        <v>99</v>
      </c>
      <c r="F25" s="3" t="s">
        <v>100</v>
      </c>
      <c r="G25" s="3" t="s">
        <v>36</v>
      </c>
      <c r="H25" s="3" t="s">
        <v>22</v>
      </c>
      <c r="I25" s="3" t="s">
        <v>37</v>
      </c>
      <c r="J25" s="3" t="str">
        <f>VLOOKUP(I25,Locations!$B$2:$C$78,2,0)</f>
        <v>-4.055072, 39.682070</v>
      </c>
    </row>
    <row r="26" ht="14.4" spans="1:10">
      <c r="A26" s="32">
        <v>754</v>
      </c>
      <c r="B26" s="32">
        <v>2019</v>
      </c>
      <c r="C26" s="3" t="s">
        <v>12</v>
      </c>
      <c r="D26" s="33" t="s">
        <v>101</v>
      </c>
      <c r="E26" s="3" t="s">
        <v>102</v>
      </c>
      <c r="F26" s="3" t="s">
        <v>103</v>
      </c>
      <c r="G26" s="3" t="s">
        <v>36</v>
      </c>
      <c r="H26" s="3" t="s">
        <v>17</v>
      </c>
      <c r="I26" s="3" t="s">
        <v>37</v>
      </c>
      <c r="J26" s="3" t="str">
        <f>VLOOKUP(I26,Locations!$B$2:$C$78,2,0)</f>
        <v>-4.055072, 39.682070</v>
      </c>
    </row>
    <row r="27" ht="14.4" spans="1:10">
      <c r="A27" s="32">
        <v>694</v>
      </c>
      <c r="B27" s="32">
        <v>2019</v>
      </c>
      <c r="C27" s="3" t="s">
        <v>12</v>
      </c>
      <c r="D27" s="3" t="s">
        <v>104</v>
      </c>
      <c r="E27" s="3" t="s">
        <v>105</v>
      </c>
      <c r="F27" s="3" t="s">
        <v>106</v>
      </c>
      <c r="G27" s="3" t="s">
        <v>27</v>
      </c>
      <c r="H27" s="3" t="s">
        <v>22</v>
      </c>
      <c r="I27" s="3" t="s">
        <v>28</v>
      </c>
      <c r="J27" s="3" t="str">
        <f>VLOOKUP(I27,Locations!$B$2:$C$78,2,0)</f>
        <v>-23.365282, 43.676765</v>
      </c>
    </row>
    <row r="28" ht="14.4" spans="1:10">
      <c r="A28" s="32">
        <v>666</v>
      </c>
      <c r="B28" s="32">
        <v>2019</v>
      </c>
      <c r="C28" s="3" t="s">
        <v>12</v>
      </c>
      <c r="D28" s="3" t="s">
        <v>107</v>
      </c>
      <c r="E28" s="3" t="s">
        <v>108</v>
      </c>
      <c r="F28" s="3" t="s">
        <v>109</v>
      </c>
      <c r="G28" s="3" t="s">
        <v>110</v>
      </c>
      <c r="H28" s="3" t="s">
        <v>22</v>
      </c>
      <c r="I28" s="3" t="s">
        <v>111</v>
      </c>
      <c r="J28" s="3" t="s">
        <v>112</v>
      </c>
    </row>
    <row r="29" ht="14.4" spans="1:10">
      <c r="A29" s="32">
        <v>697</v>
      </c>
      <c r="B29" s="32">
        <v>2019</v>
      </c>
      <c r="C29" s="3" t="s">
        <v>12</v>
      </c>
      <c r="D29" s="3" t="s">
        <v>113</v>
      </c>
      <c r="E29" s="3" t="s">
        <v>114</v>
      </c>
      <c r="F29" s="3" t="s">
        <v>115</v>
      </c>
      <c r="G29" s="3" t="s">
        <v>55</v>
      </c>
      <c r="H29" s="3" t="s">
        <v>22</v>
      </c>
      <c r="I29" s="3" t="s">
        <v>56</v>
      </c>
      <c r="J29" s="3" t="str">
        <f>VLOOKUP(I29,Locations!$B$2:$C$78,2,0)</f>
        <v>-25.952136, 32.603705</v>
      </c>
    </row>
    <row r="30" ht="14.4" spans="1:10">
      <c r="A30" s="32">
        <v>701</v>
      </c>
      <c r="B30" s="32">
        <v>2019</v>
      </c>
      <c r="C30" s="3" t="s">
        <v>12</v>
      </c>
      <c r="D30" s="3" t="s">
        <v>116</v>
      </c>
      <c r="E30" s="3" t="s">
        <v>117</v>
      </c>
      <c r="F30" s="3" t="s">
        <v>118</v>
      </c>
      <c r="G30" s="3" t="s">
        <v>119</v>
      </c>
      <c r="H30" s="3" t="s">
        <v>22</v>
      </c>
      <c r="I30" s="3" t="s">
        <v>120</v>
      </c>
      <c r="J30" s="3" t="str">
        <f>VLOOKUP(I30,Locations!$B$2:$C$78,2,0)</f>
        <v>-4.630438, 55.456554</v>
      </c>
    </row>
    <row r="31" ht="14.4" spans="1:10">
      <c r="A31" s="32">
        <v>738</v>
      </c>
      <c r="B31" s="32">
        <v>2019</v>
      </c>
      <c r="C31" s="3" t="s">
        <v>12</v>
      </c>
      <c r="D31" s="3" t="s">
        <v>121</v>
      </c>
      <c r="E31" s="3" t="s">
        <v>122</v>
      </c>
      <c r="F31" s="3" t="s">
        <v>123</v>
      </c>
      <c r="G31" s="3" t="s">
        <v>16</v>
      </c>
      <c r="H31" s="3" t="s">
        <v>17</v>
      </c>
      <c r="I31" s="3" t="s">
        <v>23</v>
      </c>
      <c r="J31" s="3" t="str">
        <f>VLOOKUP(I31,Locations!$B$2:$C$78,2,0)</f>
        <v>-6.783409, 39.202595</v>
      </c>
    </row>
    <row r="32" ht="14.4" spans="1:10">
      <c r="A32" s="32">
        <v>751</v>
      </c>
      <c r="B32" s="32">
        <v>2019</v>
      </c>
      <c r="C32" s="3" t="s">
        <v>12</v>
      </c>
      <c r="D32" s="3" t="s">
        <v>124</v>
      </c>
      <c r="E32" s="3" t="s">
        <v>125</v>
      </c>
      <c r="F32" s="3" t="s">
        <v>126</v>
      </c>
      <c r="G32" s="3" t="s">
        <v>16</v>
      </c>
      <c r="H32" s="3" t="s">
        <v>17</v>
      </c>
      <c r="I32" s="3" t="s">
        <v>127</v>
      </c>
      <c r="J32" s="3" t="s">
        <v>128</v>
      </c>
    </row>
    <row r="33" ht="14.4" spans="1:10">
      <c r="A33" s="32">
        <v>741</v>
      </c>
      <c r="B33" s="32">
        <v>2019</v>
      </c>
      <c r="C33" s="3" t="s">
        <v>12</v>
      </c>
      <c r="D33" s="3" t="s">
        <v>129</v>
      </c>
      <c r="E33" s="3" t="s">
        <v>130</v>
      </c>
      <c r="F33" s="3" t="s">
        <v>131</v>
      </c>
      <c r="G33" s="3" t="s">
        <v>16</v>
      </c>
      <c r="H33" s="3" t="s">
        <v>17</v>
      </c>
      <c r="I33" s="3" t="s">
        <v>51</v>
      </c>
      <c r="J33" s="3" t="str">
        <f>VLOOKUP(I33,Locations!$B$2:$C$78,2,0)</f>
        <v>-6.669840, 39.214668</v>
      </c>
    </row>
    <row r="34" ht="14.4" spans="1:10">
      <c r="A34" s="32">
        <v>728</v>
      </c>
      <c r="B34" s="32">
        <v>2019</v>
      </c>
      <c r="C34" s="3" t="s">
        <v>12</v>
      </c>
      <c r="D34" s="3" t="s">
        <v>132</v>
      </c>
      <c r="E34" s="3" t="s">
        <v>133</v>
      </c>
      <c r="F34" s="3" t="s">
        <v>134</v>
      </c>
      <c r="G34" s="3" t="s">
        <v>16</v>
      </c>
      <c r="H34" s="3" t="s">
        <v>17</v>
      </c>
      <c r="I34" s="3" t="s">
        <v>69</v>
      </c>
      <c r="J34" s="3" t="str">
        <f>VLOOKUP(I34,Locations!$B$2:$C$78,2,0)</f>
        <v>-6.158101, 39.192197</v>
      </c>
    </row>
    <row r="35" ht="14.4" spans="1:10">
      <c r="A35" s="32">
        <v>691</v>
      </c>
      <c r="B35" s="32">
        <v>2019</v>
      </c>
      <c r="C35" s="3" t="s">
        <v>12</v>
      </c>
      <c r="D35" s="3" t="s">
        <v>135</v>
      </c>
      <c r="E35" s="3" t="s">
        <v>136</v>
      </c>
      <c r="F35" s="3" t="s">
        <v>137</v>
      </c>
      <c r="G35" s="3" t="s">
        <v>16</v>
      </c>
      <c r="H35" s="3" t="s">
        <v>17</v>
      </c>
      <c r="I35" s="3" t="s">
        <v>138</v>
      </c>
      <c r="J35" s="3" t="str">
        <f>VLOOKUP(I35,Locations!$B$2:$C$78,2,0)</f>
        <v>-6.783409, 39.202595</v>
      </c>
    </row>
    <row r="36" ht="14.4" spans="1:10">
      <c r="A36" s="32">
        <v>659</v>
      </c>
      <c r="B36" s="32">
        <v>2019</v>
      </c>
      <c r="C36" s="3" t="s">
        <v>12</v>
      </c>
      <c r="D36" s="3" t="s">
        <v>139</v>
      </c>
      <c r="E36" s="3" t="s">
        <v>140</v>
      </c>
      <c r="F36" s="3" t="s">
        <v>141</v>
      </c>
      <c r="G36" s="3" t="s">
        <v>16</v>
      </c>
      <c r="H36" s="3" t="s">
        <v>22</v>
      </c>
      <c r="I36" s="3" t="s">
        <v>51</v>
      </c>
      <c r="J36" s="3" t="str">
        <f>VLOOKUP(I36,Locations!$B$2:$C$78,2,0)</f>
        <v>-6.669840, 39.214668</v>
      </c>
    </row>
  </sheetData>
  <hyperlinks>
    <hyperlink ref="D26" r:id="rId1" display="pascalthoya@gmail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6"/>
  <sheetViews>
    <sheetView workbookViewId="0">
      <selection activeCell="J17" sqref="J17"/>
    </sheetView>
  </sheetViews>
  <sheetFormatPr defaultColWidth="14.4259259259259" defaultRowHeight="15.75" customHeight="1"/>
  <cols>
    <col min="5" max="5" width="21.4259259259259" customWidth="1"/>
    <col min="10" max="10" width="23.1388888888889" customWidth="1"/>
  </cols>
  <sheetData>
    <row r="1" ht="14.4" spans="1:13">
      <c r="A1" s="13" t="s">
        <v>0</v>
      </c>
      <c r="B1" s="1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142</v>
      </c>
      <c r="J1" s="15" t="s">
        <v>143</v>
      </c>
      <c r="K1" s="15" t="s">
        <v>9</v>
      </c>
      <c r="L1" s="15" t="s">
        <v>10</v>
      </c>
      <c r="M1" s="13" t="s">
        <v>11</v>
      </c>
    </row>
    <row r="2" ht="14.4" spans="1:12">
      <c r="A2" s="16">
        <v>625</v>
      </c>
      <c r="B2" s="17">
        <v>2019</v>
      </c>
      <c r="C2" s="3" t="s">
        <v>144</v>
      </c>
      <c r="D2" s="3" t="s">
        <v>145</v>
      </c>
      <c r="E2" s="3" t="s">
        <v>146</v>
      </c>
      <c r="F2" s="3" t="s">
        <v>147</v>
      </c>
      <c r="G2" s="3" t="s">
        <v>55</v>
      </c>
      <c r="H2" s="3" t="s">
        <v>148</v>
      </c>
      <c r="I2" s="3" t="s">
        <v>56</v>
      </c>
      <c r="J2" s="3" t="s">
        <v>149</v>
      </c>
      <c r="K2" s="3" t="str">
        <f>VLOOKUP(I2,Locations!$B$2:$C$78,2,0)</f>
        <v>-25.952136, 32.603705</v>
      </c>
      <c r="L2" s="3"/>
    </row>
    <row r="3" ht="14.4" spans="1:12">
      <c r="A3" s="18">
        <v>626</v>
      </c>
      <c r="B3" s="17">
        <v>2019</v>
      </c>
      <c r="C3" s="3" t="s">
        <v>144</v>
      </c>
      <c r="D3" s="3" t="s">
        <v>150</v>
      </c>
      <c r="E3" s="3" t="s">
        <v>151</v>
      </c>
      <c r="F3" s="3" t="s">
        <v>152</v>
      </c>
      <c r="G3" s="3" t="s">
        <v>36</v>
      </c>
      <c r="H3" s="3" t="s">
        <v>148</v>
      </c>
      <c r="I3" s="3" t="s">
        <v>153</v>
      </c>
      <c r="J3" s="3" t="s">
        <v>153</v>
      </c>
      <c r="K3" t="s">
        <v>154</v>
      </c>
      <c r="L3" s="3"/>
    </row>
    <row r="4" ht="14.4" spans="1:12">
      <c r="A4" s="19">
        <v>640</v>
      </c>
      <c r="B4" s="17">
        <v>2019</v>
      </c>
      <c r="C4" s="3" t="s">
        <v>144</v>
      </c>
      <c r="D4" s="20" t="s">
        <v>45</v>
      </c>
      <c r="E4" s="3" t="s">
        <v>46</v>
      </c>
      <c r="F4" s="20" t="s">
        <v>155</v>
      </c>
      <c r="G4" s="20" t="s">
        <v>27</v>
      </c>
      <c r="H4" s="20" t="s">
        <v>156</v>
      </c>
      <c r="I4" s="3" t="s">
        <v>28</v>
      </c>
      <c r="J4" s="3" t="s">
        <v>157</v>
      </c>
      <c r="K4" s="3" t="str">
        <f>VLOOKUP(I4,Locations!$B$2:$C$78,2,0)</f>
        <v>-23.365282, 43.676765</v>
      </c>
      <c r="L4" s="20"/>
    </row>
    <row r="5" ht="14.4" spans="1:12">
      <c r="A5" s="19">
        <v>612</v>
      </c>
      <c r="B5" s="17">
        <v>2019</v>
      </c>
      <c r="C5" s="3" t="s">
        <v>144</v>
      </c>
      <c r="D5" s="20" t="s">
        <v>158</v>
      </c>
      <c r="E5" s="3" t="s">
        <v>159</v>
      </c>
      <c r="F5" s="20" t="s">
        <v>160</v>
      </c>
      <c r="G5" s="20" t="s">
        <v>36</v>
      </c>
      <c r="H5" s="20" t="s">
        <v>148</v>
      </c>
      <c r="I5" s="3" t="s">
        <v>161</v>
      </c>
      <c r="J5" s="3" t="s">
        <v>162</v>
      </c>
      <c r="K5" s="3" t="str">
        <f>VLOOKUP(I5,Locations!$B$2:$C$78,2,0)</f>
        <v>-3.619977, 39.846364</v>
      </c>
      <c r="L5" s="20"/>
    </row>
    <row r="6" ht="14.4" spans="1:12">
      <c r="A6" s="18">
        <v>800</v>
      </c>
      <c r="B6" s="21">
        <v>2019</v>
      </c>
      <c r="C6" s="3" t="s">
        <v>144</v>
      </c>
      <c r="D6" s="3" t="s">
        <v>163</v>
      </c>
      <c r="E6" s="3" t="s">
        <v>164</v>
      </c>
      <c r="F6" s="3" t="s">
        <v>165</v>
      </c>
      <c r="G6" s="3" t="s">
        <v>16</v>
      </c>
      <c r="H6" s="3" t="s">
        <v>148</v>
      </c>
      <c r="I6" s="3" t="s">
        <v>23</v>
      </c>
      <c r="J6" s="3" t="s">
        <v>166</v>
      </c>
      <c r="K6" s="3" t="str">
        <f>VLOOKUP(I6,Locations!$B$2:$C$78,2,0)</f>
        <v>-6.783409, 39.202595</v>
      </c>
      <c r="L6" s="3"/>
    </row>
    <row r="7" ht="14.4" spans="1:12">
      <c r="A7" s="18">
        <v>816</v>
      </c>
      <c r="B7" s="21">
        <v>2019</v>
      </c>
      <c r="C7" s="3" t="s">
        <v>144</v>
      </c>
      <c r="D7" s="3" t="s">
        <v>167</v>
      </c>
      <c r="E7" s="3" t="s">
        <v>168</v>
      </c>
      <c r="F7" s="3" t="s">
        <v>169</v>
      </c>
      <c r="G7" s="3" t="s">
        <v>16</v>
      </c>
      <c r="H7" s="3" t="s">
        <v>156</v>
      </c>
      <c r="I7" s="3" t="s">
        <v>170</v>
      </c>
      <c r="J7" s="3" t="s">
        <v>171</v>
      </c>
      <c r="K7" s="3" t="str">
        <f>VLOOKUP(I7,Locations!$B$2:$C$78,2,0)</f>
        <v>-33.933493, 18.627962</v>
      </c>
      <c r="L7" s="3"/>
    </row>
    <row r="8" ht="14.4" spans="1:12">
      <c r="A8" s="16">
        <v>826</v>
      </c>
      <c r="B8" s="17">
        <v>2019</v>
      </c>
      <c r="C8" s="3" t="s">
        <v>144</v>
      </c>
      <c r="D8" s="3" t="s">
        <v>172</v>
      </c>
      <c r="E8" s="3" t="s">
        <v>173</v>
      </c>
      <c r="F8" s="3" t="s">
        <v>174</v>
      </c>
      <c r="G8" s="3" t="s">
        <v>16</v>
      </c>
      <c r="H8" s="3" t="s">
        <v>148</v>
      </c>
      <c r="I8" s="3" t="s">
        <v>51</v>
      </c>
      <c r="J8" s="3" t="s">
        <v>175</v>
      </c>
      <c r="K8" s="3" t="str">
        <f>VLOOKUP(I8,Locations!$B$2:$C$78,2,0)</f>
        <v>-6.669840, 39.214668</v>
      </c>
      <c r="L8" s="3"/>
    </row>
    <row r="9" ht="14.4" spans="1:12">
      <c r="A9" s="22">
        <v>827</v>
      </c>
      <c r="B9" s="23">
        <v>2019</v>
      </c>
      <c r="C9" s="3" t="s">
        <v>144</v>
      </c>
      <c r="D9" s="3" t="s">
        <v>176</v>
      </c>
      <c r="E9" s="3" t="s">
        <v>177</v>
      </c>
      <c r="F9" s="3" t="s">
        <v>178</v>
      </c>
      <c r="G9" s="3" t="s">
        <v>16</v>
      </c>
      <c r="H9" s="3" t="s">
        <v>148</v>
      </c>
      <c r="I9" s="3" t="s">
        <v>179</v>
      </c>
      <c r="J9" s="3" t="s">
        <v>180</v>
      </c>
      <c r="K9" s="3" t="str">
        <f>VLOOKUP(I9,Locations!$B$2:$C$78,2,0)</f>
        <v>-6.165537, 39.191861</v>
      </c>
      <c r="L9" s="3"/>
    </row>
    <row r="10" ht="14.4" spans="1:12">
      <c r="A10" s="24">
        <v>346</v>
      </c>
      <c r="B10" s="25">
        <v>2018</v>
      </c>
      <c r="C10" s="3" t="s">
        <v>144</v>
      </c>
      <c r="D10" s="3" t="s">
        <v>181</v>
      </c>
      <c r="E10" s="3" t="s">
        <v>182</v>
      </c>
      <c r="F10" s="3" t="s">
        <v>183</v>
      </c>
      <c r="G10" s="3" t="s">
        <v>184</v>
      </c>
      <c r="H10" s="3" t="s">
        <v>148</v>
      </c>
      <c r="I10" s="3" t="s">
        <v>185</v>
      </c>
      <c r="J10" s="3" t="s">
        <v>186</v>
      </c>
      <c r="K10" s="3" t="str">
        <f>VLOOKUP(I10,Locations!$B$2:$C$78,2,0)</f>
        <v>-33.310196, 26.519750</v>
      </c>
      <c r="L10" s="3"/>
    </row>
    <row r="11" ht="14.4" spans="1:12">
      <c r="A11" s="26">
        <v>349</v>
      </c>
      <c r="B11" s="27">
        <v>2018</v>
      </c>
      <c r="C11" s="3" t="s">
        <v>144</v>
      </c>
      <c r="D11" s="3" t="s">
        <v>187</v>
      </c>
      <c r="E11" s="3" t="s">
        <v>188</v>
      </c>
      <c r="F11" s="3" t="s">
        <v>189</v>
      </c>
      <c r="G11" s="3" t="s">
        <v>16</v>
      </c>
      <c r="H11" s="3" t="s">
        <v>148</v>
      </c>
      <c r="I11" s="3" t="s">
        <v>69</v>
      </c>
      <c r="J11" s="3" t="s">
        <v>190</v>
      </c>
      <c r="K11" s="3" t="str">
        <f>VLOOKUP(I11,Locations!$B$2:$C$78,2,0)</f>
        <v>-6.158101, 39.192197</v>
      </c>
      <c r="L11" s="3"/>
    </row>
    <row r="12" ht="14.4" spans="1:12">
      <c r="A12" s="24">
        <v>487</v>
      </c>
      <c r="B12" s="25">
        <v>2018</v>
      </c>
      <c r="C12" s="3" t="s">
        <v>144</v>
      </c>
      <c r="D12" s="3" t="s">
        <v>191</v>
      </c>
      <c r="E12" s="3" t="s">
        <v>192</v>
      </c>
      <c r="F12" s="3" t="s">
        <v>193</v>
      </c>
      <c r="G12" s="3" t="s">
        <v>27</v>
      </c>
      <c r="H12" s="3" t="s">
        <v>156</v>
      </c>
      <c r="I12" s="3" t="s">
        <v>28</v>
      </c>
      <c r="J12" s="3" t="s">
        <v>194</v>
      </c>
      <c r="K12" s="3" t="str">
        <f>VLOOKUP(I12,Locations!$B$2:$C$78,2,0)</f>
        <v>-23.365282, 43.676765</v>
      </c>
      <c r="L12" s="3"/>
    </row>
    <row r="13" ht="14.4" spans="1:12">
      <c r="A13" s="28">
        <v>612</v>
      </c>
      <c r="B13" s="27">
        <v>2018</v>
      </c>
      <c r="C13" s="3" t="s">
        <v>144</v>
      </c>
      <c r="D13" s="20" t="s">
        <v>158</v>
      </c>
      <c r="E13" s="3" t="s">
        <v>195</v>
      </c>
      <c r="F13" s="20" t="s">
        <v>196</v>
      </c>
      <c r="G13" s="20" t="s">
        <v>36</v>
      </c>
      <c r="H13" s="20" t="s">
        <v>148</v>
      </c>
      <c r="I13" s="3" t="s">
        <v>161</v>
      </c>
      <c r="J13" s="3" t="s">
        <v>162</v>
      </c>
      <c r="K13" s="3" t="str">
        <f>VLOOKUP(I13,Locations!$B$2:$C$78,2,0)</f>
        <v>-3.619977, 39.846364</v>
      </c>
      <c r="L13" s="3"/>
    </row>
    <row r="14" ht="14.4" spans="1:12">
      <c r="A14" s="28">
        <v>613</v>
      </c>
      <c r="B14" s="25">
        <v>2018</v>
      </c>
      <c r="C14" s="3" t="s">
        <v>144</v>
      </c>
      <c r="D14" s="20" t="s">
        <v>197</v>
      </c>
      <c r="E14" s="3" t="s">
        <v>198</v>
      </c>
      <c r="F14" s="20" t="s">
        <v>199</v>
      </c>
      <c r="G14" s="20" t="s">
        <v>16</v>
      </c>
      <c r="H14" s="20" t="s">
        <v>156</v>
      </c>
      <c r="I14" s="3" t="s">
        <v>69</v>
      </c>
      <c r="J14" s="3" t="s">
        <v>200</v>
      </c>
      <c r="K14" s="3" t="str">
        <f>VLOOKUP(I14,Locations!$B$2:$C$78,2,0)</f>
        <v>-6.158101, 39.192197</v>
      </c>
      <c r="L14" s="3"/>
    </row>
    <row r="15" ht="14.4" spans="1:12">
      <c r="A15" s="28">
        <v>621</v>
      </c>
      <c r="B15" s="27">
        <v>2018</v>
      </c>
      <c r="C15" s="3" t="s">
        <v>144</v>
      </c>
      <c r="D15" s="20" t="s">
        <v>201</v>
      </c>
      <c r="E15" s="3" t="s">
        <v>202</v>
      </c>
      <c r="F15" s="20" t="s">
        <v>203</v>
      </c>
      <c r="G15" s="20" t="s">
        <v>110</v>
      </c>
      <c r="H15" s="20" t="s">
        <v>156</v>
      </c>
      <c r="I15" s="3" t="s">
        <v>204</v>
      </c>
      <c r="J15" s="3" t="s">
        <v>205</v>
      </c>
      <c r="K15" s="3" t="str">
        <f>VLOOKUP(I15,Locations!$B$2:$C$78,2,0)</f>
        <v>-20.233792, 57.497536</v>
      </c>
      <c r="L15" s="3"/>
    </row>
    <row r="16" ht="14.4" spans="1:12">
      <c r="A16" s="29">
        <v>826</v>
      </c>
      <c r="B16" s="30">
        <v>2018</v>
      </c>
      <c r="C16" s="3" t="s">
        <v>144</v>
      </c>
      <c r="D16" s="31" t="s">
        <v>206</v>
      </c>
      <c r="E16" s="3" t="s">
        <v>207</v>
      </c>
      <c r="F16" s="20" t="s">
        <v>208</v>
      </c>
      <c r="G16" s="20" t="s">
        <v>16</v>
      </c>
      <c r="H16" s="20" t="s">
        <v>156</v>
      </c>
      <c r="I16" s="3" t="s">
        <v>51</v>
      </c>
      <c r="J16" s="3" t="s">
        <v>209</v>
      </c>
      <c r="K16" s="3" t="str">
        <f>VLOOKUP(I16,Locations!$B$2:$C$78,2,0)</f>
        <v>-6.669840, 39.214668</v>
      </c>
      <c r="L16" s="3"/>
    </row>
  </sheetData>
  <hyperlinks>
    <hyperlink ref="D16" r:id="rId1" display="happypeter2000@yaho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M45"/>
  <sheetViews>
    <sheetView topLeftCell="E20" workbookViewId="0">
      <selection activeCell="F48" sqref="F48"/>
    </sheetView>
  </sheetViews>
  <sheetFormatPr defaultColWidth="14.4259259259259" defaultRowHeight="15.75" customHeight="1"/>
  <cols>
    <col min="5" max="5" width="29.712962962963" customWidth="1"/>
    <col min="6" max="6" width="33.287037037037" customWidth="1"/>
    <col min="10" max="10" width="30.5740740740741" customWidth="1"/>
    <col min="11" max="11" width="21.1388888888889" customWidth="1"/>
  </cols>
  <sheetData>
    <row r="2" ht="14.4" spans="1:1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4" t="s">
        <v>210</v>
      </c>
      <c r="G2" s="13" t="s">
        <v>6</v>
      </c>
      <c r="H2" s="13" t="s">
        <v>7</v>
      </c>
      <c r="I2" s="14" t="s">
        <v>211</v>
      </c>
      <c r="J2" s="14" t="s">
        <v>142</v>
      </c>
      <c r="K2" s="13" t="s">
        <v>9</v>
      </c>
      <c r="L2" s="13" t="s">
        <v>10</v>
      </c>
      <c r="M2" s="14" t="s">
        <v>11</v>
      </c>
    </row>
    <row r="3" ht="14.4" spans="1:13">
      <c r="A3" s="3">
        <v>348</v>
      </c>
      <c r="B3" s="3">
        <v>2018</v>
      </c>
      <c r="C3" s="3" t="s">
        <v>212</v>
      </c>
      <c r="D3" s="3" t="s">
        <v>213</v>
      </c>
      <c r="E3" s="3" t="s">
        <v>214</v>
      </c>
      <c r="F3" s="3" t="s">
        <v>215</v>
      </c>
      <c r="G3" s="3" t="s">
        <v>36</v>
      </c>
      <c r="H3" s="3" t="s">
        <v>156</v>
      </c>
      <c r="I3" s="3" t="s">
        <v>216</v>
      </c>
      <c r="J3" s="3" t="s">
        <v>217</v>
      </c>
      <c r="K3" s="3" t="str">
        <f>VLOOKUP(J3,Locations!$B$2:$C$78,2,0)</f>
        <v>-0.514919, 37.456432</v>
      </c>
      <c r="L3" s="3"/>
      <c r="M3" s="3"/>
    </row>
    <row r="4" ht="14.4" spans="1:13">
      <c r="A4" s="3">
        <v>356</v>
      </c>
      <c r="B4" s="3">
        <v>2018</v>
      </c>
      <c r="C4" s="3" t="s">
        <v>212</v>
      </c>
      <c r="D4" s="3" t="s">
        <v>218</v>
      </c>
      <c r="E4" s="3" t="s">
        <v>219</v>
      </c>
      <c r="F4" s="3" t="s">
        <v>220</v>
      </c>
      <c r="G4" s="3" t="s">
        <v>110</v>
      </c>
      <c r="H4" s="3" t="s">
        <v>156</v>
      </c>
      <c r="I4" s="3" t="s">
        <v>221</v>
      </c>
      <c r="J4" s="3" t="s">
        <v>222</v>
      </c>
      <c r="K4" s="3" t="str">
        <f>VLOOKUP(J4,Locations!$B$2:$C$78,2,0)</f>
        <v>-19.682675, 63.417634</v>
      </c>
      <c r="L4" s="3"/>
      <c r="M4" s="3"/>
    </row>
    <row r="5" ht="14.4" spans="1:13">
      <c r="A5" s="3">
        <v>361</v>
      </c>
      <c r="B5" s="3">
        <v>2018</v>
      </c>
      <c r="C5" s="3" t="s">
        <v>212</v>
      </c>
      <c r="D5" s="3" t="s">
        <v>223</v>
      </c>
      <c r="E5" s="3" t="s">
        <v>224</v>
      </c>
      <c r="F5" s="3" t="s">
        <v>225</v>
      </c>
      <c r="G5" s="3" t="s">
        <v>110</v>
      </c>
      <c r="H5" s="3" t="s">
        <v>156</v>
      </c>
      <c r="I5" s="3" t="s">
        <v>226</v>
      </c>
      <c r="J5" s="3" t="s">
        <v>204</v>
      </c>
      <c r="K5" s="3" t="str">
        <f>VLOOKUP(J5,Locations!$B$2:$C$78,2,0)</f>
        <v>-20.233792, 57.497536</v>
      </c>
      <c r="L5" s="3"/>
      <c r="M5" s="3"/>
    </row>
    <row r="6" ht="14.4" spans="1:13">
      <c r="A6" s="3">
        <v>363</v>
      </c>
      <c r="B6" s="3">
        <v>2018</v>
      </c>
      <c r="C6" s="3" t="s">
        <v>212</v>
      </c>
      <c r="D6" s="3" t="s">
        <v>227</v>
      </c>
      <c r="E6" s="3" t="s">
        <v>228</v>
      </c>
      <c r="F6" s="3" t="s">
        <v>229</v>
      </c>
      <c r="G6" s="3" t="s">
        <v>184</v>
      </c>
      <c r="H6" s="3" t="s">
        <v>156</v>
      </c>
      <c r="I6" s="3" t="s">
        <v>230</v>
      </c>
      <c r="J6" s="3" t="s">
        <v>231</v>
      </c>
      <c r="K6" s="3" t="str">
        <f>VLOOKUP(J6,Locations!$B$2:$C$78,2,0)</f>
        <v>-33.957627, 18.461129</v>
      </c>
      <c r="L6" s="3"/>
      <c r="M6" s="3"/>
    </row>
    <row r="7" ht="14.4" spans="1:13">
      <c r="A7" s="3">
        <v>367</v>
      </c>
      <c r="B7" s="3">
        <v>2018</v>
      </c>
      <c r="C7" s="3" t="s">
        <v>212</v>
      </c>
      <c r="D7" s="3" t="s">
        <v>232</v>
      </c>
      <c r="E7" s="3" t="s">
        <v>233</v>
      </c>
      <c r="F7" s="3" t="s">
        <v>234</v>
      </c>
      <c r="G7" s="3" t="s">
        <v>16</v>
      </c>
      <c r="H7" s="3" t="s">
        <v>148</v>
      </c>
      <c r="I7" s="3" t="s">
        <v>235</v>
      </c>
      <c r="J7" s="3" t="s">
        <v>190</v>
      </c>
      <c r="K7" s="3" t="str">
        <f>VLOOKUP(J7,Locations!$B$2:$C$78,2,0)</f>
        <v>-6.852046, 37.657729</v>
      </c>
      <c r="L7" s="3"/>
      <c r="M7" s="3"/>
    </row>
    <row r="8" ht="14.4" spans="1:13">
      <c r="A8" s="3">
        <v>368</v>
      </c>
      <c r="B8" s="3">
        <v>2018</v>
      </c>
      <c r="C8" s="3" t="s">
        <v>212</v>
      </c>
      <c r="D8" s="3" t="s">
        <v>236</v>
      </c>
      <c r="E8" s="3" t="s">
        <v>237</v>
      </c>
      <c r="F8" s="3" t="s">
        <v>238</v>
      </c>
      <c r="G8" s="3" t="s">
        <v>16</v>
      </c>
      <c r="H8" s="3" t="s">
        <v>156</v>
      </c>
      <c r="I8" s="3" t="s">
        <v>239</v>
      </c>
      <c r="J8" s="3" t="s">
        <v>23</v>
      </c>
      <c r="K8" s="3" t="str">
        <f>VLOOKUP(J8,Locations!$B$2:$C$78,2,0)</f>
        <v>-6.783409, 39.202595</v>
      </c>
      <c r="L8" s="3"/>
      <c r="M8" s="3"/>
    </row>
    <row r="9" ht="14.4" spans="1:13">
      <c r="A9" s="3">
        <v>347</v>
      </c>
      <c r="B9" s="3">
        <v>2018</v>
      </c>
      <c r="C9" s="3" t="s">
        <v>212</v>
      </c>
      <c r="D9" s="3" t="s">
        <v>240</v>
      </c>
      <c r="E9" s="3" t="s">
        <v>241</v>
      </c>
      <c r="F9" s="3" t="s">
        <v>242</v>
      </c>
      <c r="G9" s="3" t="s">
        <v>36</v>
      </c>
      <c r="H9" s="3" t="s">
        <v>148</v>
      </c>
      <c r="I9" s="3" t="s">
        <v>239</v>
      </c>
      <c r="J9" s="3" t="s">
        <v>37</v>
      </c>
      <c r="K9" s="3" t="str">
        <f>VLOOKUP(J9,Locations!$B$2:$C$78,2,0)</f>
        <v>-4.055072, 39.682070</v>
      </c>
      <c r="L9" s="3"/>
      <c r="M9" s="3"/>
    </row>
    <row r="10" ht="14.4" spans="1:13">
      <c r="A10" s="3">
        <v>353</v>
      </c>
      <c r="B10" s="3">
        <v>2018</v>
      </c>
      <c r="C10" s="3" t="s">
        <v>212</v>
      </c>
      <c r="D10" s="3" t="s">
        <v>243</v>
      </c>
      <c r="E10" s="3" t="s">
        <v>244</v>
      </c>
      <c r="F10" s="3" t="s">
        <v>245</v>
      </c>
      <c r="G10" s="3" t="s">
        <v>36</v>
      </c>
      <c r="H10" s="3" t="s">
        <v>156</v>
      </c>
      <c r="I10" s="3" t="s">
        <v>246</v>
      </c>
      <c r="J10" s="3" t="s">
        <v>247</v>
      </c>
      <c r="K10" s="3" t="str">
        <f>VLOOKUP(J10,Locations!$B$2:$C$78,2,0)</f>
        <v>-4.002552, 39.727850</v>
      </c>
      <c r="L10" s="3"/>
      <c r="M10" s="3"/>
    </row>
    <row r="11" ht="14.4" spans="1:13">
      <c r="A11" s="3">
        <v>372</v>
      </c>
      <c r="B11" s="3">
        <v>2018</v>
      </c>
      <c r="C11" s="3" t="s">
        <v>212</v>
      </c>
      <c r="D11" s="3" t="s">
        <v>248</v>
      </c>
      <c r="E11" s="3" t="s">
        <v>249</v>
      </c>
      <c r="F11" s="3" t="s">
        <v>250</v>
      </c>
      <c r="G11" s="3" t="s">
        <v>16</v>
      </c>
      <c r="H11" s="3" t="s">
        <v>156</v>
      </c>
      <c r="I11" s="3" t="s">
        <v>251</v>
      </c>
      <c r="J11" s="3" t="s">
        <v>252</v>
      </c>
      <c r="K11" s="3" t="str">
        <f>VLOOKUP(J11,Locations!$B$2:$C$78,2,0)</f>
        <v>-6.849969, 39.248625</v>
      </c>
      <c r="L11" s="3"/>
      <c r="M11" s="3"/>
    </row>
    <row r="12" ht="14.4" spans="1:13">
      <c r="A12" s="3">
        <v>358</v>
      </c>
      <c r="B12" s="3">
        <v>2018</v>
      </c>
      <c r="C12" s="3" t="s">
        <v>212</v>
      </c>
      <c r="D12" s="3" t="s">
        <v>253</v>
      </c>
      <c r="E12" s="3" t="s">
        <v>254</v>
      </c>
      <c r="F12" s="3" t="s">
        <v>255</v>
      </c>
      <c r="G12" s="3" t="s">
        <v>55</v>
      </c>
      <c r="H12" s="3" t="s">
        <v>148</v>
      </c>
      <c r="I12" s="3" t="s">
        <v>256</v>
      </c>
      <c r="J12" s="3" t="s">
        <v>56</v>
      </c>
      <c r="K12" s="3" t="str">
        <f>VLOOKUP(J12,Locations!$B$2:$C$78,2,0)</f>
        <v>-25.952136, 32.603705</v>
      </c>
      <c r="L12" s="3"/>
      <c r="M12" s="3"/>
    </row>
    <row r="13" ht="14.4" spans="1:13">
      <c r="A13" s="3">
        <v>373</v>
      </c>
      <c r="B13" s="3">
        <v>2018</v>
      </c>
      <c r="C13" s="3" t="s">
        <v>212</v>
      </c>
      <c r="D13" s="3" t="s">
        <v>257</v>
      </c>
      <c r="E13" s="3" t="s">
        <v>258</v>
      </c>
      <c r="F13" s="3" t="s">
        <v>259</v>
      </c>
      <c r="G13" s="3" t="s">
        <v>36</v>
      </c>
      <c r="H13" s="3" t="s">
        <v>156</v>
      </c>
      <c r="I13" s="3" t="s">
        <v>235</v>
      </c>
      <c r="J13" s="3" t="s">
        <v>260</v>
      </c>
      <c r="K13" s="3" t="s">
        <v>261</v>
      </c>
      <c r="L13" s="3"/>
      <c r="M13" s="3"/>
    </row>
    <row r="14" ht="14.4" spans="1:13">
      <c r="A14" s="3">
        <v>369</v>
      </c>
      <c r="B14" s="3">
        <v>2018</v>
      </c>
      <c r="C14" s="3" t="s">
        <v>212</v>
      </c>
      <c r="D14" s="3" t="s">
        <v>262</v>
      </c>
      <c r="E14" s="3" t="s">
        <v>263</v>
      </c>
      <c r="F14" s="3" t="s">
        <v>259</v>
      </c>
      <c r="G14" s="3" t="s">
        <v>36</v>
      </c>
      <c r="H14" s="3" t="s">
        <v>156</v>
      </c>
      <c r="I14" s="3" t="s">
        <v>235</v>
      </c>
      <c r="J14" s="3" t="s">
        <v>37</v>
      </c>
      <c r="K14" s="3" t="str">
        <f>VLOOKUP(J14,Locations!$B$2:$C$78,2,0)</f>
        <v>-4.055072, 39.682070</v>
      </c>
      <c r="L14" s="3"/>
      <c r="M14" s="3"/>
    </row>
    <row r="15" ht="14.4" spans="1:13">
      <c r="A15" s="3">
        <v>357</v>
      </c>
      <c r="B15" s="3">
        <v>2018</v>
      </c>
      <c r="C15" s="3" t="s">
        <v>212</v>
      </c>
      <c r="D15" s="3" t="s">
        <v>264</v>
      </c>
      <c r="E15" s="3" t="s">
        <v>265</v>
      </c>
      <c r="F15" s="3" t="s">
        <v>266</v>
      </c>
      <c r="G15" s="3" t="s">
        <v>16</v>
      </c>
      <c r="H15" s="3" t="s">
        <v>156</v>
      </c>
      <c r="I15" s="3" t="s">
        <v>267</v>
      </c>
      <c r="J15" s="3" t="s">
        <v>252</v>
      </c>
      <c r="K15" s="3" t="str">
        <f>VLOOKUP(J15,Locations!$B$2:$C$78,2,0)</f>
        <v>-6.849969, 39.248625</v>
      </c>
      <c r="L15" s="3"/>
      <c r="M15" s="3"/>
    </row>
    <row r="16" ht="14.4" spans="1:13">
      <c r="A16" s="3">
        <v>377</v>
      </c>
      <c r="B16" s="3">
        <v>2018</v>
      </c>
      <c r="C16" s="3" t="s">
        <v>212</v>
      </c>
      <c r="D16" s="3" t="s">
        <v>268</v>
      </c>
      <c r="E16" s="3" t="s">
        <v>269</v>
      </c>
      <c r="F16" s="3" t="s">
        <v>270</v>
      </c>
      <c r="G16" s="3" t="s">
        <v>36</v>
      </c>
      <c r="H16" s="3" t="s">
        <v>148</v>
      </c>
      <c r="I16" s="3" t="s">
        <v>271</v>
      </c>
      <c r="J16" s="3" t="s">
        <v>37</v>
      </c>
      <c r="K16" s="3" t="str">
        <f>VLOOKUP(J16,Locations!$B$2:$C$78,2,0)</f>
        <v>-4.055072, 39.682070</v>
      </c>
      <c r="L16" s="3"/>
      <c r="M16" s="3"/>
    </row>
    <row r="17" ht="14.4" spans="1:13">
      <c r="A17" s="3">
        <v>397</v>
      </c>
      <c r="B17" s="3">
        <v>2018</v>
      </c>
      <c r="C17" s="3" t="s">
        <v>212</v>
      </c>
      <c r="D17" s="3" t="s">
        <v>272</v>
      </c>
      <c r="E17" s="3" t="s">
        <v>273</v>
      </c>
      <c r="F17" s="3" t="s">
        <v>274</v>
      </c>
      <c r="G17" s="3" t="s">
        <v>27</v>
      </c>
      <c r="H17" s="3" t="s">
        <v>156</v>
      </c>
      <c r="I17" s="3" t="s">
        <v>275</v>
      </c>
      <c r="J17" s="3" t="s">
        <v>28</v>
      </c>
      <c r="K17" s="3" t="str">
        <f>VLOOKUP(J17,Locations!$B$2:$C$78,2,0)</f>
        <v>-23.365282, 43.676765</v>
      </c>
      <c r="L17" s="3"/>
      <c r="M17" s="3"/>
    </row>
    <row r="18" ht="14.4" spans="1:13">
      <c r="A18" s="3">
        <v>422</v>
      </c>
      <c r="B18" s="3">
        <v>2018</v>
      </c>
      <c r="C18" s="3" t="s">
        <v>212</v>
      </c>
      <c r="D18" s="3" t="s">
        <v>276</v>
      </c>
      <c r="E18" s="3" t="s">
        <v>277</v>
      </c>
      <c r="F18" s="3" t="s">
        <v>270</v>
      </c>
      <c r="G18" s="3" t="s">
        <v>184</v>
      </c>
      <c r="H18" s="3" t="s">
        <v>148</v>
      </c>
      <c r="I18" s="3" t="s">
        <v>271</v>
      </c>
      <c r="J18" s="3" t="s">
        <v>278</v>
      </c>
      <c r="K18" s="3" t="str">
        <f>VLOOKUP(J18,Locations!$B$2:$C$78,2,0)</f>
        <v>-33.932778, 18.864372</v>
      </c>
      <c r="L18" s="3"/>
      <c r="M18" s="3"/>
    </row>
    <row r="19" ht="14.4" spans="1:13">
      <c r="A19" s="3">
        <v>482</v>
      </c>
      <c r="B19" s="3">
        <v>2018</v>
      </c>
      <c r="C19" s="3" t="s">
        <v>212</v>
      </c>
      <c r="D19" s="3" t="s">
        <v>279</v>
      </c>
      <c r="E19" s="3" t="s">
        <v>280</v>
      </c>
      <c r="F19" s="3" t="s">
        <v>281</v>
      </c>
      <c r="G19" s="3" t="s">
        <v>36</v>
      </c>
      <c r="H19" s="3" t="s">
        <v>156</v>
      </c>
      <c r="I19" s="3" t="s">
        <v>239</v>
      </c>
      <c r="J19" s="3" t="s">
        <v>37</v>
      </c>
      <c r="K19" s="3" t="str">
        <f>VLOOKUP(J19,Locations!$B$2:$C$78,2,0)</f>
        <v>-4.055072, 39.682070</v>
      </c>
      <c r="L19" s="3"/>
      <c r="M19" s="3"/>
    </row>
    <row r="20" ht="14.4" spans="1:13">
      <c r="A20" s="3">
        <v>485</v>
      </c>
      <c r="B20" s="3">
        <v>2018</v>
      </c>
      <c r="C20" s="3" t="s">
        <v>212</v>
      </c>
      <c r="D20" s="3" t="s">
        <v>282</v>
      </c>
      <c r="E20" s="3" t="s">
        <v>283</v>
      </c>
      <c r="F20" s="3" t="s">
        <v>270</v>
      </c>
      <c r="G20" s="3" t="s">
        <v>36</v>
      </c>
      <c r="H20" s="3" t="s">
        <v>156</v>
      </c>
      <c r="I20" s="3" t="s">
        <v>271</v>
      </c>
      <c r="J20" s="3" t="s">
        <v>284</v>
      </c>
      <c r="K20" s="3" t="str">
        <f>VLOOKUP(J20,Locations!$B$2:$C$78,2,0)</f>
        <v>-4.002552, 39.727850</v>
      </c>
      <c r="L20" s="3"/>
      <c r="M20" s="3"/>
    </row>
    <row r="21" ht="14.4" spans="1:13">
      <c r="A21" s="3">
        <v>504</v>
      </c>
      <c r="B21" s="3">
        <v>2018</v>
      </c>
      <c r="C21" s="3" t="s">
        <v>212</v>
      </c>
      <c r="D21" s="3" t="s">
        <v>197</v>
      </c>
      <c r="E21" s="3" t="s">
        <v>285</v>
      </c>
      <c r="F21" s="3" t="s">
        <v>286</v>
      </c>
      <c r="G21" s="3" t="s">
        <v>16</v>
      </c>
      <c r="H21" s="3" t="s">
        <v>156</v>
      </c>
      <c r="I21" s="3" t="s">
        <v>287</v>
      </c>
      <c r="J21" s="3" t="s">
        <v>69</v>
      </c>
      <c r="K21" s="3" t="str">
        <f>VLOOKUP(J21,Locations!$B$2:$C$78,2,0)</f>
        <v>-6.158101, 39.192197</v>
      </c>
      <c r="L21" s="3"/>
      <c r="M21" s="3"/>
    </row>
    <row r="22" ht="14.4" spans="1:13">
      <c r="A22" s="3">
        <v>491</v>
      </c>
      <c r="B22" s="3">
        <v>2018</v>
      </c>
      <c r="C22" s="3" t="s">
        <v>212</v>
      </c>
      <c r="D22" s="3" t="s">
        <v>288</v>
      </c>
      <c r="E22" s="3" t="s">
        <v>289</v>
      </c>
      <c r="F22" s="3" t="s">
        <v>290</v>
      </c>
      <c r="G22" s="3" t="s">
        <v>27</v>
      </c>
      <c r="H22" s="3" t="s">
        <v>156</v>
      </c>
      <c r="I22" s="3"/>
      <c r="J22" s="3" t="s">
        <v>28</v>
      </c>
      <c r="K22" s="3" t="str">
        <f>VLOOKUP(J22,Locations!$B$2:$C$78,2,0)</f>
        <v>-23.365282, 43.676765</v>
      </c>
      <c r="L22" s="3"/>
      <c r="M22" s="3"/>
    </row>
    <row r="23" ht="14.4" spans="1:13">
      <c r="A23" s="3">
        <v>492</v>
      </c>
      <c r="B23" s="3">
        <v>2018</v>
      </c>
      <c r="C23" s="3" t="s">
        <v>212</v>
      </c>
      <c r="D23" s="3" t="s">
        <v>291</v>
      </c>
      <c r="E23" s="3" t="s">
        <v>292</v>
      </c>
      <c r="F23" s="3" t="s">
        <v>293</v>
      </c>
      <c r="G23" s="3" t="s">
        <v>27</v>
      </c>
      <c r="H23" s="3" t="s">
        <v>156</v>
      </c>
      <c r="I23" s="3"/>
      <c r="J23" s="3" t="s">
        <v>28</v>
      </c>
      <c r="K23" s="3" t="str">
        <f>VLOOKUP(J23,Locations!$B$2:$C$78,2,0)</f>
        <v>-23.365282, 43.676765</v>
      </c>
      <c r="L23" s="3"/>
      <c r="M23" s="3"/>
    </row>
    <row r="24" ht="14.4" spans="1:13">
      <c r="A24" s="3">
        <v>493</v>
      </c>
      <c r="B24" s="3">
        <v>2018</v>
      </c>
      <c r="C24" s="3" t="s">
        <v>212</v>
      </c>
      <c r="D24" s="3" t="s">
        <v>294</v>
      </c>
      <c r="E24" s="3" t="s">
        <v>295</v>
      </c>
      <c r="F24" s="3" t="s">
        <v>296</v>
      </c>
      <c r="G24" s="3" t="s">
        <v>16</v>
      </c>
      <c r="H24" s="3" t="s">
        <v>156</v>
      </c>
      <c r="I24" s="3"/>
      <c r="J24" s="3" t="s">
        <v>69</v>
      </c>
      <c r="K24" s="3" t="str">
        <f>VLOOKUP(J24,Locations!$B$2:$C$78,2,0)</f>
        <v>-6.158101, 39.192197</v>
      </c>
      <c r="L24" s="3"/>
      <c r="M24" s="3"/>
    </row>
    <row r="25" ht="14.4" spans="1:13">
      <c r="A25" s="3">
        <v>497</v>
      </c>
      <c r="B25" s="3">
        <v>2018</v>
      </c>
      <c r="C25" s="3" t="s">
        <v>212</v>
      </c>
      <c r="D25" s="3" t="s">
        <v>297</v>
      </c>
      <c r="E25" s="3" t="s">
        <v>298</v>
      </c>
      <c r="F25" s="3" t="s">
        <v>299</v>
      </c>
      <c r="G25" s="3" t="s">
        <v>36</v>
      </c>
      <c r="H25" s="3" t="s">
        <v>148</v>
      </c>
      <c r="I25" s="3"/>
      <c r="J25" s="3" t="s">
        <v>300</v>
      </c>
      <c r="K25" s="3" t="str">
        <f>VLOOKUP(J25,Locations!$B$2:$C$78,2,0)</f>
        <v>-21.645453, 35.467865</v>
      </c>
      <c r="L25" s="3"/>
      <c r="M25" s="3"/>
    </row>
    <row r="26" ht="14.4" spans="1:13">
      <c r="A26" s="3">
        <v>498</v>
      </c>
      <c r="B26" s="3">
        <v>2018</v>
      </c>
      <c r="C26" s="3" t="s">
        <v>212</v>
      </c>
      <c r="D26" s="3" t="s">
        <v>301</v>
      </c>
      <c r="E26" s="3" t="s">
        <v>302</v>
      </c>
      <c r="F26" s="3" t="s">
        <v>303</v>
      </c>
      <c r="G26" s="3" t="s">
        <v>36</v>
      </c>
      <c r="H26" s="3" t="s">
        <v>156</v>
      </c>
      <c r="I26" s="3"/>
      <c r="J26" s="3" t="s">
        <v>252</v>
      </c>
      <c r="K26" s="3" t="str">
        <f>VLOOKUP(J26,Locations!$B$2:$C$78,2,0)</f>
        <v>-6.849969, 39.248625</v>
      </c>
      <c r="L26" s="3"/>
      <c r="M26" s="3"/>
    </row>
    <row r="27" ht="14.4" spans="1:13">
      <c r="A27" s="3">
        <v>499</v>
      </c>
      <c r="B27" s="3">
        <v>2018</v>
      </c>
      <c r="C27" s="3" t="s">
        <v>212</v>
      </c>
      <c r="D27" s="3" t="s">
        <v>304</v>
      </c>
      <c r="E27" s="3" t="s">
        <v>305</v>
      </c>
      <c r="F27" s="3" t="s">
        <v>306</v>
      </c>
      <c r="G27" s="3" t="s">
        <v>307</v>
      </c>
      <c r="H27" s="3" t="s">
        <v>148</v>
      </c>
      <c r="I27" s="3"/>
      <c r="J27" s="3" t="s">
        <v>308</v>
      </c>
      <c r="K27" s="3" t="str">
        <f>VLOOKUP(J27,Locations!$B$2:$C$78,2,0)</f>
        <v>-23.855772, 35.548924</v>
      </c>
      <c r="L27" s="3"/>
      <c r="M27" s="3"/>
    </row>
    <row r="28" ht="14.4" spans="1:13">
      <c r="A28" s="3">
        <v>500</v>
      </c>
      <c r="B28" s="3">
        <v>2018</v>
      </c>
      <c r="C28" s="3" t="s">
        <v>212</v>
      </c>
      <c r="D28" s="3" t="s">
        <v>309</v>
      </c>
      <c r="E28" s="3" t="s">
        <v>310</v>
      </c>
      <c r="F28" s="3" t="s">
        <v>306</v>
      </c>
      <c r="G28" s="3" t="s">
        <v>184</v>
      </c>
      <c r="H28" s="3" t="s">
        <v>156</v>
      </c>
      <c r="I28" s="3"/>
      <c r="J28" s="3" t="s">
        <v>311</v>
      </c>
      <c r="K28" s="3" t="str">
        <f>VLOOKUP(J28,Locations!$B$2:$C$78,2,0)</f>
        <v>-34.000887, 25.671585</v>
      </c>
      <c r="L28" s="3"/>
      <c r="M28" s="3"/>
    </row>
    <row r="29" ht="14.4" spans="1:13">
      <c r="A29" s="3">
        <v>502</v>
      </c>
      <c r="B29" s="3">
        <v>2018</v>
      </c>
      <c r="C29" s="3" t="s">
        <v>212</v>
      </c>
      <c r="D29" s="3" t="s">
        <v>312</v>
      </c>
      <c r="E29" s="3" t="s">
        <v>313</v>
      </c>
      <c r="F29" s="3" t="s">
        <v>306</v>
      </c>
      <c r="G29" s="3" t="s">
        <v>184</v>
      </c>
      <c r="H29" s="3" t="s">
        <v>156</v>
      </c>
      <c r="I29" s="3"/>
      <c r="J29" s="3" t="s">
        <v>314</v>
      </c>
      <c r="K29" s="3" t="str">
        <f>VLOOKUP(J29,Locations!$B$2:$C$78,2,0)</f>
        <v>-29.867406, 30.980699</v>
      </c>
      <c r="L29" s="3"/>
      <c r="M29" s="3"/>
    </row>
    <row r="30" ht="14.4" spans="1:13">
      <c r="A30" s="3">
        <v>630</v>
      </c>
      <c r="B30" s="3">
        <v>2019</v>
      </c>
      <c r="C30" s="3" t="s">
        <v>212</v>
      </c>
      <c r="D30" s="3" t="s">
        <v>315</v>
      </c>
      <c r="E30" s="3" t="s">
        <v>316</v>
      </c>
      <c r="F30" s="3" t="s">
        <v>317</v>
      </c>
      <c r="G30" s="3" t="s">
        <v>318</v>
      </c>
      <c r="H30" s="3" t="s">
        <v>156</v>
      </c>
      <c r="I30" s="3"/>
      <c r="J30" s="3" t="s">
        <v>319</v>
      </c>
      <c r="K30" s="3" t="str">
        <f>VLOOKUP(J30,Locations!$B$2:$C$78,2,0)</f>
        <v>-6.762894, 39.263410</v>
      </c>
      <c r="L30" s="3"/>
      <c r="M30" s="3"/>
    </row>
    <row r="31" ht="14.4" spans="1:13">
      <c r="A31" s="3">
        <v>662</v>
      </c>
      <c r="B31" s="3">
        <v>2019</v>
      </c>
      <c r="C31" s="3" t="s">
        <v>212</v>
      </c>
      <c r="D31" s="3" t="s">
        <v>320</v>
      </c>
      <c r="E31" s="3" t="s">
        <v>321</v>
      </c>
      <c r="F31" s="3" t="s">
        <v>322</v>
      </c>
      <c r="G31" s="3" t="s">
        <v>323</v>
      </c>
      <c r="H31" s="3" t="s">
        <v>156</v>
      </c>
      <c r="I31" s="3"/>
      <c r="J31" s="3" t="s">
        <v>311</v>
      </c>
      <c r="K31" s="3" t="str">
        <f>VLOOKUP(J31,Locations!$B$2:$C$78,2,0)</f>
        <v>-34.000887, 25.671585</v>
      </c>
      <c r="L31" s="3"/>
      <c r="M31" s="3"/>
    </row>
    <row r="32" ht="14.4" spans="1:13">
      <c r="A32" s="3">
        <v>767</v>
      </c>
      <c r="B32" s="3">
        <v>2019</v>
      </c>
      <c r="C32" s="3" t="s">
        <v>212</v>
      </c>
      <c r="D32" s="3" t="s">
        <v>324</v>
      </c>
      <c r="E32" s="3" t="s">
        <v>325</v>
      </c>
      <c r="F32" s="3" t="s">
        <v>326</v>
      </c>
      <c r="G32" s="3" t="s">
        <v>327</v>
      </c>
      <c r="H32" s="3" t="s">
        <v>148</v>
      </c>
      <c r="I32" s="3"/>
      <c r="J32" s="3" t="s">
        <v>69</v>
      </c>
      <c r="K32" s="3" t="str">
        <f>VLOOKUP(J32,Locations!$B$2:$C$78,2,0)</f>
        <v>-6.158101, 39.192197</v>
      </c>
      <c r="L32" s="3"/>
      <c r="M32" s="3"/>
    </row>
    <row r="33" ht="14.4" spans="1:13">
      <c r="A33" s="3">
        <v>792</v>
      </c>
      <c r="B33" s="3">
        <v>2019</v>
      </c>
      <c r="C33" s="3" t="s">
        <v>212</v>
      </c>
      <c r="D33" s="3" t="s">
        <v>328</v>
      </c>
      <c r="E33" s="3" t="s">
        <v>329</v>
      </c>
      <c r="F33" s="3" t="s">
        <v>322</v>
      </c>
      <c r="G33" s="3" t="s">
        <v>307</v>
      </c>
      <c r="H33" s="3" t="s">
        <v>148</v>
      </c>
      <c r="I33" s="3"/>
      <c r="J33" s="3" t="s">
        <v>311</v>
      </c>
      <c r="K33" s="3" t="str">
        <f>VLOOKUP(J33,Locations!$B$2:$C$78,2,0)</f>
        <v>-34.000887, 25.671585</v>
      </c>
      <c r="L33" s="3"/>
      <c r="M33" s="3"/>
    </row>
    <row r="34" ht="14.4" spans="1:13">
      <c r="A34" s="3">
        <v>796</v>
      </c>
      <c r="B34" s="3">
        <v>2019</v>
      </c>
      <c r="C34" s="3" t="s">
        <v>212</v>
      </c>
      <c r="D34" s="3" t="s">
        <v>104</v>
      </c>
      <c r="E34" s="3" t="s">
        <v>330</v>
      </c>
      <c r="F34" s="3" t="s">
        <v>331</v>
      </c>
      <c r="G34" s="3" t="s">
        <v>332</v>
      </c>
      <c r="H34" s="3" t="s">
        <v>156</v>
      </c>
      <c r="I34" s="3"/>
      <c r="J34" s="3" t="s">
        <v>28</v>
      </c>
      <c r="K34" s="3" t="str">
        <f>VLOOKUP(J34,Locations!$B$2:$C$78,2,0)</f>
        <v>-23.365282, 43.676765</v>
      </c>
      <c r="L34" s="3"/>
      <c r="M34" s="3"/>
    </row>
    <row r="35" ht="14.4" spans="1:13">
      <c r="A35" s="3">
        <v>798</v>
      </c>
      <c r="B35" s="3">
        <v>2019</v>
      </c>
      <c r="C35" s="3" t="s">
        <v>212</v>
      </c>
      <c r="D35" s="3" t="s">
        <v>333</v>
      </c>
      <c r="E35" s="3" t="s">
        <v>334</v>
      </c>
      <c r="F35" s="3" t="s">
        <v>335</v>
      </c>
      <c r="G35" s="3" t="s">
        <v>323</v>
      </c>
      <c r="H35" s="3" t="s">
        <v>156</v>
      </c>
      <c r="I35" s="3"/>
      <c r="J35" s="3" t="s">
        <v>278</v>
      </c>
      <c r="K35" s="3" t="str">
        <f>VLOOKUP(J35,Locations!$B$2:$C$78,2,0)</f>
        <v>-33.932778, 18.864372</v>
      </c>
      <c r="L35" s="3"/>
      <c r="M35" s="3"/>
    </row>
    <row r="36" ht="14.4" spans="1:13">
      <c r="A36" s="3">
        <v>801</v>
      </c>
      <c r="B36" s="3">
        <v>2019</v>
      </c>
      <c r="C36" s="3" t="s">
        <v>212</v>
      </c>
      <c r="D36" s="3" t="s">
        <v>227</v>
      </c>
      <c r="E36" s="3" t="s">
        <v>336</v>
      </c>
      <c r="F36" s="3" t="s">
        <v>337</v>
      </c>
      <c r="G36" s="3" t="s">
        <v>323</v>
      </c>
      <c r="H36" s="3" t="s">
        <v>156</v>
      </c>
      <c r="I36" s="3"/>
      <c r="J36" s="3" t="s">
        <v>231</v>
      </c>
      <c r="K36" s="3" t="str">
        <f>VLOOKUP(J36,Locations!$B$2:$C$78,2,0)</f>
        <v>-33.957627, 18.461129</v>
      </c>
      <c r="L36" s="3"/>
      <c r="M36" s="3"/>
    </row>
    <row r="37" ht="14.4" spans="1:13">
      <c r="A37" s="3">
        <v>802</v>
      </c>
      <c r="B37" s="3">
        <v>2019</v>
      </c>
      <c r="C37" s="3" t="s">
        <v>212</v>
      </c>
      <c r="D37" s="3" t="s">
        <v>338</v>
      </c>
      <c r="E37" s="3" t="s">
        <v>339</v>
      </c>
      <c r="F37" s="3" t="s">
        <v>340</v>
      </c>
      <c r="G37" s="3" t="s">
        <v>341</v>
      </c>
      <c r="H37" s="3" t="s">
        <v>148</v>
      </c>
      <c r="I37" s="3"/>
      <c r="J37" s="3" t="s">
        <v>342</v>
      </c>
      <c r="K37" s="3" t="str">
        <f>VLOOKUP(J37,Locations!$B$2:$C$78,2,0)</f>
        <v>-33.313555, 26.516253</v>
      </c>
      <c r="L37" s="3"/>
      <c r="M37" s="3"/>
    </row>
    <row r="38" ht="14.4" spans="1:13">
      <c r="A38" s="3">
        <v>807</v>
      </c>
      <c r="B38" s="3">
        <v>2019</v>
      </c>
      <c r="C38" s="3" t="s">
        <v>212</v>
      </c>
      <c r="D38" s="3" t="s">
        <v>343</v>
      </c>
      <c r="E38" s="3" t="s">
        <v>344</v>
      </c>
      <c r="F38" s="3" t="s">
        <v>345</v>
      </c>
      <c r="G38" s="3" t="s">
        <v>110</v>
      </c>
      <c r="H38" s="3" t="s">
        <v>148</v>
      </c>
      <c r="I38" s="3"/>
      <c r="J38" s="3" t="s">
        <v>204</v>
      </c>
      <c r="K38" s="3" t="str">
        <f>VLOOKUP(J38,Locations!$B$2:$C$78,2,0)</f>
        <v>-20.233792, 57.497536</v>
      </c>
      <c r="L38" s="3"/>
      <c r="M38" s="3"/>
    </row>
    <row r="39" ht="14.4" spans="1:13">
      <c r="A39" s="3">
        <v>808</v>
      </c>
      <c r="B39" s="3">
        <v>2019</v>
      </c>
      <c r="C39" s="3" t="s">
        <v>212</v>
      </c>
      <c r="D39" s="3" t="s">
        <v>346</v>
      </c>
      <c r="E39" s="3" t="s">
        <v>347</v>
      </c>
      <c r="F39" s="3" t="s">
        <v>345</v>
      </c>
      <c r="G39" s="3" t="s">
        <v>348</v>
      </c>
      <c r="H39" s="3" t="s">
        <v>148</v>
      </c>
      <c r="I39" s="3"/>
      <c r="J39" s="3" t="s">
        <v>204</v>
      </c>
      <c r="K39" s="3" t="str">
        <f>VLOOKUP(J39,Locations!$B$2:$C$78,2,0)</f>
        <v>-20.233792, 57.497536</v>
      </c>
      <c r="L39" s="3"/>
      <c r="M39" s="3"/>
    </row>
    <row r="40" ht="14.4" spans="1:13">
      <c r="A40" s="3">
        <v>809</v>
      </c>
      <c r="B40" s="3">
        <v>2019</v>
      </c>
      <c r="C40" s="3" t="s">
        <v>212</v>
      </c>
      <c r="D40" s="3" t="s">
        <v>349</v>
      </c>
      <c r="E40" s="3" t="s">
        <v>350</v>
      </c>
      <c r="F40" s="3" t="s">
        <v>351</v>
      </c>
      <c r="G40" s="3" t="s">
        <v>352</v>
      </c>
      <c r="H40" s="3" t="s">
        <v>148</v>
      </c>
      <c r="I40" s="3"/>
      <c r="J40" s="3" t="s">
        <v>353</v>
      </c>
      <c r="K40" s="3" t="str">
        <f>VLOOKUP(J40,Locations!$B$2:$C$78,2,0)</f>
        <v>-6.158101, 39.192197</v>
      </c>
      <c r="L40" s="3"/>
      <c r="M40" s="3"/>
    </row>
    <row r="41" ht="14.4" spans="1:13">
      <c r="A41" s="3">
        <v>812</v>
      </c>
      <c r="B41" s="3">
        <v>2019</v>
      </c>
      <c r="C41" s="3" t="s">
        <v>212</v>
      </c>
      <c r="D41" s="3" t="s">
        <v>354</v>
      </c>
      <c r="E41" s="3" t="s">
        <v>355</v>
      </c>
      <c r="F41" s="3" t="s">
        <v>345</v>
      </c>
      <c r="G41" s="3" t="s">
        <v>348</v>
      </c>
      <c r="H41" s="3" t="s">
        <v>148</v>
      </c>
      <c r="I41" s="3"/>
      <c r="J41" s="3" t="s">
        <v>204</v>
      </c>
      <c r="K41" s="3" t="str">
        <f>VLOOKUP(J41,Locations!$B$2:$C$78,2,0)</f>
        <v>-20.233792, 57.497536</v>
      </c>
      <c r="L41" s="3"/>
      <c r="M41" s="3"/>
    </row>
    <row r="42" ht="14.4" spans="1:13">
      <c r="A42" s="3">
        <v>823</v>
      </c>
      <c r="B42" s="3">
        <v>2019</v>
      </c>
      <c r="C42" s="3" t="s">
        <v>212</v>
      </c>
      <c r="D42" s="3" t="s">
        <v>356</v>
      </c>
      <c r="E42" s="3" t="s">
        <v>357</v>
      </c>
      <c r="F42" s="3" t="s">
        <v>358</v>
      </c>
      <c r="G42" s="3" t="s">
        <v>327</v>
      </c>
      <c r="H42" s="3" t="s">
        <v>156</v>
      </c>
      <c r="I42" s="3"/>
      <c r="J42" s="3" t="s">
        <v>359</v>
      </c>
      <c r="K42" s="3" t="str">
        <f>VLOOKUP(J42,Locations!$B$2:$C$78,2,0)</f>
        <v>-6.158101, 39.192197</v>
      </c>
      <c r="L42" s="3"/>
      <c r="M42" s="3"/>
    </row>
    <row r="43" ht="14.4" spans="1:13">
      <c r="A43" s="3">
        <v>825</v>
      </c>
      <c r="B43" s="3">
        <v>2019</v>
      </c>
      <c r="C43" s="3" t="s">
        <v>212</v>
      </c>
      <c r="D43" s="3" t="s">
        <v>187</v>
      </c>
      <c r="E43" s="3" t="s">
        <v>360</v>
      </c>
      <c r="F43" s="3" t="s">
        <v>361</v>
      </c>
      <c r="G43" s="3" t="s">
        <v>16</v>
      </c>
      <c r="H43" s="3" t="s">
        <v>148</v>
      </c>
      <c r="I43" s="3"/>
      <c r="J43" s="3" t="s">
        <v>362</v>
      </c>
      <c r="K43" s="3" t="str">
        <f>VLOOKUP(J43,Locations!$B$2:$C$78,2,0)</f>
        <v>-6.210592, 35.830595</v>
      </c>
      <c r="L43" s="3"/>
      <c r="M43" s="3"/>
    </row>
    <row r="44" ht="14.4" spans="1:13">
      <c r="A44" s="3">
        <v>830</v>
      </c>
      <c r="B44" s="3">
        <v>2019</v>
      </c>
      <c r="C44" s="3" t="s">
        <v>212</v>
      </c>
      <c r="D44" s="3" t="s">
        <v>363</v>
      </c>
      <c r="E44" s="3" t="s">
        <v>364</v>
      </c>
      <c r="F44" s="3" t="s">
        <v>365</v>
      </c>
      <c r="G44" s="3" t="s">
        <v>332</v>
      </c>
      <c r="H44" s="3" t="s">
        <v>156</v>
      </c>
      <c r="I44" s="3"/>
      <c r="J44" s="3" t="s">
        <v>284</v>
      </c>
      <c r="K44" s="3" t="str">
        <f>VLOOKUP(J44,Locations!$B$2:$C$78,2,0)</f>
        <v>-4.002552, 39.727850</v>
      </c>
      <c r="L44" s="3"/>
      <c r="M44" s="3"/>
    </row>
    <row r="45" ht="14.4" spans="1:13">
      <c r="A45" s="3">
        <v>831</v>
      </c>
      <c r="B45" s="3">
        <v>2019</v>
      </c>
      <c r="C45" s="3" t="s">
        <v>212</v>
      </c>
      <c r="D45" s="3" t="s">
        <v>366</v>
      </c>
      <c r="E45" s="3" t="s">
        <v>367</v>
      </c>
      <c r="F45" s="3" t="s">
        <v>365</v>
      </c>
      <c r="G45" s="3" t="s">
        <v>184</v>
      </c>
      <c r="H45" s="3" t="s">
        <v>156</v>
      </c>
      <c r="I45" s="3"/>
      <c r="J45" s="3" t="s">
        <v>342</v>
      </c>
      <c r="K45" s="3" t="str">
        <f>VLOOKUP(J45,Locations!$B$2:$C$78,2,0)</f>
        <v>-33.313555, 26.516253</v>
      </c>
      <c r="L45" s="3"/>
      <c r="M45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38"/>
  <sheetViews>
    <sheetView workbookViewId="0">
      <selection activeCell="A1" sqref="A1"/>
    </sheetView>
  </sheetViews>
  <sheetFormatPr defaultColWidth="14.4259259259259" defaultRowHeight="15.75" customHeight="1" outlineLevelCol="2"/>
  <cols>
    <col min="1" max="1" width="19.287037037037" customWidth="1"/>
    <col min="2" max="2" width="56.712962962963" customWidth="1"/>
    <col min="3" max="3" width="21.1388888888889" customWidth="1"/>
  </cols>
  <sheetData>
    <row r="1" ht="14.4" spans="1:3">
      <c r="A1" s="1"/>
      <c r="B1" s="1" t="s">
        <v>142</v>
      </c>
      <c r="C1" s="2" t="s">
        <v>9</v>
      </c>
    </row>
    <row r="2" ht="14.4" spans="1:3">
      <c r="A2" s="3"/>
      <c r="B2" s="3" t="s">
        <v>32</v>
      </c>
      <c r="C2" s="4" t="s">
        <v>368</v>
      </c>
    </row>
    <row r="3" ht="14.4" spans="1:3">
      <c r="A3" s="3"/>
      <c r="B3" s="3" t="s">
        <v>247</v>
      </c>
      <c r="C3" s="5" t="s">
        <v>369</v>
      </c>
    </row>
    <row r="4" ht="14.4" spans="1:3">
      <c r="A4" s="3"/>
      <c r="B4" s="6" t="s">
        <v>56</v>
      </c>
      <c r="C4" s="7" t="s">
        <v>370</v>
      </c>
    </row>
    <row r="5" ht="14.4" spans="1:3">
      <c r="A5" s="3"/>
      <c r="B5" s="3" t="s">
        <v>300</v>
      </c>
      <c r="C5" s="5" t="s">
        <v>371</v>
      </c>
    </row>
    <row r="6" ht="14.4" spans="1:3">
      <c r="A6" s="3"/>
      <c r="B6" s="3" t="s">
        <v>28</v>
      </c>
      <c r="C6" s="5" t="s">
        <v>372</v>
      </c>
    </row>
    <row r="7" ht="14.4" spans="1:3">
      <c r="A7" s="3"/>
      <c r="B7" s="3" t="s">
        <v>69</v>
      </c>
      <c r="C7" s="5" t="s">
        <v>373</v>
      </c>
    </row>
    <row r="8" ht="14.4" spans="1:3">
      <c r="A8" s="3"/>
      <c r="B8" s="3" t="s">
        <v>37</v>
      </c>
      <c r="C8" s="5" t="s">
        <v>154</v>
      </c>
    </row>
    <row r="9" ht="14.4" spans="1:3">
      <c r="A9" s="3"/>
      <c r="B9" s="3" t="s">
        <v>308</v>
      </c>
      <c r="C9" s="5" t="s">
        <v>374</v>
      </c>
    </row>
    <row r="10" ht="14.4" spans="1:3">
      <c r="A10" s="3"/>
      <c r="B10" s="3" t="s">
        <v>252</v>
      </c>
      <c r="C10" s="5" t="s">
        <v>375</v>
      </c>
    </row>
    <row r="11" ht="14.4" spans="1:3">
      <c r="A11" s="3"/>
      <c r="B11" s="3" t="s">
        <v>44</v>
      </c>
      <c r="C11" s="5" t="s">
        <v>376</v>
      </c>
    </row>
    <row r="12" ht="14.4" spans="1:3">
      <c r="A12" s="3"/>
      <c r="B12" s="3" t="s">
        <v>311</v>
      </c>
      <c r="C12" s="5" t="s">
        <v>377</v>
      </c>
    </row>
    <row r="13" ht="14.4" spans="1:3">
      <c r="A13" s="3"/>
      <c r="B13" s="3" t="s">
        <v>180</v>
      </c>
      <c r="C13" s="5" t="s">
        <v>377</v>
      </c>
    </row>
    <row r="14" ht="14.4" spans="1:3">
      <c r="A14" s="3"/>
      <c r="B14" s="3" t="s">
        <v>85</v>
      </c>
      <c r="C14" s="5" t="s">
        <v>378</v>
      </c>
    </row>
    <row r="15" ht="14.4" spans="1:3">
      <c r="A15" s="3"/>
      <c r="B15" s="3" t="s">
        <v>161</v>
      </c>
      <c r="C15" s="5" t="s">
        <v>378</v>
      </c>
    </row>
    <row r="16" ht="14.4" spans="1:3">
      <c r="A16" s="3"/>
      <c r="B16" s="3" t="s">
        <v>342</v>
      </c>
      <c r="C16" s="5" t="s">
        <v>379</v>
      </c>
    </row>
    <row r="17" ht="14.4" spans="1:3">
      <c r="A17" s="8"/>
      <c r="B17" s="3" t="s">
        <v>319</v>
      </c>
      <c r="C17" s="5" t="s">
        <v>380</v>
      </c>
    </row>
    <row r="18" ht="14.4" spans="1:3">
      <c r="A18" s="3"/>
      <c r="B18" s="3" t="s">
        <v>120</v>
      </c>
      <c r="C18" s="5" t="s">
        <v>381</v>
      </c>
    </row>
    <row r="19" ht="14.4" spans="1:3">
      <c r="A19" s="3"/>
      <c r="B19" s="3" t="s">
        <v>222</v>
      </c>
      <c r="C19" s="5" t="s">
        <v>382</v>
      </c>
    </row>
    <row r="20" ht="14.4" spans="1:3">
      <c r="A20" s="3"/>
      <c r="B20" s="3" t="s">
        <v>190</v>
      </c>
      <c r="C20" s="5" t="s">
        <v>383</v>
      </c>
    </row>
    <row r="21" ht="14.4" spans="2:3">
      <c r="B21" s="3" t="s">
        <v>149</v>
      </c>
      <c r="C21" s="9" t="s">
        <v>384</v>
      </c>
    </row>
    <row r="22" ht="14.4" spans="2:3">
      <c r="B22" s="3" t="s">
        <v>179</v>
      </c>
      <c r="C22" s="5" t="s">
        <v>385</v>
      </c>
    </row>
    <row r="23" ht="14.4" spans="2:3">
      <c r="B23" s="3" t="s">
        <v>278</v>
      </c>
      <c r="C23" s="5" t="s">
        <v>386</v>
      </c>
    </row>
    <row r="24" ht="13.2" spans="2:3">
      <c r="B24" s="9" t="s">
        <v>51</v>
      </c>
      <c r="C24" s="5" t="s">
        <v>387</v>
      </c>
    </row>
    <row r="25" ht="14.4" spans="2:3">
      <c r="B25" s="3" t="s">
        <v>185</v>
      </c>
      <c r="C25" s="5" t="s">
        <v>388</v>
      </c>
    </row>
    <row r="26" ht="14.4" spans="2:3">
      <c r="B26" s="3" t="s">
        <v>111</v>
      </c>
      <c r="C26" s="5" t="s">
        <v>389</v>
      </c>
    </row>
    <row r="27" ht="14.4" spans="2:3">
      <c r="B27" s="3" t="s">
        <v>231</v>
      </c>
      <c r="C27" s="5" t="s">
        <v>390</v>
      </c>
    </row>
    <row r="28" ht="14.4" spans="2:3">
      <c r="B28" s="3" t="s">
        <v>23</v>
      </c>
      <c r="C28" s="10" t="s">
        <v>128</v>
      </c>
    </row>
    <row r="29" ht="14.4" spans="2:3">
      <c r="B29" s="3" t="s">
        <v>391</v>
      </c>
      <c r="C29" s="5" t="s">
        <v>392</v>
      </c>
    </row>
    <row r="30" ht="14.4" spans="2:3">
      <c r="B30" s="3" t="s">
        <v>217</v>
      </c>
      <c r="C30" s="3" t="s">
        <v>393</v>
      </c>
    </row>
    <row r="31" ht="14.4" spans="2:3">
      <c r="B31" s="3" t="s">
        <v>260</v>
      </c>
      <c r="C31" s="5" t="s">
        <v>394</v>
      </c>
    </row>
    <row r="32" ht="14.4" spans="2:3">
      <c r="B32" s="3" t="s">
        <v>314</v>
      </c>
      <c r="C32" s="5" t="s">
        <v>395</v>
      </c>
    </row>
    <row r="33" ht="14.4" spans="2:3">
      <c r="B33" s="11" t="s">
        <v>204</v>
      </c>
      <c r="C33" s="5" t="s">
        <v>112</v>
      </c>
    </row>
    <row r="34" ht="14.4" spans="2:3">
      <c r="B34" s="12" t="s">
        <v>170</v>
      </c>
      <c r="C34" s="5" t="s">
        <v>396</v>
      </c>
    </row>
    <row r="35" ht="14.4" spans="2:3">
      <c r="B35" s="3" t="s">
        <v>127</v>
      </c>
      <c r="C35" s="5" t="s">
        <v>397</v>
      </c>
    </row>
    <row r="36" ht="14.4" spans="2:3">
      <c r="B36" s="3" t="s">
        <v>284</v>
      </c>
      <c r="C36" s="5" t="s">
        <v>369</v>
      </c>
    </row>
    <row r="37" ht="14.4" spans="2:3">
      <c r="B37" s="3" t="s">
        <v>398</v>
      </c>
      <c r="C37" s="9" t="s">
        <v>373</v>
      </c>
    </row>
    <row r="38" ht="14.4" spans="2:3">
      <c r="B38" s="3" t="s">
        <v>359</v>
      </c>
      <c r="C38" s="5" t="s">
        <v>373</v>
      </c>
    </row>
  </sheetData>
  <autoFilter ref="B1:C38">
    <sortState ref="B1:C38">
      <sortCondition ref="B1:B38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MARG I</vt:lpstr>
      <vt:lpstr>MARG II</vt:lpstr>
      <vt:lpstr>MARG III</vt:lpstr>
      <vt:lpstr>Locations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Semba</cp:lastModifiedBy>
  <dcterms:created xsi:type="dcterms:W3CDTF">2019-10-21T02:45:00Z</dcterms:created>
  <dcterms:modified xsi:type="dcterms:W3CDTF">2020-06-22T15:01:45Z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1033-11.2.0.8893</vt:lpwstr>
  </property>
</Properties>
</file>