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drive\Ingenieria de Sistemas\Semestre IX\electiva 3\modelos\"/>
    </mc:Choice>
  </mc:AlternateContent>
  <xr:revisionPtr revIDLastSave="0" documentId="13_ncr:1_{94D2D771-1B84-45FE-B89B-D6B179B66E60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Hoja1" sheetId="1" r:id="rId1"/>
    <sheet name="Hoja2" sheetId="2" r:id="rId2"/>
  </sheets>
  <externalReferences>
    <externalReference r:id="rId3"/>
  </externalReferenc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T3" i="1"/>
  <c r="T4" i="1"/>
  <c r="T5" i="1"/>
  <c r="V5" i="1" s="1"/>
  <c r="T6" i="1"/>
  <c r="V6" i="1" s="1"/>
  <c r="T7" i="1"/>
  <c r="T8" i="1"/>
  <c r="T9" i="1"/>
  <c r="V9" i="1" s="1"/>
  <c r="T10" i="1"/>
  <c r="V10" i="1" s="1"/>
  <c r="T11" i="1"/>
  <c r="T12" i="1"/>
  <c r="T13" i="1"/>
  <c r="V13" i="1" s="1"/>
  <c r="T14" i="1"/>
  <c r="V14" i="1" s="1"/>
  <c r="T15" i="1"/>
  <c r="T16" i="1"/>
  <c r="T17" i="1"/>
  <c r="V17" i="1" s="1"/>
  <c r="T18" i="1"/>
  <c r="V18" i="1" s="1"/>
  <c r="T19" i="1"/>
  <c r="T20" i="1"/>
  <c r="T21" i="1"/>
  <c r="V21" i="1" s="1"/>
  <c r="T22" i="1"/>
  <c r="V22" i="1" s="1"/>
  <c r="T23" i="1"/>
  <c r="T24" i="1"/>
  <c r="T25" i="1"/>
  <c r="V25" i="1" s="1"/>
  <c r="T26" i="1"/>
  <c r="V26" i="1" s="1"/>
  <c r="T27" i="1"/>
  <c r="T28" i="1"/>
  <c r="T29" i="1"/>
  <c r="V29" i="1" s="1"/>
  <c r="T30" i="1"/>
  <c r="V30" i="1" s="1"/>
  <c r="T31" i="1"/>
  <c r="T32" i="1"/>
  <c r="T33" i="1"/>
  <c r="V33" i="1" s="1"/>
  <c r="T34" i="1"/>
  <c r="V34" i="1" s="1"/>
  <c r="T35" i="1"/>
  <c r="T36" i="1"/>
  <c r="T37" i="1"/>
  <c r="V37" i="1" s="1"/>
  <c r="T38" i="1"/>
  <c r="V38" i="1" s="1"/>
  <c r="T39" i="1"/>
  <c r="T40" i="1"/>
  <c r="T41" i="1"/>
  <c r="V41" i="1" s="1"/>
  <c r="T42" i="1"/>
  <c r="V42" i="1" s="1"/>
  <c r="T43" i="1"/>
  <c r="T44" i="1"/>
  <c r="T45" i="1"/>
  <c r="V45" i="1" s="1"/>
  <c r="T46" i="1"/>
  <c r="V46" i="1" s="1"/>
  <c r="T47" i="1"/>
  <c r="T48" i="1"/>
  <c r="T49" i="1"/>
  <c r="V49" i="1" s="1"/>
  <c r="T50" i="1"/>
  <c r="V50" i="1" s="1"/>
  <c r="T51" i="1"/>
  <c r="T52" i="1"/>
  <c r="T53" i="1"/>
  <c r="V53" i="1" s="1"/>
  <c r="T54" i="1"/>
  <c r="V54" i="1" s="1"/>
  <c r="T55" i="1"/>
  <c r="T56" i="1"/>
  <c r="T57" i="1"/>
  <c r="V57" i="1" s="1"/>
  <c r="T58" i="1"/>
  <c r="V58" i="1" s="1"/>
  <c r="T59" i="1"/>
  <c r="T60" i="1"/>
  <c r="T61" i="1"/>
  <c r="V61" i="1" s="1"/>
  <c r="T62" i="1"/>
  <c r="V62" i="1" s="1"/>
  <c r="T63" i="1"/>
  <c r="T64" i="1"/>
  <c r="T65" i="1"/>
  <c r="V65" i="1" s="1"/>
  <c r="T66" i="1"/>
  <c r="V66" i="1" s="1"/>
  <c r="T67" i="1"/>
  <c r="T68" i="1"/>
  <c r="T69" i="1"/>
  <c r="V69" i="1" s="1"/>
  <c r="T70" i="1"/>
  <c r="V70" i="1" s="1"/>
  <c r="T71" i="1"/>
  <c r="T72" i="1"/>
  <c r="T73" i="1"/>
  <c r="V73" i="1" s="1"/>
  <c r="T74" i="1"/>
  <c r="V74" i="1" s="1"/>
  <c r="T75" i="1"/>
  <c r="T76" i="1"/>
  <c r="T77" i="1"/>
  <c r="V77" i="1" s="1"/>
  <c r="T78" i="1"/>
  <c r="V78" i="1" s="1"/>
  <c r="T79" i="1"/>
  <c r="T80" i="1"/>
  <c r="T81" i="1"/>
  <c r="V81" i="1" s="1"/>
  <c r="T82" i="1"/>
  <c r="V82" i="1" s="1"/>
  <c r="T83" i="1"/>
  <c r="T84" i="1"/>
  <c r="T85" i="1"/>
  <c r="V85" i="1" s="1"/>
  <c r="T86" i="1"/>
  <c r="V86" i="1" s="1"/>
  <c r="T87" i="1"/>
  <c r="T88" i="1"/>
  <c r="T89" i="1"/>
  <c r="V89" i="1" s="1"/>
  <c r="T90" i="1"/>
  <c r="V90" i="1" s="1"/>
  <c r="T91" i="1"/>
  <c r="T92" i="1"/>
  <c r="T93" i="1"/>
  <c r="V93" i="1" s="1"/>
  <c r="T94" i="1"/>
  <c r="V94" i="1" s="1"/>
  <c r="T95" i="1"/>
  <c r="T96" i="1"/>
  <c r="T97" i="1"/>
  <c r="V97" i="1" s="1"/>
  <c r="T98" i="1"/>
  <c r="V98" i="1" s="1"/>
  <c r="T99" i="1"/>
  <c r="T100" i="1"/>
  <c r="T101" i="1"/>
  <c r="V101" i="1" s="1"/>
  <c r="T102" i="1"/>
  <c r="V102" i="1" s="1"/>
  <c r="T103" i="1"/>
  <c r="T104" i="1"/>
  <c r="T105" i="1"/>
  <c r="V105" i="1" s="1"/>
  <c r="T106" i="1"/>
  <c r="V106" i="1" s="1"/>
  <c r="T107" i="1"/>
  <c r="T108" i="1"/>
  <c r="T109" i="1"/>
  <c r="V109" i="1" s="1"/>
  <c r="T110" i="1"/>
  <c r="V110" i="1" s="1"/>
  <c r="T111" i="1"/>
  <c r="T112" i="1"/>
  <c r="T113" i="1"/>
  <c r="V113" i="1" s="1"/>
  <c r="T114" i="1"/>
  <c r="V114" i="1" s="1"/>
  <c r="T115" i="1"/>
  <c r="T116" i="1"/>
  <c r="T117" i="1"/>
  <c r="V117" i="1" s="1"/>
  <c r="T118" i="1"/>
  <c r="V118" i="1" s="1"/>
  <c r="T119" i="1"/>
  <c r="T120" i="1"/>
  <c r="T121" i="1"/>
  <c r="V121" i="1" s="1"/>
  <c r="T122" i="1"/>
  <c r="V122" i="1" s="1"/>
  <c r="T123" i="1"/>
  <c r="T124" i="1"/>
  <c r="T125" i="1"/>
  <c r="V125" i="1" s="1"/>
  <c r="T126" i="1"/>
  <c r="V126" i="1" s="1"/>
  <c r="T127" i="1"/>
  <c r="T128" i="1"/>
  <c r="T129" i="1"/>
  <c r="V129" i="1" s="1"/>
  <c r="T130" i="1"/>
  <c r="V130" i="1" s="1"/>
  <c r="T131" i="1"/>
  <c r="T132" i="1"/>
  <c r="T133" i="1"/>
  <c r="V133" i="1" s="1"/>
  <c r="T134" i="1"/>
  <c r="V134" i="1" s="1"/>
  <c r="T135" i="1"/>
  <c r="T136" i="1"/>
  <c r="T137" i="1"/>
  <c r="V137" i="1" s="1"/>
  <c r="T138" i="1"/>
  <c r="V138" i="1" s="1"/>
  <c r="T139" i="1"/>
  <c r="T140" i="1"/>
  <c r="T141" i="1"/>
  <c r="V141" i="1" s="1"/>
  <c r="T142" i="1"/>
  <c r="V142" i="1" s="1"/>
  <c r="T143" i="1"/>
  <c r="T144" i="1"/>
  <c r="T145" i="1"/>
  <c r="V145" i="1" s="1"/>
  <c r="T146" i="1"/>
  <c r="V146" i="1" s="1"/>
  <c r="T147" i="1"/>
  <c r="T148" i="1"/>
  <c r="T149" i="1"/>
  <c r="V149" i="1" s="1"/>
  <c r="T150" i="1"/>
  <c r="V150" i="1" s="1"/>
  <c r="T151" i="1"/>
  <c r="T152" i="1"/>
  <c r="T153" i="1"/>
  <c r="V153" i="1" s="1"/>
  <c r="T154" i="1"/>
  <c r="V154" i="1" s="1"/>
  <c r="T155" i="1"/>
  <c r="T156" i="1"/>
  <c r="T157" i="1"/>
  <c r="V157" i="1" s="1"/>
  <c r="T158" i="1"/>
  <c r="V158" i="1" s="1"/>
  <c r="T159" i="1"/>
  <c r="T160" i="1"/>
  <c r="T161" i="1"/>
  <c r="V161" i="1" s="1"/>
  <c r="T162" i="1"/>
  <c r="V162" i="1" s="1"/>
  <c r="T163" i="1"/>
  <c r="T164" i="1"/>
  <c r="T165" i="1"/>
  <c r="V165" i="1" s="1"/>
  <c r="T166" i="1"/>
  <c r="V166" i="1" s="1"/>
  <c r="T167" i="1"/>
  <c r="T168" i="1"/>
  <c r="T169" i="1"/>
  <c r="V169" i="1" s="1"/>
  <c r="T170" i="1"/>
  <c r="V170" i="1" s="1"/>
  <c r="T171" i="1"/>
  <c r="T172" i="1"/>
  <c r="T173" i="1"/>
  <c r="V173" i="1" s="1"/>
  <c r="T174" i="1"/>
  <c r="V174" i="1" s="1"/>
  <c r="T175" i="1"/>
  <c r="T176" i="1"/>
  <c r="T177" i="1"/>
  <c r="V177" i="1" s="1"/>
  <c r="T178" i="1"/>
  <c r="V178" i="1" s="1"/>
  <c r="T179" i="1"/>
  <c r="T180" i="1"/>
  <c r="T181" i="1"/>
  <c r="V181" i="1" s="1"/>
  <c r="T182" i="1"/>
  <c r="V182" i="1" s="1"/>
  <c r="T183" i="1"/>
  <c r="T184" i="1"/>
  <c r="T185" i="1"/>
  <c r="V185" i="1" s="1"/>
  <c r="T186" i="1"/>
  <c r="V186" i="1" s="1"/>
  <c r="T187" i="1"/>
  <c r="T188" i="1"/>
  <c r="T189" i="1"/>
  <c r="V189" i="1" s="1"/>
  <c r="T190" i="1"/>
  <c r="V190" i="1" s="1"/>
  <c r="T191" i="1"/>
  <c r="T192" i="1"/>
  <c r="T193" i="1"/>
  <c r="V193" i="1" s="1"/>
  <c r="T194" i="1"/>
  <c r="V194" i="1" s="1"/>
  <c r="T195" i="1"/>
  <c r="T196" i="1"/>
  <c r="T197" i="1"/>
  <c r="V197" i="1" s="1"/>
  <c r="T198" i="1"/>
  <c r="V198" i="1" s="1"/>
  <c r="T199" i="1"/>
  <c r="T200" i="1"/>
  <c r="T201" i="1"/>
  <c r="V201" i="1" s="1"/>
  <c r="T202" i="1"/>
  <c r="V202" i="1" s="1"/>
  <c r="T203" i="1"/>
  <c r="T204" i="1"/>
  <c r="T205" i="1"/>
  <c r="V205" i="1" s="1"/>
  <c r="T206" i="1"/>
  <c r="V206" i="1" s="1"/>
  <c r="T207" i="1"/>
  <c r="T208" i="1"/>
  <c r="T209" i="1"/>
  <c r="V209" i="1" s="1"/>
  <c r="T210" i="1"/>
  <c r="V210" i="1" s="1"/>
  <c r="T211" i="1"/>
  <c r="T212" i="1"/>
  <c r="T213" i="1"/>
  <c r="V213" i="1" s="1"/>
  <c r="T214" i="1"/>
  <c r="V214" i="1" s="1"/>
  <c r="T215" i="1"/>
  <c r="T216" i="1"/>
  <c r="T217" i="1"/>
  <c r="V217" i="1" s="1"/>
  <c r="T218" i="1"/>
  <c r="V218" i="1" s="1"/>
  <c r="T219" i="1"/>
  <c r="T220" i="1"/>
  <c r="T221" i="1"/>
  <c r="V221" i="1" s="1"/>
  <c r="T222" i="1"/>
  <c r="V222" i="1" s="1"/>
  <c r="T223" i="1"/>
  <c r="T224" i="1"/>
  <c r="T225" i="1"/>
  <c r="V225" i="1" s="1"/>
  <c r="T226" i="1"/>
  <c r="V226" i="1" s="1"/>
  <c r="T227" i="1"/>
  <c r="T228" i="1"/>
  <c r="T229" i="1"/>
  <c r="V229" i="1" s="1"/>
  <c r="T230" i="1"/>
  <c r="V230" i="1" s="1"/>
  <c r="T231" i="1"/>
  <c r="T232" i="1"/>
  <c r="T233" i="1"/>
  <c r="V233" i="1" s="1"/>
  <c r="T234" i="1"/>
  <c r="V234" i="1" s="1"/>
  <c r="T235" i="1"/>
  <c r="T236" i="1"/>
  <c r="T237" i="1"/>
  <c r="V237" i="1" s="1"/>
  <c r="T238" i="1"/>
  <c r="V238" i="1" s="1"/>
  <c r="T239" i="1"/>
  <c r="T240" i="1"/>
  <c r="T241" i="1"/>
  <c r="V241" i="1" s="1"/>
  <c r="T242" i="1"/>
  <c r="V242" i="1" s="1"/>
  <c r="T243" i="1"/>
  <c r="T244" i="1"/>
  <c r="T245" i="1"/>
  <c r="V245" i="1" s="1"/>
  <c r="T246" i="1"/>
  <c r="V246" i="1" s="1"/>
  <c r="T247" i="1"/>
  <c r="T248" i="1"/>
  <c r="T249" i="1"/>
  <c r="V249" i="1" s="1"/>
  <c r="T250" i="1"/>
  <c r="V250" i="1" s="1"/>
  <c r="T251" i="1"/>
  <c r="T252" i="1"/>
  <c r="T253" i="1"/>
  <c r="V253" i="1" s="1"/>
  <c r="T254" i="1"/>
  <c r="V254" i="1" s="1"/>
  <c r="T255" i="1"/>
  <c r="T256" i="1"/>
  <c r="T257" i="1"/>
  <c r="V257" i="1" s="1"/>
  <c r="T258" i="1"/>
  <c r="V258" i="1" s="1"/>
  <c r="T259" i="1"/>
  <c r="T260" i="1"/>
  <c r="T261" i="1"/>
  <c r="V261" i="1" s="1"/>
  <c r="T262" i="1"/>
  <c r="V262" i="1" s="1"/>
  <c r="T263" i="1"/>
  <c r="T264" i="1"/>
  <c r="T265" i="1"/>
  <c r="V265" i="1" s="1"/>
  <c r="T266" i="1"/>
  <c r="V266" i="1" s="1"/>
  <c r="T267" i="1"/>
  <c r="T268" i="1"/>
  <c r="T269" i="1"/>
  <c r="V269" i="1" s="1"/>
  <c r="T270" i="1"/>
  <c r="V270" i="1" s="1"/>
  <c r="T271" i="1"/>
  <c r="T272" i="1"/>
  <c r="T273" i="1"/>
  <c r="V273" i="1" s="1"/>
  <c r="T274" i="1"/>
  <c r="V274" i="1" s="1"/>
  <c r="T275" i="1"/>
  <c r="T276" i="1"/>
  <c r="T277" i="1"/>
  <c r="V277" i="1" s="1"/>
  <c r="T278" i="1"/>
  <c r="V278" i="1" s="1"/>
  <c r="T279" i="1"/>
  <c r="T280" i="1"/>
  <c r="T281" i="1"/>
  <c r="V281" i="1" s="1"/>
  <c r="T282" i="1"/>
  <c r="V282" i="1" s="1"/>
  <c r="T283" i="1"/>
  <c r="T284" i="1"/>
  <c r="T285" i="1"/>
  <c r="V285" i="1" s="1"/>
  <c r="T286" i="1"/>
  <c r="V286" i="1" s="1"/>
  <c r="T287" i="1"/>
  <c r="T288" i="1"/>
  <c r="T289" i="1"/>
  <c r="V289" i="1" s="1"/>
  <c r="T290" i="1"/>
  <c r="V290" i="1" s="1"/>
  <c r="T291" i="1"/>
  <c r="T292" i="1"/>
  <c r="T293" i="1"/>
  <c r="V293" i="1" s="1"/>
  <c r="T294" i="1"/>
  <c r="V294" i="1" s="1"/>
  <c r="T295" i="1"/>
  <c r="T296" i="1"/>
  <c r="T297" i="1"/>
  <c r="V297" i="1" s="1"/>
  <c r="T298" i="1"/>
  <c r="V298" i="1" s="1"/>
  <c r="T299" i="1"/>
  <c r="T300" i="1"/>
  <c r="T301" i="1"/>
  <c r="V301" i="1" s="1"/>
  <c r="T302" i="1"/>
  <c r="V302" i="1" s="1"/>
  <c r="T303" i="1"/>
  <c r="T304" i="1"/>
  <c r="T305" i="1"/>
  <c r="V305" i="1" s="1"/>
  <c r="T306" i="1"/>
  <c r="V306" i="1" s="1"/>
  <c r="T307" i="1"/>
  <c r="T308" i="1"/>
  <c r="T309" i="1"/>
  <c r="V309" i="1" s="1"/>
  <c r="T310" i="1"/>
  <c r="V310" i="1" s="1"/>
  <c r="T311" i="1"/>
  <c r="T312" i="1"/>
  <c r="T313" i="1"/>
  <c r="V313" i="1" s="1"/>
  <c r="T314" i="1"/>
  <c r="V314" i="1" s="1"/>
  <c r="T315" i="1"/>
  <c r="T316" i="1"/>
  <c r="T317" i="1"/>
  <c r="V317" i="1" s="1"/>
  <c r="T318" i="1"/>
  <c r="V318" i="1" s="1"/>
  <c r="T319" i="1"/>
  <c r="T320" i="1"/>
  <c r="T321" i="1"/>
  <c r="V321" i="1" s="1"/>
  <c r="T322" i="1"/>
  <c r="V322" i="1" s="1"/>
  <c r="T323" i="1"/>
  <c r="T324" i="1"/>
  <c r="T325" i="1"/>
  <c r="V325" i="1" s="1"/>
  <c r="T326" i="1"/>
  <c r="V326" i="1" s="1"/>
  <c r="T327" i="1"/>
  <c r="T328" i="1"/>
  <c r="T329" i="1"/>
  <c r="V329" i="1" s="1"/>
  <c r="T330" i="1"/>
  <c r="V330" i="1" s="1"/>
  <c r="T331" i="1"/>
  <c r="T332" i="1"/>
  <c r="T333" i="1"/>
  <c r="V333" i="1" s="1"/>
  <c r="T334" i="1"/>
  <c r="V334" i="1" s="1"/>
  <c r="T335" i="1"/>
  <c r="T336" i="1"/>
  <c r="T337" i="1"/>
  <c r="V337" i="1" s="1"/>
  <c r="T338" i="1"/>
  <c r="V338" i="1" s="1"/>
  <c r="T339" i="1"/>
  <c r="T340" i="1"/>
  <c r="T341" i="1"/>
  <c r="V341" i="1" s="1"/>
  <c r="T342" i="1"/>
  <c r="V342" i="1" s="1"/>
  <c r="T343" i="1"/>
  <c r="T344" i="1"/>
  <c r="T345" i="1"/>
  <c r="V345" i="1" s="1"/>
  <c r="T346" i="1"/>
  <c r="V346" i="1" s="1"/>
  <c r="T347" i="1"/>
  <c r="T348" i="1"/>
  <c r="T349" i="1"/>
  <c r="V349" i="1" s="1"/>
  <c r="T350" i="1"/>
  <c r="V350" i="1" s="1"/>
  <c r="T351" i="1"/>
  <c r="T352" i="1"/>
  <c r="T353" i="1"/>
  <c r="V353" i="1" s="1"/>
  <c r="T354" i="1"/>
  <c r="V354" i="1" s="1"/>
  <c r="T355" i="1"/>
  <c r="T356" i="1"/>
  <c r="T357" i="1"/>
  <c r="V357" i="1" s="1"/>
  <c r="T358" i="1"/>
  <c r="V358" i="1" s="1"/>
  <c r="T359" i="1"/>
  <c r="T360" i="1"/>
  <c r="T361" i="1"/>
  <c r="V361" i="1" s="1"/>
  <c r="T362" i="1"/>
  <c r="V362" i="1" s="1"/>
  <c r="T363" i="1"/>
  <c r="T364" i="1"/>
  <c r="T365" i="1"/>
  <c r="V365" i="1" s="1"/>
  <c r="T366" i="1"/>
  <c r="V366" i="1" s="1"/>
  <c r="T367" i="1"/>
  <c r="T368" i="1"/>
  <c r="T369" i="1"/>
  <c r="V369" i="1" s="1"/>
  <c r="T370" i="1"/>
  <c r="V370" i="1" s="1"/>
  <c r="T371" i="1"/>
  <c r="T372" i="1"/>
  <c r="T373" i="1"/>
  <c r="V373" i="1" s="1"/>
  <c r="T374" i="1"/>
  <c r="V374" i="1" s="1"/>
  <c r="T375" i="1"/>
  <c r="T376" i="1"/>
  <c r="T377" i="1"/>
  <c r="V377" i="1" s="1"/>
  <c r="T378" i="1"/>
  <c r="V378" i="1" s="1"/>
  <c r="T379" i="1"/>
  <c r="T380" i="1"/>
  <c r="T381" i="1"/>
  <c r="V381" i="1" s="1"/>
  <c r="T382" i="1"/>
  <c r="V382" i="1" s="1"/>
  <c r="T383" i="1"/>
  <c r="T384" i="1"/>
  <c r="T385" i="1"/>
  <c r="V385" i="1" s="1"/>
  <c r="T386" i="1"/>
  <c r="V386" i="1" s="1"/>
  <c r="T387" i="1"/>
  <c r="T388" i="1"/>
  <c r="T389" i="1"/>
  <c r="V389" i="1" s="1"/>
  <c r="T390" i="1"/>
  <c r="V390" i="1" s="1"/>
  <c r="T391" i="1"/>
  <c r="T392" i="1"/>
  <c r="T393" i="1"/>
  <c r="V393" i="1" s="1"/>
  <c r="T394" i="1"/>
  <c r="V394" i="1" s="1"/>
  <c r="T395" i="1"/>
  <c r="T396" i="1"/>
  <c r="T397" i="1"/>
  <c r="V397" i="1" s="1"/>
  <c r="T398" i="1"/>
  <c r="V398" i="1" s="1"/>
  <c r="T399" i="1"/>
  <c r="T400" i="1"/>
  <c r="T401" i="1"/>
  <c r="V401" i="1" s="1"/>
  <c r="T402" i="1"/>
  <c r="V402" i="1" s="1"/>
  <c r="T403" i="1"/>
  <c r="T404" i="1"/>
  <c r="T405" i="1"/>
  <c r="V405" i="1" s="1"/>
  <c r="T406" i="1"/>
  <c r="V406" i="1" s="1"/>
  <c r="T407" i="1"/>
  <c r="T408" i="1"/>
  <c r="T409" i="1"/>
  <c r="V409" i="1" s="1"/>
  <c r="T410" i="1"/>
  <c r="V410" i="1" s="1"/>
  <c r="T411" i="1"/>
  <c r="T412" i="1"/>
  <c r="T413" i="1"/>
  <c r="V413" i="1" s="1"/>
  <c r="T414" i="1"/>
  <c r="V414" i="1" s="1"/>
  <c r="T415" i="1"/>
  <c r="T416" i="1"/>
  <c r="T417" i="1"/>
  <c r="V417" i="1" s="1"/>
  <c r="T418" i="1"/>
  <c r="V418" i="1" s="1"/>
  <c r="T419" i="1"/>
  <c r="T420" i="1"/>
  <c r="T421" i="1"/>
  <c r="V421" i="1" s="1"/>
  <c r="T422" i="1"/>
  <c r="V422" i="1" s="1"/>
  <c r="T423" i="1"/>
  <c r="T424" i="1"/>
  <c r="T425" i="1"/>
  <c r="V425" i="1" s="1"/>
  <c r="T426" i="1"/>
  <c r="V426" i="1" s="1"/>
  <c r="T427" i="1"/>
  <c r="T428" i="1"/>
  <c r="T429" i="1"/>
  <c r="V429" i="1" s="1"/>
  <c r="T430" i="1"/>
  <c r="V430" i="1" s="1"/>
  <c r="T431" i="1"/>
  <c r="T432" i="1"/>
  <c r="T433" i="1"/>
  <c r="V433" i="1" s="1"/>
  <c r="T434" i="1"/>
  <c r="V434" i="1" s="1"/>
  <c r="T435" i="1"/>
  <c r="T436" i="1"/>
  <c r="T437" i="1"/>
  <c r="V437" i="1" s="1"/>
  <c r="T438" i="1"/>
  <c r="V438" i="1" s="1"/>
  <c r="T439" i="1"/>
  <c r="T440" i="1"/>
  <c r="T441" i="1"/>
  <c r="V441" i="1" s="1"/>
  <c r="T442" i="1"/>
  <c r="V442" i="1" s="1"/>
  <c r="T443" i="1"/>
  <c r="T444" i="1"/>
  <c r="T445" i="1"/>
  <c r="V445" i="1" s="1"/>
  <c r="T446" i="1"/>
  <c r="V446" i="1" s="1"/>
  <c r="T447" i="1"/>
  <c r="T448" i="1"/>
  <c r="T449" i="1"/>
  <c r="V449" i="1" s="1"/>
  <c r="T450" i="1"/>
  <c r="V450" i="1" s="1"/>
  <c r="T451" i="1"/>
  <c r="T452" i="1"/>
  <c r="T453" i="1"/>
  <c r="V453" i="1" s="1"/>
  <c r="T454" i="1"/>
  <c r="V454" i="1" s="1"/>
  <c r="T455" i="1"/>
  <c r="T456" i="1"/>
  <c r="T457" i="1"/>
  <c r="V457" i="1" s="1"/>
  <c r="T458" i="1"/>
  <c r="V458" i="1" s="1"/>
  <c r="T459" i="1"/>
  <c r="T460" i="1"/>
  <c r="T461" i="1"/>
  <c r="V461" i="1" s="1"/>
  <c r="V343" i="1" l="1"/>
  <c r="V459" i="1"/>
  <c r="V455" i="1"/>
  <c r="V451" i="1"/>
  <c r="V447" i="1"/>
  <c r="V443" i="1"/>
  <c r="V439" i="1"/>
  <c r="V435" i="1"/>
  <c r="V431" i="1"/>
  <c r="V427" i="1"/>
  <c r="V423" i="1"/>
  <c r="V419" i="1"/>
  <c r="V415" i="1"/>
  <c r="V411" i="1"/>
  <c r="V407" i="1"/>
  <c r="V403" i="1"/>
  <c r="V399" i="1"/>
  <c r="V395" i="1"/>
  <c r="V391" i="1"/>
  <c r="V387" i="1"/>
  <c r="V383" i="1"/>
  <c r="V379" i="1"/>
  <c r="V375" i="1"/>
  <c r="V371" i="1"/>
  <c r="V367" i="1"/>
  <c r="V363" i="1"/>
  <c r="V359" i="1"/>
  <c r="V355" i="1"/>
  <c r="V351" i="1"/>
  <c r="V347" i="1"/>
  <c r="V339" i="1"/>
  <c r="V335" i="1"/>
  <c r="V331" i="1"/>
  <c r="V327" i="1"/>
  <c r="V323" i="1"/>
  <c r="V319" i="1"/>
  <c r="V315" i="1"/>
  <c r="V311" i="1"/>
  <c r="V307" i="1"/>
  <c r="V303" i="1"/>
  <c r="V299" i="1"/>
  <c r="V295" i="1"/>
  <c r="V291" i="1"/>
  <c r="V287" i="1"/>
  <c r="V283" i="1"/>
  <c r="V279" i="1"/>
  <c r="V275" i="1"/>
  <c r="V271" i="1"/>
  <c r="V267" i="1"/>
  <c r="V263" i="1"/>
  <c r="V259" i="1"/>
  <c r="V255" i="1"/>
  <c r="V251" i="1"/>
  <c r="V247" i="1"/>
  <c r="V243" i="1"/>
  <c r="V239" i="1"/>
  <c r="V235" i="1"/>
  <c r="V231" i="1"/>
  <c r="V227" i="1"/>
  <c r="V223" i="1"/>
  <c r="V219" i="1"/>
  <c r="V215" i="1"/>
  <c r="V211" i="1"/>
  <c r="V207" i="1"/>
  <c r="V203" i="1"/>
  <c r="V199" i="1"/>
  <c r="V195" i="1"/>
  <c r="V191" i="1"/>
  <c r="V187" i="1"/>
  <c r="V183" i="1"/>
  <c r="V179" i="1"/>
  <c r="V175" i="1"/>
  <c r="V171" i="1"/>
  <c r="V167" i="1"/>
  <c r="V163" i="1"/>
  <c r="V159" i="1"/>
  <c r="V155" i="1"/>
  <c r="V151" i="1"/>
  <c r="V147" i="1"/>
  <c r="V143" i="1"/>
  <c r="V139" i="1"/>
  <c r="V135" i="1"/>
  <c r="V131" i="1"/>
  <c r="V127" i="1"/>
  <c r="V123" i="1"/>
  <c r="V119" i="1"/>
  <c r="V115" i="1"/>
  <c r="V111" i="1"/>
  <c r="V107" i="1"/>
  <c r="V103" i="1"/>
  <c r="V99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3" i="1"/>
  <c r="V460" i="1"/>
  <c r="V456" i="1"/>
  <c r="V452" i="1"/>
  <c r="V448" i="1"/>
  <c r="V444" i="1"/>
  <c r="V440" i="1"/>
  <c r="V436" i="1"/>
  <c r="V432" i="1"/>
  <c r="V428" i="1"/>
  <c r="V424" i="1"/>
  <c r="V420" i="1"/>
  <c r="V416" i="1"/>
  <c r="V412" i="1"/>
  <c r="V408" i="1"/>
  <c r="V404" i="1"/>
  <c r="V400" i="1"/>
  <c r="V396" i="1"/>
  <c r="V392" i="1"/>
  <c r="V388" i="1"/>
  <c r="V384" i="1"/>
  <c r="V380" i="1"/>
  <c r="V376" i="1"/>
  <c r="V372" i="1"/>
  <c r="V368" i="1"/>
  <c r="V364" i="1"/>
  <c r="V360" i="1"/>
  <c r="V356" i="1"/>
  <c r="V352" i="1"/>
  <c r="V348" i="1"/>
  <c r="V344" i="1"/>
  <c r="V340" i="1"/>
  <c r="V336" i="1"/>
  <c r="V332" i="1"/>
  <c r="V328" i="1"/>
  <c r="V324" i="1"/>
  <c r="V320" i="1"/>
  <c r="V316" i="1"/>
  <c r="V312" i="1"/>
  <c r="V308" i="1"/>
  <c r="V304" i="1"/>
  <c r="V300" i="1"/>
  <c r="V296" i="1"/>
  <c r="V292" i="1"/>
  <c r="V288" i="1"/>
  <c r="V284" i="1"/>
  <c r="V280" i="1"/>
  <c r="V276" i="1"/>
  <c r="V272" i="1"/>
  <c r="V268" i="1"/>
  <c r="V264" i="1"/>
  <c r="V260" i="1"/>
  <c r="V256" i="1"/>
  <c r="V252" i="1"/>
  <c r="V248" i="1"/>
  <c r="V244" i="1"/>
  <c r="V240" i="1"/>
  <c r="V236" i="1"/>
  <c r="V232" i="1"/>
  <c r="V228" i="1"/>
  <c r="V224" i="1"/>
  <c r="V220" i="1"/>
  <c r="V216" i="1"/>
  <c r="V212" i="1"/>
  <c r="V208" i="1"/>
  <c r="V204" i="1"/>
  <c r="V200" i="1"/>
  <c r="V196" i="1"/>
  <c r="V192" i="1"/>
  <c r="V188" i="1"/>
  <c r="V184" i="1"/>
  <c r="V180" i="1"/>
  <c r="V176" i="1"/>
  <c r="V172" i="1"/>
  <c r="V168" i="1"/>
  <c r="V164" i="1"/>
  <c r="V160" i="1"/>
  <c r="V156" i="1"/>
  <c r="V152" i="1"/>
  <c r="V148" i="1"/>
  <c r="V144" i="1"/>
  <c r="V140" i="1"/>
  <c r="V136" i="1"/>
  <c r="V132" i="1"/>
  <c r="V128" i="1"/>
  <c r="V124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4" i="1"/>
  <c r="V2" i="1"/>
</calcChain>
</file>

<file path=xl/sharedStrings.xml><?xml version="1.0" encoding="utf-8"?>
<sst xmlns="http://schemas.openxmlformats.org/spreadsheetml/2006/main" count="3824" uniqueCount="495">
  <si>
    <t>CODIGO</t>
  </si>
  <si>
    <t>DOCUMENTO</t>
  </si>
  <si>
    <t>NOMBRE</t>
  </si>
  <si>
    <t>PROGRAMA</t>
  </si>
  <si>
    <t>SNP</t>
  </si>
  <si>
    <t>AÑO PRESENTACION</t>
  </si>
  <si>
    <t>CODIGO DE COMPETENCIA</t>
  </si>
  <si>
    <t>COMPETENCIA</t>
  </si>
  <si>
    <t>NOTA</t>
  </si>
  <si>
    <t>MEDIA</t>
  </si>
  <si>
    <t>DESVIACION</t>
  </si>
  <si>
    <t>1045249741</t>
  </si>
  <si>
    <t>REYES BERDUGO ELIAS CALED</t>
  </si>
  <si>
    <t>DERECHO</t>
  </si>
  <si>
    <t>AC201324490553</t>
  </si>
  <si>
    <t>RAZONAMIENTO CUANTITATIVO</t>
  </si>
  <si>
    <t>LECTURA CRITICA</t>
  </si>
  <si>
    <t>COMPETENCIAS CIUDADANAS</t>
  </si>
  <si>
    <t>INGLES</t>
  </si>
  <si>
    <t>1140855066</t>
  </si>
  <si>
    <t>HERRERA MEZA ELOY ANDRES</t>
  </si>
  <si>
    <t>AC201023001468</t>
  </si>
  <si>
    <t>1140835541</t>
  </si>
  <si>
    <t>OTERO ROMERO SANDRA CECILIA</t>
  </si>
  <si>
    <t>AC200620060665</t>
  </si>
  <si>
    <t>1004120958</t>
  </si>
  <si>
    <t>PALLARES MERI?O NOREILA DEL CARMEN</t>
  </si>
  <si>
    <t>AC201225031190</t>
  </si>
  <si>
    <t>1081820400</t>
  </si>
  <si>
    <t>VIZCAINO CARRANZA ANA MARIA</t>
  </si>
  <si>
    <t>AC201021623743</t>
  </si>
  <si>
    <t>1081796029</t>
  </si>
  <si>
    <t>ARDILA RINCON JUAN RICARDO</t>
  </si>
  <si>
    <t>AC200623575636</t>
  </si>
  <si>
    <t>1140846966</t>
  </si>
  <si>
    <t>RICO MALDONADO KEYLA STHEFANIA</t>
  </si>
  <si>
    <t>AC200910111278</t>
  </si>
  <si>
    <t>1140814846</t>
  </si>
  <si>
    <t>CLAVIJO POVEA ORLANDO JOSE</t>
  </si>
  <si>
    <t>AC200423073582</t>
  </si>
  <si>
    <t>1083456195</t>
  </si>
  <si>
    <t>FONTANILLA CONRADO MARGARITA ROSA</t>
  </si>
  <si>
    <t>AC200322966240</t>
  </si>
  <si>
    <t>1045707336</t>
  </si>
  <si>
    <t>CAJAR CORDERO ELIANA PAOLA</t>
  </si>
  <si>
    <t>AC200821870062</t>
  </si>
  <si>
    <t>1049929712</t>
  </si>
  <si>
    <t>CONTRERAS CHICA LAURA PATRICIA</t>
  </si>
  <si>
    <t>AC201228382061</t>
  </si>
  <si>
    <t>1019102651</t>
  </si>
  <si>
    <t>MU?OZ SANABRIA ALEXANDRA</t>
  </si>
  <si>
    <t>AC201125721717</t>
  </si>
  <si>
    <t>1082995246</t>
  </si>
  <si>
    <t>GUARDIOLA TROMP WILLIAM DAVID</t>
  </si>
  <si>
    <t>AC201122979797</t>
  </si>
  <si>
    <t>88240924</t>
  </si>
  <si>
    <t>CASTA?O HENAO HECTOR MAURICIO</t>
  </si>
  <si>
    <t>AC200210055319</t>
  </si>
  <si>
    <t>1104427659</t>
  </si>
  <si>
    <t>GUERRA MEZA ROBERT ANTONIO</t>
  </si>
  <si>
    <t>AC201020015792</t>
  </si>
  <si>
    <t>1140889862</t>
  </si>
  <si>
    <t>VILLAMIL PEREZ DORIN MARIA</t>
  </si>
  <si>
    <t>AC201320660266</t>
  </si>
  <si>
    <t>55312455</t>
  </si>
  <si>
    <t>JIMENEZ BOLA?O KATERINE MARIA</t>
  </si>
  <si>
    <t>AC200220729236</t>
  </si>
  <si>
    <t>55230850</t>
  </si>
  <si>
    <t>MU?OZ RODRIGUEZ EDITH PAOLA</t>
  </si>
  <si>
    <t>AC200120719617</t>
  </si>
  <si>
    <t>1047347752</t>
  </si>
  <si>
    <t>DE LA HOZ OSORIO CAROLYN SHELAN</t>
  </si>
  <si>
    <t>AC201021399310</t>
  </si>
  <si>
    <t>1129577431</t>
  </si>
  <si>
    <t>DURAN HERNANDEZ JOHANNA PATRICIA</t>
  </si>
  <si>
    <t>AC200422910701</t>
  </si>
  <si>
    <t>1042349472</t>
  </si>
  <si>
    <t>ZULUAGA GARCIA JORGE ELIECER</t>
  </si>
  <si>
    <t>AC201324064671</t>
  </si>
  <si>
    <t>1043020435</t>
  </si>
  <si>
    <t>OLMOS BLANCO ADALBERTO</t>
  </si>
  <si>
    <t>AC201325705389</t>
  </si>
  <si>
    <t>22665461</t>
  </si>
  <si>
    <t>MARTINEZ ESCORCIA JENNY JOSEFINA</t>
  </si>
  <si>
    <t>AC200120742445</t>
  </si>
  <si>
    <t>1045722231</t>
  </si>
  <si>
    <t>CASTILLO CABELLOS VANESSA</t>
  </si>
  <si>
    <t>AC201228660938</t>
  </si>
  <si>
    <t>72329774</t>
  </si>
  <si>
    <t>MESA ARRIETA DANIEL DE JESUS</t>
  </si>
  <si>
    <t>AC200423035037</t>
  </si>
  <si>
    <t>32580211</t>
  </si>
  <si>
    <t>CHIMA ARRIETA SOFIA MARGARITA</t>
  </si>
  <si>
    <t>AC200020621573</t>
  </si>
  <si>
    <t>1216973441</t>
  </si>
  <si>
    <t>POSADA AVILES JAIRO JAVIER</t>
  </si>
  <si>
    <t>AC201322612976</t>
  </si>
  <si>
    <t>1048220435</t>
  </si>
  <si>
    <t>GARCES MORALES CAMILO</t>
  </si>
  <si>
    <t>AC201325510664</t>
  </si>
  <si>
    <t>1042994259</t>
  </si>
  <si>
    <t>CORONADO NAVARRO ERICA PATRICIA</t>
  </si>
  <si>
    <t>AC200120753368</t>
  </si>
  <si>
    <t>1140860954</t>
  </si>
  <si>
    <t>BARRANCO CA?ATE RICARDO JOSE</t>
  </si>
  <si>
    <t>AC200922873487</t>
  </si>
  <si>
    <t>72248601</t>
  </si>
  <si>
    <t>DIAZ PADILLA RONALD MANUEL</t>
  </si>
  <si>
    <t>AC200423923307</t>
  </si>
  <si>
    <t>1129515022</t>
  </si>
  <si>
    <t>POLO MANJARRES GLADYS CECILIA</t>
  </si>
  <si>
    <t>AC200610444661</t>
  </si>
  <si>
    <t>1124041162</t>
  </si>
  <si>
    <t>ARDILA GUTIERREZ LAURA GISSELLA</t>
  </si>
  <si>
    <t>AC201025060348</t>
  </si>
  <si>
    <t>46383531</t>
  </si>
  <si>
    <t>BAUSSA PEREZ LESLIE MARGARITA</t>
  </si>
  <si>
    <t>AC200022510980</t>
  </si>
  <si>
    <t>1050038986</t>
  </si>
  <si>
    <t>YEPEZ ANILLO SANDRA CECILIA</t>
  </si>
  <si>
    <t>AC201022699908</t>
  </si>
  <si>
    <t>9091598</t>
  </si>
  <si>
    <t>BLANCO PORTO LUIS MIGUEL</t>
  </si>
  <si>
    <t>AC201210914291</t>
  </si>
  <si>
    <t>55306798</t>
  </si>
  <si>
    <t>BERMUDEZ PRASCA EILEEN GREGORIA</t>
  </si>
  <si>
    <t>AC200310065375</t>
  </si>
  <si>
    <t>1067726526</t>
  </si>
  <si>
    <t>PRADO CAMACHO YERALDIN</t>
  </si>
  <si>
    <t>AC201224096335</t>
  </si>
  <si>
    <t>1045249472</t>
  </si>
  <si>
    <t>CORONADO PE?ALOZA MARIA MERCEDES</t>
  </si>
  <si>
    <t>AC201325875992</t>
  </si>
  <si>
    <t>1045738526</t>
  </si>
  <si>
    <t>CAJAR CORDERO RONALDO DE JESUS</t>
  </si>
  <si>
    <t>AC201322767127</t>
  </si>
  <si>
    <t>22668902</t>
  </si>
  <si>
    <t>ALVAREZ MELENDEZ YERIS KENITH</t>
  </si>
  <si>
    <t>AC200120679605</t>
  </si>
  <si>
    <t>1083557928</t>
  </si>
  <si>
    <t>BOLA?O AVENDA?O LIZETH KARINA</t>
  </si>
  <si>
    <t>AC200822675361</t>
  </si>
  <si>
    <t>1129525621</t>
  </si>
  <si>
    <t>PORTILLA ORTIZ NATALI DEL CARMEN</t>
  </si>
  <si>
    <t>AC200220646356</t>
  </si>
  <si>
    <t>84080976</t>
  </si>
  <si>
    <t>MEDINA RODRIGUEZ GEOVANNI</t>
  </si>
  <si>
    <t>AC200624742466</t>
  </si>
  <si>
    <t>1045693139</t>
  </si>
  <si>
    <t>MORENO MONTA?A RAFAEL ANTONIO</t>
  </si>
  <si>
    <t>AC200722718260</t>
  </si>
  <si>
    <t>1043021264</t>
  </si>
  <si>
    <t>AGAMEZ AREVALO YESSICA PAOLA</t>
  </si>
  <si>
    <t>AC201223355336</t>
  </si>
  <si>
    <t>1143131583</t>
  </si>
  <si>
    <t>SILVA POLO KEVIN JESUS</t>
  </si>
  <si>
    <t>AC200721291129</t>
  </si>
  <si>
    <t>40944121</t>
  </si>
  <si>
    <t>NU?EZ PIMIENTA ELVIS LORENIA</t>
  </si>
  <si>
    <t>AC200122697324</t>
  </si>
  <si>
    <t>1079911433</t>
  </si>
  <si>
    <t>MORENO MENDOZA LIANA MARGOTH</t>
  </si>
  <si>
    <t>AC200322994549</t>
  </si>
  <si>
    <t>1045668192</t>
  </si>
  <si>
    <t>ZAMBRANO VILLARREAL LAURYN JULIETH</t>
  </si>
  <si>
    <t>AC200521245372</t>
  </si>
  <si>
    <t>1044621244</t>
  </si>
  <si>
    <t>JULIO GUERRERO CHAQUIRA ISABEL</t>
  </si>
  <si>
    <t>AC201228564924</t>
  </si>
  <si>
    <t>8684899</t>
  </si>
  <si>
    <t>PEREZ URUETA ALVARO ENRIQUE</t>
  </si>
  <si>
    <t>AC201223319167</t>
  </si>
  <si>
    <t>3954271</t>
  </si>
  <si>
    <t>DE ORO VERGARA PEDRONEL</t>
  </si>
  <si>
    <t>AC201223331444</t>
  </si>
  <si>
    <t>55241027</t>
  </si>
  <si>
    <t>MARTINEZ CABRERA ANGELICA MARIA</t>
  </si>
  <si>
    <t>AC200220679936</t>
  </si>
  <si>
    <t>1085099024</t>
  </si>
  <si>
    <t>ROJAS HERRERA LAURA ISABEL</t>
  </si>
  <si>
    <t>AC200924799805</t>
  </si>
  <si>
    <t>1052702449</t>
  </si>
  <si>
    <t>GARCIA LOPEZ ELIZABETH</t>
  </si>
  <si>
    <t>AC200824866000</t>
  </si>
  <si>
    <t>57403697</t>
  </si>
  <si>
    <t>LARA CASTRILLO AURA ELENA</t>
  </si>
  <si>
    <t>AC200423742459</t>
  </si>
  <si>
    <t>1140868709</t>
  </si>
  <si>
    <t>SANTRICH RADA GUILLERMO DE JESUS</t>
  </si>
  <si>
    <t>AC201022720399</t>
  </si>
  <si>
    <t>1064114595</t>
  </si>
  <si>
    <t>ALARCON BARRAZA CARLOS ANTONIO</t>
  </si>
  <si>
    <t>AC201120643510</t>
  </si>
  <si>
    <t>1002293874</t>
  </si>
  <si>
    <t>RODRIGUEZ VILLANUEVA JAVIER ALFONSO</t>
  </si>
  <si>
    <t>AC201228599011</t>
  </si>
  <si>
    <t>1124053780</t>
  </si>
  <si>
    <t>DEL TORO BLANCO LUIS CARLOS</t>
  </si>
  <si>
    <t>AC201322868115</t>
  </si>
  <si>
    <t>72288079</t>
  </si>
  <si>
    <t>RODRIGUEZ GUTIERREZ LUIS PABLO</t>
  </si>
  <si>
    <t>AC200020757401</t>
  </si>
  <si>
    <t>1045713310</t>
  </si>
  <si>
    <t>ILLIDGE MALDONADO GUSTAVO LUIS</t>
  </si>
  <si>
    <t>AC200924335584</t>
  </si>
  <si>
    <t>1140885665</t>
  </si>
  <si>
    <t>RAMIREZ PENAGOS DANIELA</t>
  </si>
  <si>
    <t>AC201228158719</t>
  </si>
  <si>
    <t>1002072228</t>
  </si>
  <si>
    <t>PAllARES VALENCIA WENDYS DEYANIRA</t>
  </si>
  <si>
    <t>AC201423425113</t>
  </si>
  <si>
    <t>1128128393</t>
  </si>
  <si>
    <t>POLO VASQUEZ JOSE JORGE</t>
  </si>
  <si>
    <t>AC200822507929</t>
  </si>
  <si>
    <t>1140814878</t>
  </si>
  <si>
    <t>DOMINGUEZ DIAZ REGINA DEL CARMEN</t>
  </si>
  <si>
    <t>AC200422757557</t>
  </si>
  <si>
    <t>1140886894</t>
  </si>
  <si>
    <t>CONTRERAS MARI?O EVA LUNA</t>
  </si>
  <si>
    <t>AC201320448126</t>
  </si>
  <si>
    <t>45552084</t>
  </si>
  <si>
    <t>VERGARA PALACIO KELLY</t>
  </si>
  <si>
    <t>AC200723803350</t>
  </si>
  <si>
    <t>85152956</t>
  </si>
  <si>
    <t>HENRIQUEZ PADILLA ANSELMO JOSE</t>
  </si>
  <si>
    <t>AC200023178977</t>
  </si>
  <si>
    <t>64702622</t>
  </si>
  <si>
    <t>MEZA DE LEON LUZ ELENA</t>
  </si>
  <si>
    <t>AC200123477635</t>
  </si>
  <si>
    <t>1052384189</t>
  </si>
  <si>
    <t>RODRIGUEZ ROJAS HOLMAN DANILO</t>
  </si>
  <si>
    <t>AC200524242616</t>
  </si>
  <si>
    <t>1081798169</t>
  </si>
  <si>
    <t>PEREZ MARTINEZ VICTOR JULIO</t>
  </si>
  <si>
    <t>AC200624689840</t>
  </si>
  <si>
    <t>8776499</t>
  </si>
  <si>
    <t>TURIZO MENDOZA ELKIN RAFAEL</t>
  </si>
  <si>
    <t>AC201323262557</t>
  </si>
  <si>
    <t>1051419606</t>
  </si>
  <si>
    <t>GUERRERO DAZA BETHIANA</t>
  </si>
  <si>
    <t>AC201223490760</t>
  </si>
  <si>
    <t>72435924</t>
  </si>
  <si>
    <t>MENDOZA BERNAL JORGE ARMANDO</t>
  </si>
  <si>
    <t>AC200120632026</t>
  </si>
  <si>
    <t>1065565593</t>
  </si>
  <si>
    <t>IBA?EZ JIMENEZ SANDY MELINA</t>
  </si>
  <si>
    <t>AC200222150233</t>
  </si>
  <si>
    <t>19603673</t>
  </si>
  <si>
    <t>PEREZ MARTINEZ LUVIER GUILLERMO</t>
  </si>
  <si>
    <t>AC200122817708</t>
  </si>
  <si>
    <t>1079931608</t>
  </si>
  <si>
    <t>CARRANZA RUDAS YAIR ALFONSO</t>
  </si>
  <si>
    <t>AC200722753424</t>
  </si>
  <si>
    <t>1083452713</t>
  </si>
  <si>
    <t>BOLA?O AVENDA?O GERSON LEBIT</t>
  </si>
  <si>
    <t>AC200222801694</t>
  </si>
  <si>
    <t>1140816995</t>
  </si>
  <si>
    <t>RAMIREZ HERNANDEZ ROBERTO ANDRES</t>
  </si>
  <si>
    <t>AC200524885513</t>
  </si>
  <si>
    <t>1102814329</t>
  </si>
  <si>
    <t>BUELVAS AGUAS MIGUEL SIMON</t>
  </si>
  <si>
    <t>AC200523679677</t>
  </si>
  <si>
    <t>1140853255</t>
  </si>
  <si>
    <t>HERNANDEZ TAPIAS JAIME LUIS</t>
  </si>
  <si>
    <t>AC200923319548</t>
  </si>
  <si>
    <t>77160833</t>
  </si>
  <si>
    <t>FERNANDEZ GUERRERO JAVIER</t>
  </si>
  <si>
    <t>AC200210234666</t>
  </si>
  <si>
    <t>1045730552</t>
  </si>
  <si>
    <t>BENITEZ ARMENTA PABLO ANDRES</t>
  </si>
  <si>
    <t>AC201228639593</t>
  </si>
  <si>
    <t>1065606978</t>
  </si>
  <si>
    <t>PAYARES CABARCAS ALEXIS</t>
  </si>
  <si>
    <t>AC200710245233</t>
  </si>
  <si>
    <t>7643352</t>
  </si>
  <si>
    <t>SOLAEZ EGUIS JAIME ALFONSO</t>
  </si>
  <si>
    <t>AC200422279354</t>
  </si>
  <si>
    <t>1052071972</t>
  </si>
  <si>
    <t>PELUFFO BELTRAN ORLANDO MIGUEL</t>
  </si>
  <si>
    <t>AC200527091671</t>
  </si>
  <si>
    <t>1045707166</t>
  </si>
  <si>
    <t>SERNA SANCHEZ SUSY MITCHELL</t>
  </si>
  <si>
    <t>AC200822749620</t>
  </si>
  <si>
    <t>1081801752</t>
  </si>
  <si>
    <t>ACOSTA DE LA HOZ CARLOS YEISON</t>
  </si>
  <si>
    <t>AC200822855260</t>
  </si>
  <si>
    <t>1047215087</t>
  </si>
  <si>
    <t>HEREDIA URBINA JHON EDINSON</t>
  </si>
  <si>
    <t>AC200320735456</t>
  </si>
  <si>
    <t>36667504</t>
  </si>
  <si>
    <t>FRANCO NIEBLES HELENA BEATRIZ</t>
  </si>
  <si>
    <t>AC200423780509</t>
  </si>
  <si>
    <t>1079914222</t>
  </si>
  <si>
    <t>VARGAS PACHECO ELIZABETH</t>
  </si>
  <si>
    <t>AC200621195247</t>
  </si>
  <si>
    <t>1143236112</t>
  </si>
  <si>
    <t>CASTRO RIOS DAYANA KAROLA</t>
  </si>
  <si>
    <t>AC200623519923</t>
  </si>
  <si>
    <t>1129564117</t>
  </si>
  <si>
    <t>SANCHEZ PAJARO KATHERINE JULIE</t>
  </si>
  <si>
    <t>AC200120528950</t>
  </si>
  <si>
    <t>1052085894</t>
  </si>
  <si>
    <t>MIRANDA CORREA JORGE LUIS</t>
  </si>
  <si>
    <t>AC201021630979</t>
  </si>
  <si>
    <t>1082986332</t>
  </si>
  <si>
    <t>GOMEZ MANCILLA LILIANA DEL CARMEN</t>
  </si>
  <si>
    <t>AC201021491380</t>
  </si>
  <si>
    <t>55313222</t>
  </si>
  <si>
    <t>BARRAZA SARMIENTO KAREN ESTELLA</t>
  </si>
  <si>
    <t>AC200220662130</t>
  </si>
  <si>
    <t>1140820986</t>
  </si>
  <si>
    <t>REALES MOLINARES VANESSA JULIETT</t>
  </si>
  <si>
    <t>AC200521447424</t>
  </si>
  <si>
    <t>72294841</t>
  </si>
  <si>
    <t>DE LAS AGUAS RADA JAIRO JUNIOR</t>
  </si>
  <si>
    <t>AC200220589796</t>
  </si>
  <si>
    <t>57140449</t>
  </si>
  <si>
    <t>MOLINA CARRILLO SANDRA PATRICIA</t>
  </si>
  <si>
    <t>AC200322966190</t>
  </si>
  <si>
    <t>1081810229</t>
  </si>
  <si>
    <t>GONZALEZ PEREZ MARIA JESUS</t>
  </si>
  <si>
    <t>AC201010834325</t>
  </si>
  <si>
    <t>1143124207</t>
  </si>
  <si>
    <t>SANCHEZ CANDANOZA JEISON ALEJANDRO</t>
  </si>
  <si>
    <t>AC200721490895</t>
  </si>
  <si>
    <t>1082837585</t>
  </si>
  <si>
    <t>VILLA CORDOBA ANA CAROLINA</t>
  </si>
  <si>
    <t>AC200222762946</t>
  </si>
  <si>
    <t>1047214695</t>
  </si>
  <si>
    <t>HURTADO PALACIOS HEIDY JHOANA</t>
  </si>
  <si>
    <t>AC200422819886</t>
  </si>
  <si>
    <t>1051358788</t>
  </si>
  <si>
    <t>SANDOVAL RIVERA LUIS GUILLERMO</t>
  </si>
  <si>
    <t>AC200824102521</t>
  </si>
  <si>
    <t>1042355486</t>
  </si>
  <si>
    <t>CARDENAS LAGUNA RAMON JUNIOR</t>
  </si>
  <si>
    <t>AC201325014683</t>
  </si>
  <si>
    <t>15705229</t>
  </si>
  <si>
    <t>MEZQUIDA SUAREZ ABRAHAM ADOLFO</t>
  </si>
  <si>
    <t>AC200322446425</t>
  </si>
  <si>
    <t>1002131133</t>
  </si>
  <si>
    <t>FRUTO PERTUZ SERGIO DAVID</t>
  </si>
  <si>
    <t>AC201322007755</t>
  </si>
  <si>
    <t>1082910589</t>
  </si>
  <si>
    <t>GONZALEZ BORREGO JHON ALVARO</t>
  </si>
  <si>
    <t>AC200621821057</t>
  </si>
  <si>
    <t>1055551249</t>
  </si>
  <si>
    <t>CURREA FAJARDO LIDIA MARCELA</t>
  </si>
  <si>
    <t>AC200521067719</t>
  </si>
  <si>
    <t>8507732</t>
  </si>
  <si>
    <t>MELENDEZ COLON NICOLAS ALBERTO</t>
  </si>
  <si>
    <t>AC200220606954</t>
  </si>
  <si>
    <t>1140853488</t>
  </si>
  <si>
    <t>MENA BARRETO CAMILO ANDRES</t>
  </si>
  <si>
    <t>AC200923730280</t>
  </si>
  <si>
    <t>1045710929</t>
  </si>
  <si>
    <t>SANCHEZ VILLERA ANTONY RAULL</t>
  </si>
  <si>
    <t>AC201021988716</t>
  </si>
  <si>
    <t>1047334456</t>
  </si>
  <si>
    <t>MIRANDA HERRERA JULIO CESAR</t>
  </si>
  <si>
    <t>AC200222309409</t>
  </si>
  <si>
    <t>EK201831575711</t>
  </si>
  <si>
    <t>EK201833251360</t>
  </si>
  <si>
    <t>EK201831854199</t>
  </si>
  <si>
    <t>EK201831835610</t>
  </si>
  <si>
    <t>EK201831698596</t>
  </si>
  <si>
    <t>EK201832555795</t>
  </si>
  <si>
    <t>EK201833216827</t>
  </si>
  <si>
    <t>EK201830334839</t>
  </si>
  <si>
    <t>EK201832223774</t>
  </si>
  <si>
    <t>EK201832140366</t>
  </si>
  <si>
    <t>EK201832982700</t>
  </si>
  <si>
    <t>EK201832972966</t>
  </si>
  <si>
    <t>EK201831245430</t>
  </si>
  <si>
    <t>EK201832855179</t>
  </si>
  <si>
    <t>EK201832444735</t>
  </si>
  <si>
    <t>EK201833135522</t>
  </si>
  <si>
    <t>EK201831879584</t>
  </si>
  <si>
    <t>EK201832713956</t>
  </si>
  <si>
    <t>EK201830607291</t>
  </si>
  <si>
    <t>EK201832765535</t>
  </si>
  <si>
    <t>EK201830462291</t>
  </si>
  <si>
    <t>EK201832398980</t>
  </si>
  <si>
    <t>EK201833242468</t>
  </si>
  <si>
    <t>EK201833083250</t>
  </si>
  <si>
    <t>EK201831631696</t>
  </si>
  <si>
    <t>EK201831402593</t>
  </si>
  <si>
    <t>EK201831502921</t>
  </si>
  <si>
    <t>EK201831965409</t>
  </si>
  <si>
    <t>EK201832314953</t>
  </si>
  <si>
    <t>EK201832323079</t>
  </si>
  <si>
    <t>EK201830944900</t>
  </si>
  <si>
    <t>EK201832404283</t>
  </si>
  <si>
    <t>EK201830832964</t>
  </si>
  <si>
    <t>EK201832795151</t>
  </si>
  <si>
    <t>EK201830567974</t>
  </si>
  <si>
    <t>EK201830943068</t>
  </si>
  <si>
    <t>EK201833238599</t>
  </si>
  <si>
    <t>EK201831250828</t>
  </si>
  <si>
    <t>EK201831701325</t>
  </si>
  <si>
    <t>EK201830635326</t>
  </si>
  <si>
    <t>EK201832774396</t>
  </si>
  <si>
    <t>EK201832748259</t>
  </si>
  <si>
    <t>EK201832648855</t>
  </si>
  <si>
    <t>EK201832665982</t>
  </si>
  <si>
    <t>EK201830218263</t>
  </si>
  <si>
    <t>EK201830692400</t>
  </si>
  <si>
    <t>EK201832961308</t>
  </si>
  <si>
    <t>EK201830436246</t>
  </si>
  <si>
    <t>EK201832607687</t>
  </si>
  <si>
    <t>EK201832393544</t>
  </si>
  <si>
    <t>EK201832088003</t>
  </si>
  <si>
    <t>EK201830297523</t>
  </si>
  <si>
    <t>EK201831846997</t>
  </si>
  <si>
    <t>EK201833152758</t>
  </si>
  <si>
    <t>EK201831513035</t>
  </si>
  <si>
    <t>EK201830950246</t>
  </si>
  <si>
    <t>EK201830942904</t>
  </si>
  <si>
    <t>EK201830018093</t>
  </si>
  <si>
    <t>EK201831711720</t>
  </si>
  <si>
    <t>EK201833256013</t>
  </si>
  <si>
    <t>EK201832232940</t>
  </si>
  <si>
    <t>EK201951535327</t>
  </si>
  <si>
    <t>EK201950747402</t>
  </si>
  <si>
    <t>EK201953244076</t>
  </si>
  <si>
    <t>EK201950256149</t>
  </si>
  <si>
    <t>EK201952108322</t>
  </si>
  <si>
    <t>EK201952267748</t>
  </si>
  <si>
    <t>EK201950518480</t>
  </si>
  <si>
    <t>EK201951808203</t>
  </si>
  <si>
    <t>EK201950984674</t>
  </si>
  <si>
    <t>EK201953301199</t>
  </si>
  <si>
    <t>EK201950883546</t>
  </si>
  <si>
    <t>EK201952249951</t>
  </si>
  <si>
    <t>EK201952266286</t>
  </si>
  <si>
    <t>EK201952089159</t>
  </si>
  <si>
    <t>EK201951533843</t>
  </si>
  <si>
    <t>EK201951823475</t>
  </si>
  <si>
    <t>EK201952216042</t>
  </si>
  <si>
    <t>EK201953474236</t>
  </si>
  <si>
    <t>EK201950792333</t>
  </si>
  <si>
    <t>EK201952566263</t>
  </si>
  <si>
    <t>EK201950666149</t>
  </si>
  <si>
    <t>EK201951586718</t>
  </si>
  <si>
    <t>EK201951555929</t>
  </si>
  <si>
    <t>EK201952142701</t>
  </si>
  <si>
    <t>EK201952685212</t>
  </si>
  <si>
    <t>EK201952421790</t>
  </si>
  <si>
    <t>EK201951436211</t>
  </si>
  <si>
    <t>EK201952184802</t>
  </si>
  <si>
    <t>EK201952896363</t>
  </si>
  <si>
    <t>EK201952826436</t>
  </si>
  <si>
    <t>EK201952236339</t>
  </si>
  <si>
    <t>EK201952475481</t>
  </si>
  <si>
    <t>EK201952155083</t>
  </si>
  <si>
    <t>EK201951754126</t>
  </si>
  <si>
    <t>EK201952418036</t>
  </si>
  <si>
    <t>EK201952825693</t>
  </si>
  <si>
    <t>EK201952326205</t>
  </si>
  <si>
    <t>EK201951702224</t>
  </si>
  <si>
    <t>EK201950984658</t>
  </si>
  <si>
    <t>EK201953026564</t>
  </si>
  <si>
    <t>EK201953243805</t>
  </si>
  <si>
    <t>EK201951328418</t>
  </si>
  <si>
    <t>EK201953355641</t>
  </si>
  <si>
    <t>EK201952939585</t>
  </si>
  <si>
    <t>EK201952333938</t>
  </si>
  <si>
    <t>EK201953020112</t>
  </si>
  <si>
    <t>EK201951481357</t>
  </si>
  <si>
    <t>EK201953476611</t>
  </si>
  <si>
    <t>EK201950215509</t>
  </si>
  <si>
    <t>EK201952696110</t>
  </si>
  <si>
    <t>EK201952236495</t>
  </si>
  <si>
    <t>EK201953424181</t>
  </si>
  <si>
    <t>EK201951409580</t>
  </si>
  <si>
    <t>EK201952974384</t>
  </si>
  <si>
    <t>SABER PRO</t>
  </si>
  <si>
    <t>NOTA2</t>
  </si>
  <si>
    <t>MEDIA3</t>
  </si>
  <si>
    <t>DESVIACION4</t>
  </si>
  <si>
    <t>COMPETENCIA2</t>
  </si>
  <si>
    <t>CODIGO DE COMPETENCIA2</t>
  </si>
  <si>
    <t>PERIODO</t>
  </si>
  <si>
    <t>2018-3</t>
  </si>
  <si>
    <t>LECTURA CRÍTICA</t>
  </si>
  <si>
    <t>INGLÉS</t>
  </si>
  <si>
    <t>2019-5</t>
  </si>
  <si>
    <t>X</t>
  </si>
  <si>
    <t>Y</t>
  </si>
  <si>
    <t>Zona 1</t>
  </si>
  <si>
    <t>Zona 2</t>
  </si>
  <si>
    <t>Zona 3</t>
  </si>
  <si>
    <t>Zona 4</t>
  </si>
  <si>
    <t>Zona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</si>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</sst>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1" xfId="0" applyFont="1" applyBorder="1"/>
    <xf numFmtId="0" fontId="0" fillId="0" borderId="0" xfId="0" applyNumberFormat="1"/>
    <xf numFmtId="0" fontId="1" fillId="0" borderId="2" xfId="0" applyFont="1" applyBorder="1"/>
    <xf numFmtId="0" fontId="0" fillId="0" borderId="0" xfId="0" pivotButton="1"/>
    <xf numFmtId="1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Hoja2!$E$4:$E$118</c:f>
              <c:numCache>
                <c:formatCode>General</c:formatCode>
                <c:ptCount val="115"/>
                <c:pt idx="0">
                  <c:v>-2.6469580119965723</c:v>
                </c:pt>
                <c:pt idx="1">
                  <c:v>-2.3900000000000006</c:v>
                </c:pt>
                <c:pt idx="2">
                  <c:v>-2</c:v>
                </c:pt>
                <c:pt idx="3">
                  <c:v>-1.8830769230769233</c:v>
                </c:pt>
                <c:pt idx="4">
                  <c:v>-1.8830769230769233</c:v>
                </c:pt>
                <c:pt idx="5">
                  <c:v>-1.844615384615385</c:v>
                </c:pt>
                <c:pt idx="6">
                  <c:v>-1.7578125</c:v>
                </c:pt>
                <c:pt idx="7">
                  <c:v>-1.7316666666666667</c:v>
                </c:pt>
                <c:pt idx="8">
                  <c:v>-1.7316666666666667</c:v>
                </c:pt>
                <c:pt idx="9">
                  <c:v>-1.6887499999999998</c:v>
                </c:pt>
                <c:pt idx="10">
                  <c:v>-1.6645161290322581</c:v>
                </c:pt>
                <c:pt idx="11">
                  <c:v>-1.6193548387096772</c:v>
                </c:pt>
                <c:pt idx="12">
                  <c:v>-1.6156250000000005</c:v>
                </c:pt>
                <c:pt idx="13">
                  <c:v>-1.6</c:v>
                </c:pt>
                <c:pt idx="14">
                  <c:v>-1.5</c:v>
                </c:pt>
                <c:pt idx="15">
                  <c:v>-1.4249999999999996</c:v>
                </c:pt>
                <c:pt idx="16">
                  <c:v>-1.4249999999999996</c:v>
                </c:pt>
                <c:pt idx="17">
                  <c:v>-1.4249999999999996</c:v>
                </c:pt>
                <c:pt idx="18">
                  <c:v>-1.4</c:v>
                </c:pt>
                <c:pt idx="19">
                  <c:v>-1.3187499999999996</c:v>
                </c:pt>
                <c:pt idx="20">
                  <c:v>-1.3</c:v>
                </c:pt>
                <c:pt idx="21">
                  <c:v>-1.3</c:v>
                </c:pt>
                <c:pt idx="22">
                  <c:v>-1.2475000000000005</c:v>
                </c:pt>
                <c:pt idx="23">
                  <c:v>-1.2475000000000005</c:v>
                </c:pt>
                <c:pt idx="24">
                  <c:v>-1.2</c:v>
                </c:pt>
                <c:pt idx="25">
                  <c:v>-1.1640625000000004</c:v>
                </c:pt>
                <c:pt idx="26">
                  <c:v>-1.1593749999999992</c:v>
                </c:pt>
                <c:pt idx="27">
                  <c:v>-1.1283333333333339</c:v>
                </c:pt>
                <c:pt idx="28">
                  <c:v>-1.1000000000000001</c:v>
                </c:pt>
                <c:pt idx="29">
                  <c:v>-1.1000000000000001</c:v>
                </c:pt>
                <c:pt idx="30">
                  <c:v>-1.1000000000000001</c:v>
                </c:pt>
                <c:pt idx="31">
                  <c:v>-1.0403225806451617</c:v>
                </c:pt>
                <c:pt idx="32">
                  <c:v>-1.0403225806451617</c:v>
                </c:pt>
                <c:pt idx="33">
                  <c:v>-1.0188517566409598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-0.9</c:v>
                </c:pt>
                <c:pt idx="38">
                  <c:v>-0.9</c:v>
                </c:pt>
                <c:pt idx="39">
                  <c:v>-0.83000000000000007</c:v>
                </c:pt>
                <c:pt idx="40">
                  <c:v>-0.8</c:v>
                </c:pt>
                <c:pt idx="41">
                  <c:v>-0.8</c:v>
                </c:pt>
                <c:pt idx="42">
                  <c:v>-0.72031249999999991</c:v>
                </c:pt>
                <c:pt idx="43">
                  <c:v>-0.72031249999999991</c:v>
                </c:pt>
                <c:pt idx="44">
                  <c:v>-0.7</c:v>
                </c:pt>
                <c:pt idx="45">
                  <c:v>-0.65607734806629836</c:v>
                </c:pt>
                <c:pt idx="46">
                  <c:v>-0.64218749999999991</c:v>
                </c:pt>
                <c:pt idx="47">
                  <c:v>-0.64218749999999991</c:v>
                </c:pt>
                <c:pt idx="48">
                  <c:v>-0.63037249283667629</c:v>
                </c:pt>
                <c:pt idx="49">
                  <c:v>-0.6</c:v>
                </c:pt>
                <c:pt idx="50">
                  <c:v>-0.6</c:v>
                </c:pt>
                <c:pt idx="51">
                  <c:v>-0.55526992287917709</c:v>
                </c:pt>
                <c:pt idx="52">
                  <c:v>-0.55499999999999972</c:v>
                </c:pt>
                <c:pt idx="53">
                  <c:v>-0.53709677419354807</c:v>
                </c:pt>
                <c:pt idx="54">
                  <c:v>-0.53709677419354807</c:v>
                </c:pt>
                <c:pt idx="55">
                  <c:v>-0.53486150907354357</c:v>
                </c:pt>
                <c:pt idx="56">
                  <c:v>-0.5</c:v>
                </c:pt>
                <c:pt idx="57">
                  <c:v>-0.5</c:v>
                </c:pt>
                <c:pt idx="58">
                  <c:v>-0.4695801199657238</c:v>
                </c:pt>
                <c:pt idx="59">
                  <c:v>-0.46499999999999986</c:v>
                </c:pt>
                <c:pt idx="60">
                  <c:v>-0.46499999999999986</c:v>
                </c:pt>
                <c:pt idx="61">
                  <c:v>-0.4</c:v>
                </c:pt>
                <c:pt idx="62">
                  <c:v>-0.4</c:v>
                </c:pt>
                <c:pt idx="63">
                  <c:v>-0.35806451612903323</c:v>
                </c:pt>
                <c:pt idx="64">
                  <c:v>-0.3</c:v>
                </c:pt>
                <c:pt idx="65">
                  <c:v>-0.29820051413881721</c:v>
                </c:pt>
                <c:pt idx="66">
                  <c:v>-0.29124999999999979</c:v>
                </c:pt>
                <c:pt idx="67">
                  <c:v>-0.24832855778414531</c:v>
                </c:pt>
                <c:pt idx="68">
                  <c:v>-0.21251071122536391</c:v>
                </c:pt>
                <c:pt idx="69">
                  <c:v>-0.2</c:v>
                </c:pt>
                <c:pt idx="70">
                  <c:v>-0.2</c:v>
                </c:pt>
                <c:pt idx="71">
                  <c:v>-0.17812500000000009</c:v>
                </c:pt>
                <c:pt idx="72">
                  <c:v>-0.13750000000000018</c:v>
                </c:pt>
                <c:pt idx="73">
                  <c:v>-0.1</c:v>
                </c:pt>
                <c:pt idx="74">
                  <c:v>-0.1</c:v>
                </c:pt>
                <c:pt idx="75">
                  <c:v>-8.5483870967742112E-2</c:v>
                </c:pt>
                <c:pt idx="76">
                  <c:v>-5.7306590257879791E-2</c:v>
                </c:pt>
                <c:pt idx="77">
                  <c:v>0</c:v>
                </c:pt>
                <c:pt idx="78">
                  <c:v>3.8204393505252968E-2</c:v>
                </c:pt>
                <c:pt idx="79">
                  <c:v>4.4558697514995985E-2</c:v>
                </c:pt>
                <c:pt idx="80">
                  <c:v>4.4558697514995985E-2</c:v>
                </c:pt>
                <c:pt idx="81">
                  <c:v>0.1</c:v>
                </c:pt>
                <c:pt idx="82">
                  <c:v>0.15645161290322562</c:v>
                </c:pt>
                <c:pt idx="83">
                  <c:v>0.15645161290322562</c:v>
                </c:pt>
                <c:pt idx="84">
                  <c:v>0.21593830334190259</c:v>
                </c:pt>
                <c:pt idx="85">
                  <c:v>0.25000000000000022</c:v>
                </c:pt>
                <c:pt idx="86">
                  <c:v>0.30162810625535591</c:v>
                </c:pt>
                <c:pt idx="87">
                  <c:v>0.33387096774193553</c:v>
                </c:pt>
                <c:pt idx="88">
                  <c:v>0.3873179091688092</c:v>
                </c:pt>
                <c:pt idx="89">
                  <c:v>0.43281250000000049</c:v>
                </c:pt>
                <c:pt idx="90">
                  <c:v>0.4730077120822625</c:v>
                </c:pt>
                <c:pt idx="91">
                  <c:v>0.5</c:v>
                </c:pt>
                <c:pt idx="92">
                  <c:v>0.5074999999999994</c:v>
                </c:pt>
                <c:pt idx="93">
                  <c:v>0.5337499999999995</c:v>
                </c:pt>
                <c:pt idx="94">
                  <c:v>0.55869751499571574</c:v>
                </c:pt>
                <c:pt idx="95">
                  <c:v>0.59661016949152468</c:v>
                </c:pt>
                <c:pt idx="96">
                  <c:v>0.65156250000000027</c:v>
                </c:pt>
                <c:pt idx="97">
                  <c:v>0.7067812798471822</c:v>
                </c:pt>
                <c:pt idx="98">
                  <c:v>0.7067812798471822</c:v>
                </c:pt>
                <c:pt idx="99">
                  <c:v>0.79062500000000036</c:v>
                </c:pt>
                <c:pt idx="100">
                  <c:v>1.0846153846153852</c:v>
                </c:pt>
                <c:pt idx="101">
                  <c:v>1.0953125000000008</c:v>
                </c:pt>
                <c:pt idx="102">
                  <c:v>1.0969230769230773</c:v>
                </c:pt>
                <c:pt idx="103">
                  <c:v>1.1600000000000001</c:v>
                </c:pt>
                <c:pt idx="104">
                  <c:v>1.184336198662846</c:v>
                </c:pt>
                <c:pt idx="105">
                  <c:v>1.184336198662846</c:v>
                </c:pt>
                <c:pt idx="106">
                  <c:v>1.2442159383033422</c:v>
                </c:pt>
                <c:pt idx="107">
                  <c:v>1.2798471824259787</c:v>
                </c:pt>
                <c:pt idx="108">
                  <c:v>1.2798471824259787</c:v>
                </c:pt>
                <c:pt idx="109">
                  <c:v>1.3753581661891114</c:v>
                </c:pt>
                <c:pt idx="110">
                  <c:v>1.4984375000000005</c:v>
                </c:pt>
                <c:pt idx="111">
                  <c:v>1.7574021012416425</c:v>
                </c:pt>
                <c:pt idx="112">
                  <c:v>1.8435483870967742</c:v>
                </c:pt>
                <c:pt idx="113">
                  <c:v>1.8946015424164524</c:v>
                </c:pt>
                <c:pt idx="114">
                  <c:v>3.8999999999999995</c:v>
                </c:pt>
              </c:numCache>
            </c:numRef>
          </c:xVal>
          <c:yVal>
            <c:numRef>
              <c:f>Hoja2!$F$4:$F$118</c:f>
              <c:numCache>
                <c:formatCode>General</c:formatCode>
                <c:ptCount val="115"/>
                <c:pt idx="0">
                  <c:v>-1</c:v>
                </c:pt>
                <c:pt idx="1">
                  <c:v>-0.34482758620689657</c:v>
                </c:pt>
                <c:pt idx="2">
                  <c:v>-0.13793103448275862</c:v>
                </c:pt>
                <c:pt idx="3">
                  <c:v>-0.65517241379310343</c:v>
                </c:pt>
                <c:pt idx="4">
                  <c:v>-0.48275862068965519</c:v>
                </c:pt>
                <c:pt idx="5">
                  <c:v>-1.4137931034482758</c:v>
                </c:pt>
                <c:pt idx="6">
                  <c:v>-0.10344827586206896</c:v>
                </c:pt>
                <c:pt idx="7">
                  <c:v>-0.51724137931034486</c:v>
                </c:pt>
                <c:pt idx="8">
                  <c:v>0.2413793103448276</c:v>
                </c:pt>
                <c:pt idx="9">
                  <c:v>-1.7241379310344827</c:v>
                </c:pt>
                <c:pt idx="10">
                  <c:v>-1.8620689655172413</c:v>
                </c:pt>
                <c:pt idx="11">
                  <c:v>0.2413793103448276</c:v>
                </c:pt>
                <c:pt idx="12">
                  <c:v>-1.4827586206896552</c:v>
                </c:pt>
                <c:pt idx="13">
                  <c:v>-1.9310344827586208</c:v>
                </c:pt>
                <c:pt idx="14">
                  <c:v>0</c:v>
                </c:pt>
                <c:pt idx="15">
                  <c:v>-1.4827586206896552</c:v>
                </c:pt>
                <c:pt idx="16">
                  <c:v>-0.86206896551724133</c:v>
                </c:pt>
                <c:pt idx="17">
                  <c:v>0.17241379310344829</c:v>
                </c:pt>
                <c:pt idx="18">
                  <c:v>0.41379310344827586</c:v>
                </c:pt>
                <c:pt idx="19">
                  <c:v>-1.6206896551724137</c:v>
                </c:pt>
                <c:pt idx="20">
                  <c:v>-1.7241379310344827</c:v>
                </c:pt>
                <c:pt idx="21">
                  <c:v>-0.72413793103448276</c:v>
                </c:pt>
                <c:pt idx="22">
                  <c:v>-1.896551724137931</c:v>
                </c:pt>
                <c:pt idx="23">
                  <c:v>-0.89655172413793105</c:v>
                </c:pt>
                <c:pt idx="24">
                  <c:v>-1.5862068965517242</c:v>
                </c:pt>
                <c:pt idx="25">
                  <c:v>0.51724137931034486</c:v>
                </c:pt>
                <c:pt idx="26">
                  <c:v>0.13793103448275862</c:v>
                </c:pt>
                <c:pt idx="27">
                  <c:v>-0.55172413793103448</c:v>
                </c:pt>
                <c:pt idx="28">
                  <c:v>-2</c:v>
                </c:pt>
                <c:pt idx="29">
                  <c:v>-1.7931034482758621</c:v>
                </c:pt>
                <c:pt idx="30">
                  <c:v>-0.7931034482758621</c:v>
                </c:pt>
                <c:pt idx="31">
                  <c:v>-1.5172413793103448</c:v>
                </c:pt>
                <c:pt idx="32">
                  <c:v>-1.3103448275862069</c:v>
                </c:pt>
                <c:pt idx="33">
                  <c:v>0.41379310344827586</c:v>
                </c:pt>
                <c:pt idx="34">
                  <c:v>-1.2068965517241379</c:v>
                </c:pt>
                <c:pt idx="35">
                  <c:v>-0.86206896551724133</c:v>
                </c:pt>
                <c:pt idx="36">
                  <c:v>0.34482758620689657</c:v>
                </c:pt>
                <c:pt idx="37">
                  <c:v>-1</c:v>
                </c:pt>
                <c:pt idx="38">
                  <c:v>-0.31034482758620691</c:v>
                </c:pt>
                <c:pt idx="39">
                  <c:v>-0.82758620689655171</c:v>
                </c:pt>
                <c:pt idx="40">
                  <c:v>-0.37931034482758619</c:v>
                </c:pt>
                <c:pt idx="41">
                  <c:v>0.31034482758620691</c:v>
                </c:pt>
                <c:pt idx="42">
                  <c:v>-0.34482758620689657</c:v>
                </c:pt>
                <c:pt idx="43">
                  <c:v>1.4482758620689655</c:v>
                </c:pt>
                <c:pt idx="44">
                  <c:v>1.7241379310344827</c:v>
                </c:pt>
                <c:pt idx="45">
                  <c:v>-1.6206896551724137</c:v>
                </c:pt>
                <c:pt idx="46">
                  <c:v>-0.65517241379310343</c:v>
                </c:pt>
                <c:pt idx="47">
                  <c:v>-0.48275862068965519</c:v>
                </c:pt>
                <c:pt idx="48">
                  <c:v>-1.4137931034482758</c:v>
                </c:pt>
                <c:pt idx="49">
                  <c:v>-2.0344827586206895</c:v>
                </c:pt>
                <c:pt idx="50">
                  <c:v>3.4482758620689655E-2</c:v>
                </c:pt>
                <c:pt idx="51">
                  <c:v>-0.93103448275862066</c:v>
                </c:pt>
                <c:pt idx="52">
                  <c:v>-0.62068965517241381</c:v>
                </c:pt>
                <c:pt idx="53">
                  <c:v>-1.7586206896551724</c:v>
                </c:pt>
                <c:pt idx="54">
                  <c:v>-0.34482758620689657</c:v>
                </c:pt>
                <c:pt idx="55">
                  <c:v>-0.51724137931034486</c:v>
                </c:pt>
                <c:pt idx="56">
                  <c:v>-0.89655172413793105</c:v>
                </c:pt>
                <c:pt idx="57">
                  <c:v>-0.86206896551724133</c:v>
                </c:pt>
                <c:pt idx="58">
                  <c:v>3.4482758620689655E-2</c:v>
                </c:pt>
                <c:pt idx="59">
                  <c:v>-1.2758620689655173</c:v>
                </c:pt>
                <c:pt idx="60">
                  <c:v>0.72413793103448276</c:v>
                </c:pt>
                <c:pt idx="61">
                  <c:v>-0.86206896551724133</c:v>
                </c:pt>
                <c:pt idx="62">
                  <c:v>0.41379310344827586</c:v>
                </c:pt>
                <c:pt idx="63">
                  <c:v>-1.3448275862068966</c:v>
                </c:pt>
                <c:pt idx="64">
                  <c:v>-1.7241379310344827</c:v>
                </c:pt>
                <c:pt idx="65">
                  <c:v>-0.13793103448275862</c:v>
                </c:pt>
                <c:pt idx="66">
                  <c:v>-1.7586206896551724</c:v>
                </c:pt>
                <c:pt idx="67">
                  <c:v>0.48275862068965519</c:v>
                </c:pt>
                <c:pt idx="68">
                  <c:v>6.8965517241379309E-2</c:v>
                </c:pt>
                <c:pt idx="69">
                  <c:v>-0.34482758620689657</c:v>
                </c:pt>
                <c:pt idx="70">
                  <c:v>0.17241379310344829</c:v>
                </c:pt>
                <c:pt idx="71">
                  <c:v>1.6896551724137931</c:v>
                </c:pt>
                <c:pt idx="72">
                  <c:v>-0.20689655172413793</c:v>
                </c:pt>
                <c:pt idx="73">
                  <c:v>-0.72413793103448276</c:v>
                </c:pt>
                <c:pt idx="74">
                  <c:v>0.75862068965517238</c:v>
                </c:pt>
                <c:pt idx="75">
                  <c:v>1.6551724137931034</c:v>
                </c:pt>
                <c:pt idx="76">
                  <c:v>0.31034482758620691</c:v>
                </c:pt>
                <c:pt idx="77">
                  <c:v>1.8275862068965518</c:v>
                </c:pt>
                <c:pt idx="78">
                  <c:v>0.51724137931034486</c:v>
                </c:pt>
                <c:pt idx="79">
                  <c:v>-2.103448275862069</c:v>
                </c:pt>
                <c:pt idx="80">
                  <c:v>-0.68965517241379315</c:v>
                </c:pt>
                <c:pt idx="81">
                  <c:v>-0.31034482758620691</c:v>
                </c:pt>
                <c:pt idx="82">
                  <c:v>-0.44827586206896552</c:v>
                </c:pt>
                <c:pt idx="83">
                  <c:v>6.8965517241379309E-2</c:v>
                </c:pt>
                <c:pt idx="84">
                  <c:v>-0.65517241379310343</c:v>
                </c:pt>
                <c:pt idx="85">
                  <c:v>-1.3448275862068966</c:v>
                </c:pt>
                <c:pt idx="86">
                  <c:v>0.10344827586206896</c:v>
                </c:pt>
                <c:pt idx="87">
                  <c:v>-2.4137931034482758</c:v>
                </c:pt>
                <c:pt idx="88">
                  <c:v>0.41379310344827586</c:v>
                </c:pt>
                <c:pt idx="89">
                  <c:v>-0.93103448275862066</c:v>
                </c:pt>
                <c:pt idx="90">
                  <c:v>0.13793103448275862</c:v>
                </c:pt>
                <c:pt idx="91">
                  <c:v>0.44827586206896552</c:v>
                </c:pt>
                <c:pt idx="92">
                  <c:v>-2.4827586206896552</c:v>
                </c:pt>
                <c:pt idx="93">
                  <c:v>-0.34482758620689657</c:v>
                </c:pt>
                <c:pt idx="94">
                  <c:v>-1.4827586206896552</c:v>
                </c:pt>
                <c:pt idx="95">
                  <c:v>0.17241379310344829</c:v>
                </c:pt>
                <c:pt idx="96">
                  <c:v>1.5862068965517242</c:v>
                </c:pt>
                <c:pt idx="97">
                  <c:v>-0.86206896551724133</c:v>
                </c:pt>
                <c:pt idx="98">
                  <c:v>-0.65517241379310343</c:v>
                </c:pt>
                <c:pt idx="99">
                  <c:v>-1.0689655172413792</c:v>
                </c:pt>
                <c:pt idx="100">
                  <c:v>0.48275862068965519</c:v>
                </c:pt>
                <c:pt idx="101">
                  <c:v>-0.75862068965517238</c:v>
                </c:pt>
                <c:pt idx="102">
                  <c:v>0.27586206896551724</c:v>
                </c:pt>
                <c:pt idx="103">
                  <c:v>0.44827586206896552</c:v>
                </c:pt>
                <c:pt idx="104">
                  <c:v>-1.2758620689655173</c:v>
                </c:pt>
                <c:pt idx="105">
                  <c:v>0.86206896551724133</c:v>
                </c:pt>
                <c:pt idx="106">
                  <c:v>0.10344827586206896</c:v>
                </c:pt>
                <c:pt idx="107">
                  <c:v>-0.58620689655172409</c:v>
                </c:pt>
                <c:pt idx="108">
                  <c:v>0.10344827586206896</c:v>
                </c:pt>
                <c:pt idx="109">
                  <c:v>0.93103448275862066</c:v>
                </c:pt>
                <c:pt idx="110">
                  <c:v>-0.20689655172413793</c:v>
                </c:pt>
                <c:pt idx="111">
                  <c:v>0.86206896551724133</c:v>
                </c:pt>
                <c:pt idx="112">
                  <c:v>0.27586206896551724</c:v>
                </c:pt>
                <c:pt idx="113">
                  <c:v>0.48275862068965519</c:v>
                </c:pt>
                <c:pt idx="114">
                  <c:v>1.4827586206896552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F0-457E-8D73-15E42FC78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758335"/>
        <c:axId val="925500127"/>
      </c:scatterChart>
      <c:valAx>
        <c:axId val="106775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500127"/>
        <c:crosses val="autoZero"/>
        <c:crossBetween val="midCat"/>
      </c:valAx>
      <c:valAx>
        <c:axId val="9255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775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3</xdr:row>
      <xdr:rowOff>52386</xdr:rowOff>
    </xdr:from>
    <xdr:to>
      <xdr:col>14</xdr:col>
      <xdr:colOff>600075</xdr:colOff>
      <xdr:row>24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39CFA7-E3C4-43D3-8011-9EE9D1ED8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rmacion%20Yesid/Informacion/Corporacion%20Universitaria%20Americana/Valor%20agregado/saber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Info"/>
    </sheetNames>
    <sheetDataSet>
      <sheetData sheetId="0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Sarmiento" refreshedDate="44118.905261805558" createdVersion="6" refreshedVersion="6" minRefreshableVersion="3" recordCount="460" xr:uid="{0C067602-A1B1-4EC8-9D32-FF92BF91F7E0}">
  <cacheSource type="worksheet">
    <worksheetSource name="Tabla1"/>
  </cacheSource>
  <cacheFields count="21">
    <cacheField name="CODIGO" numFmtId="0">
      <sharedItems containsSemiMixedTypes="0" containsString="0" containsNumber="1" containsInteger="1" minValue="149" maxValue="452"/>
    </cacheField>
    <cacheField name="DOCUMENTO" numFmtId="0">
      <sharedItems/>
    </cacheField>
    <cacheField name="NOMBRE" numFmtId="0">
      <sharedItems/>
    </cacheField>
    <cacheField name="PROGRAMA" numFmtId="0">
      <sharedItems/>
    </cacheField>
    <cacheField name="SNP" numFmtId="0">
      <sharedItems/>
    </cacheField>
    <cacheField name="AÑO PRESENTACION" numFmtId="0">
      <sharedItems containsSemiMixedTypes="0" containsString="0" containsNumber="1" containsInteger="1" minValue="2000" maxValue="20142"/>
    </cacheField>
    <cacheField name="CODIGO DE COMPETENCIA" numFmtId="0">
      <sharedItems containsSemiMixedTypes="0" containsString="0" containsNumber="1" containsInteger="1" minValue="1" maxValue="5"/>
    </cacheField>
    <cacheField name="COMPETENCIA" numFmtId="0">
      <sharedItems count="4">
        <s v="RAZONAMIENTO CUANTITATIVO"/>
        <s v="LECTURA CRITICA"/>
        <s v="COMPETENCIAS CIUDADANAS"/>
        <s v="INGLES"/>
      </sharedItems>
    </cacheField>
    <cacheField name="NOTA" numFmtId="0">
      <sharedItems containsSemiMixedTypes="0" containsString="0" containsNumber="1" minValue="16" maxValue="75"/>
    </cacheField>
    <cacheField name="MEDIA" numFmtId="0">
      <sharedItems containsSemiMixedTypes="0" containsString="0" containsNumber="1" minValue="42.94" maxValue="66.23"/>
    </cacheField>
    <cacheField name="DESVIACION" numFmtId="0">
      <sharedItems containsSemiMixedTypes="0" containsString="0" containsNumber="1" minValue="5.7" maxValue="19.920000000000002"/>
    </cacheField>
    <cacheField name="SABER PRO" numFmtId="0">
      <sharedItems/>
    </cacheField>
    <cacheField name="PERIODO" numFmtId="0">
      <sharedItems/>
    </cacheField>
    <cacheField name="CODIGO DE COMPETENCIA2" numFmtId="0">
      <sharedItems containsSemiMixedTypes="0" containsString="0" containsNumber="1" containsInteger="1" minValue="1" maxValue="5"/>
    </cacheField>
    <cacheField name="COMPETENCIA2" numFmtId="0">
      <sharedItems/>
    </cacheField>
    <cacheField name="NOTA2" numFmtId="0">
      <sharedItems containsSemiMixedTypes="0" containsString="0" containsNumber="1" containsInteger="1" minValue="68" maxValue="217"/>
    </cacheField>
    <cacheField name="MEDIA3" numFmtId="0">
      <sharedItems containsSemiMixedTypes="0" containsString="0" containsNumber="1" containsInteger="1" minValue="138" maxValue="156"/>
    </cacheField>
    <cacheField name="DESVIACION4" numFmtId="0">
      <sharedItems containsSemiMixedTypes="0" containsString="0" containsNumber="1" containsInteger="1" minValue="29" maxValue="35"/>
    </cacheField>
    <cacheField name="X" numFmtId="0">
      <sharedItems containsSemiMixedTypes="0" containsString="0" containsNumber="1" minValue="-3.59" maxValue="3.8999999999999995" count="315">
        <n v="-5.7306590257879791E-2"/>
        <n v="1.2217795484727758"/>
        <n v="1.201946472019465"/>
        <n v="-9.9809885931558665E-2"/>
        <n v="-0.13750000000000018"/>
        <n v="2.2374999999999998"/>
        <n v="1.2374999999999998"/>
        <n v="0.86249999999999982"/>
        <n v="0.65156250000000027"/>
        <n v="9.5312499999999911E-2"/>
        <n v="0.47968750000000004"/>
        <n v="-0.17031249999999942"/>
        <n v="0.3873179091688092"/>
        <n v="2.4152542372881358"/>
        <n v="2.2454954954954949"/>
        <n v="0.32594021215043423"/>
        <n v="-0.46499999999999986"/>
        <n v="0.9137499999999994"/>
        <n v="2.5662499999999993"/>
        <n v="-0.40749999999999975"/>
        <n v="-0.17812500000000009"/>
        <n v="1.3140625000000006"/>
        <n v="-2.1749999999999989"/>
        <n v="-1.478124999999999"/>
        <n v="3.8999999999999995"/>
        <n v="0.83157894736842142"/>
        <n v="-0.80175438596491233"/>
        <n v="0.25614035087719311"/>
        <n v="-1.7316666666666667"/>
        <n v="1.611666666666667"/>
        <n v="1.8349999999999997"/>
        <n v="-3.59"/>
        <n v="-0.6"/>
        <n v="0.9"/>
        <n v="-0.7"/>
        <n v="-1.4"/>
        <n v="-0.72031249999999991"/>
        <n v="-0.63593750000000004"/>
        <n v="-0.14218749999999947"/>
        <n v="-1.6078124999999999"/>
        <n v="0.30162810625535591"/>
        <n v="1.4265536723163843"/>
        <n v="1.3445945945945943"/>
        <n v="1.1938283510125365"/>
        <n v="1.8946015424164524"/>
        <n v="-0.15300546448087429"/>
        <n v="0.61300000000000021"/>
        <n v="7.4257425742577073E-3"/>
        <n v="-1.0188517566409598"/>
        <n v="1.1130000000000002"/>
        <n v="0"/>
        <n v="-0.2"/>
        <n v="-0.4"/>
        <n v="-0.9"/>
        <n v="0.5337499999999995"/>
        <n v="1.2874999999999996"/>
        <n v="0.49000000000000021"/>
        <n v="1.2798471824259787"/>
        <n v="0.69057104913678657"/>
        <n v="0.59367396593673993"/>
        <n v="-0.48003802281368796"/>
        <n v="-0.5"/>
        <n v="0.3"/>
        <n v="1"/>
        <n v="-1.2"/>
        <n v="1.1000000000000001"/>
        <n v="1.1600000000000001"/>
        <n v="0.77749999999999986"/>
        <n v="0.125"/>
        <n v="-2.3900000000000006"/>
        <n v="0.53333333333333377"/>
        <n v="-1.1000000000000003"/>
        <n v="1.184336198662846"/>
        <n v="1.7529880478087652"/>
        <n v="1.5669099756690998"/>
        <n v="-0.24832855778414531"/>
        <n v="0.1593625498007972"/>
        <n v="1.3236009732360099"/>
        <n v="-0.19486692015209101"/>
        <n v="-0.1"/>
        <n v="-2.1"/>
        <n v="0.55869751499571574"/>
        <n v="2.1327683615819213"/>
        <n v="1.4572072072072069"/>
        <n v="1.0009643201542915"/>
        <n v="-1.4249999999999996"/>
        <n v="2.1350000000000002"/>
        <n v="1.1333333333333329"/>
        <n v="-2.2399999999999998"/>
        <n v="-2"/>
        <n v="0.6"/>
        <n v="-1"/>
        <n v="3.8204393505252968E-2"/>
        <n v="-1.0358565737051788"/>
        <n v="0.83698296836982988"/>
        <n v="0.75570342205323227"/>
        <n v="-0.53486150907354357"/>
        <n v="-0.10624169986719749"/>
        <n v="-1.3527980535279802"/>
        <n v="0.1853612167300383"/>
        <n v="-1.8830769230769233"/>
        <n v="-1.2030769230769232"/>
        <n v="-0.89384615384615307"/>
        <n v="-0.14769230769230782"/>
        <n v="8.3333333333333329E-2"/>
        <n v="0.39999999999999974"/>
        <n v="-1.6183333333333334"/>
        <n v="1.0953125000000008"/>
        <n v="-0.19218749999999951"/>
        <n v="0.625"/>
        <n v="-1.7187499999999911E-2"/>
        <n v="-1.2475000000000005"/>
        <n v="-0.2112500000000006"/>
        <n v="-0.10250000000000004"/>
        <n v="0.2"/>
        <n v="-0.83000000000000007"/>
        <n v="-1.1425000000000001"/>
        <n v="-2.6250000000000107E-2"/>
        <n v="-3.0000000000000249E-2"/>
        <n v="-0.65607734806629836"/>
        <n v="-1.1954602774274903"/>
        <n v="-0.28921568627450972"/>
        <n v="-1.3167670682730925"/>
        <n v="-1.3"/>
        <n v="4.4558697514995985E-2"/>
        <n v="0.57909604519774027"/>
        <n v="0.55630630630630595"/>
        <n v="0.13307618129218926"/>
        <n v="0.7067812798471822"/>
        <n v="-0.63745019920318691"/>
        <n v="-1.4598540145985089E-2"/>
        <n v="0.37547528517110296"/>
        <n v="-0.77025232403718424"/>
        <n v="-0.67015209125475261"/>
        <n v="0.79062500000000036"/>
        <n v="-2.4984374999999996"/>
        <n v="-0.83749999999999991"/>
        <n v="-1.2328125000000001"/>
        <n v="-0.8"/>
        <n v="-1.7578125"/>
        <n v="-0.5843749999999992"/>
        <n v="-2.274999999999999"/>
        <n v="1.8435483870967742"/>
        <n v="0.40161290322580562"/>
        <n v="-0.67096774193548447"/>
        <n v="-1.8532258064516132"/>
        <n v="0.4730077120822625"/>
        <n v="-0.26836158192090376"/>
        <n v="-0.34908389585342314"/>
        <n v="-1.6645161290322581"/>
        <n v="-1.9483870967741943"/>
        <n v="-2.8516129032258068"/>
        <n v="-1.6112903225806454"/>
        <n v="-0.3"/>
        <n v="-1.0403225806451617"/>
        <n v="-1.4145161290322585"/>
        <n v="0.8419354838709675"/>
        <n v="-0.84516129032258092"/>
        <n v="-0.29820051413881721"/>
        <n v="-0.40960451977401108"/>
        <n v="-0.34459459459459479"/>
        <n v="-0.55526992287917709"/>
        <n v="1.4124293785310936E-2"/>
        <n v="-6.7567567567570121E-3"/>
        <n v="-0.63837994214079052"/>
        <n v="-0.79504504504504525"/>
        <n v="-0.73481195756991302"/>
        <n v="-1.1000000000000001"/>
        <n v="-1.844615384615385"/>
        <n v="-0.10307692307692334"/>
        <n v="-2.3107692307692309"/>
        <n v="-1.7061538461538457"/>
        <n v="-1.3187499999999996"/>
        <n v="2.8124999999999956E-2"/>
        <n v="-1.3578124999999996"/>
        <n v="-1.6156250000000005"/>
        <n v="-0.11979166666666727"/>
        <n v="-0.88854166666666679"/>
        <n v="-1.0208333333333339"/>
        <n v="0.5074999999999994"/>
        <n v="0.54999999999999982"/>
        <n v="-3.5562500000000004"/>
        <n v="-2.6469580119965723"/>
        <n v="-1.0637522768670309"/>
        <n v="-1.1869999999999998"/>
        <n v="-0.85891089108910867"/>
        <n v="0.21593830334190259"/>
        <n v="-0.5508474576271184"/>
        <n v="-0.11936936936936962"/>
        <n v="3.6644165863066784E-2"/>
        <n v="-0.63037249283667629"/>
        <n v="-0.90305444887118158"/>
        <n v="0.4"/>
        <n v="0.8"/>
        <n v="1.0969230769230773"/>
        <n v="0.86769230769230776"/>
        <n v="1.5215384615384617"/>
        <n v="1.2442159383033422"/>
        <n v="3.2627118644067798"/>
        <n v="2.9211711711711708"/>
        <n v="2.2545805207328837"/>
        <n v="0.5"/>
        <n v="1.2"/>
        <n v="-1.1640625000000004"/>
        <n v="-1.0406249999999995"/>
        <n v="-2.4468749999999999"/>
        <n v="-1.4828125000000003"/>
        <n v="1.3566666666666667"/>
        <n v="-0.15666666666666629"/>
        <n v="1.3753581661891114"/>
        <n v="0.29216467463479451"/>
        <n v="0.22871046228710493"/>
        <n v="0.15645161290322562"/>
        <n v="-0.2725806451612911"/>
        <n v="-1.3838709677419363"/>
        <n v="-0.51935483870967836"/>
        <n v="1.6"/>
        <n v="-8.5483870967742112E-2"/>
        <n v="2.0677419354838711"/>
        <n v="1.7483870967741928"/>
        <n v="-0.51612903225806495"/>
        <n v="-1.1593749999999992"/>
        <n v="0.4109375000000004"/>
        <n v="-0.37187499999999929"/>
        <n v="-0.47812499999999925"/>
        <n v="1.7574021012416425"/>
        <n v="0.42496679946879184"/>
        <n v="3.6350364963503652"/>
        <n v="-0.4695801199657238"/>
        <n v="0.15536723163841828"/>
        <n v="0.44369369369369338"/>
        <n v="0.71166827386692411"/>
        <n v="-1.5"/>
        <n v="-1.9"/>
        <n v="-0.35806451612903323"/>
        <n v="1.0516129032258057"/>
        <n v="0.60645161290322547"/>
        <n v="-0.53709677419354807"/>
        <n v="-0.67903225806451628"/>
        <n v="1.1354838709677417"/>
        <n v="0.65645161290322585"/>
        <n v="-1.6193548387096772"/>
        <n v="-0.32096774193548416"/>
        <n v="0.99999999999999933"/>
        <n v="8.7096774193548249E-2"/>
        <n v="1.0846153846153852"/>
        <n v="1.1753846153846155"/>
        <n v="-1.5153846153846156"/>
        <n v="-2.6338461538461533"/>
        <n v="-1.6"/>
        <n v="-0.21251071122536391"/>
        <n v="-0.56981981981981999"/>
        <n v="0.59661016949152468"/>
        <n v="3.5593220338983191E-2"/>
        <n v="0.14915254237288059"/>
        <n v="-2.0830508474576268"/>
        <n v="0.34166666666666617"/>
        <n v="-0.1583333333333338"/>
        <n v="-0.42166666666666686"/>
        <n v="-1.0419354838709678"/>
        <n v="0.85967741935483843"/>
        <n v="-2.0564516129032255"/>
        <n v="0.63749999999999973"/>
        <n v="0.51562499999999956"/>
        <n v="-2.6296874999999997"/>
        <n v="1.4984375000000005"/>
        <n v="0.6046874999999996"/>
        <n v="0.82500000000000018"/>
        <n v="-2.0890624999999994"/>
        <n v="-1.8"/>
        <n v="-1.1283333333333339"/>
        <n v="0.8500000000000002"/>
        <n v="-1.1149999999999995"/>
        <n v="-0.64218749999999991"/>
        <n v="-0.234375"/>
        <n v="0.18281250000000027"/>
        <n v="0.25000000000000022"/>
        <n v="-1.7781249999999993"/>
        <n v="-1.6887499999999998"/>
        <n v="1.6262499999999998"/>
        <n v="0.26999999999999957"/>
        <n v="-0.52125000000000021"/>
        <n v="0.93374999999999986"/>
        <n v="-0.87875000000000014"/>
        <n v="0.33387096774193553"/>
        <n v="3.7096774193547885E-2"/>
        <n v="0.71290322580645182"/>
        <n v="0.93870967741935485"/>
        <n v="0.1"/>
        <n v="-0.29124999999999979"/>
        <n v="0.21875"/>
        <n v="-0.83750000000000036"/>
        <n v="-0.34375"/>
        <n v="7.0967741935483497E-2"/>
        <n v="-2.2064516129032259"/>
        <n v="1.8951612903225805"/>
        <n v="-0.55499999999999972"/>
        <n v="-0.56666666666666643"/>
        <n v="-0.64000000000000057"/>
        <n v="0.43281250000000049"/>
        <n v="-1.925"/>
        <n v="-1.2124999999999997"/>
        <n v="-2.9312499999999999"/>
        <n v="1.0889774236387786"/>
        <n v="-0.37956204379562009"/>
        <n v="0.7"/>
        <n v="0.2804182509505706"/>
        <n v="-2.6109374999999995"/>
        <n v="-0.8338709677419357"/>
        <n v="-0.44769230769230717"/>
        <n v="-3.5523076923076924"/>
        <n v="-0.80307692307692291"/>
        <n v="0.56625000000000014"/>
        <n v="-1.4575000000000005"/>
        <n v="-0.69625000000000004"/>
      </sharedItems>
    </cacheField>
    <cacheField name="Y" numFmtId="0">
      <sharedItems containsSemiMixedTypes="0" containsString="0" containsNumber="1" minValue="-2.625" maxValue="1.90625" count="287">
        <n v="0.31034482758620691"/>
        <n v="1.90625"/>
        <n v="0.94285714285714284"/>
        <n v="-0.4375"/>
        <n v="-0.20689655172413793"/>
        <n v="-9.375E-2"/>
        <n v="0.48571428571428571"/>
        <n v="0.59375"/>
        <n v="1.5862068965517242"/>
        <n v="0.8571428571428571"/>
        <n v="-6.25E-2"/>
        <n v="0.41379310344827586"/>
        <n v="0.40625"/>
        <n v="0.2857142857142857"/>
        <n v="-0.25"/>
        <n v="0.72413793103448276"/>
        <n v="0.78125"/>
        <n v="0.62857142857142856"/>
        <n v="-0.65625"/>
        <n v="1.6896551724137931"/>
        <n v="0.96875"/>
        <n v="-1.0571428571428572"/>
        <n v="-0.1875"/>
        <n v="1.4827586206896552"/>
        <n v="-1.7428571428571429"/>
        <n v="0.3125"/>
        <n v="0.2413793103448276"/>
        <n v="-0.78125"/>
        <n v="0"/>
        <n v="-0.625"/>
        <n v="3.4482758620689655E-2"/>
        <n v="0.65625"/>
        <n v="0.74285714285714288"/>
        <n v="-0.28125"/>
        <n v="1.4482758620689655"/>
        <n v="-0.375"/>
        <n v="-0.42857142857142855"/>
        <n v="-1.0625"/>
        <n v="0.10344827586206896"/>
        <n v="0.21875"/>
        <n v="0.65714285714285714"/>
        <n v="-0.6875"/>
        <n v="0.48275862068965519"/>
        <n v="0.46875"/>
        <n v="0.4375"/>
        <n v="0.45714285714285713"/>
        <n v="-0.53125"/>
        <n v="1.8275862068965518"/>
        <n v="8.5714285714285715E-2"/>
        <n v="-0.34482758620689657"/>
        <n v="0.4"/>
        <n v="-0.15625"/>
        <n v="-0.125"/>
        <n v="9.375E-2"/>
        <n v="-0.86206896551724133"/>
        <n v="0.34285714285714286"/>
        <n v="0.15625"/>
        <n v="-0.875"/>
        <n v="-0.31428571428571428"/>
        <n v="0.44827586206896552"/>
        <n v="-0.2"/>
        <n v="-0.3125"/>
        <n v="-0.11428571428571428"/>
        <n v="-0.8125"/>
        <n v="0.86206896551724133"/>
        <n v="0.2"/>
        <n v="-0.46875"/>
        <n v="-3.125E-2"/>
        <n v="-0.45714285714285713"/>
        <n v="0.75862068965517238"/>
        <n v="-1.53125"/>
        <n v="-0.37142857142857144"/>
        <n v="0.28125"/>
        <n v="-1.4827586206896552"/>
        <n v="-0.5625"/>
        <n v="0.375"/>
        <n v="2.8571428571428571E-2"/>
        <n v="-0.84375"/>
        <n v="-0.13793103448275862"/>
        <n v="-0.59375"/>
        <n v="0.25"/>
        <n v="0.51724137931034486"/>
        <n v="-0.34375"/>
        <n v="-2.8571428571428571E-2"/>
        <n v="-1.59375"/>
        <n v="-0.51724137931034486"/>
        <n v="1.15625"/>
        <n v="-5.7142857142857141E-2"/>
        <n v="0.17241379310344829"/>
        <n v="-1.3125"/>
        <n v="-0.65517241379310343"/>
        <n v="-1.1875"/>
        <n v="-0.6"/>
        <n v="6.25E-2"/>
        <n v="-0.88571428571428568"/>
        <n v="-0.5"/>
        <n v="-0.75862068965517238"/>
        <n v="-0.89655172413793105"/>
        <n v="0.8125"/>
        <n v="-0.65714285714285714"/>
        <n v="0.1875"/>
        <n v="-1.09375"/>
        <n v="-0.82758620689655171"/>
        <n v="-1.6206896551724137"/>
        <n v="-1.375"/>
        <n v="-0.72413793103448276"/>
        <n v="-0.5714285714285714"/>
        <n v="-0.68965517241379315"/>
        <n v="-0.22857142857142856"/>
        <n v="-0.71875"/>
        <n v="-0.75"/>
        <n v="-0.77142857142857146"/>
        <n v="-0.58620689655172409"/>
        <n v="-0.48571428571428571"/>
        <n v="-1.28125"/>
        <n v="-1.5862068965517242"/>
        <n v="0.125"/>
        <n v="5.7142857142857141E-2"/>
        <n v="-0.40625"/>
        <n v="-1.0689655172413792"/>
        <n v="-0.90625"/>
        <n v="0.31428571428571428"/>
        <n v="-1.125"/>
        <n v="-0.37931034482758619"/>
        <n v="-0.10344827586206896"/>
        <n v="-1.78125"/>
        <n v="-1.5142857142857142"/>
        <n v="0.27586206896551724"/>
        <n v="-0.68571428571428572"/>
        <n v="-1.4375"/>
        <n v="0.13793103448275862"/>
        <n v="0.37142857142857144"/>
        <n v="-1.8620689655172413"/>
        <n v="-0.31034482758620691"/>
        <n v="-1.34375"/>
        <n v="-0.82857142857142863"/>
        <n v="-1.625"/>
        <n v="-1.6"/>
        <n v="-1.3103448275862069"/>
        <n v="-0.34285714285714286"/>
        <n v="-1.6857142857142857"/>
        <n v="-0.93103448275862066"/>
        <n v="-1.25"/>
        <n v="-2.103448275862069"/>
        <n v="-2.46875"/>
        <n v="-0.7931034482758621"/>
        <n v="-2"/>
        <n v="-1.3428571428571427"/>
        <n v="-2.15625"/>
        <n v="-1.4137931034482758"/>
        <n v="-2.625"/>
        <n v="-1.6285714285714286"/>
        <n v="-1.9375"/>
        <n v="-0.54285714285714282"/>
        <n v="-2.40625"/>
        <n v="-1.4"/>
        <n v="-2.4827586206896552"/>
        <n v="-1.875"/>
        <n v="-1.2285714285714286"/>
        <n v="-1"/>
        <n v="-0.4"/>
        <n v="-1.75"/>
        <n v="-2.4857142857142858"/>
        <n v="-1.40625"/>
        <n v="-1.84375"/>
        <n v="-1.9714285714285715"/>
        <n v="1.7241379310344827"/>
        <n v="-6.4516129032258063E-2"/>
        <n v="0.82857142857142863"/>
        <n v="1.1515151515151516"/>
        <n v="0.64516129032258063"/>
        <n v="0.54285714285714282"/>
        <n v="1.0303030303030303"/>
        <n v="1.1290322580645162"/>
        <n v="1.6"/>
        <n v="1.5151515151515151"/>
        <n v="0.61290322580645162"/>
        <n v="0.88571428571428568"/>
        <n v="-6.0606060606060608E-2"/>
        <n v="0.19354838709677419"/>
        <n v="-0.48484848484848486"/>
        <n v="-0.30303030303030304"/>
        <n v="0.93103448275862066"/>
        <n v="-0.74193548387096775"/>
        <n v="-0.51428571428571423"/>
        <n v="0.51515151515151514"/>
        <n v="-0.44827586206896552"/>
        <n v="0.22580645161290322"/>
        <n v="-0.69696969696969702"/>
        <n v="6.4516129032258063E-2"/>
        <n v="0.5757575757575758"/>
        <n v="-1.2068965517241379"/>
        <n v="0.25714285714285712"/>
        <n v="-0.27272727272727271"/>
        <n v="1.6551724137931034"/>
        <n v="1.032258064516129"/>
        <n v="-1.5428571428571429"/>
        <n v="-1.0303030303030303"/>
        <n v="-0.45161290322580644"/>
        <n v="0.22857142857142856"/>
        <n v="-0.72727272727272729"/>
        <n v="-0.4838709677419355"/>
        <n v="-0.90909090909090906"/>
        <n v="-0.45454545454545453"/>
        <n v="-0.93939393939393945"/>
        <n v="-0.5161290322580645"/>
        <n v="-0.7142857142857143"/>
        <n v="-1.1212121212121211"/>
        <n v="0.34482758620689657"/>
        <n v="-1.1612903225806452"/>
        <n v="-0.81818181818181823"/>
        <n v="-1.3448275862068966"/>
        <n v="-0.61290322580645162"/>
        <n v="-0.14285714285714285"/>
        <n v="-0.78787878787878785"/>
        <n v="-1.3225806451612903"/>
        <n v="-1.7586206896551724"/>
        <n v="-0.64516129032258063"/>
        <n v="0.54545454545454541"/>
        <n v="-1.6363636363636365"/>
        <n v="-0.62857142857142856"/>
        <n v="-0.24242424242424243"/>
        <n v="-0.12903225806451613"/>
        <n v="-1.393939393939394"/>
        <n v="6.8965517241379309E-2"/>
        <n v="-1.5454545454545454"/>
        <n v="-0.54545454545454541"/>
        <n v="3.2258064516129031E-2"/>
        <n v="-1.5172413793103448"/>
        <n v="-0.29032258064516131"/>
        <n v="-0.5757575757575758"/>
        <n v="-0.84848484848484851"/>
        <n v="-1.7931034482758621"/>
        <n v="-2.5483870967741935"/>
        <n v="0.11428571428571428"/>
        <n v="-0.55172413793103448"/>
        <n v="-0.32258064516129031"/>
        <n v="-0.74285714285714288"/>
        <n v="-1.3333333333333333"/>
        <n v="-1.3548387096774193"/>
        <n v="-0.36363636363636365"/>
        <n v="-1.3870967741935485"/>
        <n v="-0.15151515151515152"/>
        <n v="-1.5806451612903225"/>
        <n v="-0.87878787878787878"/>
        <n v="-1.7241379310344827"/>
        <n v="-1.7096774193548387"/>
        <n v="-1.1818181818181819"/>
        <n v="-1.2758620689655173"/>
        <n v="-1.5757575757575757"/>
        <n v="-1.9310344827586208"/>
        <n v="-1.1290322580645162"/>
        <n v="-1.4285714285714286"/>
        <n v="0.12121212121212122"/>
        <n v="-2.4137931034482758"/>
        <n v="0.30303030303030304"/>
        <n v="-2.5161290322580645"/>
        <n v="-1.9428571428571428"/>
        <n v="1.3636363636363635"/>
        <n v="-1.0857142857142856"/>
        <n v="-1.4848484848484849"/>
        <n v="-1.096774193548387"/>
        <n v="-1.4545454545454546"/>
        <n v="-1.6451612903225807"/>
        <n v="-1.1142857142857143"/>
        <n v="-1.1935483870967742"/>
        <n v="-1.3636363636363635"/>
        <n v="-0.62068965517241381"/>
        <n v="-1.4193548387096775"/>
        <n v="-1.7741935483870968"/>
        <n v="-2.0344827586206895"/>
        <n v="-1.606060606060606"/>
        <n v="-0.93548387096774188"/>
        <n v="-0.48275862068965519"/>
        <n v="-1.5483870967741935"/>
        <n v="-0.8571428571428571"/>
        <n v="-2.096774193548387"/>
        <n v="-2.1714285714285713"/>
        <n v="-1.2121212121212122"/>
        <n v="-1.032258064516129"/>
        <n v="-1.8857142857142857"/>
        <n v="-1.0606060606060606"/>
        <n v="-2.193548387096774"/>
        <n v="-1.896551724137931"/>
        <n v="-2.0285714285714285"/>
        <n v="-2.129032258064516"/>
        <n v="-1.8"/>
      </sharedItems>
    </cacheField>
    <cacheField name="Zona" numFmtId="0">
      <sharedItems count="4">
        <s v="Zona 1"/>
        <s v="Zona 2"/>
        <s v="Zona 4"/>
        <s v="Zona 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">
  <r>
    <n v="149"/>
    <s v="1045249741"/>
    <s v="REYES BERDUGO ELIAS CALED"/>
    <s v="DERECHO"/>
    <s v="AC201324490553"/>
    <n v="20132"/>
    <n v="1"/>
    <x v="0"/>
    <n v="45"/>
    <n v="45.6"/>
    <n v="10.47"/>
    <s v="EK201831575711"/>
    <s v="2018-3"/>
    <n v="1"/>
    <s v="RAZONAMIENTO CUANTITATIVO"/>
    <n v="151"/>
    <n v="142"/>
    <n v="29"/>
    <x v="0"/>
    <x v="0"/>
    <x v="0"/>
  </r>
  <r>
    <n v="149"/>
    <s v="1045249741"/>
    <s v="REYES BERDUGO ELIAS CALED"/>
    <s v="DERECHO"/>
    <s v="AC201324490553"/>
    <n v="20132"/>
    <n v="3"/>
    <x v="1"/>
    <n v="57"/>
    <n v="47.8"/>
    <n v="7.53"/>
    <s v="EK201831575711"/>
    <s v="2018-3"/>
    <n v="3"/>
    <s v="LECTURA CRÍTICA"/>
    <n v="217"/>
    <n v="156"/>
    <n v="32"/>
    <x v="1"/>
    <x v="1"/>
    <x v="1"/>
  </r>
  <r>
    <n v="149"/>
    <s v="1045249741"/>
    <s v="REYES BERDUGO ELIAS CALED"/>
    <s v="DERECHO"/>
    <s v="AC201324490553"/>
    <n v="20132"/>
    <n v="4"/>
    <x v="2"/>
    <n v="55"/>
    <n v="45.12"/>
    <n v="8.2200000000000006"/>
    <s v="EK201831575711"/>
    <s v="2018-3"/>
    <n v="4"/>
    <s v="COMPETENCIAS CIUDADANAS"/>
    <n v="189"/>
    <n v="156"/>
    <n v="35"/>
    <x v="2"/>
    <x v="2"/>
    <x v="1"/>
  </r>
  <r>
    <n v="149"/>
    <s v="1045249741"/>
    <s v="REYES BERDUGO ELIAS CALED"/>
    <s v="DERECHO"/>
    <s v="AC201324490553"/>
    <n v="20132"/>
    <n v="5"/>
    <x v="3"/>
    <n v="44"/>
    <n v="45.05"/>
    <n v="10.52"/>
    <s v="EK201831575711"/>
    <s v="2018-3"/>
    <n v="5"/>
    <s v="INGLÉS"/>
    <n v="133"/>
    <n v="147"/>
    <n v="32"/>
    <x v="3"/>
    <x v="3"/>
    <x v="2"/>
  </r>
  <r>
    <n v="150"/>
    <s v="1140855066"/>
    <s v="HERRERA MEZA ELOY ANDRES"/>
    <s v="DERECHO"/>
    <s v="AC201023001468"/>
    <n v="20102"/>
    <n v="1"/>
    <x v="0"/>
    <n v="48"/>
    <n v="49.1"/>
    <n v="8"/>
    <s v="EK201833251360"/>
    <s v="2018-3"/>
    <n v="1"/>
    <s v="RAZONAMIENTO CUANTITATIVO"/>
    <n v="136"/>
    <n v="142"/>
    <n v="29"/>
    <x v="4"/>
    <x v="4"/>
    <x v="2"/>
  </r>
  <r>
    <n v="150"/>
    <s v="1140855066"/>
    <s v="HERRERA MEZA ELOY ANDRES"/>
    <s v="DERECHO"/>
    <s v="AC201023001468"/>
    <n v="20102"/>
    <n v="3"/>
    <x v="1"/>
    <n v="67"/>
    <n v="49.1"/>
    <n v="8"/>
    <s v="EK201833251360"/>
    <s v="2018-3"/>
    <n v="3"/>
    <s v="LECTURA CRÍTICA"/>
    <n v="153"/>
    <n v="156"/>
    <n v="32"/>
    <x v="5"/>
    <x v="5"/>
    <x v="3"/>
  </r>
  <r>
    <n v="150"/>
    <s v="1140855066"/>
    <s v="HERRERA MEZA ELOY ANDRES"/>
    <s v="DERECHO"/>
    <s v="AC201023001468"/>
    <n v="20102"/>
    <n v="4"/>
    <x v="2"/>
    <n v="59"/>
    <n v="49.1"/>
    <n v="8"/>
    <s v="EK201833251360"/>
    <s v="2018-3"/>
    <n v="4"/>
    <s v="COMPETENCIAS CIUDADANAS"/>
    <n v="173"/>
    <n v="156"/>
    <n v="35"/>
    <x v="6"/>
    <x v="6"/>
    <x v="1"/>
  </r>
  <r>
    <n v="150"/>
    <s v="1140855066"/>
    <s v="HERRERA MEZA ELOY ANDRES"/>
    <s v="DERECHO"/>
    <s v="AC201023001468"/>
    <n v="20102"/>
    <n v="5"/>
    <x v="3"/>
    <n v="56"/>
    <n v="49.1"/>
    <n v="8"/>
    <s v="EK201833251360"/>
    <s v="2018-3"/>
    <n v="5"/>
    <s v="INGLÉS"/>
    <n v="166"/>
    <n v="147"/>
    <n v="32"/>
    <x v="7"/>
    <x v="7"/>
    <x v="1"/>
  </r>
  <r>
    <n v="152"/>
    <s v="1140835541"/>
    <s v="OTERO ROMERO SANDRA CECILIA"/>
    <s v="DERECHO"/>
    <s v="AC200620060665"/>
    <n v="20062"/>
    <n v="1"/>
    <x v="0"/>
    <n v="50.97"/>
    <n v="46.8"/>
    <n v="6.4"/>
    <s v="EK201831854199"/>
    <s v="2018-3"/>
    <n v="1"/>
    <s v="RAZONAMIENTO CUANTITATIVO"/>
    <n v="188"/>
    <n v="142"/>
    <n v="29"/>
    <x v="8"/>
    <x v="8"/>
    <x v="1"/>
  </r>
  <r>
    <n v="152"/>
    <s v="1140835541"/>
    <s v="OTERO ROMERO SANDRA CECILIA"/>
    <s v="DERECHO"/>
    <s v="AC200620060665"/>
    <n v="20062"/>
    <n v="3"/>
    <x v="1"/>
    <n v="47.41"/>
    <n v="46.8"/>
    <n v="6.4"/>
    <s v="EK201831854199"/>
    <s v="2018-3"/>
    <n v="3"/>
    <s v="LECTURA CRÍTICA"/>
    <n v="175"/>
    <n v="156"/>
    <n v="32"/>
    <x v="9"/>
    <x v="7"/>
    <x v="1"/>
  </r>
  <r>
    <n v="152"/>
    <s v="1140835541"/>
    <s v="OTERO ROMERO SANDRA CECILIA"/>
    <s v="DERECHO"/>
    <s v="AC200620060665"/>
    <n v="20062"/>
    <n v="4"/>
    <x v="2"/>
    <n v="49.87"/>
    <n v="46.8"/>
    <n v="6.4"/>
    <s v="EK201831854199"/>
    <s v="2018-3"/>
    <n v="4"/>
    <s v="COMPETENCIAS CIUDADANAS"/>
    <n v="186"/>
    <n v="156"/>
    <n v="35"/>
    <x v="10"/>
    <x v="9"/>
    <x v="1"/>
  </r>
  <r>
    <n v="152"/>
    <s v="1140835541"/>
    <s v="OTERO ROMERO SANDRA CECILIA"/>
    <s v="DERECHO"/>
    <s v="AC200620060665"/>
    <n v="20062"/>
    <n v="5"/>
    <x v="3"/>
    <n v="45.71"/>
    <n v="46.8"/>
    <n v="6.4"/>
    <s v="EK201831854199"/>
    <s v="2018-3"/>
    <n v="5"/>
    <s v="INGLÉS"/>
    <n v="145"/>
    <n v="147"/>
    <n v="32"/>
    <x v="11"/>
    <x v="10"/>
    <x v="2"/>
  </r>
  <r>
    <n v="153"/>
    <s v="1004120958"/>
    <s v="PALLARES MERI?O NOREILA DEL CARMEN"/>
    <s v="DERECHO"/>
    <s v="AC201225031190"/>
    <n v="20122"/>
    <n v="1"/>
    <x v="0"/>
    <n v="51"/>
    <n v="46.48"/>
    <n v="11.67"/>
    <s v="EK201831835610"/>
    <s v="2018-3"/>
    <n v="1"/>
    <s v="RAZONAMIENTO CUANTITATIVO"/>
    <n v="154"/>
    <n v="142"/>
    <n v="29"/>
    <x v="12"/>
    <x v="11"/>
    <x v="1"/>
  </r>
  <r>
    <n v="153"/>
    <s v="1004120958"/>
    <s v="PALLARES MERI?O NOREILA DEL CARMEN"/>
    <s v="DERECHO"/>
    <s v="AC201225031190"/>
    <n v="20122"/>
    <n v="3"/>
    <x v="1"/>
    <n v="64"/>
    <n v="46.9"/>
    <n v="7.08"/>
    <s v="EK201831835610"/>
    <s v="2018-3"/>
    <n v="3"/>
    <s v="LECTURA CRÍTICA"/>
    <n v="169"/>
    <n v="156"/>
    <n v="32"/>
    <x v="13"/>
    <x v="12"/>
    <x v="1"/>
  </r>
  <r>
    <n v="153"/>
    <s v="1004120958"/>
    <s v="PALLARES MERI?O NOREILA DEL CARMEN"/>
    <s v="DERECHO"/>
    <s v="AC201225031190"/>
    <n v="20122"/>
    <n v="4"/>
    <x v="2"/>
    <n v="65"/>
    <n v="45.06"/>
    <n v="8.8800000000000008"/>
    <s v="EK201831835610"/>
    <s v="2018-3"/>
    <n v="4"/>
    <s v="COMPETENCIAS CIUDADANAS"/>
    <n v="166"/>
    <n v="156"/>
    <n v="35"/>
    <x v="14"/>
    <x v="13"/>
    <x v="1"/>
  </r>
  <r>
    <n v="153"/>
    <s v="1004120958"/>
    <s v="PALLARES MERI?O NOREILA DEL CARMEN"/>
    <s v="DERECHO"/>
    <s v="AC201225031190"/>
    <n v="20122"/>
    <n v="5"/>
    <x v="3"/>
    <n v="48"/>
    <n v="44.62"/>
    <n v="10.37"/>
    <s v="EK201831835610"/>
    <s v="2018-3"/>
    <n v="5"/>
    <s v="INGLÉS"/>
    <n v="139"/>
    <n v="147"/>
    <n v="32"/>
    <x v="15"/>
    <x v="14"/>
    <x v="3"/>
  </r>
  <r>
    <n v="156"/>
    <s v="1081820400"/>
    <s v="VIZCAINO CARRANZA ANA MARIA"/>
    <s v="DERECHO"/>
    <s v="AC201021623743"/>
    <n v="20102"/>
    <n v="1"/>
    <x v="0"/>
    <n v="45.38"/>
    <n v="49.1"/>
    <n v="8"/>
    <s v="EK201831698596"/>
    <s v="2018-3"/>
    <n v="1"/>
    <s v="RAZONAMIENTO CUANTITATIVO"/>
    <n v="163"/>
    <n v="142"/>
    <n v="29"/>
    <x v="16"/>
    <x v="15"/>
    <x v="0"/>
  </r>
  <r>
    <n v="156"/>
    <s v="1081820400"/>
    <s v="VIZCAINO CARRANZA ANA MARIA"/>
    <s v="DERECHO"/>
    <s v="AC201021623743"/>
    <n v="20102"/>
    <n v="3"/>
    <x v="1"/>
    <n v="56.41"/>
    <n v="49.1"/>
    <n v="8"/>
    <s v="EK201831698596"/>
    <s v="2018-3"/>
    <n v="3"/>
    <s v="LECTURA CRÍTICA"/>
    <n v="181"/>
    <n v="156"/>
    <n v="32"/>
    <x v="17"/>
    <x v="16"/>
    <x v="1"/>
  </r>
  <r>
    <n v="156"/>
    <s v="1081820400"/>
    <s v="VIZCAINO CARRANZA ANA MARIA"/>
    <s v="DERECHO"/>
    <s v="AC201021623743"/>
    <n v="20102"/>
    <n v="4"/>
    <x v="2"/>
    <n v="69.63"/>
    <n v="49.1"/>
    <n v="8"/>
    <s v="EK201831698596"/>
    <s v="2018-3"/>
    <n v="4"/>
    <s v="COMPETENCIAS CIUDADANAS"/>
    <n v="178"/>
    <n v="156"/>
    <n v="35"/>
    <x v="18"/>
    <x v="17"/>
    <x v="1"/>
  </r>
  <r>
    <n v="156"/>
    <s v="1081820400"/>
    <s v="VIZCAINO CARRANZA ANA MARIA"/>
    <s v="DERECHO"/>
    <s v="AC201021623743"/>
    <n v="20102"/>
    <n v="5"/>
    <x v="3"/>
    <n v="45.84"/>
    <n v="49.1"/>
    <n v="8"/>
    <s v="EK201831698596"/>
    <s v="2018-3"/>
    <n v="5"/>
    <s v="INGLÉS"/>
    <n v="126"/>
    <n v="147"/>
    <n v="32"/>
    <x v="19"/>
    <x v="18"/>
    <x v="2"/>
  </r>
  <r>
    <n v="157"/>
    <s v="1081796029"/>
    <s v="ARDILA RINCON JUAN RICARDO"/>
    <s v="DERECHO"/>
    <s v="AC200623575636"/>
    <n v="20062"/>
    <n v="1"/>
    <x v="0"/>
    <n v="45.66"/>
    <n v="46.8"/>
    <n v="6.4"/>
    <s v="EK201832555795"/>
    <s v="2018-3"/>
    <n v="1"/>
    <s v="RAZONAMIENTO CUANTITATIVO"/>
    <n v="191"/>
    <n v="142"/>
    <n v="29"/>
    <x v="20"/>
    <x v="19"/>
    <x v="0"/>
  </r>
  <r>
    <n v="157"/>
    <s v="1081796029"/>
    <s v="ARDILA RINCON JUAN RICARDO"/>
    <s v="DERECHO"/>
    <s v="AC200623575636"/>
    <n v="20062"/>
    <n v="3"/>
    <x v="1"/>
    <n v="55.21"/>
    <n v="46.8"/>
    <n v="6.4"/>
    <s v="EK201832555795"/>
    <s v="2018-3"/>
    <n v="3"/>
    <s v="LECTURA CRÍTICA"/>
    <n v="187"/>
    <n v="156"/>
    <n v="32"/>
    <x v="21"/>
    <x v="20"/>
    <x v="1"/>
  </r>
  <r>
    <n v="157"/>
    <s v="1081796029"/>
    <s v="ARDILA RINCON JUAN RICARDO"/>
    <s v="DERECHO"/>
    <s v="AC200623575636"/>
    <n v="20062"/>
    <n v="4"/>
    <x v="2"/>
    <n v="32.880000000000003"/>
    <n v="46.8"/>
    <n v="6.4"/>
    <s v="EK201832555795"/>
    <s v="2018-3"/>
    <n v="4"/>
    <s v="COMPETENCIAS CIUDADANAS"/>
    <n v="119"/>
    <n v="156"/>
    <n v="35"/>
    <x v="22"/>
    <x v="21"/>
    <x v="2"/>
  </r>
  <r>
    <n v="157"/>
    <s v="1081796029"/>
    <s v="ARDILA RINCON JUAN RICARDO"/>
    <s v="DERECHO"/>
    <s v="AC200623575636"/>
    <n v="20062"/>
    <n v="5"/>
    <x v="3"/>
    <n v="37.340000000000003"/>
    <n v="46.8"/>
    <n v="6.4"/>
    <s v="EK201832555795"/>
    <s v="2018-3"/>
    <n v="5"/>
    <s v="INGLÉS"/>
    <n v="141"/>
    <n v="147"/>
    <n v="32"/>
    <x v="23"/>
    <x v="22"/>
    <x v="2"/>
  </r>
  <r>
    <n v="159"/>
    <s v="1140846966"/>
    <s v="RICO MALDONADO KEYLA STHEFANIA"/>
    <s v="DERECHO"/>
    <s v="AC200910111278"/>
    <n v="20091"/>
    <n v="1"/>
    <x v="0"/>
    <n v="66.83"/>
    <n v="44.6"/>
    <n v="5.7"/>
    <s v="EK201833216827"/>
    <s v="2018-3"/>
    <n v="1"/>
    <s v="RAZONAMIENTO CUANTITATIVO"/>
    <n v="185"/>
    <n v="142"/>
    <n v="29"/>
    <x v="24"/>
    <x v="23"/>
    <x v="1"/>
  </r>
  <r>
    <n v="159"/>
    <s v="1140846966"/>
    <s v="RICO MALDONADO KEYLA STHEFANIA"/>
    <s v="DERECHO"/>
    <s v="AC200910111278"/>
    <n v="20091"/>
    <n v="3"/>
    <x v="1"/>
    <n v="49.34"/>
    <n v="44.6"/>
    <n v="5.7"/>
    <s v="EK201833216827"/>
    <s v="2018-3"/>
    <n v="3"/>
    <s v="LECTURA CRÍTICA"/>
    <n v="181"/>
    <n v="156"/>
    <n v="32"/>
    <x v="25"/>
    <x v="16"/>
    <x v="1"/>
  </r>
  <r>
    <n v="159"/>
    <s v="1140846966"/>
    <s v="RICO MALDONADO KEYLA STHEFANIA"/>
    <s v="DERECHO"/>
    <s v="AC200910111278"/>
    <n v="20091"/>
    <n v="4"/>
    <x v="2"/>
    <n v="40.03"/>
    <n v="44.6"/>
    <n v="5.7"/>
    <s v="EK201833216827"/>
    <s v="2018-3"/>
    <n v="4"/>
    <s v="COMPETENCIAS CIUDADANAS"/>
    <n v="95"/>
    <n v="156"/>
    <n v="35"/>
    <x v="26"/>
    <x v="24"/>
    <x v="2"/>
  </r>
  <r>
    <n v="159"/>
    <s v="1140846966"/>
    <s v="RICO MALDONADO KEYLA STHEFANIA"/>
    <s v="DERECHO"/>
    <s v="AC200910111278"/>
    <n v="20091"/>
    <n v="5"/>
    <x v="3"/>
    <n v="46.06"/>
    <n v="44.6"/>
    <n v="5.7"/>
    <s v="EK201833216827"/>
    <s v="2018-3"/>
    <n v="5"/>
    <s v="INGLÉS"/>
    <n v="157"/>
    <n v="147"/>
    <n v="32"/>
    <x v="27"/>
    <x v="25"/>
    <x v="1"/>
  </r>
  <r>
    <n v="162"/>
    <s v="1140814846"/>
    <s v="CLAVIJO POVEA ORLANDO JOSE"/>
    <s v="DERECHO"/>
    <s v="AC200423073582"/>
    <n v="20042"/>
    <n v="1"/>
    <x v="0"/>
    <n v="36.11"/>
    <n v="46.5"/>
    <n v="6"/>
    <s v="EK201830334839"/>
    <s v="2018-3"/>
    <n v="1"/>
    <s v="RAZONAMIENTO CUANTITATIVO"/>
    <n v="149"/>
    <n v="142"/>
    <n v="29"/>
    <x v="28"/>
    <x v="26"/>
    <x v="0"/>
  </r>
  <r>
    <n v="162"/>
    <s v="1140814846"/>
    <s v="CLAVIJO POVEA ORLANDO JOSE"/>
    <s v="DERECHO"/>
    <s v="AC200423073582"/>
    <n v="20042"/>
    <n v="3"/>
    <x v="1"/>
    <n v="56.17"/>
    <n v="46.5"/>
    <n v="6"/>
    <s v="EK201830334839"/>
    <s v="2018-3"/>
    <n v="3"/>
    <s v="LECTURA CRÍTICA"/>
    <n v="131"/>
    <n v="156"/>
    <n v="32"/>
    <x v="29"/>
    <x v="27"/>
    <x v="3"/>
  </r>
  <r>
    <n v="162"/>
    <s v="1140814846"/>
    <s v="CLAVIJO POVEA ORLANDO JOSE"/>
    <s v="DERECHO"/>
    <s v="AC200423073582"/>
    <n v="20042"/>
    <n v="4"/>
    <x v="2"/>
    <n v="57.51"/>
    <n v="46.5"/>
    <n v="6"/>
    <s v="EK201830334839"/>
    <s v="2018-3"/>
    <n v="4"/>
    <s v="COMPETENCIAS CIUDADANAS"/>
    <n v="156"/>
    <n v="156"/>
    <n v="35"/>
    <x v="30"/>
    <x v="28"/>
    <x v="2"/>
  </r>
  <r>
    <n v="162"/>
    <s v="1140814846"/>
    <s v="CLAVIJO POVEA ORLANDO JOSE"/>
    <s v="DERECHO"/>
    <s v="AC200423073582"/>
    <n v="20042"/>
    <n v="5"/>
    <x v="3"/>
    <n v="24.96"/>
    <n v="46.5"/>
    <n v="6"/>
    <s v="EK201830334839"/>
    <s v="2018-3"/>
    <n v="5"/>
    <s v="INGLÉS"/>
    <n v="127"/>
    <n v="147"/>
    <n v="32"/>
    <x v="31"/>
    <x v="29"/>
    <x v="2"/>
  </r>
  <r>
    <n v="163"/>
    <s v="1083456195"/>
    <s v="FONTANILLA CONRADO MARGARITA ROSA"/>
    <s v="DERECHO"/>
    <s v="AC200322966240"/>
    <n v="20032"/>
    <n v="1"/>
    <x v="0"/>
    <n v="44"/>
    <n v="50"/>
    <n v="10"/>
    <s v="EK201832223774"/>
    <s v="2018-3"/>
    <n v="1"/>
    <s v="RAZONAMIENTO CUANTITATIVO"/>
    <n v="143"/>
    <n v="142"/>
    <n v="29"/>
    <x v="32"/>
    <x v="30"/>
    <x v="0"/>
  </r>
  <r>
    <n v="163"/>
    <s v="1083456195"/>
    <s v="FONTANILLA CONRADO MARGARITA ROSA"/>
    <s v="DERECHO"/>
    <s v="AC200322966240"/>
    <n v="20032"/>
    <n v="3"/>
    <x v="1"/>
    <n v="59"/>
    <n v="50"/>
    <n v="10"/>
    <s v="EK201832223774"/>
    <s v="2018-3"/>
    <n v="3"/>
    <s v="LECTURA CRÍTICA"/>
    <n v="177"/>
    <n v="156"/>
    <n v="32"/>
    <x v="33"/>
    <x v="31"/>
    <x v="1"/>
  </r>
  <r>
    <n v="163"/>
    <s v="1083456195"/>
    <s v="FONTANILLA CONRADO MARGARITA ROSA"/>
    <s v="DERECHO"/>
    <s v="AC200322966240"/>
    <n v="20032"/>
    <n v="4"/>
    <x v="2"/>
    <n v="43"/>
    <n v="50"/>
    <n v="10"/>
    <s v="EK201832223774"/>
    <s v="2018-3"/>
    <n v="4"/>
    <s v="COMPETENCIAS CIUDADANAS"/>
    <n v="182"/>
    <n v="156"/>
    <n v="35"/>
    <x v="34"/>
    <x v="32"/>
    <x v="0"/>
  </r>
  <r>
    <n v="163"/>
    <s v="1083456195"/>
    <s v="FONTANILLA CONRADO MARGARITA ROSA"/>
    <s v="DERECHO"/>
    <s v="AC200322966240"/>
    <n v="20032"/>
    <n v="5"/>
    <x v="3"/>
    <n v="36"/>
    <n v="50"/>
    <n v="10"/>
    <s v="EK201832223774"/>
    <s v="2018-3"/>
    <n v="5"/>
    <s v="INGLÉS"/>
    <n v="138"/>
    <n v="147"/>
    <n v="32"/>
    <x v="35"/>
    <x v="33"/>
    <x v="2"/>
  </r>
  <r>
    <n v="164"/>
    <s v="1045707336"/>
    <s v="CAJAR CORDERO ELIANA PAOLA"/>
    <s v="DERECHO"/>
    <s v="AC200821870062"/>
    <n v="20082"/>
    <n v="1"/>
    <x v="0"/>
    <n v="42.39"/>
    <n v="47"/>
    <n v="6.4"/>
    <s v="EK201832140366"/>
    <s v="2018-3"/>
    <n v="1"/>
    <s v="RAZONAMIENTO CUANTITATIVO"/>
    <n v="184"/>
    <n v="142"/>
    <n v="29"/>
    <x v="36"/>
    <x v="34"/>
    <x v="0"/>
  </r>
  <r>
    <n v="164"/>
    <s v="1045707336"/>
    <s v="CAJAR CORDERO ELIANA PAOLA"/>
    <s v="DERECHO"/>
    <s v="AC200821870062"/>
    <n v="20082"/>
    <n v="3"/>
    <x v="1"/>
    <n v="42.93"/>
    <n v="47"/>
    <n v="6.4"/>
    <s v="EK201832140366"/>
    <s v="2018-3"/>
    <n v="3"/>
    <s v="LECTURA CRÍTICA"/>
    <n v="144"/>
    <n v="156"/>
    <n v="32"/>
    <x v="37"/>
    <x v="35"/>
    <x v="2"/>
  </r>
  <r>
    <n v="164"/>
    <s v="1045707336"/>
    <s v="CAJAR CORDERO ELIANA PAOLA"/>
    <s v="DERECHO"/>
    <s v="AC200821870062"/>
    <n v="20082"/>
    <n v="4"/>
    <x v="2"/>
    <n v="46.09"/>
    <n v="47"/>
    <n v="6.4"/>
    <s v="EK201832140366"/>
    <s v="2018-3"/>
    <n v="4"/>
    <s v="COMPETENCIAS CIUDADANAS"/>
    <n v="141"/>
    <n v="156"/>
    <n v="35"/>
    <x v="38"/>
    <x v="36"/>
    <x v="2"/>
  </r>
  <r>
    <n v="164"/>
    <s v="1045707336"/>
    <s v="CAJAR CORDERO ELIANA PAOLA"/>
    <s v="DERECHO"/>
    <s v="AC200821870062"/>
    <n v="20082"/>
    <n v="5"/>
    <x v="3"/>
    <n v="36.71"/>
    <n v="47"/>
    <n v="6.4"/>
    <s v="EK201832140366"/>
    <s v="2018-3"/>
    <n v="5"/>
    <s v="INGLÉS"/>
    <n v="113"/>
    <n v="147"/>
    <n v="32"/>
    <x v="39"/>
    <x v="37"/>
    <x v="2"/>
  </r>
  <r>
    <n v="167"/>
    <s v="1049929712"/>
    <s v="CONTRERAS CHICA LAURA PATRICIA"/>
    <s v="DERECHO"/>
    <s v="AC201228382061"/>
    <n v="20122"/>
    <n v="1"/>
    <x v="0"/>
    <n v="50"/>
    <n v="46.48"/>
    <n v="11.67"/>
    <s v="EK201832982700"/>
    <s v="2018-3"/>
    <n v="1"/>
    <s v="RAZONAMIENTO CUANTITATIVO"/>
    <n v="145"/>
    <n v="142"/>
    <n v="29"/>
    <x v="40"/>
    <x v="38"/>
    <x v="1"/>
  </r>
  <r>
    <n v="167"/>
    <s v="1049929712"/>
    <s v="CONTRERAS CHICA LAURA PATRICIA"/>
    <s v="DERECHO"/>
    <s v="AC201228382061"/>
    <n v="20122"/>
    <n v="3"/>
    <x v="1"/>
    <n v="57"/>
    <n v="46.9"/>
    <n v="7.08"/>
    <s v="EK201832982700"/>
    <s v="2018-3"/>
    <n v="3"/>
    <s v="LECTURA CRÍTICA"/>
    <n v="163"/>
    <n v="156"/>
    <n v="32"/>
    <x v="41"/>
    <x v="39"/>
    <x v="1"/>
  </r>
  <r>
    <n v="167"/>
    <s v="1049929712"/>
    <s v="CONTRERAS CHICA LAURA PATRICIA"/>
    <s v="DERECHO"/>
    <s v="AC201228382061"/>
    <n v="20122"/>
    <n v="4"/>
    <x v="2"/>
    <n v="57"/>
    <n v="45.06"/>
    <n v="8.8800000000000008"/>
    <s v="EK201832982700"/>
    <s v="2018-3"/>
    <n v="4"/>
    <s v="COMPETENCIAS CIUDADANAS"/>
    <n v="179"/>
    <n v="156"/>
    <n v="35"/>
    <x v="42"/>
    <x v="40"/>
    <x v="1"/>
  </r>
  <r>
    <n v="167"/>
    <s v="1049929712"/>
    <s v="CONTRERAS CHICA LAURA PATRICIA"/>
    <s v="DERECHO"/>
    <s v="AC201228382061"/>
    <n v="20122"/>
    <n v="5"/>
    <x v="3"/>
    <n v="57"/>
    <n v="44.62"/>
    <n v="10.37"/>
    <s v="EK201832982700"/>
    <s v="2018-3"/>
    <n v="5"/>
    <s v="INGLÉS"/>
    <n v="125"/>
    <n v="147"/>
    <n v="32"/>
    <x v="43"/>
    <x v="41"/>
    <x v="3"/>
  </r>
  <r>
    <n v="168"/>
    <s v="1019102651"/>
    <s v="MU?OZ SANABRIA ALEXANDRA"/>
    <s v="DERECHO"/>
    <s v="AC201125721717"/>
    <n v="20112"/>
    <n v="1"/>
    <x v="0"/>
    <n v="69"/>
    <n v="46.89"/>
    <n v="11.67"/>
    <s v="EK201832972966"/>
    <s v="2018-3"/>
    <n v="1"/>
    <s v="RAZONAMIENTO CUANTITATIVO"/>
    <n v="156"/>
    <n v="142"/>
    <n v="29"/>
    <x v="44"/>
    <x v="42"/>
    <x v="1"/>
  </r>
  <r>
    <n v="168"/>
    <s v="1019102651"/>
    <s v="MU?OZ SANABRIA ALEXANDRA"/>
    <s v="DERECHO"/>
    <s v="AC201125721717"/>
    <n v="20112"/>
    <n v="3"/>
    <x v="1"/>
    <n v="45"/>
    <n v="46.68"/>
    <n v="10.98"/>
    <s v="EK201832972966"/>
    <s v="2018-3"/>
    <n v="3"/>
    <s v="LECTURA CRÍTICA"/>
    <n v="171"/>
    <n v="156"/>
    <n v="32"/>
    <x v="45"/>
    <x v="43"/>
    <x v="0"/>
  </r>
  <r>
    <n v="168"/>
    <s v="1019102651"/>
    <s v="MU?OZ SANABRIA ALEXANDRA"/>
    <s v="DERECHO"/>
    <s v="AC201125721717"/>
    <n v="20112"/>
    <n v="4"/>
    <x v="2"/>
    <n v="51"/>
    <n v="44.87"/>
    <n v="10"/>
    <s v="EK201832972966"/>
    <s v="2018-3"/>
    <n v="4"/>
    <s v="COMPETENCIAS CIUDADANAS"/>
    <n v="182"/>
    <n v="156"/>
    <n v="35"/>
    <x v="46"/>
    <x v="32"/>
    <x v="1"/>
  </r>
  <r>
    <n v="168"/>
    <s v="1019102651"/>
    <s v="MU?OZ SANABRIA ALEXANDRA"/>
    <s v="DERECHO"/>
    <s v="AC201125721717"/>
    <n v="20112"/>
    <n v="5"/>
    <x v="3"/>
    <n v="43"/>
    <n v="42.94"/>
    <n v="8.08"/>
    <s v="EK201832972966"/>
    <s v="2018-3"/>
    <n v="5"/>
    <s v="INGLÉS"/>
    <n v="161"/>
    <n v="147"/>
    <n v="32"/>
    <x v="47"/>
    <x v="44"/>
    <x v="1"/>
  </r>
  <r>
    <n v="169"/>
    <s v="1082995246"/>
    <s v="GUARDIOLA TROMP WILLIAM DAVID"/>
    <s v="DERECHO"/>
    <s v="AC201122979797"/>
    <n v="20112"/>
    <n v="1"/>
    <x v="0"/>
    <n v="35"/>
    <n v="46.89"/>
    <n v="11.67"/>
    <s v="EK201831245430"/>
    <s v="2018-3"/>
    <n v="1"/>
    <s v="RAZONAMIENTO CUANTITATIVO"/>
    <n v="154"/>
    <n v="142"/>
    <n v="29"/>
    <x v="48"/>
    <x v="11"/>
    <x v="0"/>
  </r>
  <r>
    <n v="169"/>
    <s v="1082995246"/>
    <s v="GUARDIOLA TROMP WILLIAM DAVID"/>
    <s v="DERECHO"/>
    <s v="AC201122979797"/>
    <n v="20112"/>
    <n v="3"/>
    <x v="1"/>
    <n v="45"/>
    <n v="46.68"/>
    <n v="10.98"/>
    <s v="EK201831245430"/>
    <s v="2018-3"/>
    <n v="3"/>
    <s v="LECTURA CRÍTICA"/>
    <n v="142"/>
    <n v="156"/>
    <n v="32"/>
    <x v="45"/>
    <x v="3"/>
    <x v="2"/>
  </r>
  <r>
    <n v="169"/>
    <s v="1082995246"/>
    <s v="GUARDIOLA TROMP WILLIAM DAVID"/>
    <s v="DERECHO"/>
    <s v="AC201122979797"/>
    <n v="20112"/>
    <n v="4"/>
    <x v="2"/>
    <n v="56"/>
    <n v="44.87"/>
    <n v="10"/>
    <s v="EK201831245430"/>
    <s v="2018-3"/>
    <n v="4"/>
    <s v="COMPETENCIAS CIUDADANAS"/>
    <n v="172"/>
    <n v="156"/>
    <n v="35"/>
    <x v="49"/>
    <x v="45"/>
    <x v="1"/>
  </r>
  <r>
    <n v="169"/>
    <s v="1082995246"/>
    <s v="GUARDIOLA TROMP WILLIAM DAVID"/>
    <s v="DERECHO"/>
    <s v="AC201122979797"/>
    <n v="20112"/>
    <n v="5"/>
    <x v="3"/>
    <n v="43"/>
    <n v="42.94"/>
    <n v="8.08"/>
    <s v="EK201831245430"/>
    <s v="2018-3"/>
    <n v="5"/>
    <s v="INGLÉS"/>
    <n v="130"/>
    <n v="147"/>
    <n v="32"/>
    <x v="47"/>
    <x v="46"/>
    <x v="3"/>
  </r>
  <r>
    <n v="171"/>
    <s v="88240924"/>
    <s v="CASTA?O HENAO HECTOR MAURICIO"/>
    <s v="DERECHO"/>
    <s v="AC200210055319"/>
    <n v="2002"/>
    <n v="1"/>
    <x v="0"/>
    <n v="50"/>
    <n v="50"/>
    <n v="10"/>
    <s v="EK201832855179"/>
    <s v="2018-3"/>
    <n v="1"/>
    <s v="RAZONAMIENTO CUANTITATIVO"/>
    <n v="195"/>
    <n v="142"/>
    <n v="29"/>
    <x v="50"/>
    <x v="47"/>
    <x v="2"/>
  </r>
  <r>
    <n v="171"/>
    <s v="88240924"/>
    <s v="CASTA?O HENAO HECTOR MAURICIO"/>
    <s v="DERECHO"/>
    <s v="AC200210055319"/>
    <n v="2002"/>
    <n v="3"/>
    <x v="1"/>
    <n v="48"/>
    <n v="50"/>
    <n v="10"/>
    <s v="EK201832855179"/>
    <s v="2018-3"/>
    <n v="3"/>
    <s v="LECTURA CRÍTICA"/>
    <n v="150"/>
    <n v="156"/>
    <n v="32"/>
    <x v="51"/>
    <x v="22"/>
    <x v="2"/>
  </r>
  <r>
    <n v="171"/>
    <s v="88240924"/>
    <s v="CASTA?O HENAO HECTOR MAURICIO"/>
    <s v="DERECHO"/>
    <s v="AC200210055319"/>
    <n v="2002"/>
    <n v="4"/>
    <x v="2"/>
    <n v="46"/>
    <n v="50"/>
    <n v="10"/>
    <s v="EK201832855179"/>
    <s v="2018-3"/>
    <n v="4"/>
    <s v="COMPETENCIAS CIUDADANAS"/>
    <n v="159"/>
    <n v="156"/>
    <n v="35"/>
    <x v="52"/>
    <x v="48"/>
    <x v="0"/>
  </r>
  <r>
    <n v="171"/>
    <s v="88240924"/>
    <s v="CASTA?O HENAO HECTOR MAURICIO"/>
    <s v="DERECHO"/>
    <s v="AC200210055319"/>
    <n v="2002"/>
    <n v="5"/>
    <x v="3"/>
    <n v="41"/>
    <n v="50"/>
    <n v="10"/>
    <s v="EK201832855179"/>
    <s v="2018-3"/>
    <n v="5"/>
    <s v="INGLÉS"/>
    <n v="135"/>
    <n v="147"/>
    <n v="32"/>
    <x v="53"/>
    <x v="35"/>
    <x v="2"/>
  </r>
  <r>
    <n v="172"/>
    <s v="1104427659"/>
    <s v="GUERRA MEZA ROBERT ANTONIO"/>
    <s v="DERECHO"/>
    <s v="AC201020015792"/>
    <n v="20102"/>
    <n v="1"/>
    <x v="0"/>
    <n v="53.37"/>
    <n v="49.1"/>
    <n v="8"/>
    <s v="EK201832444735"/>
    <s v="2018-3"/>
    <n v="1"/>
    <s v="RAZONAMIENTO CUANTITATIVO"/>
    <n v="132"/>
    <n v="142"/>
    <n v="29"/>
    <x v="54"/>
    <x v="49"/>
    <x v="3"/>
  </r>
  <r>
    <n v="172"/>
    <s v="1104427659"/>
    <s v="GUERRA MEZA ROBERT ANTONIO"/>
    <s v="DERECHO"/>
    <s v="AC201020015792"/>
    <n v="20102"/>
    <n v="3"/>
    <x v="1"/>
    <n v="59.4"/>
    <n v="49.1"/>
    <n v="8"/>
    <s v="EK201832444735"/>
    <s v="2018-3"/>
    <n v="3"/>
    <s v="LECTURA CRÍTICA"/>
    <n v="181"/>
    <n v="156"/>
    <n v="32"/>
    <x v="55"/>
    <x v="16"/>
    <x v="1"/>
  </r>
  <r>
    <n v="172"/>
    <s v="1104427659"/>
    <s v="GUERRA MEZA ROBERT ANTONIO"/>
    <s v="DERECHO"/>
    <s v="AC201020015792"/>
    <n v="20102"/>
    <n v="4"/>
    <x v="2"/>
    <n v="53.02"/>
    <n v="49.1"/>
    <n v="8"/>
    <s v="EK201832444735"/>
    <s v="2018-3"/>
    <n v="4"/>
    <s v="COMPETENCIAS CIUDADANAS"/>
    <n v="170"/>
    <n v="156"/>
    <n v="35"/>
    <x v="56"/>
    <x v="50"/>
    <x v="1"/>
  </r>
  <r>
    <n v="172"/>
    <s v="1104427659"/>
    <s v="GUERRA MEZA ROBERT ANTONIO"/>
    <s v="DERECHO"/>
    <s v="AC201020015792"/>
    <n v="20102"/>
    <n v="5"/>
    <x v="3"/>
    <n v="45.84"/>
    <n v="49.1"/>
    <n v="8"/>
    <s v="EK201832444735"/>
    <s v="2018-3"/>
    <n v="5"/>
    <s v="INGLÉS"/>
    <n v="142"/>
    <n v="147"/>
    <n v="32"/>
    <x v="19"/>
    <x v="51"/>
    <x v="2"/>
  </r>
  <r>
    <n v="173"/>
    <s v="1140889862"/>
    <s v="VILLAMIL PEREZ DORIN MARIA"/>
    <s v="DERECHO"/>
    <s v="AC201320660266"/>
    <n v="20132"/>
    <n v="1"/>
    <x v="0"/>
    <n v="59"/>
    <n v="45.6"/>
    <n v="10.47"/>
    <s v="EK201833135522"/>
    <s v="2018-3"/>
    <n v="1"/>
    <s v="RAZONAMIENTO CUANTITATIVO"/>
    <n v="145"/>
    <n v="142"/>
    <n v="29"/>
    <x v="57"/>
    <x v="38"/>
    <x v="1"/>
  </r>
  <r>
    <n v="173"/>
    <s v="1140889862"/>
    <s v="VILLAMIL PEREZ DORIN MARIA"/>
    <s v="DERECHO"/>
    <s v="AC201320660266"/>
    <n v="20132"/>
    <n v="3"/>
    <x v="1"/>
    <n v="53"/>
    <n v="47.8"/>
    <n v="7.53"/>
    <s v="EK201833135522"/>
    <s v="2018-3"/>
    <n v="3"/>
    <s v="LECTURA CRÍTICA"/>
    <n v="152"/>
    <n v="156"/>
    <n v="32"/>
    <x v="58"/>
    <x v="52"/>
    <x v="3"/>
  </r>
  <r>
    <n v="173"/>
    <s v="1140889862"/>
    <s v="VILLAMIL PEREZ DORIN MARIA"/>
    <s v="DERECHO"/>
    <s v="AC201320660266"/>
    <n v="20132"/>
    <n v="4"/>
    <x v="2"/>
    <n v="50"/>
    <n v="45.12"/>
    <n v="8.2200000000000006"/>
    <s v="EK201833135522"/>
    <s v="2018-3"/>
    <n v="4"/>
    <s v="COMPETENCIAS CIUDADANAS"/>
    <n v="166"/>
    <n v="156"/>
    <n v="35"/>
    <x v="59"/>
    <x v="13"/>
    <x v="1"/>
  </r>
  <r>
    <n v="173"/>
    <s v="1140889862"/>
    <s v="VILLAMIL PEREZ DORIN MARIA"/>
    <s v="DERECHO"/>
    <s v="AC201320660266"/>
    <n v="20132"/>
    <n v="5"/>
    <x v="3"/>
    <n v="40"/>
    <n v="45.05"/>
    <n v="10.52"/>
    <s v="EK201833135522"/>
    <s v="2018-3"/>
    <n v="5"/>
    <s v="INGLÉS"/>
    <n v="150"/>
    <n v="147"/>
    <n v="32"/>
    <x v="60"/>
    <x v="53"/>
    <x v="0"/>
  </r>
  <r>
    <n v="175"/>
    <s v="55312455"/>
    <s v="JIMENEZ BOLA?O KATERINE MARIA"/>
    <s v="DERECHO"/>
    <s v="AC200220729236"/>
    <n v="2002"/>
    <n v="1"/>
    <x v="0"/>
    <n v="45"/>
    <n v="50"/>
    <n v="10"/>
    <s v="EK201831879584"/>
    <s v="2018-3"/>
    <n v="1"/>
    <s v="RAZONAMIENTO CUANTITATIVO"/>
    <n v="117"/>
    <n v="142"/>
    <n v="29"/>
    <x v="61"/>
    <x v="54"/>
    <x v="2"/>
  </r>
  <r>
    <n v="175"/>
    <s v="55312455"/>
    <s v="JIMENEZ BOLA?O KATERINE MARIA"/>
    <s v="DERECHO"/>
    <s v="AC200220729236"/>
    <n v="2002"/>
    <n v="3"/>
    <x v="1"/>
    <n v="53"/>
    <n v="50"/>
    <n v="10"/>
    <s v="EK201831879584"/>
    <s v="2018-3"/>
    <n v="3"/>
    <s v="LECTURA CRÍTICA"/>
    <n v="148"/>
    <n v="156"/>
    <n v="32"/>
    <x v="62"/>
    <x v="14"/>
    <x v="3"/>
  </r>
  <r>
    <n v="175"/>
    <s v="55312455"/>
    <s v="JIMENEZ BOLA?O KATERINE MARIA"/>
    <s v="DERECHO"/>
    <s v="AC200220729236"/>
    <n v="2002"/>
    <n v="4"/>
    <x v="2"/>
    <n v="60"/>
    <n v="50"/>
    <n v="10"/>
    <s v="EK201831879584"/>
    <s v="2018-3"/>
    <n v="4"/>
    <s v="COMPETENCIAS CIUDADANAS"/>
    <n v="168"/>
    <n v="156"/>
    <n v="35"/>
    <x v="63"/>
    <x v="55"/>
    <x v="1"/>
  </r>
  <r>
    <n v="175"/>
    <s v="55312455"/>
    <s v="JIMENEZ BOLA?O KATERINE MARIA"/>
    <s v="DERECHO"/>
    <s v="AC200220729236"/>
    <n v="2002"/>
    <n v="5"/>
    <x v="3"/>
    <n v="41"/>
    <n v="50"/>
    <n v="10"/>
    <s v="EK201831879584"/>
    <s v="2018-3"/>
    <n v="5"/>
    <s v="INGLÉS"/>
    <n v="152"/>
    <n v="147"/>
    <n v="32"/>
    <x v="53"/>
    <x v="56"/>
    <x v="0"/>
  </r>
  <r>
    <n v="176"/>
    <s v="55230850"/>
    <s v="MU?OZ RODRIGUEZ EDITH PAOLA"/>
    <s v="DERECHO"/>
    <s v="AC200120719617"/>
    <n v="2001"/>
    <n v="1"/>
    <x v="0"/>
    <n v="46"/>
    <n v="50"/>
    <n v="10"/>
    <s v="EK201832713956"/>
    <s v="2018-3"/>
    <n v="1"/>
    <s v="RAZONAMIENTO CUANTITATIVO"/>
    <n v="117"/>
    <n v="142"/>
    <n v="29"/>
    <x v="52"/>
    <x v="54"/>
    <x v="2"/>
  </r>
  <r>
    <n v="176"/>
    <s v="55230850"/>
    <s v="MU?OZ RODRIGUEZ EDITH PAOLA"/>
    <s v="DERECHO"/>
    <s v="AC200120719617"/>
    <n v="2001"/>
    <n v="3"/>
    <x v="1"/>
    <n v="38"/>
    <n v="50"/>
    <n v="10"/>
    <s v="EK201832713956"/>
    <s v="2018-3"/>
    <n v="3"/>
    <s v="LECTURA CRÍTICA"/>
    <n v="128"/>
    <n v="156"/>
    <n v="32"/>
    <x v="64"/>
    <x v="57"/>
    <x v="2"/>
  </r>
  <r>
    <n v="176"/>
    <s v="55230850"/>
    <s v="MU?OZ RODRIGUEZ EDITH PAOLA"/>
    <s v="DERECHO"/>
    <s v="AC200120719617"/>
    <n v="2001"/>
    <n v="4"/>
    <x v="2"/>
    <n v="61"/>
    <n v="50"/>
    <n v="10"/>
    <s v="EK201832713956"/>
    <s v="2018-3"/>
    <n v="4"/>
    <s v="COMPETENCIAS CIUDADANAS"/>
    <n v="145"/>
    <n v="156"/>
    <n v="35"/>
    <x v="65"/>
    <x v="58"/>
    <x v="3"/>
  </r>
  <r>
    <n v="176"/>
    <s v="55230850"/>
    <s v="MU?OZ RODRIGUEZ EDITH PAOLA"/>
    <s v="DERECHO"/>
    <s v="AC200120719617"/>
    <n v="2001"/>
    <n v="5"/>
    <x v="3"/>
    <n v="43"/>
    <n v="50"/>
    <n v="10"/>
    <s v="EK201832713956"/>
    <s v="2018-3"/>
    <n v="5"/>
    <s v="INGLÉS"/>
    <n v="147"/>
    <n v="147"/>
    <n v="32"/>
    <x v="34"/>
    <x v="28"/>
    <x v="2"/>
  </r>
  <r>
    <n v="178"/>
    <s v="1047347752"/>
    <s v="DE LA HOZ OSORIO CAROLYN SHELAN"/>
    <s v="DERECHO"/>
    <s v="AC201021399310"/>
    <n v="20102"/>
    <n v="1"/>
    <x v="0"/>
    <n v="58.38"/>
    <n v="49.1"/>
    <n v="8"/>
    <s v="EK201830607291"/>
    <s v="2018-3"/>
    <n v="1"/>
    <s v="RAZONAMIENTO CUANTITATIVO"/>
    <n v="155"/>
    <n v="142"/>
    <n v="29"/>
    <x v="66"/>
    <x v="59"/>
    <x v="1"/>
  </r>
  <r>
    <n v="178"/>
    <s v="1047347752"/>
    <s v="DE LA HOZ OSORIO CAROLYN SHELAN"/>
    <s v="DERECHO"/>
    <s v="AC201021399310"/>
    <n v="20102"/>
    <n v="3"/>
    <x v="1"/>
    <n v="59.4"/>
    <n v="49.1"/>
    <n v="8"/>
    <s v="EK201830607291"/>
    <s v="2018-3"/>
    <n v="3"/>
    <s v="LECTURA CRÍTICA"/>
    <n v="154"/>
    <n v="156"/>
    <n v="32"/>
    <x v="55"/>
    <x v="10"/>
    <x v="3"/>
  </r>
  <r>
    <n v="178"/>
    <s v="1047347752"/>
    <s v="DE LA HOZ OSORIO CAROLYN SHELAN"/>
    <s v="DERECHO"/>
    <s v="AC201021399310"/>
    <n v="20102"/>
    <n v="4"/>
    <x v="2"/>
    <n v="55.32"/>
    <n v="49.1"/>
    <n v="8"/>
    <s v="EK201830607291"/>
    <s v="2018-3"/>
    <n v="4"/>
    <s v="COMPETENCIAS CIUDADANAS"/>
    <n v="149"/>
    <n v="156"/>
    <n v="35"/>
    <x v="67"/>
    <x v="60"/>
    <x v="3"/>
  </r>
  <r>
    <n v="178"/>
    <s v="1047347752"/>
    <s v="DE LA HOZ OSORIO CAROLYN SHELAN"/>
    <s v="DERECHO"/>
    <s v="AC201021399310"/>
    <n v="20102"/>
    <n v="5"/>
    <x v="3"/>
    <n v="50.1"/>
    <n v="49.1"/>
    <n v="8"/>
    <s v="EK201830607291"/>
    <s v="2018-3"/>
    <n v="5"/>
    <s v="INGLÉS"/>
    <n v="147"/>
    <n v="147"/>
    <n v="32"/>
    <x v="68"/>
    <x v="28"/>
    <x v="2"/>
  </r>
  <r>
    <n v="179"/>
    <s v="1129577431"/>
    <s v="DURAN HERNANDEZ JOHANNA PATRICIA"/>
    <s v="DERECHO"/>
    <s v="AC200422910701"/>
    <n v="20042"/>
    <n v="1"/>
    <x v="0"/>
    <n v="32.159999999999997"/>
    <n v="46.5"/>
    <n v="6"/>
    <s v="EK201832765535"/>
    <s v="2018-3"/>
    <n v="1"/>
    <s v="RAZONAMIENTO CUANTITATIVO"/>
    <n v="132"/>
    <n v="142"/>
    <n v="29"/>
    <x v="69"/>
    <x v="49"/>
    <x v="2"/>
  </r>
  <r>
    <n v="179"/>
    <s v="1129577431"/>
    <s v="DURAN HERNANDEZ JOHANNA PATRICIA"/>
    <s v="DERECHO"/>
    <s v="AC200422910701"/>
    <n v="20042"/>
    <n v="3"/>
    <x v="1"/>
    <n v="56.17"/>
    <n v="46.5"/>
    <n v="6"/>
    <s v="EK201832765535"/>
    <s v="2018-3"/>
    <n v="3"/>
    <s v="LECTURA CRÍTICA"/>
    <n v="146"/>
    <n v="156"/>
    <n v="32"/>
    <x v="29"/>
    <x v="61"/>
    <x v="3"/>
  </r>
  <r>
    <n v="179"/>
    <s v="1129577431"/>
    <s v="DURAN HERNANDEZ JOHANNA PATRICIA"/>
    <s v="DERECHO"/>
    <s v="AC200422910701"/>
    <n v="20042"/>
    <n v="4"/>
    <x v="2"/>
    <n v="49.7"/>
    <n v="46.5"/>
    <n v="6"/>
    <s v="EK201832765535"/>
    <s v="2018-3"/>
    <n v="4"/>
    <s v="COMPETENCIAS CIUDADANAS"/>
    <n v="152"/>
    <n v="156"/>
    <n v="35"/>
    <x v="70"/>
    <x v="62"/>
    <x v="3"/>
  </r>
  <r>
    <n v="179"/>
    <s v="1129577431"/>
    <s v="DURAN HERNANDEZ JOHANNA PATRICIA"/>
    <s v="DERECHO"/>
    <s v="AC200422910701"/>
    <n v="20042"/>
    <n v="5"/>
    <x v="3"/>
    <n v="39.9"/>
    <n v="46.5"/>
    <n v="6"/>
    <s v="EK201832765535"/>
    <s v="2018-3"/>
    <n v="5"/>
    <s v="INGLÉS"/>
    <n v="121"/>
    <n v="147"/>
    <n v="32"/>
    <x v="71"/>
    <x v="63"/>
    <x v="2"/>
  </r>
  <r>
    <n v="181"/>
    <s v="1042349472"/>
    <s v="ZULUAGA GARCIA JORGE ELIECER"/>
    <s v="DERECHO"/>
    <s v="AC201324064671"/>
    <n v="20132"/>
    <n v="1"/>
    <x v="0"/>
    <n v="58"/>
    <n v="45.6"/>
    <n v="10.47"/>
    <s v="EK201830462291"/>
    <s v="2018-3"/>
    <n v="1"/>
    <s v="RAZONAMIENTO CUANTITATIVO"/>
    <n v="167"/>
    <n v="142"/>
    <n v="29"/>
    <x v="72"/>
    <x v="64"/>
    <x v="1"/>
  </r>
  <r>
    <n v="181"/>
    <s v="1042349472"/>
    <s v="ZULUAGA GARCIA JORGE ELIECER"/>
    <s v="DERECHO"/>
    <s v="AC201324064671"/>
    <n v="20132"/>
    <n v="3"/>
    <x v="1"/>
    <n v="61"/>
    <n v="47.8"/>
    <n v="7.53"/>
    <s v="EK201830462291"/>
    <s v="2018-3"/>
    <n v="3"/>
    <s v="LECTURA CRÍTICA"/>
    <n v="156"/>
    <n v="156"/>
    <n v="32"/>
    <x v="73"/>
    <x v="28"/>
    <x v="2"/>
  </r>
  <r>
    <n v="181"/>
    <s v="1042349472"/>
    <s v="ZULUAGA GARCIA JORGE ELIECER"/>
    <s v="DERECHO"/>
    <s v="AC201324064671"/>
    <n v="20132"/>
    <n v="4"/>
    <x v="2"/>
    <n v="58"/>
    <n v="45.12"/>
    <n v="8.2200000000000006"/>
    <s v="EK201830462291"/>
    <s v="2018-3"/>
    <n v="4"/>
    <s v="COMPETENCIAS CIUDADANAS"/>
    <n v="163"/>
    <n v="156"/>
    <n v="35"/>
    <x v="74"/>
    <x v="65"/>
    <x v="1"/>
  </r>
  <r>
    <n v="181"/>
    <s v="1042349472"/>
    <s v="ZULUAGA GARCIA JORGE ELIECER"/>
    <s v="DERECHO"/>
    <s v="AC201324064671"/>
    <n v="20132"/>
    <n v="5"/>
    <x v="3"/>
    <n v="44"/>
    <n v="45.05"/>
    <n v="10.52"/>
    <s v="EK201830462291"/>
    <s v="2018-3"/>
    <n v="5"/>
    <s v="INGLÉS"/>
    <n v="132"/>
    <n v="147"/>
    <n v="32"/>
    <x v="3"/>
    <x v="66"/>
    <x v="2"/>
  </r>
  <r>
    <n v="182"/>
    <s v="1043020435"/>
    <s v="OLMOS BLANCO ADALBERTO"/>
    <s v="DERECHO"/>
    <s v="AC201325705389"/>
    <n v="20132"/>
    <n v="1"/>
    <x v="0"/>
    <n v="43"/>
    <n v="45.6"/>
    <n v="10.47"/>
    <s v="EK201832398980"/>
    <s v="2018-3"/>
    <n v="1"/>
    <s v="RAZONAMIENTO CUANTITATIVO"/>
    <n v="156"/>
    <n v="142"/>
    <n v="29"/>
    <x v="75"/>
    <x v="42"/>
    <x v="0"/>
  </r>
  <r>
    <n v="182"/>
    <s v="1043020435"/>
    <s v="OLMOS BLANCO ADALBERTO"/>
    <s v="DERECHO"/>
    <s v="AC201325705389"/>
    <n v="20132"/>
    <n v="3"/>
    <x v="1"/>
    <n v="49"/>
    <n v="47.8"/>
    <n v="7.53"/>
    <s v="EK201832398980"/>
    <s v="2018-3"/>
    <n v="3"/>
    <s v="LECTURA CRÍTICA"/>
    <n v="155"/>
    <n v="156"/>
    <n v="32"/>
    <x v="76"/>
    <x v="67"/>
    <x v="3"/>
  </r>
  <r>
    <n v="182"/>
    <s v="1043020435"/>
    <s v="OLMOS BLANCO ADALBERTO"/>
    <s v="DERECHO"/>
    <s v="AC201325705389"/>
    <n v="20132"/>
    <n v="4"/>
    <x v="2"/>
    <n v="56"/>
    <n v="45.12"/>
    <n v="8.2200000000000006"/>
    <s v="EK201832398980"/>
    <s v="2018-3"/>
    <n v="4"/>
    <s v="COMPETENCIAS CIUDADANAS"/>
    <n v="140"/>
    <n v="156"/>
    <n v="35"/>
    <x v="77"/>
    <x v="68"/>
    <x v="3"/>
  </r>
  <r>
    <n v="182"/>
    <s v="1043020435"/>
    <s v="OLMOS BLANCO ADALBERTO"/>
    <s v="DERECHO"/>
    <s v="AC201325705389"/>
    <n v="20132"/>
    <n v="5"/>
    <x v="3"/>
    <n v="43"/>
    <n v="45.05"/>
    <n v="10.52"/>
    <s v="EK201832398980"/>
    <s v="2018-3"/>
    <n v="5"/>
    <s v="INGLÉS"/>
    <n v="126"/>
    <n v="147"/>
    <n v="32"/>
    <x v="78"/>
    <x v="18"/>
    <x v="2"/>
  </r>
  <r>
    <n v="183"/>
    <s v="22665461"/>
    <s v="MARTINEZ ESCORCIA JENNY JOSEFINA"/>
    <s v="DERECHO"/>
    <s v="AC200120742445"/>
    <n v="2001"/>
    <n v="1"/>
    <x v="0"/>
    <n v="49"/>
    <n v="50"/>
    <n v="10"/>
    <s v="EK201833242468"/>
    <s v="2018-3"/>
    <n v="1"/>
    <s v="RAZONAMIENTO CUANTITATIVO"/>
    <n v="164"/>
    <n v="142"/>
    <n v="29"/>
    <x v="79"/>
    <x v="69"/>
    <x v="0"/>
  </r>
  <r>
    <n v="183"/>
    <s v="22665461"/>
    <s v="MARTINEZ ESCORCIA JENNY JOSEFINA"/>
    <s v="DERECHO"/>
    <s v="AC200120742445"/>
    <n v="2001"/>
    <n v="3"/>
    <x v="1"/>
    <n v="50"/>
    <n v="50"/>
    <n v="10"/>
    <s v="EK201833242468"/>
    <s v="2018-3"/>
    <n v="3"/>
    <s v="LECTURA CRÍTICA"/>
    <n v="107"/>
    <n v="156"/>
    <n v="32"/>
    <x v="50"/>
    <x v="70"/>
    <x v="2"/>
  </r>
  <r>
    <n v="183"/>
    <s v="22665461"/>
    <s v="MARTINEZ ESCORCIA JENNY JOSEFINA"/>
    <s v="DERECHO"/>
    <s v="AC200120742445"/>
    <n v="2001"/>
    <n v="4"/>
    <x v="2"/>
    <n v="29"/>
    <n v="50"/>
    <n v="10"/>
    <s v="EK201833242468"/>
    <s v="2018-3"/>
    <n v="4"/>
    <s v="COMPETENCIAS CIUDADANAS"/>
    <n v="143"/>
    <n v="156"/>
    <n v="35"/>
    <x v="80"/>
    <x v="71"/>
    <x v="2"/>
  </r>
  <r>
    <n v="183"/>
    <s v="22665461"/>
    <s v="MARTINEZ ESCORCIA JENNY JOSEFINA"/>
    <s v="DERECHO"/>
    <s v="AC200120742445"/>
    <n v="2001"/>
    <n v="5"/>
    <x v="3"/>
    <n v="48"/>
    <n v="50"/>
    <n v="10"/>
    <s v="EK201833242468"/>
    <s v="2018-3"/>
    <n v="5"/>
    <s v="INGLÉS"/>
    <n v="156"/>
    <n v="147"/>
    <n v="32"/>
    <x v="51"/>
    <x v="72"/>
    <x v="0"/>
  </r>
  <r>
    <n v="185"/>
    <s v="1045722231"/>
    <s v="CASTILLO CABELLOS VANESSA"/>
    <s v="DERECHO"/>
    <s v="AC201228660938"/>
    <n v="20122"/>
    <n v="1"/>
    <x v="0"/>
    <n v="53"/>
    <n v="46.48"/>
    <n v="11.67"/>
    <s v="EK201833083250"/>
    <s v="2018-3"/>
    <n v="1"/>
    <s v="RAZONAMIENTO CUANTITATIVO"/>
    <n v="99"/>
    <n v="142"/>
    <n v="29"/>
    <x v="81"/>
    <x v="73"/>
    <x v="3"/>
  </r>
  <r>
    <n v="185"/>
    <s v="1045722231"/>
    <s v="CASTILLO CABELLOS VANESSA"/>
    <s v="DERECHO"/>
    <s v="AC201228660938"/>
    <n v="20122"/>
    <n v="3"/>
    <x v="1"/>
    <n v="62"/>
    <n v="46.9"/>
    <n v="7.08"/>
    <s v="EK201833083250"/>
    <s v="2018-3"/>
    <n v="3"/>
    <s v="LECTURA CRÍTICA"/>
    <n v="138"/>
    <n v="156"/>
    <n v="32"/>
    <x v="82"/>
    <x v="74"/>
    <x v="3"/>
  </r>
  <r>
    <n v="185"/>
    <s v="1045722231"/>
    <s v="CASTILLO CABELLOS VANESSA"/>
    <s v="DERECHO"/>
    <s v="AC201228660938"/>
    <n v="20122"/>
    <n v="4"/>
    <x v="2"/>
    <n v="58"/>
    <n v="45.06"/>
    <n v="8.8800000000000008"/>
    <s v="EK201833083250"/>
    <s v="2018-3"/>
    <n v="4"/>
    <s v="COMPETENCIAS CIUDADANAS"/>
    <n v="156"/>
    <n v="156"/>
    <n v="35"/>
    <x v="83"/>
    <x v="28"/>
    <x v="2"/>
  </r>
  <r>
    <n v="185"/>
    <s v="1045722231"/>
    <s v="CASTILLO CABELLOS VANESSA"/>
    <s v="DERECHO"/>
    <s v="AC201228660938"/>
    <n v="20122"/>
    <n v="5"/>
    <x v="3"/>
    <n v="55"/>
    <n v="44.62"/>
    <n v="10.37"/>
    <s v="EK201833083250"/>
    <s v="2018-3"/>
    <n v="5"/>
    <s v="INGLÉS"/>
    <n v="159"/>
    <n v="147"/>
    <n v="32"/>
    <x v="84"/>
    <x v="75"/>
    <x v="1"/>
  </r>
  <r>
    <n v="186"/>
    <s v="72329774"/>
    <s v="MESA ARRIETA DANIEL DE JESUS"/>
    <s v="DERECHO"/>
    <s v="AC200423035037"/>
    <n v="20042"/>
    <n v="1"/>
    <x v="0"/>
    <n v="37.950000000000003"/>
    <n v="46.5"/>
    <n v="6"/>
    <s v="EK201831631696"/>
    <s v="2018-3"/>
    <n v="1"/>
    <s v="RAZONAMIENTO CUANTITATIVO"/>
    <n v="99"/>
    <n v="142"/>
    <n v="29"/>
    <x v="85"/>
    <x v="73"/>
    <x v="2"/>
  </r>
  <r>
    <n v="186"/>
    <s v="72329774"/>
    <s v="MESA ARRIETA DANIEL DE JESUS"/>
    <s v="DERECHO"/>
    <s v="AC200423035037"/>
    <n v="20042"/>
    <n v="3"/>
    <x v="1"/>
    <n v="59.31"/>
    <n v="46.5"/>
    <n v="6"/>
    <s v="EK201831631696"/>
    <s v="2018-3"/>
    <n v="3"/>
    <s v="LECTURA CRÍTICA"/>
    <n v="147"/>
    <n v="156"/>
    <n v="32"/>
    <x v="86"/>
    <x v="33"/>
    <x v="3"/>
  </r>
  <r>
    <n v="186"/>
    <s v="72329774"/>
    <s v="MESA ARRIETA DANIEL DE JESUS"/>
    <s v="DERECHO"/>
    <s v="AC200423035037"/>
    <n v="20042"/>
    <n v="4"/>
    <x v="2"/>
    <n v="53.3"/>
    <n v="46.5"/>
    <n v="6"/>
    <s v="EK201831631696"/>
    <s v="2018-3"/>
    <n v="4"/>
    <s v="COMPETENCIAS CIUDADANAS"/>
    <n v="157"/>
    <n v="156"/>
    <n v="35"/>
    <x v="87"/>
    <x v="76"/>
    <x v="1"/>
  </r>
  <r>
    <n v="186"/>
    <s v="72329774"/>
    <s v="MESA ARRIETA DANIEL DE JESUS"/>
    <s v="DERECHO"/>
    <s v="AC200423035037"/>
    <n v="20042"/>
    <n v="5"/>
    <x v="3"/>
    <n v="33.06"/>
    <n v="46.5"/>
    <n v="6"/>
    <s v="EK201831631696"/>
    <s v="2018-3"/>
    <n v="5"/>
    <s v="INGLÉS"/>
    <n v="120"/>
    <n v="147"/>
    <n v="32"/>
    <x v="88"/>
    <x v="77"/>
    <x v="2"/>
  </r>
  <r>
    <n v="187"/>
    <s v="32580211"/>
    <s v="CHIMA ARRIETA SOFIA MARGARITA"/>
    <s v="DERECHO"/>
    <s v="AC200020621573"/>
    <n v="2000"/>
    <n v="1"/>
    <x v="0"/>
    <n v="30"/>
    <n v="50"/>
    <n v="10"/>
    <s v="EK201831402593"/>
    <s v="2018-3"/>
    <n v="1"/>
    <s v="RAZONAMIENTO CUANTITATIVO"/>
    <n v="138"/>
    <n v="142"/>
    <n v="29"/>
    <x v="89"/>
    <x v="78"/>
    <x v="2"/>
  </r>
  <r>
    <n v="187"/>
    <s v="32580211"/>
    <s v="CHIMA ARRIETA SOFIA MARGARITA"/>
    <s v="DERECHO"/>
    <s v="AC200020621573"/>
    <n v="2000"/>
    <n v="3"/>
    <x v="1"/>
    <n v="56"/>
    <n v="50"/>
    <n v="10"/>
    <s v="EK201831402593"/>
    <s v="2018-3"/>
    <n v="3"/>
    <s v="LECTURA CRÍTICA"/>
    <n v="137"/>
    <n v="156"/>
    <n v="32"/>
    <x v="90"/>
    <x v="79"/>
    <x v="3"/>
  </r>
  <r>
    <n v="187"/>
    <s v="32580211"/>
    <s v="CHIMA ARRIETA SOFIA MARGARITA"/>
    <s v="DERECHO"/>
    <s v="AC200020621573"/>
    <n v="2000"/>
    <n v="4"/>
    <x v="2"/>
    <n v="48"/>
    <n v="50"/>
    <n v="10"/>
    <s v="EK201831402593"/>
    <s v="2018-3"/>
    <n v="4"/>
    <s v="COMPETENCIAS CIUDADANAS"/>
    <n v="149"/>
    <n v="156"/>
    <n v="35"/>
    <x v="51"/>
    <x v="60"/>
    <x v="2"/>
  </r>
  <r>
    <n v="187"/>
    <s v="32580211"/>
    <s v="CHIMA ARRIETA SOFIA MARGARITA"/>
    <s v="DERECHO"/>
    <s v="AC200020621573"/>
    <n v="2000"/>
    <n v="5"/>
    <x v="3"/>
    <n v="40"/>
    <n v="50"/>
    <n v="10"/>
    <s v="EK201831402593"/>
    <s v="2018-3"/>
    <n v="5"/>
    <s v="INGLÉS"/>
    <n v="155"/>
    <n v="147"/>
    <n v="32"/>
    <x v="91"/>
    <x v="80"/>
    <x v="0"/>
  </r>
  <r>
    <n v="188"/>
    <s v="1216973441"/>
    <s v="POSADA AVILES JAIRO JAVIER"/>
    <s v="DERECHO"/>
    <s v="AC201322612976"/>
    <n v="20132"/>
    <n v="1"/>
    <x v="0"/>
    <n v="46"/>
    <n v="45.6"/>
    <n v="10.47"/>
    <s v="EK201831502921"/>
    <s v="2018-3"/>
    <n v="1"/>
    <s v="RAZONAMIENTO CUANTITATIVO"/>
    <n v="157"/>
    <n v="142"/>
    <n v="29"/>
    <x v="92"/>
    <x v="81"/>
    <x v="1"/>
  </r>
  <r>
    <n v="188"/>
    <s v="1216973441"/>
    <s v="POSADA AVILES JAIRO JAVIER"/>
    <s v="DERECHO"/>
    <s v="AC201322612976"/>
    <n v="20132"/>
    <n v="3"/>
    <x v="1"/>
    <n v="40"/>
    <n v="47.8"/>
    <n v="7.53"/>
    <s v="EK201831502921"/>
    <s v="2018-3"/>
    <n v="3"/>
    <s v="LECTURA CRÍTICA"/>
    <n v="145"/>
    <n v="156"/>
    <n v="32"/>
    <x v="93"/>
    <x v="82"/>
    <x v="2"/>
  </r>
  <r>
    <n v="188"/>
    <s v="1216973441"/>
    <s v="POSADA AVILES JAIRO JAVIER"/>
    <s v="DERECHO"/>
    <s v="AC201322612976"/>
    <n v="20132"/>
    <n v="4"/>
    <x v="2"/>
    <n v="52"/>
    <n v="45.12"/>
    <n v="8.2200000000000006"/>
    <s v="EK201831502921"/>
    <s v="2018-3"/>
    <n v="4"/>
    <s v="COMPETENCIAS CIUDADANAS"/>
    <n v="155"/>
    <n v="156"/>
    <n v="35"/>
    <x v="94"/>
    <x v="83"/>
    <x v="3"/>
  </r>
  <r>
    <n v="188"/>
    <s v="1216973441"/>
    <s v="POSADA AVILES JAIRO JAVIER"/>
    <s v="DERECHO"/>
    <s v="AC201322612976"/>
    <n v="20132"/>
    <n v="5"/>
    <x v="3"/>
    <n v="53"/>
    <n v="45.05"/>
    <n v="10.52"/>
    <s v="EK201831502921"/>
    <s v="2018-3"/>
    <n v="5"/>
    <s v="INGLÉS"/>
    <n v="96"/>
    <n v="147"/>
    <n v="32"/>
    <x v="95"/>
    <x v="84"/>
    <x v="3"/>
  </r>
  <r>
    <n v="189"/>
    <s v="1048220435"/>
    <s v="GARCES MORALES CAMILO"/>
    <s v="DERECHO"/>
    <s v="AC201325510664"/>
    <n v="20132"/>
    <n v="1"/>
    <x v="0"/>
    <n v="40"/>
    <n v="45.6"/>
    <n v="10.47"/>
    <s v="EK201831965409"/>
    <s v="2018-3"/>
    <n v="1"/>
    <s v="RAZONAMIENTO CUANTITATIVO"/>
    <n v="127"/>
    <n v="142"/>
    <n v="29"/>
    <x v="96"/>
    <x v="85"/>
    <x v="2"/>
  </r>
  <r>
    <n v="189"/>
    <s v="1048220435"/>
    <s v="GARCES MORALES CAMILO"/>
    <s v="DERECHO"/>
    <s v="AC201325510664"/>
    <n v="20132"/>
    <n v="3"/>
    <x v="1"/>
    <n v="47"/>
    <n v="47.8"/>
    <n v="7.53"/>
    <s v="EK201831965409"/>
    <s v="2018-3"/>
    <n v="3"/>
    <s v="LECTURA CRÍTICA"/>
    <n v="193"/>
    <n v="156"/>
    <n v="32"/>
    <x v="97"/>
    <x v="86"/>
    <x v="0"/>
  </r>
  <r>
    <n v="189"/>
    <s v="1048220435"/>
    <s v="GARCES MORALES CAMILO"/>
    <s v="DERECHO"/>
    <s v="AC201325510664"/>
    <n v="20132"/>
    <n v="4"/>
    <x v="2"/>
    <n v="34"/>
    <n v="45.12"/>
    <n v="8.2200000000000006"/>
    <s v="EK201831965409"/>
    <s v="2018-3"/>
    <n v="4"/>
    <s v="COMPETENCIAS CIUDADANAS"/>
    <n v="154"/>
    <n v="156"/>
    <n v="35"/>
    <x v="98"/>
    <x v="87"/>
    <x v="2"/>
  </r>
  <r>
    <n v="189"/>
    <s v="1048220435"/>
    <s v="GARCES MORALES CAMILO"/>
    <s v="DERECHO"/>
    <s v="AC201325510664"/>
    <n v="20132"/>
    <n v="5"/>
    <x v="3"/>
    <n v="47"/>
    <n v="45.05"/>
    <n v="10.52"/>
    <s v="EK201831965409"/>
    <s v="2018-3"/>
    <n v="5"/>
    <s v="INGLÉS"/>
    <n v="122"/>
    <n v="147"/>
    <n v="32"/>
    <x v="99"/>
    <x v="27"/>
    <x v="3"/>
  </r>
  <r>
    <n v="190"/>
    <s v="1042994259"/>
    <s v="CORONADO NAVARRO ERICA PATRICIA"/>
    <s v="DERECHO"/>
    <s v="AC200120753368"/>
    <n v="2001"/>
    <n v="1"/>
    <x v="0"/>
    <n v="48"/>
    <n v="50"/>
    <n v="10"/>
    <s v="EK201832314953"/>
    <s v="2018-3"/>
    <n v="1"/>
    <s v="RAZONAMIENTO CUANTITATIVO"/>
    <n v="147"/>
    <n v="142"/>
    <n v="29"/>
    <x v="51"/>
    <x v="88"/>
    <x v="0"/>
  </r>
  <r>
    <n v="190"/>
    <s v="1042994259"/>
    <s v="CORONADO NAVARRO ERICA PATRICIA"/>
    <s v="DERECHO"/>
    <s v="AC200120753368"/>
    <n v="2001"/>
    <n v="3"/>
    <x v="1"/>
    <n v="44"/>
    <n v="50"/>
    <n v="10"/>
    <s v="EK201832314953"/>
    <s v="2018-3"/>
    <n v="3"/>
    <s v="LECTURA CRÍTICA"/>
    <n v="114"/>
    <n v="156"/>
    <n v="32"/>
    <x v="32"/>
    <x v="89"/>
    <x v="2"/>
  </r>
  <r>
    <n v="190"/>
    <s v="1042994259"/>
    <s v="CORONADO NAVARRO ERICA PATRICIA"/>
    <s v="DERECHO"/>
    <s v="AC200120753368"/>
    <n v="2001"/>
    <n v="4"/>
    <x v="2"/>
    <n v="59"/>
    <n v="50"/>
    <n v="10"/>
    <s v="EK201832314953"/>
    <s v="2018-3"/>
    <n v="4"/>
    <s v="COMPETENCIAS CIUDADANAS"/>
    <n v="155"/>
    <n v="156"/>
    <n v="35"/>
    <x v="33"/>
    <x v="83"/>
    <x v="3"/>
  </r>
  <r>
    <n v="190"/>
    <s v="1042994259"/>
    <s v="CORONADO NAVARRO ERICA PATRICIA"/>
    <s v="DERECHO"/>
    <s v="AC200120753368"/>
    <n v="2001"/>
    <n v="5"/>
    <x v="3"/>
    <n v="36"/>
    <n v="50"/>
    <n v="10"/>
    <s v="EK201832314953"/>
    <s v="2018-3"/>
    <n v="5"/>
    <s v="INGLÉS"/>
    <n v="135"/>
    <n v="147"/>
    <n v="32"/>
    <x v="35"/>
    <x v="35"/>
    <x v="2"/>
  </r>
  <r>
    <n v="192"/>
    <s v="1140860954"/>
    <s v="BARRANCO CA?ATE RICARDO JOSE"/>
    <s v="DERECHO"/>
    <s v="AC200922873487"/>
    <n v="20092"/>
    <n v="1"/>
    <x v="0"/>
    <n v="34.659999999999997"/>
    <n v="46.9"/>
    <n v="6.5"/>
    <s v="EK201832323079"/>
    <s v="2018-3"/>
    <n v="1"/>
    <s v="RAZONAMIENTO CUANTITATIVO"/>
    <n v="123"/>
    <n v="142"/>
    <n v="29"/>
    <x v="100"/>
    <x v="90"/>
    <x v="2"/>
  </r>
  <r>
    <n v="192"/>
    <s v="1140860954"/>
    <s v="BARRANCO CA?ATE RICARDO JOSE"/>
    <s v="DERECHO"/>
    <s v="AC200922873487"/>
    <n v="20092"/>
    <n v="3"/>
    <x v="1"/>
    <n v="39.08"/>
    <n v="46.9"/>
    <n v="6.5"/>
    <s v="EK201832323079"/>
    <s v="2018-3"/>
    <n v="3"/>
    <s v="LECTURA CRÍTICA"/>
    <n v="118"/>
    <n v="156"/>
    <n v="32"/>
    <x v="101"/>
    <x v="91"/>
    <x v="2"/>
  </r>
  <r>
    <n v="192"/>
    <s v="1140860954"/>
    <s v="BARRANCO CA?ATE RICARDO JOSE"/>
    <s v="DERECHO"/>
    <s v="AC200922873487"/>
    <n v="20092"/>
    <n v="4"/>
    <x v="2"/>
    <n v="41.09"/>
    <n v="46.9"/>
    <n v="6.5"/>
    <s v="EK201832323079"/>
    <s v="2018-3"/>
    <n v="4"/>
    <s v="COMPETENCIAS CIUDADANAS"/>
    <n v="135"/>
    <n v="156"/>
    <n v="35"/>
    <x v="102"/>
    <x v="92"/>
    <x v="2"/>
  </r>
  <r>
    <n v="192"/>
    <s v="1140860954"/>
    <s v="BARRANCO CA?ATE RICARDO JOSE"/>
    <s v="DERECHO"/>
    <s v="AC200922873487"/>
    <n v="20092"/>
    <n v="5"/>
    <x v="3"/>
    <n v="45.94"/>
    <n v="46.9"/>
    <n v="6.5"/>
    <s v="EK201832323079"/>
    <s v="2018-3"/>
    <n v="5"/>
    <s v="INGLÉS"/>
    <n v="149"/>
    <n v="147"/>
    <n v="32"/>
    <x v="103"/>
    <x v="93"/>
    <x v="0"/>
  </r>
  <r>
    <n v="193"/>
    <s v="72248601"/>
    <s v="DIAZ PADILLA RONALD MANUEL"/>
    <s v="DERECHO"/>
    <s v="AC200423923307"/>
    <n v="20042"/>
    <n v="1"/>
    <x v="0"/>
    <n v="37.950000000000003"/>
    <n v="46.5"/>
    <n v="6"/>
    <s v="EK201830944900"/>
    <s v="2018-3"/>
    <n v="1"/>
    <s v="RAZONAMIENTO CUANTITATIVO"/>
    <n v="147"/>
    <n v="142"/>
    <n v="29"/>
    <x v="85"/>
    <x v="88"/>
    <x v="0"/>
  </r>
  <r>
    <n v="193"/>
    <s v="72248601"/>
    <s v="DIAZ PADILLA RONALD MANUEL"/>
    <s v="DERECHO"/>
    <s v="AC200423923307"/>
    <n v="20042"/>
    <n v="3"/>
    <x v="1"/>
    <n v="47"/>
    <n v="46.5"/>
    <n v="6"/>
    <s v="EK201830944900"/>
    <s v="2018-3"/>
    <n v="3"/>
    <s v="LECTURA CRÍTICA"/>
    <n v="136"/>
    <n v="156"/>
    <n v="32"/>
    <x v="104"/>
    <x v="29"/>
    <x v="3"/>
  </r>
  <r>
    <n v="193"/>
    <s v="72248601"/>
    <s v="DIAZ PADILLA RONALD MANUEL"/>
    <s v="DERECHO"/>
    <s v="AC200423923307"/>
    <n v="20042"/>
    <n v="4"/>
    <x v="2"/>
    <n v="48.9"/>
    <n v="46.5"/>
    <n v="6"/>
    <s v="EK201830944900"/>
    <s v="2018-3"/>
    <n v="4"/>
    <s v="COMPETENCIAS CIUDADANAS"/>
    <n v="125"/>
    <n v="156"/>
    <n v="35"/>
    <x v="105"/>
    <x v="94"/>
    <x v="3"/>
  </r>
  <r>
    <n v="193"/>
    <s v="72248601"/>
    <s v="DIAZ PADILLA RONALD MANUEL"/>
    <s v="DERECHO"/>
    <s v="AC200423923307"/>
    <n v="20042"/>
    <n v="5"/>
    <x v="3"/>
    <n v="36.79"/>
    <n v="46.5"/>
    <n v="6"/>
    <s v="EK201830944900"/>
    <s v="2018-3"/>
    <n v="5"/>
    <s v="INGLÉS"/>
    <n v="131"/>
    <n v="147"/>
    <n v="32"/>
    <x v="106"/>
    <x v="95"/>
    <x v="2"/>
  </r>
  <r>
    <n v="196"/>
    <s v="1129515022"/>
    <s v="POLO MANJARRES GLADYS CECILIA"/>
    <s v="DERECHO"/>
    <s v="AC200610444661"/>
    <n v="20062"/>
    <n v="1"/>
    <x v="0"/>
    <n v="53.81"/>
    <n v="46.8"/>
    <n v="6.4"/>
    <s v="EK201832404283"/>
    <s v="2018-3"/>
    <n v="1"/>
    <s v="RAZONAMIENTO CUANTITATIVO"/>
    <n v="120"/>
    <n v="142"/>
    <n v="29"/>
    <x v="107"/>
    <x v="96"/>
    <x v="3"/>
  </r>
  <r>
    <n v="196"/>
    <s v="1129515022"/>
    <s v="POLO MANJARRES GLADYS CECILIA"/>
    <s v="DERECHO"/>
    <s v="AC200610444661"/>
    <n v="20062"/>
    <n v="3"/>
    <x v="1"/>
    <n v="45.57"/>
    <n v="46.8"/>
    <n v="6.4"/>
    <s v="EK201832404283"/>
    <s v="2018-3"/>
    <n v="3"/>
    <s v="LECTURA CRÍTICA"/>
    <n v="151"/>
    <n v="156"/>
    <n v="32"/>
    <x v="108"/>
    <x v="51"/>
    <x v="2"/>
  </r>
  <r>
    <n v="196"/>
    <s v="1129515022"/>
    <s v="POLO MANJARRES GLADYS CECILIA"/>
    <s v="DERECHO"/>
    <s v="AC200610444661"/>
    <n v="20062"/>
    <n v="4"/>
    <x v="2"/>
    <n v="50.8"/>
    <n v="46.8"/>
    <n v="6.4"/>
    <s v="EK201832404283"/>
    <s v="2018-3"/>
    <n v="4"/>
    <s v="COMPETENCIAS CIUDADANAS"/>
    <n v="163"/>
    <n v="156"/>
    <n v="35"/>
    <x v="109"/>
    <x v="65"/>
    <x v="1"/>
  </r>
  <r>
    <n v="196"/>
    <s v="1129515022"/>
    <s v="POLO MANJARRES GLADYS CECILIA"/>
    <s v="DERECHO"/>
    <s v="AC200610444661"/>
    <n v="20062"/>
    <n v="5"/>
    <x v="3"/>
    <n v="46.69"/>
    <n v="46.8"/>
    <n v="6.4"/>
    <s v="EK201832404283"/>
    <s v="2018-3"/>
    <n v="5"/>
    <s v="INGLÉS"/>
    <n v="109"/>
    <n v="147"/>
    <n v="32"/>
    <x v="110"/>
    <x v="91"/>
    <x v="2"/>
  </r>
  <r>
    <n v="201"/>
    <s v="1124041162"/>
    <s v="ARDILA GUTIERREZ LAURA GISSELLA"/>
    <s v="DERECHO"/>
    <s v="AC201025060348"/>
    <n v="20102"/>
    <n v="1"/>
    <x v="0"/>
    <n v="39.119999999999997"/>
    <n v="49.1"/>
    <n v="8"/>
    <s v="EK201830832964"/>
    <s v="2018-3"/>
    <n v="1"/>
    <s v="RAZONAMIENTO CUANTITATIVO"/>
    <n v="116"/>
    <n v="142"/>
    <n v="29"/>
    <x v="111"/>
    <x v="97"/>
    <x v="2"/>
  </r>
  <r>
    <n v="201"/>
    <s v="1124041162"/>
    <s v="ARDILA GUTIERREZ LAURA GISSELLA"/>
    <s v="DERECHO"/>
    <s v="AC201025060348"/>
    <n v="20102"/>
    <n v="3"/>
    <x v="1"/>
    <n v="47.41"/>
    <n v="49.1"/>
    <n v="8"/>
    <s v="EK201830832964"/>
    <s v="2018-3"/>
    <n v="3"/>
    <s v="LECTURA CRÍTICA"/>
    <n v="182"/>
    <n v="156"/>
    <n v="32"/>
    <x v="112"/>
    <x v="98"/>
    <x v="0"/>
  </r>
  <r>
    <n v="201"/>
    <s v="1124041162"/>
    <s v="ARDILA GUTIERREZ LAURA GISSELLA"/>
    <s v="DERECHO"/>
    <s v="AC201025060348"/>
    <n v="20102"/>
    <n v="4"/>
    <x v="2"/>
    <n v="48.28"/>
    <n v="49.1"/>
    <n v="8"/>
    <s v="EK201830832964"/>
    <s v="2018-3"/>
    <n v="4"/>
    <s v="COMPETENCIAS CIUDADANAS"/>
    <n v="133"/>
    <n v="156"/>
    <n v="35"/>
    <x v="113"/>
    <x v="99"/>
    <x v="2"/>
  </r>
  <r>
    <n v="201"/>
    <s v="1124041162"/>
    <s v="ARDILA GUTIERREZ LAURA GISSELLA"/>
    <s v="DERECHO"/>
    <s v="AC201025060348"/>
    <n v="20102"/>
    <n v="5"/>
    <x v="3"/>
    <n v="45.84"/>
    <n v="49.1"/>
    <n v="8"/>
    <s v="EK201830832964"/>
    <s v="2018-3"/>
    <n v="5"/>
    <s v="INGLÉS"/>
    <n v="153"/>
    <n v="147"/>
    <n v="32"/>
    <x v="19"/>
    <x v="100"/>
    <x v="0"/>
  </r>
  <r>
    <n v="203"/>
    <s v="46383531"/>
    <s v="BAUSSA PEREZ LESLIE MARGARITA"/>
    <s v="DERECHO"/>
    <s v="AC200022510980"/>
    <n v="2000"/>
    <n v="1"/>
    <x v="0"/>
    <n v="45"/>
    <n v="50"/>
    <n v="10"/>
    <s v="EK201832795151"/>
    <s v="2018-3"/>
    <n v="1"/>
    <s v="RAZONAMIENTO CUANTITATIVO"/>
    <n v="116"/>
    <n v="142"/>
    <n v="29"/>
    <x v="61"/>
    <x v="97"/>
    <x v="2"/>
  </r>
  <r>
    <n v="203"/>
    <s v="46383531"/>
    <s v="BAUSSA PEREZ LESLIE MARGARITA"/>
    <s v="DERECHO"/>
    <s v="AC200022510980"/>
    <n v="2000"/>
    <n v="3"/>
    <x v="1"/>
    <n v="52"/>
    <n v="50"/>
    <n v="10"/>
    <s v="EK201832795151"/>
    <s v="2018-3"/>
    <n v="3"/>
    <s v="LECTURA CRÍTICA"/>
    <n v="121"/>
    <n v="156"/>
    <n v="32"/>
    <x v="114"/>
    <x v="101"/>
    <x v="3"/>
  </r>
  <r>
    <n v="203"/>
    <s v="46383531"/>
    <s v="BAUSSA PEREZ LESLIE MARGARITA"/>
    <s v="DERECHO"/>
    <s v="AC200022510980"/>
    <n v="2000"/>
    <n v="4"/>
    <x v="2"/>
    <n v="53"/>
    <n v="50"/>
    <n v="10"/>
    <s v="EK201832795151"/>
    <s v="2018-3"/>
    <n v="4"/>
    <s v="COMPETENCIAS CIUDADANAS"/>
    <n v="143"/>
    <n v="156"/>
    <n v="35"/>
    <x v="62"/>
    <x v="71"/>
    <x v="3"/>
  </r>
  <r>
    <n v="203"/>
    <s v="46383531"/>
    <s v="BAUSSA PEREZ LESLIE MARGARITA"/>
    <s v="DERECHO"/>
    <s v="AC200022510980"/>
    <n v="2000"/>
    <n v="5"/>
    <x v="3"/>
    <n v="40"/>
    <n v="50"/>
    <n v="10"/>
    <s v="EK201832795151"/>
    <s v="2018-3"/>
    <n v="5"/>
    <s v="INGLÉS"/>
    <n v="132"/>
    <n v="147"/>
    <n v="32"/>
    <x v="91"/>
    <x v="66"/>
    <x v="2"/>
  </r>
  <r>
    <n v="205"/>
    <s v="1050038986"/>
    <s v="YEPEZ ANILLO SANDRA CECILIA"/>
    <s v="DERECHO"/>
    <s v="AC201022699908"/>
    <n v="20102"/>
    <n v="1"/>
    <x v="0"/>
    <n v="42.46"/>
    <n v="49.1"/>
    <n v="8"/>
    <s v="EK201830567974"/>
    <s v="2018-3"/>
    <n v="1"/>
    <s v="RAZONAMIENTO CUANTITATIVO"/>
    <n v="118"/>
    <n v="142"/>
    <n v="29"/>
    <x v="115"/>
    <x v="102"/>
    <x v="2"/>
  </r>
  <r>
    <n v="205"/>
    <s v="1050038986"/>
    <s v="YEPEZ ANILLO SANDRA CECILIA"/>
    <s v="DERECHO"/>
    <s v="AC201022699908"/>
    <n v="20102"/>
    <n v="3"/>
    <x v="1"/>
    <n v="39.96"/>
    <n v="49.1"/>
    <n v="8"/>
    <s v="EK201830567974"/>
    <s v="2018-3"/>
    <n v="3"/>
    <s v="LECTURA CRÍTICA"/>
    <n v="146"/>
    <n v="156"/>
    <n v="32"/>
    <x v="116"/>
    <x v="61"/>
    <x v="2"/>
  </r>
  <r>
    <n v="205"/>
    <s v="1050038986"/>
    <s v="YEPEZ ANILLO SANDRA CECILIA"/>
    <s v="DERECHO"/>
    <s v="AC201022699908"/>
    <n v="20102"/>
    <n v="4"/>
    <x v="2"/>
    <n v="48.89"/>
    <n v="49.1"/>
    <n v="8"/>
    <s v="EK201830567974"/>
    <s v="2018-3"/>
    <n v="4"/>
    <s v="COMPETENCIAS CIUDADANAS"/>
    <n v="133"/>
    <n v="156"/>
    <n v="35"/>
    <x v="117"/>
    <x v="99"/>
    <x v="2"/>
  </r>
  <r>
    <n v="205"/>
    <s v="1050038986"/>
    <s v="YEPEZ ANILLO SANDRA CECILIA"/>
    <s v="DERECHO"/>
    <s v="AC201022699908"/>
    <n v="20102"/>
    <n v="5"/>
    <x v="3"/>
    <n v="48.86"/>
    <n v="49.1"/>
    <n v="8"/>
    <s v="EK201830567974"/>
    <s v="2018-3"/>
    <n v="5"/>
    <s v="INGLÉS"/>
    <n v="129"/>
    <n v="147"/>
    <n v="32"/>
    <x v="118"/>
    <x v="74"/>
    <x v="2"/>
  </r>
  <r>
    <n v="212"/>
    <s v="9091598"/>
    <s v="BLANCO PORTO LUIS MIGUEL"/>
    <s v="DERECHO"/>
    <s v="AC201210914291"/>
    <n v="20121"/>
    <n v="1"/>
    <x v="0"/>
    <n v="49"/>
    <n v="58.5"/>
    <n v="14.48"/>
    <s v="EK201830943068"/>
    <s v="2018-3"/>
    <n v="1"/>
    <s v="RAZONAMIENTO CUANTITATIVO"/>
    <n v="95"/>
    <n v="142"/>
    <n v="29"/>
    <x v="119"/>
    <x v="103"/>
    <x v="2"/>
  </r>
  <r>
    <n v="212"/>
    <s v="9091598"/>
    <s v="BLANCO PORTO LUIS MIGUEL"/>
    <s v="DERECHO"/>
    <s v="AC201210914291"/>
    <n v="20121"/>
    <n v="3"/>
    <x v="1"/>
    <n v="47"/>
    <n v="56.48"/>
    <n v="7.93"/>
    <s v="EK201830943068"/>
    <s v="2018-3"/>
    <n v="3"/>
    <s v="LECTURA CRÍTICA"/>
    <n v="112"/>
    <n v="156"/>
    <n v="32"/>
    <x v="120"/>
    <x v="104"/>
    <x v="2"/>
  </r>
  <r>
    <n v="212"/>
    <s v="9091598"/>
    <s v="BLANCO PORTO LUIS MIGUEL"/>
    <s v="DERECHO"/>
    <s v="AC201210914291"/>
    <n v="20121"/>
    <n v="4"/>
    <x v="2"/>
    <n v="50"/>
    <n v="52.36"/>
    <n v="8.16"/>
    <s v="EK201830943068"/>
    <s v="2018-3"/>
    <n v="4"/>
    <s v="COMPETENCIAS CIUDADANAS"/>
    <n v="135"/>
    <n v="156"/>
    <n v="35"/>
    <x v="121"/>
    <x v="92"/>
    <x v="2"/>
  </r>
  <r>
    <n v="212"/>
    <s v="9091598"/>
    <s v="BLANCO PORTO LUIS MIGUEL"/>
    <s v="DERECHO"/>
    <s v="AC201210914291"/>
    <n v="20121"/>
    <n v="5"/>
    <x v="3"/>
    <n v="40"/>
    <n v="66.23"/>
    <n v="19.920000000000002"/>
    <s v="EK201830943068"/>
    <s v="2018-3"/>
    <n v="5"/>
    <s v="INGLÉS"/>
    <n v="136"/>
    <n v="147"/>
    <n v="32"/>
    <x v="122"/>
    <x v="82"/>
    <x v="2"/>
  </r>
  <r>
    <n v="213"/>
    <s v="55306798"/>
    <s v="BERMUDEZ PRASCA EILEEN GREGORIA"/>
    <s v="DERECHO"/>
    <s v="AC200310065375"/>
    <n v="2003"/>
    <n v="1"/>
    <x v="0"/>
    <n v="37"/>
    <n v="50"/>
    <n v="10"/>
    <s v="EK201833238599"/>
    <s v="2018-3"/>
    <n v="1"/>
    <s v="RAZONAMIENTO CUANTITATIVO"/>
    <n v="121"/>
    <n v="142"/>
    <n v="29"/>
    <x v="123"/>
    <x v="105"/>
    <x v="2"/>
  </r>
  <r>
    <n v="213"/>
    <s v="55306798"/>
    <s v="BERMUDEZ PRASCA EILEEN GREGORIA"/>
    <s v="DERECHO"/>
    <s v="AC200310065375"/>
    <n v="2003"/>
    <n v="3"/>
    <x v="1"/>
    <n v="41"/>
    <n v="50"/>
    <n v="10"/>
    <s v="EK201833238599"/>
    <s v="2018-3"/>
    <n v="3"/>
    <s v="LECTURA CRÍTICA"/>
    <n v="151"/>
    <n v="156"/>
    <n v="32"/>
    <x v="53"/>
    <x v="51"/>
    <x v="2"/>
  </r>
  <r>
    <n v="213"/>
    <s v="55306798"/>
    <s v="BERMUDEZ PRASCA EILEEN GREGORIA"/>
    <s v="DERECHO"/>
    <s v="AC200310065375"/>
    <n v="2003"/>
    <n v="4"/>
    <x v="2"/>
    <n v="61"/>
    <n v="50"/>
    <n v="10"/>
    <s v="EK201833238599"/>
    <s v="2018-3"/>
    <n v="4"/>
    <s v="COMPETENCIAS CIUDADANAS"/>
    <n v="136"/>
    <n v="156"/>
    <n v="35"/>
    <x v="65"/>
    <x v="106"/>
    <x v="3"/>
  </r>
  <r>
    <n v="213"/>
    <s v="55306798"/>
    <s v="BERMUDEZ PRASCA EILEEN GREGORIA"/>
    <s v="DERECHO"/>
    <s v="AC200310065375"/>
    <n v="2003"/>
    <n v="5"/>
    <x v="3"/>
    <n v="41"/>
    <n v="50"/>
    <n v="10"/>
    <s v="EK201833238599"/>
    <s v="2018-3"/>
    <n v="5"/>
    <s v="INGLÉS"/>
    <n v="109"/>
    <n v="147"/>
    <n v="32"/>
    <x v="53"/>
    <x v="91"/>
    <x v="2"/>
  </r>
  <r>
    <n v="214"/>
    <s v="1067726526"/>
    <s v="PRADO CAMACHO YERALDIN"/>
    <s v="DERECHO"/>
    <s v="AC201224096335"/>
    <n v="20122"/>
    <n v="1"/>
    <x v="0"/>
    <n v="47"/>
    <n v="46.48"/>
    <n v="11.67"/>
    <s v="EK201831250828"/>
    <s v="2018-3"/>
    <n v="1"/>
    <s v="RAZONAMIENTO CUANTITATIVO"/>
    <n v="122"/>
    <n v="142"/>
    <n v="29"/>
    <x v="124"/>
    <x v="107"/>
    <x v="3"/>
  </r>
  <r>
    <n v="214"/>
    <s v="1067726526"/>
    <s v="PRADO CAMACHO YERALDIN"/>
    <s v="DERECHO"/>
    <s v="AC201224096335"/>
    <n v="20122"/>
    <n v="3"/>
    <x v="1"/>
    <n v="51"/>
    <n v="46.9"/>
    <n v="7.08"/>
    <s v="EK201831250828"/>
    <s v="2018-3"/>
    <n v="3"/>
    <s v="LECTURA CRÍTICA"/>
    <n v="140"/>
    <n v="156"/>
    <n v="32"/>
    <x v="125"/>
    <x v="95"/>
    <x v="3"/>
  </r>
  <r>
    <n v="214"/>
    <s v="1067726526"/>
    <s v="PRADO CAMACHO YERALDIN"/>
    <s v="DERECHO"/>
    <s v="AC201224096335"/>
    <n v="20122"/>
    <n v="4"/>
    <x v="2"/>
    <n v="50"/>
    <n v="45.06"/>
    <n v="8.8800000000000008"/>
    <s v="EK201831250828"/>
    <s v="2018-3"/>
    <n v="4"/>
    <s v="COMPETENCIAS CIUDADANAS"/>
    <n v="148"/>
    <n v="156"/>
    <n v="35"/>
    <x v="126"/>
    <x v="108"/>
    <x v="3"/>
  </r>
  <r>
    <n v="214"/>
    <s v="1067726526"/>
    <s v="PRADO CAMACHO YERALDIN"/>
    <s v="DERECHO"/>
    <s v="AC201224096335"/>
    <n v="20122"/>
    <n v="5"/>
    <x v="3"/>
    <n v="46"/>
    <n v="44.62"/>
    <n v="10.37"/>
    <s v="EK201831250828"/>
    <s v="2018-3"/>
    <n v="5"/>
    <s v="INGLÉS"/>
    <n v="124"/>
    <n v="147"/>
    <n v="32"/>
    <x v="127"/>
    <x v="109"/>
    <x v="3"/>
  </r>
  <r>
    <n v="216"/>
    <s v="1045249472"/>
    <s v="CORONADO PE?ALOZA MARIA MERCEDES"/>
    <s v="DERECHO"/>
    <s v="AC201325875992"/>
    <n v="20132"/>
    <n v="1"/>
    <x v="0"/>
    <n v="53"/>
    <n v="45.6"/>
    <n v="10.47"/>
    <s v="EK201831701325"/>
    <s v="2018-3"/>
    <n v="1"/>
    <s v="RAZONAMIENTO CUANTITATIVO"/>
    <n v="117"/>
    <n v="142"/>
    <n v="29"/>
    <x v="128"/>
    <x v="54"/>
    <x v="3"/>
  </r>
  <r>
    <n v="216"/>
    <s v="1045249472"/>
    <s v="CORONADO PE?ALOZA MARIA MERCEDES"/>
    <s v="DERECHO"/>
    <s v="AC201325875992"/>
    <n v="20132"/>
    <n v="3"/>
    <x v="1"/>
    <n v="43"/>
    <n v="47.8"/>
    <n v="7.53"/>
    <s v="EK201831701325"/>
    <s v="2018-3"/>
    <n v="3"/>
    <s v="LECTURA CRÍTICA"/>
    <n v="132"/>
    <n v="156"/>
    <n v="32"/>
    <x v="129"/>
    <x v="110"/>
    <x v="2"/>
  </r>
  <r>
    <n v="216"/>
    <s v="1045249472"/>
    <s v="CORONADO PE?ALOZA MARIA MERCEDES"/>
    <s v="DERECHO"/>
    <s v="AC201325875992"/>
    <n v="20132"/>
    <n v="4"/>
    <x v="2"/>
    <n v="45"/>
    <n v="45.12"/>
    <n v="8.2200000000000006"/>
    <s v="EK201831701325"/>
    <s v="2018-3"/>
    <n v="4"/>
    <s v="COMPETENCIAS CIUDADANAS"/>
    <n v="129"/>
    <n v="156"/>
    <n v="35"/>
    <x v="130"/>
    <x v="111"/>
    <x v="2"/>
  </r>
  <r>
    <n v="216"/>
    <s v="1045249472"/>
    <s v="CORONADO PE?ALOZA MARIA MERCEDES"/>
    <s v="DERECHO"/>
    <s v="AC201325875992"/>
    <n v="20132"/>
    <n v="5"/>
    <x v="3"/>
    <n v="49"/>
    <n v="45.05"/>
    <n v="10.52"/>
    <s v="EK201831701325"/>
    <s v="2018-3"/>
    <n v="5"/>
    <s v="INGLÉS"/>
    <n v="142"/>
    <n v="147"/>
    <n v="32"/>
    <x v="131"/>
    <x v="51"/>
    <x v="3"/>
  </r>
  <r>
    <n v="220"/>
    <s v="1045738526"/>
    <s v="CAJAR CORDERO RONALDO DE JESUS"/>
    <s v="DERECHO"/>
    <s v="AC201322767127"/>
    <n v="20132"/>
    <n v="1"/>
    <x v="0"/>
    <n v="59"/>
    <n v="45.6"/>
    <n v="10.47"/>
    <s v="EK201830635326"/>
    <s v="2018-3"/>
    <n v="1"/>
    <s v="RAZONAMIENTO CUANTITATIVO"/>
    <n v="125"/>
    <n v="142"/>
    <n v="29"/>
    <x v="57"/>
    <x v="112"/>
    <x v="3"/>
  </r>
  <r>
    <n v="220"/>
    <s v="1045738526"/>
    <s v="CAJAR CORDERO RONALDO DE JESUS"/>
    <s v="DERECHO"/>
    <s v="AC201322767127"/>
    <n v="20132"/>
    <n v="3"/>
    <x v="1"/>
    <n v="42"/>
    <n v="47.8"/>
    <n v="7.53"/>
    <s v="EK201830635326"/>
    <s v="2018-3"/>
    <n v="3"/>
    <s v="LECTURA CRÍTICA"/>
    <n v="129"/>
    <n v="156"/>
    <n v="32"/>
    <x v="132"/>
    <x v="77"/>
    <x v="2"/>
  </r>
  <r>
    <n v="220"/>
    <s v="1045738526"/>
    <s v="CAJAR CORDERO RONALDO DE JESUS"/>
    <s v="DERECHO"/>
    <s v="AC201322767127"/>
    <n v="20132"/>
    <n v="4"/>
    <x v="2"/>
    <n v="52"/>
    <n v="45.12"/>
    <n v="8.2200000000000006"/>
    <s v="EK201830635326"/>
    <s v="2018-3"/>
    <n v="4"/>
    <s v="COMPETENCIAS CIUDADANAS"/>
    <n v="139"/>
    <n v="156"/>
    <n v="35"/>
    <x v="94"/>
    <x v="113"/>
    <x v="3"/>
  </r>
  <r>
    <n v="220"/>
    <s v="1045738526"/>
    <s v="CAJAR CORDERO RONALDO DE JESUS"/>
    <s v="DERECHO"/>
    <s v="AC201322767127"/>
    <n v="20132"/>
    <n v="5"/>
    <x v="3"/>
    <n v="38"/>
    <n v="45.05"/>
    <n v="10.52"/>
    <s v="EK201830635326"/>
    <s v="2018-3"/>
    <n v="5"/>
    <s v="INGLÉS"/>
    <n v="106"/>
    <n v="147"/>
    <n v="32"/>
    <x v="133"/>
    <x v="114"/>
    <x v="2"/>
  </r>
  <r>
    <n v="222"/>
    <s v="22668902"/>
    <s v="ALVAREZ MELENDEZ YERIS KENITH"/>
    <s v="DERECHO"/>
    <s v="AC200120679605"/>
    <n v="2001"/>
    <n v="1"/>
    <x v="0"/>
    <n v="38"/>
    <n v="50"/>
    <n v="10"/>
    <s v="EK201832774396"/>
    <s v="2018-3"/>
    <n v="1"/>
    <s v="RAZONAMIENTO CUANTITATIVO"/>
    <n v="96"/>
    <n v="142"/>
    <n v="29"/>
    <x v="64"/>
    <x v="115"/>
    <x v="2"/>
  </r>
  <r>
    <n v="222"/>
    <s v="22668902"/>
    <s v="ALVAREZ MELENDEZ YERIS KENITH"/>
    <s v="DERECHO"/>
    <s v="AC200120679605"/>
    <n v="2001"/>
    <n v="3"/>
    <x v="1"/>
    <n v="56"/>
    <n v="50"/>
    <n v="10"/>
    <s v="EK201832774396"/>
    <s v="2018-3"/>
    <n v="3"/>
    <s v="LECTURA CRÍTICA"/>
    <n v="160"/>
    <n v="156"/>
    <n v="32"/>
    <x v="90"/>
    <x v="116"/>
    <x v="1"/>
  </r>
  <r>
    <n v="222"/>
    <s v="22668902"/>
    <s v="ALVAREZ MELENDEZ YERIS KENITH"/>
    <s v="DERECHO"/>
    <s v="AC200120679605"/>
    <n v="2001"/>
    <n v="4"/>
    <x v="2"/>
    <n v="59"/>
    <n v="50"/>
    <n v="10"/>
    <s v="EK201832774396"/>
    <s v="2018-3"/>
    <n v="4"/>
    <s v="COMPETENCIAS CIUDADANAS"/>
    <n v="158"/>
    <n v="156"/>
    <n v="35"/>
    <x v="33"/>
    <x v="117"/>
    <x v="1"/>
  </r>
  <r>
    <n v="222"/>
    <s v="22668902"/>
    <s v="ALVAREZ MELENDEZ YERIS KENITH"/>
    <s v="DERECHO"/>
    <s v="AC200120679605"/>
    <n v="2001"/>
    <n v="5"/>
    <x v="3"/>
    <n v="36"/>
    <n v="50"/>
    <n v="10"/>
    <s v="EK201832774396"/>
    <s v="2018-3"/>
    <n v="5"/>
    <s v="INGLÉS"/>
    <n v="134"/>
    <n v="147"/>
    <n v="32"/>
    <x v="35"/>
    <x v="118"/>
    <x v="2"/>
  </r>
  <r>
    <n v="223"/>
    <s v="1083557928"/>
    <s v="BOLA?O AVENDA?O LIZETH KARINA"/>
    <s v="DERECHO"/>
    <s v="AC200822675361"/>
    <n v="20082"/>
    <n v="1"/>
    <x v="0"/>
    <n v="52.06"/>
    <n v="47"/>
    <n v="6.4"/>
    <s v="EK201832748259"/>
    <s v="2018-3"/>
    <n v="1"/>
    <s v="RAZONAMIENTO CUANTITATIVO"/>
    <n v="111"/>
    <n v="142"/>
    <n v="29"/>
    <x v="134"/>
    <x v="119"/>
    <x v="3"/>
  </r>
  <r>
    <n v="223"/>
    <s v="1083557928"/>
    <s v="BOLA?O AVENDA?O LIZETH KARINA"/>
    <s v="DERECHO"/>
    <s v="AC200822675361"/>
    <n v="20082"/>
    <n v="3"/>
    <x v="1"/>
    <n v="31.01"/>
    <n v="47"/>
    <n v="6.4"/>
    <s v="EK201832748259"/>
    <s v="2018-3"/>
    <n v="3"/>
    <s v="LECTURA CRÍTICA"/>
    <n v="127"/>
    <n v="156"/>
    <n v="32"/>
    <x v="135"/>
    <x v="120"/>
    <x v="2"/>
  </r>
  <r>
    <n v="223"/>
    <s v="1083557928"/>
    <s v="BOLA?O AVENDA?O LIZETH KARINA"/>
    <s v="DERECHO"/>
    <s v="AC200822675361"/>
    <n v="20082"/>
    <n v="4"/>
    <x v="2"/>
    <n v="41.64"/>
    <n v="47"/>
    <n v="6.4"/>
    <s v="EK201832748259"/>
    <s v="2018-3"/>
    <n v="4"/>
    <s v="COMPETENCIAS CIUDADANAS"/>
    <n v="167"/>
    <n v="156"/>
    <n v="35"/>
    <x v="136"/>
    <x v="121"/>
    <x v="0"/>
  </r>
  <r>
    <n v="223"/>
    <s v="1083557928"/>
    <s v="BOLA?O AVENDA?O LIZETH KARINA"/>
    <s v="DERECHO"/>
    <s v="AC200822675361"/>
    <n v="20082"/>
    <n v="5"/>
    <x v="3"/>
    <n v="39.11"/>
    <n v="47"/>
    <n v="6.4"/>
    <s v="EK201832748259"/>
    <s v="2018-3"/>
    <n v="5"/>
    <s v="INGLÉS"/>
    <n v="111"/>
    <n v="147"/>
    <n v="32"/>
    <x v="137"/>
    <x v="122"/>
    <x v="2"/>
  </r>
  <r>
    <n v="225"/>
    <s v="1129525621"/>
    <s v="PORTILLA ORTIZ NATALI DEL CARMEN"/>
    <s v="DERECHO"/>
    <s v="AC200220646356"/>
    <n v="2002"/>
    <n v="1"/>
    <x v="0"/>
    <n v="42"/>
    <n v="50"/>
    <n v="10"/>
    <s v="EK201832648855"/>
    <s v="2018-3"/>
    <n v="1"/>
    <s v="RAZONAMIENTO CUANTITATIVO"/>
    <n v="131"/>
    <n v="142"/>
    <n v="29"/>
    <x v="138"/>
    <x v="123"/>
    <x v="2"/>
  </r>
  <r>
    <n v="225"/>
    <s v="1129525621"/>
    <s v="PORTILLA ORTIZ NATALI DEL CARMEN"/>
    <s v="DERECHO"/>
    <s v="AC200220646356"/>
    <n v="2002"/>
    <n v="3"/>
    <x v="1"/>
    <n v="49"/>
    <n v="50"/>
    <n v="10"/>
    <s v="EK201832648855"/>
    <s v="2018-3"/>
    <n v="3"/>
    <s v="LECTURA CRÍTICA"/>
    <n v="133"/>
    <n v="156"/>
    <n v="32"/>
    <x v="79"/>
    <x v="109"/>
    <x v="2"/>
  </r>
  <r>
    <n v="225"/>
    <s v="1129525621"/>
    <s v="PORTILLA ORTIZ NATALI DEL CARMEN"/>
    <s v="DERECHO"/>
    <s v="AC200220646356"/>
    <n v="2002"/>
    <n v="4"/>
    <x v="2"/>
    <n v="45"/>
    <n v="50"/>
    <n v="10"/>
    <s v="EK201832648855"/>
    <s v="2018-3"/>
    <n v="4"/>
    <s v="COMPETENCIAS CIUDADANAS"/>
    <n v="152"/>
    <n v="156"/>
    <n v="35"/>
    <x v="61"/>
    <x v="62"/>
    <x v="2"/>
  </r>
  <r>
    <n v="225"/>
    <s v="1129525621"/>
    <s v="PORTILLA ORTIZ NATALI DEL CARMEN"/>
    <s v="DERECHO"/>
    <s v="AC200220646356"/>
    <n v="2002"/>
    <n v="5"/>
    <x v="3"/>
    <n v="38"/>
    <n v="50"/>
    <n v="10"/>
    <s v="EK201832648855"/>
    <s v="2018-3"/>
    <n v="5"/>
    <s v="INGLÉS"/>
    <n v="132"/>
    <n v="147"/>
    <n v="32"/>
    <x v="64"/>
    <x v="66"/>
    <x v="2"/>
  </r>
  <r>
    <n v="228"/>
    <s v="84080976"/>
    <s v="MEDINA RODRIGUEZ GEOVANNI"/>
    <s v="DERECHO"/>
    <s v="AC200624742466"/>
    <n v="20062"/>
    <n v="1"/>
    <x v="0"/>
    <n v="35.549999999999997"/>
    <n v="46.8"/>
    <n v="6.4"/>
    <s v="EK201832665982"/>
    <s v="2018-3"/>
    <n v="1"/>
    <s v="RAZONAMIENTO CUANTITATIVO"/>
    <n v="139"/>
    <n v="142"/>
    <n v="29"/>
    <x v="139"/>
    <x v="124"/>
    <x v="2"/>
  </r>
  <r>
    <n v="228"/>
    <s v="84080976"/>
    <s v="MEDINA RODRIGUEZ GEOVANNI"/>
    <s v="DERECHO"/>
    <s v="AC200624742466"/>
    <n v="20062"/>
    <n v="3"/>
    <x v="1"/>
    <n v="43.06"/>
    <n v="46.8"/>
    <n v="6.4"/>
    <s v="EK201832665982"/>
    <s v="2018-3"/>
    <n v="3"/>
    <s v="LECTURA CRÍTICA"/>
    <n v="99"/>
    <n v="156"/>
    <n v="32"/>
    <x v="140"/>
    <x v="125"/>
    <x v="2"/>
  </r>
  <r>
    <n v="228"/>
    <s v="84080976"/>
    <s v="MEDINA RODRIGUEZ GEOVANNI"/>
    <s v="DERECHO"/>
    <s v="AC200624742466"/>
    <n v="20062"/>
    <n v="4"/>
    <x v="2"/>
    <n v="32.880000000000003"/>
    <n v="46.8"/>
    <n v="6.4"/>
    <s v="EK201832665982"/>
    <s v="2018-3"/>
    <n v="4"/>
    <s v="COMPETENCIAS CIUDADANAS"/>
    <n v="103"/>
    <n v="156"/>
    <n v="35"/>
    <x v="22"/>
    <x v="126"/>
    <x v="2"/>
  </r>
  <r>
    <n v="228"/>
    <s v="84080976"/>
    <s v="MEDINA RODRIGUEZ GEOVANNI"/>
    <s v="DERECHO"/>
    <s v="AC200624742466"/>
    <n v="20062"/>
    <n v="5"/>
    <x v="3"/>
    <n v="32.24"/>
    <n v="46.8"/>
    <n v="6.4"/>
    <s v="EK201832665982"/>
    <s v="2018-3"/>
    <n v="5"/>
    <s v="INGLÉS"/>
    <n v="143"/>
    <n v="147"/>
    <n v="32"/>
    <x v="141"/>
    <x v="52"/>
    <x v="2"/>
  </r>
  <r>
    <n v="229"/>
    <s v="1045693139"/>
    <s v="MORENO MONTA?A RAFAEL ANTONIO"/>
    <s v="DERECHO"/>
    <s v="AC200722718260"/>
    <n v="20072"/>
    <n v="1"/>
    <x v="0"/>
    <n v="58.13"/>
    <n v="46.7"/>
    <n v="6.2"/>
    <s v="EK201830218263"/>
    <s v="2018-3"/>
    <n v="1"/>
    <s v="RAZONAMIENTO CUANTITATIVO"/>
    <n v="150"/>
    <n v="142"/>
    <n v="29"/>
    <x v="142"/>
    <x v="127"/>
    <x v="1"/>
  </r>
  <r>
    <n v="229"/>
    <s v="1045693139"/>
    <s v="MORENO MONTA?A RAFAEL ANTONIO"/>
    <s v="DERECHO"/>
    <s v="AC200722718260"/>
    <n v="20072"/>
    <n v="3"/>
    <x v="1"/>
    <n v="49.19"/>
    <n v="46.7"/>
    <n v="6.2"/>
    <s v="EK201830218263"/>
    <s v="2018-3"/>
    <n v="3"/>
    <s v="LECTURA CRÍTICA"/>
    <n v="145"/>
    <n v="156"/>
    <n v="32"/>
    <x v="143"/>
    <x v="82"/>
    <x v="3"/>
  </r>
  <r>
    <n v="229"/>
    <s v="1045693139"/>
    <s v="MORENO MONTA?A RAFAEL ANTONIO"/>
    <s v="DERECHO"/>
    <s v="AC200722718260"/>
    <n v="20072"/>
    <n v="4"/>
    <x v="2"/>
    <n v="42.54"/>
    <n v="46.7"/>
    <n v="6.2"/>
    <s v="EK201830218263"/>
    <s v="2018-3"/>
    <n v="4"/>
    <s v="COMPETENCIAS CIUDADANAS"/>
    <n v="132"/>
    <n v="156"/>
    <n v="35"/>
    <x v="144"/>
    <x v="128"/>
    <x v="2"/>
  </r>
  <r>
    <n v="229"/>
    <s v="1045693139"/>
    <s v="MORENO MONTA?A RAFAEL ANTONIO"/>
    <s v="DERECHO"/>
    <s v="AC200722718260"/>
    <n v="20072"/>
    <n v="5"/>
    <x v="3"/>
    <n v="35.21"/>
    <n v="46.7"/>
    <n v="6.2"/>
    <s v="EK201830218263"/>
    <s v="2018-3"/>
    <n v="5"/>
    <s v="INGLÉS"/>
    <n v="101"/>
    <n v="147"/>
    <n v="32"/>
    <x v="145"/>
    <x v="129"/>
    <x v="2"/>
  </r>
  <r>
    <n v="233"/>
    <s v="1043021264"/>
    <s v="AGAMEZ AREVALO YESSICA PAOLA"/>
    <s v="DERECHO"/>
    <s v="AC201223355336"/>
    <n v="20122"/>
    <n v="1"/>
    <x v="0"/>
    <n v="52"/>
    <n v="46.48"/>
    <n v="11.67"/>
    <s v="EK201830692400"/>
    <s v="2018-3"/>
    <n v="1"/>
    <s v="RAZONAMIENTO CUANTITATIVO"/>
    <n v="146"/>
    <n v="142"/>
    <n v="29"/>
    <x v="146"/>
    <x v="130"/>
    <x v="1"/>
  </r>
  <r>
    <n v="233"/>
    <s v="1043021264"/>
    <s v="AGAMEZ AREVALO YESSICA PAOLA"/>
    <s v="DERECHO"/>
    <s v="AC201223355336"/>
    <n v="20122"/>
    <n v="3"/>
    <x v="1"/>
    <n v="45"/>
    <n v="46.9"/>
    <n v="7.08"/>
    <s v="EK201830692400"/>
    <s v="2018-3"/>
    <n v="3"/>
    <s v="LECTURA CRÍTICA"/>
    <n v="166"/>
    <n v="156"/>
    <n v="32"/>
    <x v="147"/>
    <x v="25"/>
    <x v="0"/>
  </r>
  <r>
    <n v="233"/>
    <s v="1043021264"/>
    <s v="AGAMEZ AREVALO YESSICA PAOLA"/>
    <s v="DERECHO"/>
    <s v="AC201223355336"/>
    <n v="20122"/>
    <n v="4"/>
    <x v="2"/>
    <n v="50"/>
    <n v="45.06"/>
    <n v="8.8800000000000008"/>
    <s v="EK201830692400"/>
    <s v="2018-3"/>
    <n v="4"/>
    <s v="COMPETENCIAS CIUDADANAS"/>
    <n v="169"/>
    <n v="156"/>
    <n v="35"/>
    <x v="126"/>
    <x v="131"/>
    <x v="1"/>
  </r>
  <r>
    <n v="233"/>
    <s v="1043021264"/>
    <s v="AGAMEZ AREVALO YESSICA PAOLA"/>
    <s v="DERECHO"/>
    <s v="AC201223355336"/>
    <n v="20122"/>
    <n v="5"/>
    <x v="3"/>
    <n v="41"/>
    <n v="44.62"/>
    <n v="10.37"/>
    <s v="EK201830692400"/>
    <s v="2018-3"/>
    <n v="5"/>
    <s v="INGLÉS"/>
    <n v="137"/>
    <n v="147"/>
    <n v="32"/>
    <x v="148"/>
    <x v="61"/>
    <x v="2"/>
  </r>
  <r>
    <n v="235"/>
    <s v="1143131583"/>
    <s v="SILVA POLO KEVIN JESUS"/>
    <s v="DERECHO"/>
    <s v="AC200721291129"/>
    <n v="20072"/>
    <n v="1"/>
    <x v="0"/>
    <n v="36.380000000000003"/>
    <n v="46.7"/>
    <n v="6.2"/>
    <s v="EK201832961308"/>
    <s v="2018-3"/>
    <n v="1"/>
    <s v="RAZONAMIENTO CUANTITATIVO"/>
    <n v="88"/>
    <n v="142"/>
    <n v="29"/>
    <x v="149"/>
    <x v="132"/>
    <x v="2"/>
  </r>
  <r>
    <n v="235"/>
    <s v="1143131583"/>
    <s v="SILVA POLO KEVIN JESUS"/>
    <s v="DERECHO"/>
    <s v="AC200721291129"/>
    <n v="20072"/>
    <n v="3"/>
    <x v="1"/>
    <n v="34.619999999999997"/>
    <n v="46.7"/>
    <n v="6.2"/>
    <s v="EK201832961308"/>
    <s v="2018-3"/>
    <n v="3"/>
    <s v="LECTURA CRÍTICA"/>
    <n v="121"/>
    <n v="156"/>
    <n v="32"/>
    <x v="150"/>
    <x v="101"/>
    <x v="2"/>
  </r>
  <r>
    <n v="235"/>
    <s v="1143131583"/>
    <s v="SILVA POLO KEVIN JESUS"/>
    <s v="DERECHO"/>
    <s v="AC200721291129"/>
    <n v="20072"/>
    <n v="4"/>
    <x v="2"/>
    <n v="29.02"/>
    <n v="46.7"/>
    <n v="6.2"/>
    <s v="EK201832961308"/>
    <s v="2018-3"/>
    <n v="4"/>
    <s v="COMPETENCIAS CIUDADANAS"/>
    <n v="135"/>
    <n v="156"/>
    <n v="35"/>
    <x v="151"/>
    <x v="92"/>
    <x v="2"/>
  </r>
  <r>
    <n v="235"/>
    <s v="1143131583"/>
    <s v="SILVA POLO KEVIN JESUS"/>
    <s v="DERECHO"/>
    <s v="AC200721291129"/>
    <n v="20072"/>
    <n v="5"/>
    <x v="3"/>
    <n v="36.71"/>
    <n v="46.7"/>
    <n v="6.2"/>
    <s v="EK201832961308"/>
    <s v="2018-3"/>
    <n v="5"/>
    <s v="INGLÉS"/>
    <n v="146"/>
    <n v="147"/>
    <n v="32"/>
    <x v="152"/>
    <x v="67"/>
    <x v="2"/>
  </r>
  <r>
    <n v="240"/>
    <s v="40944121"/>
    <s v="NU?EZ PIMIENTA ELVIS LORENIA"/>
    <s v="DERECHO"/>
    <s v="AC200122697324"/>
    <n v="2001"/>
    <n v="1"/>
    <x v="0"/>
    <n v="41"/>
    <n v="50"/>
    <n v="10"/>
    <s v="EK201830436246"/>
    <s v="2018-3"/>
    <n v="1"/>
    <s v="RAZONAMIENTO CUANTITATIVO"/>
    <n v="133"/>
    <n v="142"/>
    <n v="29"/>
    <x v="53"/>
    <x v="133"/>
    <x v="2"/>
  </r>
  <r>
    <n v="240"/>
    <s v="40944121"/>
    <s v="NU?EZ PIMIENTA ELVIS LORENIA"/>
    <s v="DERECHO"/>
    <s v="AC200122697324"/>
    <n v="2001"/>
    <n v="3"/>
    <x v="1"/>
    <n v="50"/>
    <n v="50"/>
    <n v="10"/>
    <s v="EK201830436246"/>
    <s v="2018-3"/>
    <n v="3"/>
    <s v="LECTURA CRÍTICA"/>
    <n v="113"/>
    <n v="156"/>
    <n v="32"/>
    <x v="50"/>
    <x v="134"/>
    <x v="2"/>
  </r>
  <r>
    <n v="240"/>
    <s v="40944121"/>
    <s v="NU?EZ PIMIENTA ELVIS LORENIA"/>
    <s v="DERECHO"/>
    <s v="AC200122697324"/>
    <n v="2001"/>
    <n v="4"/>
    <x v="2"/>
    <n v="46"/>
    <n v="50"/>
    <n v="10"/>
    <s v="EK201830436246"/>
    <s v="2018-3"/>
    <n v="4"/>
    <s v="COMPETENCIAS CIUDADANAS"/>
    <n v="127"/>
    <n v="156"/>
    <n v="35"/>
    <x v="52"/>
    <x v="135"/>
    <x v="2"/>
  </r>
  <r>
    <n v="240"/>
    <s v="40944121"/>
    <s v="NU?EZ PIMIENTA ELVIS LORENIA"/>
    <s v="DERECHO"/>
    <s v="AC200122697324"/>
    <n v="2001"/>
    <n v="5"/>
    <x v="3"/>
    <n v="44"/>
    <n v="50"/>
    <n v="10"/>
    <s v="EK201830436246"/>
    <s v="2018-3"/>
    <n v="5"/>
    <s v="INGLÉS"/>
    <n v="111"/>
    <n v="147"/>
    <n v="32"/>
    <x v="32"/>
    <x v="122"/>
    <x v="2"/>
  </r>
  <r>
    <n v="245"/>
    <s v="1079911433"/>
    <s v="MORENO MENDOZA LIANA MARGOTH"/>
    <s v="DERECHO"/>
    <s v="AC200322994549"/>
    <n v="2003"/>
    <n v="1"/>
    <x v="0"/>
    <n v="46"/>
    <n v="50"/>
    <n v="10"/>
    <s v="EK201832607687"/>
    <s v="2018-3"/>
    <n v="1"/>
    <s v="RAZONAMIENTO CUANTITATIVO"/>
    <n v="154"/>
    <n v="142"/>
    <n v="29"/>
    <x v="52"/>
    <x v="11"/>
    <x v="0"/>
  </r>
  <r>
    <n v="245"/>
    <s v="1079911433"/>
    <s v="MORENO MENDOZA LIANA MARGOTH"/>
    <s v="DERECHO"/>
    <s v="AC200322994549"/>
    <n v="2003"/>
    <n v="3"/>
    <x v="1"/>
    <n v="47"/>
    <n v="50"/>
    <n v="10"/>
    <s v="EK201832607687"/>
    <s v="2018-3"/>
    <n v="3"/>
    <s v="LECTURA CRÍTICA"/>
    <n v="104"/>
    <n v="156"/>
    <n v="32"/>
    <x v="153"/>
    <x v="136"/>
    <x v="2"/>
  </r>
  <r>
    <n v="245"/>
    <s v="1079911433"/>
    <s v="MORENO MENDOZA LIANA MARGOTH"/>
    <s v="DERECHO"/>
    <s v="AC200322994549"/>
    <n v="2003"/>
    <n v="4"/>
    <x v="2"/>
    <n v="52"/>
    <n v="50"/>
    <n v="10"/>
    <s v="EK201832607687"/>
    <s v="2018-3"/>
    <n v="4"/>
    <s v="COMPETENCIAS CIUDADANAS"/>
    <n v="100"/>
    <n v="156"/>
    <n v="35"/>
    <x v="114"/>
    <x v="137"/>
    <x v="3"/>
  </r>
  <r>
    <n v="245"/>
    <s v="1079911433"/>
    <s v="MORENO MENDOZA LIANA MARGOTH"/>
    <s v="DERECHO"/>
    <s v="AC200322994549"/>
    <n v="2003"/>
    <n v="5"/>
    <x v="3"/>
    <n v="41"/>
    <n v="50"/>
    <n v="10"/>
    <s v="EK201832607687"/>
    <s v="2018-3"/>
    <n v="5"/>
    <s v="INGLÉS"/>
    <n v="112"/>
    <n v="147"/>
    <n v="32"/>
    <x v="53"/>
    <x v="101"/>
    <x v="2"/>
  </r>
  <r>
    <n v="254"/>
    <s v="1045668192"/>
    <s v="ZAMBRANO VILLARREAL LAURYN JULIETH"/>
    <s v="DERECHO"/>
    <s v="AC200521245372"/>
    <n v="20052"/>
    <n v="1"/>
    <x v="0"/>
    <n v="40.15"/>
    <n v="46.6"/>
    <n v="6.2"/>
    <s v="EK201832393544"/>
    <s v="2018-3"/>
    <n v="1"/>
    <s v="RAZONAMIENTO CUANTITATIVO"/>
    <n v="104"/>
    <n v="142"/>
    <n v="29"/>
    <x v="154"/>
    <x v="138"/>
    <x v="2"/>
  </r>
  <r>
    <n v="254"/>
    <s v="1045668192"/>
    <s v="ZAMBRANO VILLARREAL LAURYN JULIETH"/>
    <s v="DERECHO"/>
    <s v="AC200521245372"/>
    <n v="20052"/>
    <n v="3"/>
    <x v="1"/>
    <n v="37.83"/>
    <n v="46.6"/>
    <n v="6.2"/>
    <s v="EK201832393544"/>
    <s v="2018-3"/>
    <n v="3"/>
    <s v="LECTURA CRÍTICA"/>
    <n v="112"/>
    <n v="156"/>
    <n v="32"/>
    <x v="155"/>
    <x v="104"/>
    <x v="2"/>
  </r>
  <r>
    <n v="254"/>
    <s v="1045668192"/>
    <s v="ZAMBRANO VILLARREAL LAURYN JULIETH"/>
    <s v="DERECHO"/>
    <s v="AC200521245372"/>
    <n v="20052"/>
    <n v="4"/>
    <x v="2"/>
    <n v="51.82"/>
    <n v="46.6"/>
    <n v="6.2"/>
    <s v="EK201832393544"/>
    <s v="2018-3"/>
    <n v="4"/>
    <s v="COMPETENCIAS CIUDADANAS"/>
    <n v="144"/>
    <n v="156"/>
    <n v="35"/>
    <x v="156"/>
    <x v="139"/>
    <x v="3"/>
  </r>
  <r>
    <n v="254"/>
    <s v="1045668192"/>
    <s v="ZAMBRANO VILLARREAL LAURYN JULIETH"/>
    <s v="DERECHO"/>
    <s v="AC200521245372"/>
    <n v="20052"/>
    <n v="5"/>
    <x v="3"/>
    <n v="41.36"/>
    <n v="46.6"/>
    <n v="6.2"/>
    <s v="EK201832393544"/>
    <s v="2018-3"/>
    <n v="5"/>
    <s v="INGLÉS"/>
    <n v="132"/>
    <n v="147"/>
    <n v="32"/>
    <x v="157"/>
    <x v="66"/>
    <x v="2"/>
  </r>
  <r>
    <n v="255"/>
    <s v="1044621244"/>
    <s v="JULIO GUERRERO CHAQUIRA ISABEL"/>
    <s v="DERECHO"/>
    <s v="AC201228564924"/>
    <n v="20122"/>
    <n v="1"/>
    <x v="0"/>
    <n v="43"/>
    <n v="46.48"/>
    <n v="11.67"/>
    <s v="EK201832088003"/>
    <s v="2018-3"/>
    <n v="1"/>
    <s v="RAZONAMIENTO CUANTITATIVO"/>
    <n v="138"/>
    <n v="142"/>
    <n v="29"/>
    <x v="158"/>
    <x v="78"/>
    <x v="2"/>
  </r>
  <r>
    <n v="255"/>
    <s v="1044621244"/>
    <s v="JULIO GUERRERO CHAQUIRA ISABEL"/>
    <s v="DERECHO"/>
    <s v="AC201228564924"/>
    <n v="20122"/>
    <n v="3"/>
    <x v="1"/>
    <n v="44"/>
    <n v="46.9"/>
    <n v="7.08"/>
    <s v="EK201832088003"/>
    <s v="2018-3"/>
    <n v="3"/>
    <s v="LECTURA CRÍTICA"/>
    <n v="120"/>
    <n v="156"/>
    <n v="32"/>
    <x v="159"/>
    <x v="122"/>
    <x v="2"/>
  </r>
  <r>
    <n v="255"/>
    <s v="1044621244"/>
    <s v="JULIO GUERRERO CHAQUIRA ISABEL"/>
    <s v="DERECHO"/>
    <s v="AC201228564924"/>
    <n v="20122"/>
    <n v="4"/>
    <x v="2"/>
    <n v="42"/>
    <n v="45.06"/>
    <n v="8.8800000000000008"/>
    <s v="EK201832088003"/>
    <s v="2018-3"/>
    <n v="4"/>
    <s v="COMPETENCIAS CIUDADANAS"/>
    <n v="97"/>
    <n v="156"/>
    <n v="35"/>
    <x v="160"/>
    <x v="140"/>
    <x v="2"/>
  </r>
  <r>
    <n v="255"/>
    <s v="1044621244"/>
    <s v="JULIO GUERRERO CHAQUIRA ISABEL"/>
    <s v="DERECHO"/>
    <s v="AC201228564924"/>
    <n v="20122"/>
    <n v="5"/>
    <x v="3"/>
    <n v="48"/>
    <n v="44.62"/>
    <n v="10.37"/>
    <s v="EK201832088003"/>
    <s v="2018-3"/>
    <n v="5"/>
    <s v="INGLÉS"/>
    <n v="125"/>
    <n v="147"/>
    <n v="32"/>
    <x v="15"/>
    <x v="41"/>
    <x v="3"/>
  </r>
  <r>
    <n v="256"/>
    <s v="8684899"/>
    <s v="PEREZ URUETA ALVARO ENRIQUE"/>
    <s v="DERECHO"/>
    <s v="AC201223319167"/>
    <n v="20122"/>
    <n v="1"/>
    <x v="0"/>
    <n v="40"/>
    <n v="46.48"/>
    <n v="11.67"/>
    <s v="EK201830297523"/>
    <s v="2018-3"/>
    <n v="1"/>
    <s v="RAZONAMIENTO CUANTITATIVO"/>
    <n v="115"/>
    <n v="142"/>
    <n v="29"/>
    <x v="161"/>
    <x v="141"/>
    <x v="2"/>
  </r>
  <r>
    <n v="256"/>
    <s v="8684899"/>
    <s v="PEREZ URUETA ALVARO ENRIQUE"/>
    <s v="DERECHO"/>
    <s v="AC201223319167"/>
    <n v="20122"/>
    <n v="3"/>
    <x v="1"/>
    <n v="47"/>
    <n v="46.9"/>
    <n v="7.08"/>
    <s v="EK201830297523"/>
    <s v="2018-3"/>
    <n v="3"/>
    <s v="LECTURA CRÍTICA"/>
    <n v="116"/>
    <n v="156"/>
    <n v="32"/>
    <x v="162"/>
    <x v="142"/>
    <x v="3"/>
  </r>
  <r>
    <n v="256"/>
    <s v="8684899"/>
    <s v="PEREZ URUETA ALVARO ENRIQUE"/>
    <s v="DERECHO"/>
    <s v="AC201223319167"/>
    <n v="20122"/>
    <n v="4"/>
    <x v="2"/>
    <n v="45"/>
    <n v="45.06"/>
    <n v="8.8800000000000008"/>
    <s v="EK201830297523"/>
    <s v="2018-3"/>
    <n v="4"/>
    <s v="COMPETENCIAS CIUDADANAS"/>
    <n v="95"/>
    <n v="156"/>
    <n v="35"/>
    <x v="163"/>
    <x v="24"/>
    <x v="2"/>
  </r>
  <r>
    <n v="256"/>
    <s v="8684899"/>
    <s v="PEREZ URUETA ALVARO ENRIQUE"/>
    <s v="DERECHO"/>
    <s v="AC201223319167"/>
    <n v="20122"/>
    <n v="5"/>
    <x v="3"/>
    <n v="38"/>
    <n v="44.62"/>
    <n v="10.37"/>
    <s v="EK201830297523"/>
    <s v="2018-3"/>
    <n v="5"/>
    <s v="INGLÉS"/>
    <n v="125"/>
    <n v="147"/>
    <n v="32"/>
    <x v="164"/>
    <x v="41"/>
    <x v="2"/>
  </r>
  <r>
    <n v="258"/>
    <s v="3954271"/>
    <s v="DE ORO VERGARA PEDRONEL"/>
    <s v="DERECHO"/>
    <s v="AC201223331444"/>
    <n v="20122"/>
    <n v="1"/>
    <x v="0"/>
    <n v="47"/>
    <n v="46.48"/>
    <n v="11.67"/>
    <s v="EK201831846997"/>
    <s v="2018-3"/>
    <n v="1"/>
    <s v="RAZONAMIENTO CUANTITATIVO"/>
    <n v="81"/>
    <n v="142"/>
    <n v="29"/>
    <x v="124"/>
    <x v="143"/>
    <x v="3"/>
  </r>
  <r>
    <n v="258"/>
    <s v="3954271"/>
    <s v="DE ORO VERGARA PEDRONEL"/>
    <s v="DERECHO"/>
    <s v="AC201223331444"/>
    <n v="20122"/>
    <n v="3"/>
    <x v="1"/>
    <n v="44"/>
    <n v="46.9"/>
    <n v="7.08"/>
    <s v="EK201831846997"/>
    <s v="2018-3"/>
    <n v="3"/>
    <s v="LECTURA CRÍTICA"/>
    <n v="77"/>
    <n v="156"/>
    <n v="32"/>
    <x v="159"/>
    <x v="144"/>
    <x v="2"/>
  </r>
  <r>
    <n v="258"/>
    <s v="3954271"/>
    <s v="DE ORO VERGARA PEDRONEL"/>
    <s v="DERECHO"/>
    <s v="AC201223331444"/>
    <n v="20122"/>
    <n v="4"/>
    <x v="2"/>
    <n v="38"/>
    <n v="45.06"/>
    <n v="8.8800000000000008"/>
    <s v="EK201831846997"/>
    <s v="2018-3"/>
    <n v="4"/>
    <s v="COMPETENCIAS CIUDADANAS"/>
    <n v="125"/>
    <n v="156"/>
    <n v="35"/>
    <x v="165"/>
    <x v="94"/>
    <x v="2"/>
  </r>
  <r>
    <n v="258"/>
    <s v="3954271"/>
    <s v="DE ORO VERGARA PEDRONEL"/>
    <s v="DERECHO"/>
    <s v="AC201223331444"/>
    <n v="20122"/>
    <n v="5"/>
    <x v="3"/>
    <n v="37"/>
    <n v="44.62"/>
    <n v="10.37"/>
    <s v="EK201831846997"/>
    <s v="2018-3"/>
    <n v="5"/>
    <s v="INGLÉS"/>
    <n v="119"/>
    <n v="147"/>
    <n v="32"/>
    <x v="166"/>
    <x v="57"/>
    <x v="2"/>
  </r>
  <r>
    <n v="261"/>
    <s v="55241027"/>
    <s v="MARTINEZ CABRERA ANGELICA MARIA"/>
    <s v="DERECHO"/>
    <s v="AC200220679936"/>
    <n v="2002"/>
    <n v="1"/>
    <x v="0"/>
    <n v="39"/>
    <n v="50"/>
    <n v="10"/>
    <s v="EK201833152758"/>
    <s v="2018-3"/>
    <n v="1"/>
    <s v="RAZONAMIENTO CUANTITATIVO"/>
    <n v="119"/>
    <n v="142"/>
    <n v="29"/>
    <x v="167"/>
    <x v="145"/>
    <x v="2"/>
  </r>
  <r>
    <n v="261"/>
    <s v="55241027"/>
    <s v="MARTINEZ CABRERA ANGELICA MARIA"/>
    <s v="DERECHO"/>
    <s v="AC200220679936"/>
    <n v="2002"/>
    <n v="3"/>
    <x v="1"/>
    <n v="36"/>
    <n v="50"/>
    <n v="10"/>
    <s v="EK201833152758"/>
    <s v="2018-3"/>
    <n v="3"/>
    <s v="LECTURA CRÍTICA"/>
    <n v="92"/>
    <n v="156"/>
    <n v="32"/>
    <x v="35"/>
    <x v="146"/>
    <x v="2"/>
  </r>
  <r>
    <n v="261"/>
    <s v="55241027"/>
    <s v="MARTINEZ CABRERA ANGELICA MARIA"/>
    <s v="DERECHO"/>
    <s v="AC200220679936"/>
    <n v="2002"/>
    <n v="4"/>
    <x v="2"/>
    <n v="44"/>
    <n v="50"/>
    <n v="10"/>
    <s v="EK201833152758"/>
    <s v="2018-3"/>
    <n v="4"/>
    <s v="COMPETENCIAS CIUDADANAS"/>
    <n v="109"/>
    <n v="156"/>
    <n v="35"/>
    <x v="32"/>
    <x v="147"/>
    <x v="2"/>
  </r>
  <r>
    <n v="261"/>
    <s v="55241027"/>
    <s v="MARTINEZ CABRERA ANGELICA MARIA"/>
    <s v="DERECHO"/>
    <s v="AC200220679936"/>
    <n v="2002"/>
    <n v="5"/>
    <x v="3"/>
    <n v="37"/>
    <n v="50"/>
    <n v="10"/>
    <s v="EK201833152758"/>
    <s v="2018-3"/>
    <n v="5"/>
    <s v="INGLÉS"/>
    <n v="78"/>
    <n v="147"/>
    <n v="32"/>
    <x v="123"/>
    <x v="148"/>
    <x v="2"/>
  </r>
  <r>
    <n v="265"/>
    <s v="1085099024"/>
    <s v="ROJAS HERRERA LAURA ISABEL"/>
    <s v="DERECHO"/>
    <s v="AC200924799805"/>
    <n v="20092"/>
    <n v="1"/>
    <x v="0"/>
    <n v="34.909999999999997"/>
    <n v="46.9"/>
    <n v="6.5"/>
    <s v="EK201831513035"/>
    <s v="2018-3"/>
    <n v="1"/>
    <s v="RAZONAMIENTO CUANTITATIVO"/>
    <n v="101"/>
    <n v="142"/>
    <n v="29"/>
    <x v="168"/>
    <x v="149"/>
    <x v="2"/>
  </r>
  <r>
    <n v="265"/>
    <s v="1085099024"/>
    <s v="ROJAS HERRERA LAURA ISABEL"/>
    <s v="DERECHO"/>
    <s v="AC200924799805"/>
    <n v="20092"/>
    <n v="3"/>
    <x v="1"/>
    <n v="46.23"/>
    <n v="46.9"/>
    <n v="6.5"/>
    <s v="EK201831513035"/>
    <s v="2018-3"/>
    <n v="3"/>
    <s v="LECTURA CRÍTICA"/>
    <n v="72"/>
    <n v="156"/>
    <n v="32"/>
    <x v="169"/>
    <x v="150"/>
    <x v="2"/>
  </r>
  <r>
    <n v="265"/>
    <s v="1085099024"/>
    <s v="ROJAS HERRERA LAURA ISABEL"/>
    <s v="DERECHO"/>
    <s v="AC200924799805"/>
    <n v="20092"/>
    <n v="4"/>
    <x v="2"/>
    <n v="31.88"/>
    <n v="46.9"/>
    <n v="6.5"/>
    <s v="EK201831513035"/>
    <s v="2018-3"/>
    <n v="4"/>
    <s v="COMPETENCIAS CIUDADANAS"/>
    <n v="99"/>
    <n v="156"/>
    <n v="35"/>
    <x v="170"/>
    <x v="151"/>
    <x v="2"/>
  </r>
  <r>
    <n v="265"/>
    <s v="1085099024"/>
    <s v="ROJAS HERRERA LAURA ISABEL"/>
    <s v="DERECHO"/>
    <s v="AC200924799805"/>
    <n v="20092"/>
    <n v="5"/>
    <x v="3"/>
    <n v="35.81"/>
    <n v="46.9"/>
    <n v="6.5"/>
    <s v="EK201831513035"/>
    <s v="2018-3"/>
    <n v="5"/>
    <s v="INGLÉS"/>
    <n v="128"/>
    <n v="147"/>
    <n v="32"/>
    <x v="171"/>
    <x v="79"/>
    <x v="2"/>
  </r>
  <r>
    <n v="267"/>
    <s v="1052702449"/>
    <s v="GARCIA LOPEZ ELIZABETH"/>
    <s v="DERECHO"/>
    <s v="AC200824866000"/>
    <n v="20082"/>
    <n v="1"/>
    <x v="0"/>
    <n v="38.56"/>
    <n v="47"/>
    <n v="6.4"/>
    <s v="EK201830950246"/>
    <s v="2018-3"/>
    <n v="1"/>
    <s v="RAZONAMIENTO CUANTITATIVO"/>
    <n v="95"/>
    <n v="142"/>
    <n v="29"/>
    <x v="172"/>
    <x v="103"/>
    <x v="2"/>
  </r>
  <r>
    <n v="267"/>
    <s v="1052702449"/>
    <s v="GARCIA LOPEZ ELIZABETH"/>
    <s v="DERECHO"/>
    <s v="AC200824866000"/>
    <n v="20082"/>
    <n v="3"/>
    <x v="1"/>
    <n v="47.18"/>
    <n v="47"/>
    <n v="6.4"/>
    <s v="EK201830950246"/>
    <s v="2018-3"/>
    <n v="3"/>
    <s v="LECTURA CRÍTICA"/>
    <n v="94"/>
    <n v="156"/>
    <n v="32"/>
    <x v="173"/>
    <x v="152"/>
    <x v="3"/>
  </r>
  <r>
    <n v="267"/>
    <s v="1052702449"/>
    <s v="GARCIA LOPEZ ELIZABETH"/>
    <s v="DERECHO"/>
    <s v="AC200824866000"/>
    <n v="20082"/>
    <n v="4"/>
    <x v="2"/>
    <n v="46.09"/>
    <n v="47"/>
    <n v="6.4"/>
    <s v="EK201830950246"/>
    <s v="2018-3"/>
    <n v="4"/>
    <s v="COMPETENCIAS CIUDADANAS"/>
    <n v="137"/>
    <n v="156"/>
    <n v="35"/>
    <x v="38"/>
    <x v="153"/>
    <x v="2"/>
  </r>
  <r>
    <n v="267"/>
    <s v="1052702449"/>
    <s v="GARCIA LOPEZ ELIZABETH"/>
    <s v="DERECHO"/>
    <s v="AC200824866000"/>
    <n v="20082"/>
    <n v="5"/>
    <x v="3"/>
    <n v="38.31"/>
    <n v="47"/>
    <n v="6.4"/>
    <s v="EK201830950246"/>
    <s v="2018-3"/>
    <n v="5"/>
    <s v="INGLÉS"/>
    <n v="120"/>
    <n v="147"/>
    <n v="32"/>
    <x v="174"/>
    <x v="77"/>
    <x v="2"/>
  </r>
  <r>
    <n v="269"/>
    <s v="57403697"/>
    <s v="LARA CASTRILLO AURA ELENA"/>
    <s v="DERECHO"/>
    <s v="AC200423742459"/>
    <n v="2004"/>
    <n v="1"/>
    <x v="0"/>
    <n v="34.19"/>
    <n v="49.7"/>
    <n v="9.6"/>
    <s v="EK201830942904"/>
    <s v="2018-3"/>
    <n v="1"/>
    <s v="RAZONAMIENTO CUANTITATIVO"/>
    <n v="99"/>
    <n v="142"/>
    <n v="29"/>
    <x v="175"/>
    <x v="73"/>
    <x v="2"/>
  </r>
  <r>
    <n v="269"/>
    <s v="57403697"/>
    <s v="LARA CASTRILLO AURA ELENA"/>
    <s v="DERECHO"/>
    <s v="AC200423742459"/>
    <n v="2004"/>
    <n v="3"/>
    <x v="1"/>
    <n v="48.55"/>
    <n v="49.7"/>
    <n v="9.6"/>
    <s v="EK201830942904"/>
    <s v="2018-3"/>
    <n v="3"/>
    <s v="LECTURA CRÍTICA"/>
    <n v="79"/>
    <n v="156"/>
    <n v="32"/>
    <x v="176"/>
    <x v="154"/>
    <x v="2"/>
  </r>
  <r>
    <n v="269"/>
    <s v="57403697"/>
    <s v="LARA CASTRILLO AURA ELENA"/>
    <s v="DERECHO"/>
    <s v="AC200423742459"/>
    <n v="2004"/>
    <n v="4"/>
    <x v="2"/>
    <n v="41.17"/>
    <n v="49.7"/>
    <n v="9.6"/>
    <s v="EK201830942904"/>
    <s v="2018-3"/>
    <n v="4"/>
    <s v="COMPETENCIAS CIUDADANAS"/>
    <n v="107"/>
    <n v="156"/>
    <n v="35"/>
    <x v="177"/>
    <x v="155"/>
    <x v="2"/>
  </r>
  <r>
    <n v="269"/>
    <s v="57403697"/>
    <s v="LARA CASTRILLO AURA ELENA"/>
    <s v="DERECHO"/>
    <s v="AC200423742459"/>
    <n v="2004"/>
    <n v="5"/>
    <x v="3"/>
    <n v="39.9"/>
    <n v="49.7"/>
    <n v="9.6"/>
    <s v="EK201830942904"/>
    <s v="2018-3"/>
    <n v="5"/>
    <s v="INGLÉS"/>
    <n v="122"/>
    <n v="147"/>
    <n v="32"/>
    <x v="178"/>
    <x v="27"/>
    <x v="2"/>
  </r>
  <r>
    <n v="271"/>
    <s v="1140868709"/>
    <s v="SANTRICH RADA GUILLERMO DE JESUS"/>
    <s v="DERECHO"/>
    <s v="AC201022720399"/>
    <n v="20102"/>
    <n v="1"/>
    <x v="0"/>
    <n v="53.16"/>
    <n v="49.1"/>
    <n v="8"/>
    <s v="EK201830018093"/>
    <s v="2018-3"/>
    <n v="1"/>
    <s v="RAZONAMIENTO CUANTITATIVO"/>
    <n v="70"/>
    <n v="142"/>
    <n v="29"/>
    <x v="179"/>
    <x v="156"/>
    <x v="3"/>
  </r>
  <r>
    <n v="271"/>
    <s v="1140868709"/>
    <s v="SANTRICH RADA GUILLERMO DE JESUS"/>
    <s v="DERECHO"/>
    <s v="AC201022720399"/>
    <n v="20102"/>
    <n v="3"/>
    <x v="1"/>
    <n v="53.5"/>
    <n v="49.1"/>
    <n v="8"/>
    <s v="EK201830018093"/>
    <s v="2018-3"/>
    <n v="3"/>
    <s v="LECTURA CRÍTICA"/>
    <n v="96"/>
    <n v="156"/>
    <n v="32"/>
    <x v="180"/>
    <x v="157"/>
    <x v="3"/>
  </r>
  <r>
    <n v="271"/>
    <s v="1140868709"/>
    <s v="SANTRICH RADA GUILLERMO DE JESUS"/>
    <s v="DERECHO"/>
    <s v="AC201022720399"/>
    <n v="20102"/>
    <n v="4"/>
    <x v="2"/>
    <n v="20.65"/>
    <n v="49.1"/>
    <n v="8"/>
    <s v="EK201830018093"/>
    <s v="2018-3"/>
    <n v="4"/>
    <s v="COMPETENCIAS CIUDADANAS"/>
    <n v="113"/>
    <n v="156"/>
    <n v="35"/>
    <x v="181"/>
    <x v="158"/>
    <x v="2"/>
  </r>
  <r>
    <n v="271"/>
    <s v="1140868709"/>
    <s v="SANTRICH RADA GUILLERMO DE JESUS"/>
    <s v="DERECHO"/>
    <s v="AC201022720399"/>
    <n v="20102"/>
    <n v="5"/>
    <x v="3"/>
    <n v="48.86"/>
    <n v="49.1"/>
    <n v="8"/>
    <s v="EK201830018093"/>
    <s v="2018-3"/>
    <n v="5"/>
    <s v="INGLÉS"/>
    <n v="143"/>
    <n v="147"/>
    <n v="32"/>
    <x v="118"/>
    <x v="52"/>
    <x v="2"/>
  </r>
  <r>
    <n v="272"/>
    <s v="1064114595"/>
    <s v="ALARCON BARRAZA CARLOS ANTONIO"/>
    <s v="DERECHO"/>
    <s v="AC201120643510"/>
    <n v="20112"/>
    <n v="1"/>
    <x v="0"/>
    <n v="16"/>
    <n v="46.89"/>
    <n v="11.67"/>
    <s v="EK201831711720"/>
    <s v="2018-3"/>
    <n v="1"/>
    <s v="RAZONAMIENTO CUANTITATIVO"/>
    <n v="113"/>
    <n v="142"/>
    <n v="29"/>
    <x v="182"/>
    <x v="159"/>
    <x v="2"/>
  </r>
  <r>
    <n v="272"/>
    <s v="1064114595"/>
    <s v="ALARCON BARRAZA CARLOS ANTONIO"/>
    <s v="DERECHO"/>
    <s v="AC201120643510"/>
    <n v="20112"/>
    <n v="3"/>
    <x v="1"/>
    <n v="35"/>
    <n v="46.68"/>
    <n v="10.98"/>
    <s v="EK201831711720"/>
    <s v="2018-3"/>
    <n v="3"/>
    <s v="LECTURA CRÍTICA"/>
    <n v="160"/>
    <n v="156"/>
    <n v="32"/>
    <x v="183"/>
    <x v="116"/>
    <x v="0"/>
  </r>
  <r>
    <n v="272"/>
    <s v="1064114595"/>
    <s v="ALARCON BARRAZA CARLOS ANTONIO"/>
    <s v="DERECHO"/>
    <s v="AC201120643510"/>
    <n v="20112"/>
    <n v="4"/>
    <x v="2"/>
    <n v="33"/>
    <n v="44.87"/>
    <n v="10"/>
    <s v="EK201831711720"/>
    <s v="2018-3"/>
    <n v="4"/>
    <s v="COMPETENCIAS CIUDADANAS"/>
    <n v="142"/>
    <n v="156"/>
    <n v="35"/>
    <x v="184"/>
    <x v="160"/>
    <x v="2"/>
  </r>
  <r>
    <n v="272"/>
    <s v="1064114595"/>
    <s v="ALARCON BARRAZA CARLOS ANTONIO"/>
    <s v="DERECHO"/>
    <s v="AC201120643510"/>
    <n v="20112"/>
    <n v="5"/>
    <x v="3"/>
    <n v="36"/>
    <n v="42.94"/>
    <n v="8.08"/>
    <s v="EK201831711720"/>
    <s v="2018-3"/>
    <n v="5"/>
    <s v="INGLÉS"/>
    <n v="101"/>
    <n v="147"/>
    <n v="32"/>
    <x v="185"/>
    <x v="129"/>
    <x v="2"/>
  </r>
  <r>
    <n v="273"/>
    <s v="1002293874"/>
    <s v="RODRIGUEZ VILLANUEVA JAVIER ALFONSO"/>
    <s v="DERECHO"/>
    <s v="AC201228599011"/>
    <n v="20122"/>
    <n v="1"/>
    <x v="0"/>
    <n v="49"/>
    <n v="46.48"/>
    <n v="11.67"/>
    <s v="EK201833256013"/>
    <s v="2018-3"/>
    <n v="1"/>
    <s v="RAZONAMIENTO CUANTITATIVO"/>
    <n v="123"/>
    <n v="142"/>
    <n v="29"/>
    <x v="186"/>
    <x v="90"/>
    <x v="3"/>
  </r>
  <r>
    <n v="273"/>
    <s v="1002293874"/>
    <s v="RODRIGUEZ VILLANUEVA JAVIER ALFONSO"/>
    <s v="DERECHO"/>
    <s v="AC201228599011"/>
    <n v="20122"/>
    <n v="3"/>
    <x v="1"/>
    <n v="43"/>
    <n v="46.9"/>
    <n v="7.08"/>
    <s v="EK201833256013"/>
    <s v="2018-3"/>
    <n v="3"/>
    <s v="LECTURA CRÍTICA"/>
    <n v="100"/>
    <n v="156"/>
    <n v="32"/>
    <x v="187"/>
    <x v="161"/>
    <x v="2"/>
  </r>
  <r>
    <n v="273"/>
    <s v="1002293874"/>
    <s v="RODRIGUEZ VILLANUEVA JAVIER ALFONSO"/>
    <s v="DERECHO"/>
    <s v="AC201228599011"/>
    <n v="20122"/>
    <n v="4"/>
    <x v="2"/>
    <n v="44"/>
    <n v="45.06"/>
    <n v="8.8800000000000008"/>
    <s v="EK201833256013"/>
    <s v="2018-3"/>
    <n v="4"/>
    <s v="COMPETENCIAS CIUDADANAS"/>
    <n v="69"/>
    <n v="156"/>
    <n v="35"/>
    <x v="188"/>
    <x v="162"/>
    <x v="2"/>
  </r>
  <r>
    <n v="273"/>
    <s v="1002293874"/>
    <s v="RODRIGUEZ VILLANUEVA JAVIER ALFONSO"/>
    <s v="DERECHO"/>
    <s v="AC201228599011"/>
    <n v="20122"/>
    <n v="5"/>
    <x v="3"/>
    <n v="45"/>
    <n v="44.62"/>
    <n v="10.37"/>
    <s v="EK201833256013"/>
    <s v="2018-3"/>
    <n v="5"/>
    <s v="INGLÉS"/>
    <n v="102"/>
    <n v="147"/>
    <n v="32"/>
    <x v="189"/>
    <x v="163"/>
    <x v="3"/>
  </r>
  <r>
    <n v="274"/>
    <s v="1124053780"/>
    <s v="DEL TORO BLANCO LUIS CARLOS"/>
    <s v="DERECHO"/>
    <s v="AC201322868115"/>
    <n v="20132"/>
    <n v="1"/>
    <x v="0"/>
    <n v="39"/>
    <n v="45.6"/>
    <n v="10.47"/>
    <s v="EK201832232940"/>
    <s v="2018-3"/>
    <n v="1"/>
    <s v="RAZONAMIENTO CUANTITATIVO"/>
    <n v="101"/>
    <n v="142"/>
    <n v="29"/>
    <x v="190"/>
    <x v="149"/>
    <x v="2"/>
  </r>
  <r>
    <n v="274"/>
    <s v="1124053780"/>
    <s v="DEL TORO BLANCO LUIS CARLOS"/>
    <s v="DERECHO"/>
    <s v="AC201322868115"/>
    <n v="20132"/>
    <n v="3"/>
    <x v="1"/>
    <n v="41"/>
    <n v="47.8"/>
    <n v="7.53"/>
    <s v="EK201832232940"/>
    <s v="2018-3"/>
    <n v="3"/>
    <s v="LECTURA CRÍTICA"/>
    <n v="97"/>
    <n v="156"/>
    <n v="32"/>
    <x v="191"/>
    <x v="164"/>
    <x v="2"/>
  </r>
  <r>
    <n v="274"/>
    <s v="1124053780"/>
    <s v="DEL TORO BLANCO LUIS CARLOS"/>
    <s v="DERECHO"/>
    <s v="AC201322868115"/>
    <n v="20132"/>
    <n v="4"/>
    <x v="2"/>
    <n v="45"/>
    <n v="45.12"/>
    <n v="8.2200000000000006"/>
    <s v="EK201832232940"/>
    <s v="2018-3"/>
    <n v="4"/>
    <s v="COMPETENCIAS CIUDADANAS"/>
    <n v="87"/>
    <n v="156"/>
    <n v="35"/>
    <x v="130"/>
    <x v="165"/>
    <x v="2"/>
  </r>
  <r>
    <n v="274"/>
    <s v="1124053780"/>
    <s v="DEL TORO BLANCO LUIS CARLOS"/>
    <s v="DERECHO"/>
    <s v="AC201322868115"/>
    <n v="20132"/>
    <n v="5"/>
    <x v="3"/>
    <n v="49"/>
    <n v="45.05"/>
    <n v="10.52"/>
    <s v="EK201832232940"/>
    <s v="2018-3"/>
    <n v="5"/>
    <s v="INGLÉS"/>
    <n v="115"/>
    <n v="147"/>
    <n v="32"/>
    <x v="131"/>
    <x v="159"/>
    <x v="3"/>
  </r>
  <r>
    <n v="281"/>
    <s v="72288079"/>
    <s v="RODRIGUEZ GUTIERREZ LUIS PABLO"/>
    <s v="DERECHO"/>
    <s v="AC200020757401"/>
    <n v="2000"/>
    <n v="1"/>
    <x v="0"/>
    <n v="43"/>
    <n v="50"/>
    <n v="10"/>
    <s v="EK201951535327"/>
    <s v="2019-5"/>
    <n v="1"/>
    <s v="RAZONAMIENTO CUANTITATIVO"/>
    <n v="188"/>
    <n v="138"/>
    <n v="29"/>
    <x v="34"/>
    <x v="166"/>
    <x v="0"/>
  </r>
  <r>
    <n v="281"/>
    <s v="72288079"/>
    <s v="RODRIGUEZ GUTIERREZ LUIS PABLO"/>
    <s v="DERECHO"/>
    <s v="AC200020757401"/>
    <n v="2000"/>
    <n v="3"/>
    <x v="1"/>
    <n v="54"/>
    <n v="50"/>
    <n v="10"/>
    <s v="EK201951535327"/>
    <s v="2019-5"/>
    <n v="3"/>
    <s v="LECTURA CRÍTICA"/>
    <n v="154"/>
    <n v="156"/>
    <n v="31"/>
    <x v="192"/>
    <x v="167"/>
    <x v="3"/>
  </r>
  <r>
    <n v="281"/>
    <s v="72288079"/>
    <s v="RODRIGUEZ GUTIERREZ LUIS PABLO"/>
    <s v="DERECHO"/>
    <s v="AC200020757401"/>
    <n v="2000"/>
    <n v="4"/>
    <x v="2"/>
    <n v="58"/>
    <n v="50"/>
    <n v="10"/>
    <s v="EK201951535327"/>
    <s v="2019-5"/>
    <n v="4"/>
    <s v="COMPETENCIAS CIUDADANAS"/>
    <n v="184"/>
    <n v="155"/>
    <n v="35"/>
    <x v="193"/>
    <x v="168"/>
    <x v="1"/>
  </r>
  <r>
    <n v="281"/>
    <s v="72288079"/>
    <s v="RODRIGUEZ GUTIERREZ LUIS PABLO"/>
    <s v="DERECHO"/>
    <s v="AC200020757401"/>
    <n v="2000"/>
    <n v="5"/>
    <x v="3"/>
    <n v="48"/>
    <n v="50"/>
    <n v="10"/>
    <s v="EK201951535327"/>
    <s v="2019-5"/>
    <n v="5"/>
    <s v="INGLÉS"/>
    <n v="185"/>
    <n v="147"/>
    <n v="33"/>
    <x v="51"/>
    <x v="169"/>
    <x v="0"/>
  </r>
  <r>
    <n v="287"/>
    <s v="1045713310"/>
    <s v="ILLIDGE MALDONADO GUSTAVO LUIS"/>
    <s v="DERECHO"/>
    <s v="AC200924335584"/>
    <n v="20092"/>
    <n v="1"/>
    <x v="0"/>
    <n v="54.03"/>
    <n v="46.9"/>
    <n v="6.5"/>
    <s v="EK201950747402"/>
    <s v="2019-5"/>
    <n v="1"/>
    <s v="RAZONAMIENTO CUANTITATIVO"/>
    <n v="146"/>
    <n v="138"/>
    <n v="29"/>
    <x v="194"/>
    <x v="127"/>
    <x v="1"/>
  </r>
  <r>
    <n v="287"/>
    <s v="1045713310"/>
    <s v="ILLIDGE MALDONADO GUSTAVO LUIS"/>
    <s v="DERECHO"/>
    <s v="AC200924335584"/>
    <n v="20092"/>
    <n v="3"/>
    <x v="1"/>
    <n v="52.54"/>
    <n v="46.9"/>
    <n v="6.5"/>
    <s v="EK201950747402"/>
    <s v="2019-5"/>
    <n v="3"/>
    <s v="LECTURA CRÍTICA"/>
    <n v="176"/>
    <n v="156"/>
    <n v="31"/>
    <x v="195"/>
    <x v="170"/>
    <x v="1"/>
  </r>
  <r>
    <n v="287"/>
    <s v="1045713310"/>
    <s v="ILLIDGE MALDONADO GUSTAVO LUIS"/>
    <s v="DERECHO"/>
    <s v="AC200924335584"/>
    <n v="20092"/>
    <n v="4"/>
    <x v="2"/>
    <n v="56.79"/>
    <n v="46.9"/>
    <n v="6.5"/>
    <s v="EK201950747402"/>
    <s v="2019-5"/>
    <n v="4"/>
    <s v="COMPETENCIAS CIUDADANAS"/>
    <n v="174"/>
    <n v="155"/>
    <n v="35"/>
    <x v="196"/>
    <x v="171"/>
    <x v="1"/>
  </r>
  <r>
    <n v="287"/>
    <s v="1045713310"/>
    <s v="ILLIDGE MALDONADO GUSTAVO LUIS"/>
    <s v="DERECHO"/>
    <s v="AC200924335584"/>
    <n v="20092"/>
    <n v="5"/>
    <x v="3"/>
    <n v="45.94"/>
    <n v="46.9"/>
    <n v="6.5"/>
    <s v="EK201950747402"/>
    <s v="2019-5"/>
    <n v="5"/>
    <s v="INGLÉS"/>
    <n v="181"/>
    <n v="147"/>
    <n v="33"/>
    <x v="103"/>
    <x v="172"/>
    <x v="0"/>
  </r>
  <r>
    <n v="288"/>
    <s v="1140885665"/>
    <s v="RAMIREZ PENAGOS DANIELA"/>
    <s v="DERECHO"/>
    <s v="AC201228158719"/>
    <n v="20122"/>
    <n v="1"/>
    <x v="0"/>
    <n v="61"/>
    <n v="46.48"/>
    <n v="11.67"/>
    <s v="EK201953244076"/>
    <s v="2019-5"/>
    <n v="1"/>
    <s v="RAZONAMIENTO CUANTITATIVO"/>
    <n v="141"/>
    <n v="138"/>
    <n v="29"/>
    <x v="197"/>
    <x v="38"/>
    <x v="1"/>
  </r>
  <r>
    <n v="288"/>
    <s v="1140885665"/>
    <s v="RAMIREZ PENAGOS DANIELA"/>
    <s v="DERECHO"/>
    <s v="AC201228158719"/>
    <n v="20122"/>
    <n v="3"/>
    <x v="1"/>
    <n v="70"/>
    <n v="46.9"/>
    <n v="7.08"/>
    <s v="EK201953244076"/>
    <s v="2019-5"/>
    <n v="3"/>
    <s v="LECTURA CRÍTICA"/>
    <n v="191"/>
    <n v="156"/>
    <n v="31"/>
    <x v="198"/>
    <x v="173"/>
    <x v="1"/>
  </r>
  <r>
    <n v="288"/>
    <s v="1140885665"/>
    <s v="RAMIREZ PENAGOS DANIELA"/>
    <s v="DERECHO"/>
    <s v="AC201228158719"/>
    <n v="20122"/>
    <n v="4"/>
    <x v="2"/>
    <n v="71"/>
    <n v="45.06"/>
    <n v="8.8800000000000008"/>
    <s v="EK201953244076"/>
    <s v="2019-5"/>
    <n v="4"/>
    <s v="COMPETENCIAS CIUDADANAS"/>
    <n v="211"/>
    <n v="155"/>
    <n v="35"/>
    <x v="199"/>
    <x v="174"/>
    <x v="1"/>
  </r>
  <r>
    <n v="288"/>
    <s v="1140885665"/>
    <s v="RAMIREZ PENAGOS DANIELA"/>
    <s v="DERECHO"/>
    <s v="AC201228158719"/>
    <n v="20122"/>
    <n v="5"/>
    <x v="3"/>
    <n v="68"/>
    <n v="44.62"/>
    <n v="10.37"/>
    <s v="EK201953244076"/>
    <s v="2019-5"/>
    <n v="5"/>
    <s v="INGLÉS"/>
    <n v="197"/>
    <n v="147"/>
    <n v="33"/>
    <x v="200"/>
    <x v="175"/>
    <x v="1"/>
  </r>
  <r>
    <n v="293"/>
    <s v="1002072228"/>
    <s v="PAllARES VALENCIA WENDYS DEYANIRA"/>
    <s v="DERECHO"/>
    <s v="AC201423425113"/>
    <n v="20142"/>
    <n v="1"/>
    <x v="0"/>
    <n v="55"/>
    <n v="50"/>
    <n v="10"/>
    <s v="EK201950256149"/>
    <s v="2019-5"/>
    <n v="1"/>
    <s v="RAZONAMIENTO CUANTITATIVO"/>
    <n v="151"/>
    <n v="138"/>
    <n v="29"/>
    <x v="201"/>
    <x v="59"/>
    <x v="1"/>
  </r>
  <r>
    <n v="293"/>
    <s v="1002072228"/>
    <s v="PAllARES VALENCIA WENDYS DEYANIRA"/>
    <s v="DERECHO"/>
    <s v="AC201423425113"/>
    <n v="20142"/>
    <n v="3"/>
    <x v="1"/>
    <n v="60"/>
    <n v="50"/>
    <n v="10"/>
    <s v="EK201950256149"/>
    <s v="2019-5"/>
    <n v="3"/>
    <s v="LECTURA CRÍTICA"/>
    <n v="175"/>
    <n v="156"/>
    <n v="31"/>
    <x v="63"/>
    <x v="176"/>
    <x v="1"/>
  </r>
  <r>
    <n v="293"/>
    <s v="1002072228"/>
    <s v="PAllARES VALENCIA WENDYS DEYANIRA"/>
    <s v="DERECHO"/>
    <s v="AC201423425113"/>
    <n v="20142"/>
    <n v="4"/>
    <x v="2"/>
    <n v="62"/>
    <n v="50"/>
    <n v="10"/>
    <s v="EK201950256149"/>
    <s v="2019-5"/>
    <n v="4"/>
    <s v="COMPETENCIAS CIUDADANAS"/>
    <n v="186"/>
    <n v="155"/>
    <n v="35"/>
    <x v="202"/>
    <x v="177"/>
    <x v="1"/>
  </r>
  <r>
    <n v="293"/>
    <s v="1002072228"/>
    <s v="PAllARES VALENCIA WENDYS DEYANIRA"/>
    <s v="DERECHO"/>
    <s v="AC201423425113"/>
    <n v="20142"/>
    <n v="5"/>
    <x v="3"/>
    <n v="49"/>
    <n v="50"/>
    <n v="10"/>
    <s v="EK201950256149"/>
    <s v="2019-5"/>
    <n v="5"/>
    <s v="INGLÉS"/>
    <n v="145"/>
    <n v="147"/>
    <n v="33"/>
    <x v="79"/>
    <x v="178"/>
    <x v="2"/>
  </r>
  <r>
    <n v="301"/>
    <s v="1128128393"/>
    <s v="POLO VASQUEZ JOSE JORGE"/>
    <s v="DERECHO"/>
    <s v="AC200822507929"/>
    <n v="20082"/>
    <n v="1"/>
    <x v="0"/>
    <n v="39.549999999999997"/>
    <n v="47"/>
    <n v="6.4"/>
    <s v="EK201952108322"/>
    <s v="2019-5"/>
    <n v="1"/>
    <s v="RAZONAMIENTO CUANTITATIVO"/>
    <n v="153"/>
    <n v="138"/>
    <n v="29"/>
    <x v="203"/>
    <x v="81"/>
    <x v="0"/>
  </r>
  <r>
    <n v="301"/>
    <s v="1128128393"/>
    <s v="POLO VASQUEZ JOSE JORGE"/>
    <s v="DERECHO"/>
    <s v="AC200822507929"/>
    <n v="20082"/>
    <n v="3"/>
    <x v="1"/>
    <n v="40.340000000000003"/>
    <n v="47"/>
    <n v="6.4"/>
    <s v="EK201952108322"/>
    <s v="2019-5"/>
    <n v="3"/>
    <s v="LECTURA CRÍTICA"/>
    <n v="162"/>
    <n v="156"/>
    <n v="31"/>
    <x v="204"/>
    <x v="179"/>
    <x v="0"/>
  </r>
  <r>
    <n v="301"/>
    <s v="1128128393"/>
    <s v="POLO VASQUEZ JOSE JORGE"/>
    <s v="DERECHO"/>
    <s v="AC200822507929"/>
    <n v="20082"/>
    <n v="4"/>
    <x v="2"/>
    <n v="31.34"/>
    <n v="47"/>
    <n v="6.4"/>
    <s v="EK201952108322"/>
    <s v="2019-5"/>
    <n v="4"/>
    <s v="COMPETENCIAS CIUDADANAS"/>
    <n v="147"/>
    <n v="155"/>
    <n v="35"/>
    <x v="205"/>
    <x v="108"/>
    <x v="2"/>
  </r>
  <r>
    <n v="301"/>
    <s v="1128128393"/>
    <s v="POLO VASQUEZ JOSE JORGE"/>
    <s v="DERECHO"/>
    <s v="AC200822507929"/>
    <n v="20082"/>
    <n v="5"/>
    <x v="3"/>
    <n v="37.51"/>
    <n v="47"/>
    <n v="6.4"/>
    <s v="EK201952108322"/>
    <s v="2019-5"/>
    <n v="5"/>
    <s v="INGLÉS"/>
    <n v="131"/>
    <n v="147"/>
    <n v="33"/>
    <x v="206"/>
    <x v="180"/>
    <x v="2"/>
  </r>
  <r>
    <n v="303"/>
    <s v="1140814878"/>
    <s v="DOMINGUEZ DIAZ REGINA DEL CARMEN"/>
    <s v="DERECHO"/>
    <s v="AC200422757557"/>
    <n v="20042"/>
    <n v="1"/>
    <x v="0"/>
    <n v="37.950000000000003"/>
    <n v="46.5"/>
    <n v="6"/>
    <s v="EK201952267748"/>
    <s v="2019-5"/>
    <n v="1"/>
    <s v="RAZONAMIENTO CUANTITATIVO"/>
    <n v="113"/>
    <n v="138"/>
    <n v="29"/>
    <x v="85"/>
    <x v="54"/>
    <x v="2"/>
  </r>
  <r>
    <n v="303"/>
    <s v="1140814878"/>
    <s v="DOMINGUEZ DIAZ REGINA DEL CARMEN"/>
    <s v="DERECHO"/>
    <s v="AC200422757557"/>
    <n v="20042"/>
    <n v="3"/>
    <x v="1"/>
    <n v="54.64"/>
    <n v="46.5"/>
    <n v="6"/>
    <s v="EK201952267748"/>
    <s v="2019-5"/>
    <n v="3"/>
    <s v="LECTURA CRÍTICA"/>
    <n v="156"/>
    <n v="156"/>
    <n v="31"/>
    <x v="207"/>
    <x v="28"/>
    <x v="2"/>
  </r>
  <r>
    <n v="303"/>
    <s v="1140814878"/>
    <s v="DOMINGUEZ DIAZ REGINA DEL CARMEN"/>
    <s v="DERECHO"/>
    <s v="AC200422757557"/>
    <n v="20042"/>
    <n v="4"/>
    <x v="2"/>
    <n v="45.56"/>
    <n v="46.5"/>
    <n v="6"/>
    <s v="EK201952267748"/>
    <s v="2019-5"/>
    <n v="4"/>
    <s v="COMPETENCIAS CIUDADANAS"/>
    <n v="169"/>
    <n v="155"/>
    <n v="35"/>
    <x v="208"/>
    <x v="50"/>
    <x v="0"/>
  </r>
  <r>
    <n v="303"/>
    <s v="1140814878"/>
    <s v="DOMINGUEZ DIAZ REGINA DEL CARMEN"/>
    <s v="DERECHO"/>
    <s v="AC200422757557"/>
    <n v="20042"/>
    <n v="5"/>
    <x v="3"/>
    <n v="33.06"/>
    <n v="46.5"/>
    <n v="6"/>
    <s v="EK201952267748"/>
    <s v="2019-5"/>
    <n v="5"/>
    <s v="INGLÉS"/>
    <n v="137"/>
    <n v="147"/>
    <n v="33"/>
    <x v="88"/>
    <x v="181"/>
    <x v="2"/>
  </r>
  <r>
    <n v="313"/>
    <s v="1140886894"/>
    <s v="CONTRERAS MARI?O EVA LUNA"/>
    <s v="DERECHO"/>
    <s v="AC201320448126"/>
    <n v="20132"/>
    <n v="1"/>
    <x v="0"/>
    <n v="60"/>
    <n v="45.6"/>
    <n v="10.47"/>
    <s v="EK201950518480"/>
    <s v="2019-5"/>
    <n v="1"/>
    <s v="RAZONAMIENTO CUANTITATIVO"/>
    <n v="165"/>
    <n v="138"/>
    <n v="29"/>
    <x v="209"/>
    <x v="182"/>
    <x v="1"/>
  </r>
  <r>
    <n v="313"/>
    <s v="1140886894"/>
    <s v="CONTRERAS MARI?O EVA LUNA"/>
    <s v="DERECHO"/>
    <s v="AC201320448126"/>
    <n v="20132"/>
    <n v="3"/>
    <x v="1"/>
    <n v="50"/>
    <n v="47.8"/>
    <n v="7.53"/>
    <s v="EK201950518480"/>
    <s v="2019-5"/>
    <n v="3"/>
    <s v="LECTURA CRÍTICA"/>
    <n v="133"/>
    <n v="156"/>
    <n v="31"/>
    <x v="210"/>
    <x v="183"/>
    <x v="3"/>
  </r>
  <r>
    <n v="313"/>
    <s v="1140886894"/>
    <s v="CONTRERAS MARI?O EVA LUNA"/>
    <s v="DERECHO"/>
    <s v="AC201320448126"/>
    <n v="20132"/>
    <n v="4"/>
    <x v="2"/>
    <n v="47"/>
    <n v="45.12"/>
    <n v="8.2200000000000006"/>
    <s v="EK201950518480"/>
    <s v="2019-5"/>
    <n v="4"/>
    <s v="COMPETENCIAS CIUDADANAS"/>
    <n v="137"/>
    <n v="155"/>
    <n v="35"/>
    <x v="211"/>
    <x v="184"/>
    <x v="3"/>
  </r>
  <r>
    <n v="313"/>
    <s v="1140886894"/>
    <s v="CONTRERAS MARI?O EVA LUNA"/>
    <s v="DERECHO"/>
    <s v="AC201320448126"/>
    <n v="20132"/>
    <n v="5"/>
    <x v="3"/>
    <n v="49"/>
    <n v="45.05"/>
    <n v="10.52"/>
    <s v="EK201950518480"/>
    <s v="2019-5"/>
    <n v="5"/>
    <s v="INGLÉS"/>
    <n v="164"/>
    <n v="147"/>
    <n v="33"/>
    <x v="131"/>
    <x v="185"/>
    <x v="1"/>
  </r>
  <r>
    <n v="316"/>
    <s v="45552084"/>
    <s v="VERGARA PALACIO KELLY"/>
    <s v="DERECHO"/>
    <s v="AC200723803350"/>
    <n v="20072"/>
    <n v="1"/>
    <x v="0"/>
    <n v="47.67"/>
    <n v="46.7"/>
    <n v="6.2"/>
    <s v="EK201951808203"/>
    <s v="2019-5"/>
    <n v="1"/>
    <s v="RAZONAMIENTO CUANTITATIVO"/>
    <n v="125"/>
    <n v="138"/>
    <n v="29"/>
    <x v="212"/>
    <x v="186"/>
    <x v="3"/>
  </r>
  <r>
    <n v="316"/>
    <s v="45552084"/>
    <s v="VERGARA PALACIO KELLY"/>
    <s v="DERECHO"/>
    <s v="AC200723803350"/>
    <n v="20072"/>
    <n v="3"/>
    <x v="1"/>
    <n v="45.01"/>
    <n v="46.7"/>
    <n v="6.2"/>
    <s v="EK201951808203"/>
    <s v="2019-5"/>
    <n v="3"/>
    <s v="LECTURA CRÍTICA"/>
    <n v="163"/>
    <n v="156"/>
    <n v="31"/>
    <x v="213"/>
    <x v="187"/>
    <x v="0"/>
  </r>
  <r>
    <n v="316"/>
    <s v="45552084"/>
    <s v="VERGARA PALACIO KELLY"/>
    <s v="DERECHO"/>
    <s v="AC200723803350"/>
    <n v="20072"/>
    <n v="4"/>
    <x v="2"/>
    <n v="38.119999999999997"/>
    <n v="46.7"/>
    <n v="6.2"/>
    <s v="EK201951808203"/>
    <s v="2019-5"/>
    <n v="4"/>
    <s v="COMPETENCIAS CIUDADANAS"/>
    <n v="148"/>
    <n v="155"/>
    <n v="35"/>
    <x v="214"/>
    <x v="60"/>
    <x v="2"/>
  </r>
  <r>
    <n v="316"/>
    <s v="45552084"/>
    <s v="VERGARA PALACIO KELLY"/>
    <s v="DERECHO"/>
    <s v="AC200723803350"/>
    <n v="20072"/>
    <n v="5"/>
    <x v="3"/>
    <n v="43.48"/>
    <n v="46.7"/>
    <n v="6.2"/>
    <s v="EK201951808203"/>
    <s v="2019-5"/>
    <n v="5"/>
    <s v="INGLÉS"/>
    <n v="124"/>
    <n v="147"/>
    <n v="33"/>
    <x v="215"/>
    <x v="188"/>
    <x v="2"/>
  </r>
  <r>
    <n v="319"/>
    <s v="85152956"/>
    <s v="HENRIQUEZ PADILLA ANSELMO JOSE"/>
    <s v="DERECHO"/>
    <s v="AC200023178977"/>
    <n v="2000"/>
    <n v="1"/>
    <x v="0"/>
    <n v="48"/>
    <n v="50"/>
    <n v="10"/>
    <s v="EK201950984674"/>
    <s v="2019-5"/>
    <n v="1"/>
    <s v="RAZONAMIENTO CUANTITATIVO"/>
    <n v="128"/>
    <n v="138"/>
    <n v="29"/>
    <x v="51"/>
    <x v="49"/>
    <x v="2"/>
  </r>
  <r>
    <n v="319"/>
    <s v="85152956"/>
    <s v="HENRIQUEZ PADILLA ANSELMO JOSE"/>
    <s v="DERECHO"/>
    <s v="AC200023178977"/>
    <n v="2000"/>
    <n v="3"/>
    <x v="1"/>
    <n v="47"/>
    <n v="50"/>
    <n v="10"/>
    <s v="EK201950984674"/>
    <s v="2019-5"/>
    <n v="3"/>
    <s v="LECTURA CRÍTICA"/>
    <n v="158"/>
    <n v="156"/>
    <n v="31"/>
    <x v="153"/>
    <x v="189"/>
    <x v="0"/>
  </r>
  <r>
    <n v="319"/>
    <s v="85152956"/>
    <s v="HENRIQUEZ PADILLA ANSELMO JOSE"/>
    <s v="DERECHO"/>
    <s v="AC200023178977"/>
    <n v="2000"/>
    <n v="4"/>
    <x v="2"/>
    <n v="66"/>
    <n v="50"/>
    <n v="10"/>
    <s v="EK201950984674"/>
    <s v="2019-5"/>
    <n v="4"/>
    <s v="COMPETENCIAS CIUDADANAS"/>
    <n v="143"/>
    <n v="155"/>
    <n v="35"/>
    <x v="216"/>
    <x v="139"/>
    <x v="3"/>
  </r>
  <r>
    <n v="319"/>
    <s v="85152956"/>
    <s v="HENRIQUEZ PADILLA ANSELMO JOSE"/>
    <s v="DERECHO"/>
    <s v="AC200023178977"/>
    <n v="2000"/>
    <n v="5"/>
    <x v="3"/>
    <n v="48"/>
    <n v="50"/>
    <n v="10"/>
    <s v="EK201950984674"/>
    <s v="2019-5"/>
    <n v="5"/>
    <s v="INGLÉS"/>
    <n v="166"/>
    <n v="147"/>
    <n v="33"/>
    <x v="51"/>
    <x v="190"/>
    <x v="0"/>
  </r>
  <r>
    <n v="320"/>
    <s v="64702622"/>
    <s v="MEZA DE LEON LUZ ELENA"/>
    <s v="DERECHO"/>
    <s v="AC200123477635"/>
    <n v="2001"/>
    <n v="1"/>
    <x v="0"/>
    <n v="40"/>
    <n v="50"/>
    <n v="10"/>
    <s v="EK201953301199"/>
    <s v="2019-5"/>
    <n v="1"/>
    <s v="RAZONAMIENTO CUANTITATIVO"/>
    <n v="103"/>
    <n v="138"/>
    <n v="29"/>
    <x v="91"/>
    <x v="191"/>
    <x v="2"/>
  </r>
  <r>
    <n v="320"/>
    <s v="64702622"/>
    <s v="MEZA DE LEON LUZ ELENA"/>
    <s v="DERECHO"/>
    <s v="AC200123477635"/>
    <n v="2001"/>
    <n v="3"/>
    <x v="1"/>
    <n v="58"/>
    <n v="50"/>
    <n v="10"/>
    <s v="EK201953301199"/>
    <s v="2019-5"/>
    <n v="3"/>
    <s v="LECTURA CRÍTICA"/>
    <n v="175"/>
    <n v="156"/>
    <n v="31"/>
    <x v="193"/>
    <x v="176"/>
    <x v="1"/>
  </r>
  <r>
    <n v="320"/>
    <s v="64702622"/>
    <s v="MEZA DE LEON LUZ ELENA"/>
    <s v="DERECHO"/>
    <s v="AC200123477635"/>
    <n v="2001"/>
    <n v="4"/>
    <x v="2"/>
    <n v="48"/>
    <n v="50"/>
    <n v="10"/>
    <s v="EK201953301199"/>
    <s v="2019-5"/>
    <n v="4"/>
    <s v="COMPETENCIAS CIUDADANAS"/>
    <n v="164"/>
    <n v="155"/>
    <n v="35"/>
    <x v="51"/>
    <x v="192"/>
    <x v="0"/>
  </r>
  <r>
    <n v="320"/>
    <s v="64702622"/>
    <s v="MEZA DE LEON LUZ ELENA"/>
    <s v="DERECHO"/>
    <s v="AC200123477635"/>
    <n v="2001"/>
    <n v="5"/>
    <x v="3"/>
    <n v="41"/>
    <n v="50"/>
    <n v="10"/>
    <s v="EK201953301199"/>
    <s v="2019-5"/>
    <n v="5"/>
    <s v="INGLÉS"/>
    <n v="138"/>
    <n v="147"/>
    <n v="33"/>
    <x v="53"/>
    <x v="193"/>
    <x v="2"/>
  </r>
  <r>
    <n v="323"/>
    <s v="1052384189"/>
    <s v="RODRIGUEZ ROJAS HOLMAN DANILO"/>
    <s v="DERECHO"/>
    <s v="AC200524242616"/>
    <n v="20052"/>
    <n v="1"/>
    <x v="0"/>
    <n v="46.07"/>
    <n v="46.6"/>
    <n v="6.2"/>
    <s v="EK201950883546"/>
    <s v="2019-5"/>
    <n v="1"/>
    <s v="RAZONAMIENTO CUANTITATIVO"/>
    <n v="186"/>
    <n v="138"/>
    <n v="29"/>
    <x v="217"/>
    <x v="194"/>
    <x v="0"/>
  </r>
  <r>
    <n v="323"/>
    <s v="1052384189"/>
    <s v="RODRIGUEZ ROJAS HOLMAN DANILO"/>
    <s v="DERECHO"/>
    <s v="AC200524242616"/>
    <n v="20052"/>
    <n v="3"/>
    <x v="1"/>
    <n v="59.42"/>
    <n v="46.6"/>
    <n v="6.2"/>
    <s v="EK201950883546"/>
    <s v="2019-5"/>
    <n v="3"/>
    <s v="LECTURA CRÍTICA"/>
    <n v="188"/>
    <n v="156"/>
    <n v="31"/>
    <x v="218"/>
    <x v="195"/>
    <x v="1"/>
  </r>
  <r>
    <n v="323"/>
    <s v="1052384189"/>
    <s v="RODRIGUEZ ROJAS HOLMAN DANILO"/>
    <s v="DERECHO"/>
    <s v="AC200524242616"/>
    <n v="20052"/>
    <n v="4"/>
    <x v="2"/>
    <n v="57.44"/>
    <n v="46.6"/>
    <n v="6.2"/>
    <s v="EK201950883546"/>
    <s v="2019-5"/>
    <n v="4"/>
    <s v="COMPETENCIAS CIUDADANAS"/>
    <n v="101"/>
    <n v="155"/>
    <n v="35"/>
    <x v="219"/>
    <x v="196"/>
    <x v="3"/>
  </r>
  <r>
    <n v="323"/>
    <s v="1052384189"/>
    <s v="RODRIGUEZ ROJAS HOLMAN DANILO"/>
    <s v="DERECHO"/>
    <s v="AC200524242616"/>
    <n v="20052"/>
    <n v="5"/>
    <x v="3"/>
    <n v="43.4"/>
    <n v="46.6"/>
    <n v="6.2"/>
    <s v="EK201950883546"/>
    <s v="2019-5"/>
    <n v="5"/>
    <s v="INGLÉS"/>
    <n v="113"/>
    <n v="147"/>
    <n v="33"/>
    <x v="220"/>
    <x v="197"/>
    <x v="2"/>
  </r>
  <r>
    <n v="328"/>
    <s v="1081798169"/>
    <s v="PEREZ MARTINEZ VICTOR JULIO"/>
    <s v="DERECHO"/>
    <s v="AC200624689840"/>
    <n v="20062"/>
    <n v="1"/>
    <x v="0"/>
    <n v="39.380000000000003"/>
    <n v="46.8"/>
    <n v="6.4"/>
    <s v="EK201952249951"/>
    <s v="2019-5"/>
    <n v="1"/>
    <s v="RAZONAMIENTO CUANTITATIVO"/>
    <n v="142"/>
    <n v="138"/>
    <n v="29"/>
    <x v="221"/>
    <x v="130"/>
    <x v="0"/>
  </r>
  <r>
    <n v="328"/>
    <s v="1081798169"/>
    <s v="PEREZ MARTINEZ VICTOR JULIO"/>
    <s v="DERECHO"/>
    <s v="AC200624689840"/>
    <n v="20062"/>
    <n v="3"/>
    <x v="1"/>
    <n v="49.43"/>
    <n v="46.8"/>
    <n v="6.4"/>
    <s v="EK201952249951"/>
    <s v="2019-5"/>
    <n v="3"/>
    <s v="LECTURA CRÍTICA"/>
    <n v="142"/>
    <n v="156"/>
    <n v="31"/>
    <x v="222"/>
    <x v="198"/>
    <x v="3"/>
  </r>
  <r>
    <n v="328"/>
    <s v="1081798169"/>
    <s v="PEREZ MARTINEZ VICTOR JULIO"/>
    <s v="DERECHO"/>
    <s v="AC200624689840"/>
    <n v="20062"/>
    <n v="4"/>
    <x v="2"/>
    <n v="44.42"/>
    <n v="46.8"/>
    <n v="6.4"/>
    <s v="EK201952249951"/>
    <s v="2019-5"/>
    <n v="4"/>
    <s v="COMPETENCIAS CIUDADANAS"/>
    <n v="163"/>
    <n v="155"/>
    <n v="35"/>
    <x v="223"/>
    <x v="199"/>
    <x v="0"/>
  </r>
  <r>
    <n v="328"/>
    <s v="1081798169"/>
    <s v="PEREZ MARTINEZ VICTOR JULIO"/>
    <s v="DERECHO"/>
    <s v="AC200624689840"/>
    <n v="20062"/>
    <n v="5"/>
    <x v="3"/>
    <n v="43.74"/>
    <n v="46.8"/>
    <n v="6.4"/>
    <s v="EK201952249951"/>
    <s v="2019-5"/>
    <n v="5"/>
    <s v="INGLÉS"/>
    <n v="123"/>
    <n v="147"/>
    <n v="33"/>
    <x v="224"/>
    <x v="200"/>
    <x v="2"/>
  </r>
  <r>
    <n v="329"/>
    <s v="8776499"/>
    <s v="TURIZO MENDOZA ELKIN RAFAEL"/>
    <s v="DERECHO"/>
    <s v="AC201323262557"/>
    <n v="20132"/>
    <n v="1"/>
    <x v="0"/>
    <n v="64"/>
    <n v="45.6"/>
    <n v="10.47"/>
    <s v="EK201952266286"/>
    <s v="2019-5"/>
    <n v="1"/>
    <s v="RAZONAMIENTO CUANTITATIVO"/>
    <n v="163"/>
    <n v="138"/>
    <n v="29"/>
    <x v="225"/>
    <x v="64"/>
    <x v="1"/>
  </r>
  <r>
    <n v="329"/>
    <s v="8776499"/>
    <s v="TURIZO MENDOZA ELKIN RAFAEL"/>
    <s v="DERECHO"/>
    <s v="AC201323262557"/>
    <n v="20132"/>
    <n v="3"/>
    <x v="1"/>
    <n v="51"/>
    <n v="47.8"/>
    <n v="7.53"/>
    <s v="EK201952266286"/>
    <s v="2019-5"/>
    <n v="3"/>
    <s v="LECTURA CRÍTICA"/>
    <n v="141"/>
    <n v="156"/>
    <n v="31"/>
    <x v="226"/>
    <x v="201"/>
    <x v="3"/>
  </r>
  <r>
    <n v="329"/>
    <s v="8776499"/>
    <s v="TURIZO MENDOZA ELKIN RAFAEL"/>
    <s v="DERECHO"/>
    <s v="AC201323262557"/>
    <n v="20132"/>
    <n v="4"/>
    <x v="2"/>
    <n v="75"/>
    <n v="45.12"/>
    <n v="8.2200000000000006"/>
    <s v="EK201952266286"/>
    <s v="2019-5"/>
    <n v="4"/>
    <s v="COMPETENCIAS CIUDADANAS"/>
    <n v="153"/>
    <n v="155"/>
    <n v="35"/>
    <x v="227"/>
    <x v="87"/>
    <x v="3"/>
  </r>
  <r>
    <n v="329"/>
    <s v="8776499"/>
    <s v="TURIZO MENDOZA ELKIN RAFAEL"/>
    <s v="DERECHO"/>
    <s v="AC201323262557"/>
    <n v="20132"/>
    <n v="5"/>
    <x v="3"/>
    <n v="49"/>
    <n v="45.05"/>
    <n v="10.52"/>
    <s v="EK201952266286"/>
    <s v="2019-5"/>
    <n v="5"/>
    <s v="INGLÉS"/>
    <n v="117"/>
    <n v="147"/>
    <n v="33"/>
    <x v="131"/>
    <x v="202"/>
    <x v="3"/>
  </r>
  <r>
    <n v="331"/>
    <s v="1051419606"/>
    <s v="GUERRERO DAZA BETHIANA"/>
    <s v="DERECHO"/>
    <s v="AC201223490760"/>
    <n v="20122"/>
    <n v="1"/>
    <x v="0"/>
    <n v="41"/>
    <n v="46.48"/>
    <n v="11.67"/>
    <s v="EK201952089159"/>
    <s v="2019-5"/>
    <n v="1"/>
    <s v="RAZONAMIENTO CUANTITATIVO"/>
    <n v="139"/>
    <n v="138"/>
    <n v="29"/>
    <x v="228"/>
    <x v="30"/>
    <x v="0"/>
  </r>
  <r>
    <n v="331"/>
    <s v="1051419606"/>
    <s v="GUERRERO DAZA BETHIANA"/>
    <s v="DERECHO"/>
    <s v="AC201223490760"/>
    <n v="20122"/>
    <n v="3"/>
    <x v="1"/>
    <n v="48"/>
    <n v="46.9"/>
    <n v="7.08"/>
    <s v="EK201952089159"/>
    <s v="2019-5"/>
    <n v="3"/>
    <s v="LECTURA CRÍTICA"/>
    <n v="156"/>
    <n v="156"/>
    <n v="31"/>
    <x v="229"/>
    <x v="28"/>
    <x v="2"/>
  </r>
  <r>
    <n v="331"/>
    <s v="1051419606"/>
    <s v="GUERRERO DAZA BETHIANA"/>
    <s v="DERECHO"/>
    <s v="AC201223490760"/>
    <n v="20122"/>
    <n v="4"/>
    <x v="2"/>
    <n v="49"/>
    <n v="45.06"/>
    <n v="8.8800000000000008"/>
    <s v="EK201952089159"/>
    <s v="2019-5"/>
    <n v="4"/>
    <s v="COMPETENCIAS CIUDADANAS"/>
    <n v="140"/>
    <n v="155"/>
    <n v="35"/>
    <x v="230"/>
    <x v="36"/>
    <x v="3"/>
  </r>
  <r>
    <n v="331"/>
    <s v="1051419606"/>
    <s v="GUERRERO DAZA BETHIANA"/>
    <s v="DERECHO"/>
    <s v="AC201223490760"/>
    <n v="20122"/>
    <n v="5"/>
    <x v="3"/>
    <n v="52"/>
    <n v="44.62"/>
    <n v="10.37"/>
    <s v="EK201952089159"/>
    <s v="2019-5"/>
    <n v="5"/>
    <s v="INGLÉS"/>
    <n v="132"/>
    <n v="147"/>
    <n v="33"/>
    <x v="231"/>
    <x v="203"/>
    <x v="3"/>
  </r>
  <r>
    <n v="332"/>
    <s v="72435924"/>
    <s v="MENDOZA BERNAL JORGE ARMANDO"/>
    <s v="DERECHO"/>
    <s v="AC200120632026"/>
    <n v="2001"/>
    <n v="1"/>
    <x v="0"/>
    <n v="35"/>
    <n v="50"/>
    <n v="10"/>
    <s v="EK201951533843"/>
    <s v="2019-5"/>
    <n v="1"/>
    <s v="RAZONAMIENTO CUANTITATIVO"/>
    <n v="138"/>
    <n v="138"/>
    <n v="29"/>
    <x v="232"/>
    <x v="28"/>
    <x v="2"/>
  </r>
  <r>
    <n v="332"/>
    <s v="72435924"/>
    <s v="MENDOZA BERNAL JORGE ARMANDO"/>
    <s v="DERECHO"/>
    <s v="AC200120632026"/>
    <n v="2001"/>
    <n v="3"/>
    <x v="1"/>
    <n v="46"/>
    <n v="50"/>
    <n v="10"/>
    <s v="EK201951533843"/>
    <s v="2019-5"/>
    <n v="3"/>
    <s v="LECTURA CRÍTICA"/>
    <n v="154"/>
    <n v="156"/>
    <n v="31"/>
    <x v="52"/>
    <x v="167"/>
    <x v="2"/>
  </r>
  <r>
    <n v="332"/>
    <s v="72435924"/>
    <s v="MENDOZA BERNAL JORGE ARMANDO"/>
    <s v="DERECHO"/>
    <s v="AC200120632026"/>
    <n v="2001"/>
    <n v="4"/>
    <x v="2"/>
    <n v="53"/>
    <n v="50"/>
    <n v="10"/>
    <s v="EK201951533843"/>
    <s v="2019-5"/>
    <n v="4"/>
    <s v="COMPETENCIAS CIUDADANAS"/>
    <n v="141"/>
    <n v="155"/>
    <n v="35"/>
    <x v="62"/>
    <x v="160"/>
    <x v="3"/>
  </r>
  <r>
    <n v="332"/>
    <s v="72435924"/>
    <s v="MENDOZA BERNAL JORGE ARMANDO"/>
    <s v="DERECHO"/>
    <s v="AC200120632026"/>
    <n v="2001"/>
    <n v="5"/>
    <x v="3"/>
    <n v="41"/>
    <n v="50"/>
    <n v="10"/>
    <s v="EK201951533843"/>
    <s v="2019-5"/>
    <n v="5"/>
    <s v="INGLÉS"/>
    <n v="116"/>
    <n v="147"/>
    <n v="33"/>
    <x v="53"/>
    <x v="204"/>
    <x v="2"/>
  </r>
  <r>
    <n v="333"/>
    <s v="1065565593"/>
    <s v="IBA?EZ JIMENEZ SANDY MELINA"/>
    <s v="DERECHO"/>
    <s v="AC200222150233"/>
    <n v="2002"/>
    <n v="1"/>
    <x v="0"/>
    <n v="42"/>
    <n v="50"/>
    <n v="10"/>
    <s v="EK201951823475"/>
    <s v="2019-5"/>
    <n v="1"/>
    <s v="RAZONAMIENTO CUANTITATIVO"/>
    <n v="147"/>
    <n v="138"/>
    <n v="29"/>
    <x v="138"/>
    <x v="0"/>
    <x v="0"/>
  </r>
  <r>
    <n v="333"/>
    <s v="1065565593"/>
    <s v="IBA?EZ JIMENEZ SANDY MELINA"/>
    <s v="DERECHO"/>
    <s v="AC200222150233"/>
    <n v="2002"/>
    <n v="3"/>
    <x v="1"/>
    <n v="48"/>
    <n v="50"/>
    <n v="10"/>
    <s v="EK201951823475"/>
    <s v="2019-5"/>
    <n v="3"/>
    <s v="LECTURA CRÍTICA"/>
    <n v="140"/>
    <n v="156"/>
    <n v="31"/>
    <x v="51"/>
    <x v="205"/>
    <x v="2"/>
  </r>
  <r>
    <n v="333"/>
    <s v="1065565593"/>
    <s v="IBA?EZ JIMENEZ SANDY MELINA"/>
    <s v="DERECHO"/>
    <s v="AC200222150233"/>
    <n v="2002"/>
    <n v="4"/>
    <x v="2"/>
    <n v="48"/>
    <n v="50"/>
    <n v="10"/>
    <s v="EK201951823475"/>
    <s v="2019-5"/>
    <n v="4"/>
    <s v="COMPETENCIAS CIUDADANAS"/>
    <n v="130"/>
    <n v="155"/>
    <n v="35"/>
    <x v="51"/>
    <x v="206"/>
    <x v="2"/>
  </r>
  <r>
    <n v="333"/>
    <s v="1065565593"/>
    <s v="IBA?EZ JIMENEZ SANDY MELINA"/>
    <s v="DERECHO"/>
    <s v="AC200222150233"/>
    <n v="2002"/>
    <n v="5"/>
    <x v="3"/>
    <n v="41"/>
    <n v="50"/>
    <n v="10"/>
    <s v="EK201951823475"/>
    <s v="2019-5"/>
    <n v="5"/>
    <s v="INGLÉS"/>
    <n v="110"/>
    <n v="147"/>
    <n v="33"/>
    <x v="53"/>
    <x v="207"/>
    <x v="2"/>
  </r>
  <r>
    <n v="334"/>
    <s v="19603673"/>
    <s v="PEREZ MARTINEZ LUVIER GUILLERMO"/>
    <s v="DERECHO"/>
    <s v="AC200122817708"/>
    <n v="2001"/>
    <n v="1"/>
    <x v="0"/>
    <n v="40"/>
    <n v="50"/>
    <n v="10"/>
    <s v="EK201952216042"/>
    <s v="2019-5"/>
    <n v="1"/>
    <s v="RAZONAMIENTO CUANTITATIVO"/>
    <n v="148"/>
    <n v="138"/>
    <n v="29"/>
    <x v="91"/>
    <x v="208"/>
    <x v="0"/>
  </r>
  <r>
    <n v="334"/>
    <s v="19603673"/>
    <s v="PEREZ MARTINEZ LUVIER GUILLERMO"/>
    <s v="DERECHO"/>
    <s v="AC200122817708"/>
    <n v="2001"/>
    <n v="3"/>
    <x v="1"/>
    <n v="47"/>
    <n v="50"/>
    <n v="10"/>
    <s v="EK201952216042"/>
    <s v="2019-5"/>
    <n v="3"/>
    <s v="LECTURA CRÍTICA"/>
    <n v="120"/>
    <n v="156"/>
    <n v="31"/>
    <x v="153"/>
    <x v="209"/>
    <x v="2"/>
  </r>
  <r>
    <n v="334"/>
    <s v="19603673"/>
    <s v="PEREZ MARTINEZ LUVIER GUILLERMO"/>
    <s v="DERECHO"/>
    <s v="AC200122817708"/>
    <n v="2001"/>
    <n v="4"/>
    <x v="2"/>
    <n v="60"/>
    <n v="50"/>
    <n v="10"/>
    <s v="EK201952216042"/>
    <s v="2019-5"/>
    <n v="4"/>
    <s v="COMPETENCIAS CIUDADANAS"/>
    <n v="168"/>
    <n v="155"/>
    <n v="35"/>
    <x v="63"/>
    <x v="131"/>
    <x v="1"/>
  </r>
  <r>
    <n v="334"/>
    <s v="19603673"/>
    <s v="PEREZ MARTINEZ LUVIER GUILLERMO"/>
    <s v="DERECHO"/>
    <s v="AC200122817708"/>
    <n v="2001"/>
    <n v="5"/>
    <x v="3"/>
    <n v="31"/>
    <n v="50"/>
    <n v="10"/>
    <s v="EK201952216042"/>
    <s v="2019-5"/>
    <n v="5"/>
    <s v="INGLÉS"/>
    <n v="120"/>
    <n v="147"/>
    <n v="33"/>
    <x v="233"/>
    <x v="210"/>
    <x v="2"/>
  </r>
  <r>
    <n v="336"/>
    <s v="1079931608"/>
    <s v="CARRANZA RUDAS YAIR ALFONSO"/>
    <s v="DERECHO"/>
    <s v="AC200722753424"/>
    <n v="20072"/>
    <n v="1"/>
    <x v="0"/>
    <n v="44.48"/>
    <n v="46.7"/>
    <n v="6.2"/>
    <s v="EK201953474236"/>
    <s v="2019-5"/>
    <n v="1"/>
    <s v="RAZONAMIENTO CUANTITATIVO"/>
    <n v="99"/>
    <n v="138"/>
    <n v="29"/>
    <x v="234"/>
    <x v="211"/>
    <x v="2"/>
  </r>
  <r>
    <n v="336"/>
    <s v="1079931608"/>
    <s v="CARRANZA RUDAS YAIR ALFONSO"/>
    <s v="DERECHO"/>
    <s v="AC200722753424"/>
    <n v="20072"/>
    <n v="3"/>
    <x v="1"/>
    <n v="53.22"/>
    <n v="46.7"/>
    <n v="6.2"/>
    <s v="EK201953474236"/>
    <s v="2019-5"/>
    <n v="3"/>
    <s v="LECTURA CRÍTICA"/>
    <n v="137"/>
    <n v="156"/>
    <n v="31"/>
    <x v="235"/>
    <x v="212"/>
    <x v="3"/>
  </r>
  <r>
    <n v="336"/>
    <s v="1079931608"/>
    <s v="CARRANZA RUDAS YAIR ALFONSO"/>
    <s v="DERECHO"/>
    <s v="AC200722753424"/>
    <n v="20072"/>
    <n v="4"/>
    <x v="2"/>
    <n v="50.46"/>
    <n v="46.7"/>
    <n v="6.2"/>
    <s v="EK201953474236"/>
    <s v="2019-5"/>
    <n v="4"/>
    <s v="COMPETENCIAS CIUDADANAS"/>
    <n v="150"/>
    <n v="155"/>
    <n v="35"/>
    <x v="236"/>
    <x v="213"/>
    <x v="3"/>
  </r>
  <r>
    <n v="336"/>
    <s v="1079931608"/>
    <s v="CARRANZA RUDAS YAIR ALFONSO"/>
    <s v="DERECHO"/>
    <s v="AC200722753424"/>
    <n v="20072"/>
    <n v="5"/>
    <x v="3"/>
    <n v="43.48"/>
    <n v="46.7"/>
    <n v="6.2"/>
    <s v="EK201953474236"/>
    <s v="2019-5"/>
    <n v="5"/>
    <s v="INGLÉS"/>
    <n v="121"/>
    <n v="147"/>
    <n v="33"/>
    <x v="215"/>
    <x v="214"/>
    <x v="2"/>
  </r>
  <r>
    <n v="337"/>
    <s v="1083452713"/>
    <s v="BOLA?O AVENDA?O GERSON LEBIT"/>
    <s v="DERECHO"/>
    <s v="AC200222801694"/>
    <n v="2002"/>
    <n v="1"/>
    <x v="0"/>
    <n v="36"/>
    <n v="50"/>
    <n v="10"/>
    <s v="EK201950792333"/>
    <s v="2019-5"/>
    <n v="1"/>
    <s v="RAZONAMIENTO CUANTITATIVO"/>
    <n v="150"/>
    <n v="138"/>
    <n v="29"/>
    <x v="35"/>
    <x v="11"/>
    <x v="0"/>
  </r>
  <r>
    <n v="337"/>
    <s v="1083452713"/>
    <s v="BOLA?O AVENDA?O GERSON LEBIT"/>
    <s v="DERECHO"/>
    <s v="AC200222801694"/>
    <n v="2002"/>
    <n v="3"/>
    <x v="1"/>
    <n v="43"/>
    <n v="50"/>
    <n v="10"/>
    <s v="EK201950792333"/>
    <s v="2019-5"/>
    <n v="3"/>
    <s v="LECTURA CRÍTICA"/>
    <n v="115"/>
    <n v="156"/>
    <n v="31"/>
    <x v="34"/>
    <x v="215"/>
    <x v="2"/>
  </r>
  <r>
    <n v="337"/>
    <s v="1083452713"/>
    <s v="BOLA?O AVENDA?O GERSON LEBIT"/>
    <s v="DERECHO"/>
    <s v="AC200222801694"/>
    <n v="2002"/>
    <n v="4"/>
    <x v="2"/>
    <n v="58"/>
    <n v="50"/>
    <n v="10"/>
    <s v="EK201950792333"/>
    <s v="2019-5"/>
    <n v="4"/>
    <s v="COMPETENCIAS CIUDADANAS"/>
    <n v="142"/>
    <n v="155"/>
    <n v="35"/>
    <x v="193"/>
    <x v="71"/>
    <x v="3"/>
  </r>
  <r>
    <n v="337"/>
    <s v="1083452713"/>
    <s v="BOLA?O AVENDA?O GERSON LEBIT"/>
    <s v="DERECHO"/>
    <s v="AC200222801694"/>
    <n v="2002"/>
    <n v="5"/>
    <x v="3"/>
    <n v="35"/>
    <n v="50"/>
    <n v="10"/>
    <s v="EK201950792333"/>
    <s v="2019-5"/>
    <n v="5"/>
    <s v="INGLÉS"/>
    <n v="138"/>
    <n v="147"/>
    <n v="33"/>
    <x v="232"/>
    <x v="193"/>
    <x v="2"/>
  </r>
  <r>
    <n v="338"/>
    <s v="1140816995"/>
    <s v="RAMIREZ HERNANDEZ ROBERTO ANDRES"/>
    <s v="DERECHO"/>
    <s v="AC200524885513"/>
    <n v="20052"/>
    <n v="1"/>
    <x v="0"/>
    <n v="43.27"/>
    <n v="46.6"/>
    <n v="6.2"/>
    <s v="EK201952566263"/>
    <s v="2019-5"/>
    <n v="1"/>
    <s v="RAZONAMIENTO CUANTITATIVO"/>
    <n v="87"/>
    <n v="138"/>
    <n v="29"/>
    <x v="237"/>
    <x v="216"/>
    <x v="2"/>
  </r>
  <r>
    <n v="338"/>
    <s v="1140816995"/>
    <s v="RAMIREZ HERNANDEZ ROBERTO ANDRES"/>
    <s v="DERECHO"/>
    <s v="AC200524885513"/>
    <n v="20052"/>
    <n v="3"/>
    <x v="1"/>
    <n v="42.39"/>
    <n v="46.6"/>
    <n v="6.2"/>
    <s v="EK201952566263"/>
    <s v="2019-5"/>
    <n v="3"/>
    <s v="LECTURA CRÍTICA"/>
    <n v="136"/>
    <n v="156"/>
    <n v="31"/>
    <x v="238"/>
    <x v="217"/>
    <x v="2"/>
  </r>
  <r>
    <n v="338"/>
    <s v="1140816995"/>
    <s v="RAMIREZ HERNANDEZ ROBERTO ANDRES"/>
    <s v="DERECHO"/>
    <s v="AC200524885513"/>
    <n v="20052"/>
    <n v="4"/>
    <x v="2"/>
    <n v="53.64"/>
    <n v="46.6"/>
    <n v="6.2"/>
    <s v="EK201952566263"/>
    <s v="2019-5"/>
    <n v="4"/>
    <s v="COMPETENCIAS CIUDADANAS"/>
    <n v="139"/>
    <n v="155"/>
    <n v="35"/>
    <x v="239"/>
    <x v="68"/>
    <x v="3"/>
  </r>
  <r>
    <n v="338"/>
    <s v="1140816995"/>
    <s v="RAMIREZ HERNANDEZ ROBERTO ANDRES"/>
    <s v="DERECHO"/>
    <s v="AC200524885513"/>
    <n v="20052"/>
    <n v="5"/>
    <x v="3"/>
    <n v="50.67"/>
    <n v="46.6"/>
    <n v="6.2"/>
    <s v="EK201952566263"/>
    <s v="2019-5"/>
    <n v="5"/>
    <s v="INGLÉS"/>
    <n v="165"/>
    <n v="147"/>
    <n v="33"/>
    <x v="240"/>
    <x v="218"/>
    <x v="1"/>
  </r>
  <r>
    <n v="340"/>
    <s v="1102814329"/>
    <s v="BUELVAS AGUAS MIGUEL SIMON"/>
    <s v="DERECHO"/>
    <s v="AC200523679677"/>
    <n v="20052"/>
    <n v="1"/>
    <x v="0"/>
    <n v="36.56"/>
    <n v="46.6"/>
    <n v="6.2"/>
    <s v="EK201950666149"/>
    <s v="2019-5"/>
    <n v="1"/>
    <s v="RAZONAMIENTO CUANTITATIVO"/>
    <n v="145"/>
    <n v="138"/>
    <n v="29"/>
    <x v="241"/>
    <x v="26"/>
    <x v="0"/>
  </r>
  <r>
    <n v="340"/>
    <s v="1102814329"/>
    <s v="BUELVAS AGUAS MIGUEL SIMON"/>
    <s v="DERECHO"/>
    <s v="AC200523679677"/>
    <n v="20052"/>
    <n v="3"/>
    <x v="1"/>
    <n v="44.61"/>
    <n v="46.6"/>
    <n v="6.2"/>
    <s v="EK201950666149"/>
    <s v="2019-5"/>
    <n v="3"/>
    <s v="LECTURA CRÍTICA"/>
    <n v="115"/>
    <n v="156"/>
    <n v="31"/>
    <x v="242"/>
    <x v="215"/>
    <x v="2"/>
  </r>
  <r>
    <n v="340"/>
    <s v="1102814329"/>
    <s v="BUELVAS AGUAS MIGUEL SIMON"/>
    <s v="DERECHO"/>
    <s v="AC200523679677"/>
    <n v="20052"/>
    <n v="4"/>
    <x v="2"/>
    <n v="52.8"/>
    <n v="46.6"/>
    <n v="6.2"/>
    <s v="EK201950666149"/>
    <s v="2019-5"/>
    <n v="4"/>
    <s v="COMPETENCIAS CIUDADANAS"/>
    <n v="166"/>
    <n v="155"/>
    <n v="35"/>
    <x v="243"/>
    <x v="121"/>
    <x v="1"/>
  </r>
  <r>
    <n v="340"/>
    <s v="1102814329"/>
    <s v="BUELVAS AGUAS MIGUEL SIMON"/>
    <s v="DERECHO"/>
    <s v="AC200523679677"/>
    <n v="20052"/>
    <n v="5"/>
    <x v="3"/>
    <n v="47.14"/>
    <n v="46.6"/>
    <n v="6.2"/>
    <s v="EK201950666149"/>
    <s v="2019-5"/>
    <n v="5"/>
    <s v="INGLÉS"/>
    <n v="93"/>
    <n v="147"/>
    <n v="33"/>
    <x v="244"/>
    <x v="219"/>
    <x v="3"/>
  </r>
  <r>
    <n v="341"/>
    <s v="1140853255"/>
    <s v="HERNANDEZ TAPIAS JAIME LUIS"/>
    <s v="DERECHO"/>
    <s v="AC200923319548"/>
    <n v="20092"/>
    <n v="1"/>
    <x v="0"/>
    <n v="53.95"/>
    <n v="46.9"/>
    <n v="6.5"/>
    <s v="EK201951586718"/>
    <s v="2019-5"/>
    <n v="1"/>
    <s v="RAZONAMIENTO CUANTITATIVO"/>
    <n v="152"/>
    <n v="138"/>
    <n v="29"/>
    <x v="245"/>
    <x v="42"/>
    <x v="1"/>
  </r>
  <r>
    <n v="341"/>
    <s v="1140853255"/>
    <s v="HERNANDEZ TAPIAS JAIME LUIS"/>
    <s v="DERECHO"/>
    <s v="AC200923319548"/>
    <n v="20092"/>
    <n v="3"/>
    <x v="1"/>
    <n v="54.54"/>
    <n v="46.9"/>
    <n v="6.5"/>
    <s v="EK201951586718"/>
    <s v="2019-5"/>
    <n v="3"/>
    <s v="LECTURA CRÍTICA"/>
    <n v="133"/>
    <n v="156"/>
    <n v="31"/>
    <x v="246"/>
    <x v="183"/>
    <x v="3"/>
  </r>
  <r>
    <n v="341"/>
    <s v="1140853255"/>
    <s v="HERNANDEZ TAPIAS JAIME LUIS"/>
    <s v="DERECHO"/>
    <s v="AC200923319548"/>
    <n v="20092"/>
    <n v="4"/>
    <x v="2"/>
    <n v="37.049999999999997"/>
    <n v="46.9"/>
    <n v="6.5"/>
    <s v="EK201951586718"/>
    <s v="2019-5"/>
    <n v="4"/>
    <s v="COMPETENCIAS CIUDADANAS"/>
    <n v="133"/>
    <n v="155"/>
    <n v="35"/>
    <x v="247"/>
    <x v="220"/>
    <x v="2"/>
  </r>
  <r>
    <n v="341"/>
    <s v="1140853255"/>
    <s v="HERNANDEZ TAPIAS JAIME LUIS"/>
    <s v="DERECHO"/>
    <s v="AC200923319548"/>
    <n v="20092"/>
    <n v="5"/>
    <x v="3"/>
    <n v="29.78"/>
    <n v="46.9"/>
    <n v="6.5"/>
    <s v="EK201951586718"/>
    <s v="2019-5"/>
    <n v="5"/>
    <s v="INGLÉS"/>
    <n v="139"/>
    <n v="147"/>
    <n v="33"/>
    <x v="248"/>
    <x v="221"/>
    <x v="2"/>
  </r>
  <r>
    <n v="350"/>
    <s v="77160833"/>
    <s v="FERNANDEZ GUERRERO JAVIER"/>
    <s v="DERECHO"/>
    <s v="AC200210234666"/>
    <n v="2002"/>
    <n v="1"/>
    <x v="0"/>
    <n v="40"/>
    <n v="50"/>
    <n v="10"/>
    <s v="EK201951555929"/>
    <s v="2019-5"/>
    <n v="1"/>
    <s v="RAZONAMIENTO CUANTITATIVO"/>
    <n v="113"/>
    <n v="138"/>
    <n v="29"/>
    <x v="91"/>
    <x v="54"/>
    <x v="2"/>
  </r>
  <r>
    <n v="350"/>
    <s v="77160833"/>
    <s v="FERNANDEZ GUERRERO JAVIER"/>
    <s v="DERECHO"/>
    <s v="AC200210234666"/>
    <n v="2002"/>
    <n v="3"/>
    <x v="1"/>
    <n v="42"/>
    <n v="50"/>
    <n v="10"/>
    <s v="EK201951555929"/>
    <s v="2019-5"/>
    <n v="3"/>
    <s v="LECTURA CRÍTICA"/>
    <n v="152"/>
    <n v="156"/>
    <n v="31"/>
    <x v="138"/>
    <x v="222"/>
    <x v="2"/>
  </r>
  <r>
    <n v="350"/>
    <s v="77160833"/>
    <s v="FERNANDEZ GUERRERO JAVIER"/>
    <s v="DERECHO"/>
    <s v="AC200210234666"/>
    <n v="2002"/>
    <n v="4"/>
    <x v="2"/>
    <n v="34"/>
    <n v="50"/>
    <n v="10"/>
    <s v="EK201951555929"/>
    <s v="2019-5"/>
    <n v="4"/>
    <s v="COMPETENCIAS CIUDADANAS"/>
    <n v="168"/>
    <n v="155"/>
    <n v="35"/>
    <x v="249"/>
    <x v="131"/>
    <x v="0"/>
  </r>
  <r>
    <n v="350"/>
    <s v="77160833"/>
    <s v="FERNANDEZ GUERRERO JAVIER"/>
    <s v="DERECHO"/>
    <s v="AC200210234666"/>
    <n v="2002"/>
    <n v="5"/>
    <x v="3"/>
    <n v="37"/>
    <n v="50"/>
    <n v="10"/>
    <s v="EK201951555929"/>
    <s v="2019-5"/>
    <n v="5"/>
    <s v="INGLÉS"/>
    <n v="101"/>
    <n v="147"/>
    <n v="33"/>
    <x v="123"/>
    <x v="223"/>
    <x v="2"/>
  </r>
  <r>
    <n v="352"/>
    <s v="1045730552"/>
    <s v="BENITEZ ARMENTA PABLO ANDRES"/>
    <s v="DERECHO"/>
    <s v="AC201228639593"/>
    <n v="20122"/>
    <n v="1"/>
    <x v="0"/>
    <n v="44"/>
    <n v="46.48"/>
    <n v="11.67"/>
    <s v="EK201952142701"/>
    <s v="2019-5"/>
    <n v="1"/>
    <s v="RAZONAMIENTO CUANTITATIVO"/>
    <n v="140"/>
    <n v="138"/>
    <n v="29"/>
    <x v="250"/>
    <x v="224"/>
    <x v="0"/>
  </r>
  <r>
    <n v="352"/>
    <s v="1045730552"/>
    <s v="BENITEZ ARMENTA PABLO ANDRES"/>
    <s v="DERECHO"/>
    <s v="AC201228639593"/>
    <n v="20122"/>
    <n v="3"/>
    <x v="1"/>
    <n v="47"/>
    <n v="46.9"/>
    <n v="7.08"/>
    <s v="EK201952142701"/>
    <s v="2019-5"/>
    <n v="3"/>
    <s v="LECTURA CRÍTICA"/>
    <n v="137"/>
    <n v="156"/>
    <n v="31"/>
    <x v="162"/>
    <x v="212"/>
    <x v="3"/>
  </r>
  <r>
    <n v="352"/>
    <s v="1045730552"/>
    <s v="BENITEZ ARMENTA PABLO ANDRES"/>
    <s v="DERECHO"/>
    <s v="AC201228639593"/>
    <n v="20122"/>
    <n v="4"/>
    <x v="2"/>
    <n v="40"/>
    <n v="45.06"/>
    <n v="8.8800000000000008"/>
    <s v="EK201952142701"/>
    <s v="2019-5"/>
    <n v="4"/>
    <s v="COMPETENCIAS CIUDADANAS"/>
    <n v="137"/>
    <n v="155"/>
    <n v="35"/>
    <x v="251"/>
    <x v="184"/>
    <x v="2"/>
  </r>
  <r>
    <n v="352"/>
    <s v="1045730552"/>
    <s v="BENITEZ ARMENTA PABLO ANDRES"/>
    <s v="DERECHO"/>
    <s v="AC201228639593"/>
    <n v="20122"/>
    <n v="5"/>
    <x v="3"/>
    <n v="45"/>
    <n v="44.62"/>
    <n v="10.37"/>
    <s v="EK201952142701"/>
    <s v="2019-5"/>
    <n v="5"/>
    <s v="INGLÉS"/>
    <n v="96"/>
    <n v="147"/>
    <n v="33"/>
    <x v="189"/>
    <x v="225"/>
    <x v="3"/>
  </r>
  <r>
    <n v="358"/>
    <s v="1065606978"/>
    <s v="PAYARES CABARCAS ALEXIS"/>
    <s v="DERECHO"/>
    <s v="AC200710245233"/>
    <n v="20071"/>
    <n v="1"/>
    <x v="0"/>
    <n v="49.62"/>
    <n v="46.1"/>
    <n v="5.9"/>
    <s v="EK201952685212"/>
    <s v="2019-5"/>
    <n v="1"/>
    <s v="RAZONAMIENTO CUANTITATIVO"/>
    <n v="143"/>
    <n v="138"/>
    <n v="29"/>
    <x v="252"/>
    <x v="88"/>
    <x v="1"/>
  </r>
  <r>
    <n v="358"/>
    <s v="1065606978"/>
    <s v="PAYARES CABARCAS ALEXIS"/>
    <s v="DERECHO"/>
    <s v="AC200710245233"/>
    <n v="20071"/>
    <n v="3"/>
    <x v="1"/>
    <n v="46.31"/>
    <n v="46.1"/>
    <n v="5.9"/>
    <s v="EK201952685212"/>
    <s v="2019-5"/>
    <n v="3"/>
    <s v="LECTURA CRÍTICA"/>
    <n v="142"/>
    <n v="156"/>
    <n v="31"/>
    <x v="253"/>
    <x v="198"/>
    <x v="3"/>
  </r>
  <r>
    <n v="358"/>
    <s v="1065606978"/>
    <s v="PAYARES CABARCAS ALEXIS"/>
    <s v="DERECHO"/>
    <s v="AC200710245233"/>
    <n v="20071"/>
    <n v="4"/>
    <x v="2"/>
    <n v="46.98"/>
    <n v="46.1"/>
    <n v="5.9"/>
    <s v="EK201952685212"/>
    <s v="2019-5"/>
    <n v="4"/>
    <s v="COMPETENCIAS CIUDADANAS"/>
    <n v="156"/>
    <n v="155"/>
    <n v="35"/>
    <x v="254"/>
    <x v="76"/>
    <x v="1"/>
  </r>
  <r>
    <n v="358"/>
    <s v="1065606978"/>
    <s v="PAYARES CABARCAS ALEXIS"/>
    <s v="DERECHO"/>
    <s v="AC200710245233"/>
    <n v="20071"/>
    <n v="5"/>
    <x v="3"/>
    <n v="33.81"/>
    <n v="46.1"/>
    <n v="5.9"/>
    <s v="EK201952685212"/>
    <s v="2019-5"/>
    <n v="5"/>
    <s v="INGLÉS"/>
    <n v="129"/>
    <n v="147"/>
    <n v="33"/>
    <x v="255"/>
    <x v="226"/>
    <x v="2"/>
  </r>
  <r>
    <n v="363"/>
    <s v="7643352"/>
    <s v="SOLAEZ EGUIS JAIME ALFONSO"/>
    <s v="DERECHO"/>
    <s v="AC200422279354"/>
    <n v="20042"/>
    <n v="1"/>
    <x v="0"/>
    <n v="36.11"/>
    <n v="46.5"/>
    <n v="6"/>
    <s v="EK201952421790"/>
    <s v="2019-5"/>
    <n v="1"/>
    <s v="RAZONAMIENTO CUANTITATIVO"/>
    <n v="123"/>
    <n v="138"/>
    <n v="29"/>
    <x v="28"/>
    <x v="85"/>
    <x v="2"/>
  </r>
  <r>
    <n v="363"/>
    <s v="7643352"/>
    <s v="SOLAEZ EGUIS JAIME ALFONSO"/>
    <s v="DERECHO"/>
    <s v="AC200422279354"/>
    <n v="20042"/>
    <n v="3"/>
    <x v="1"/>
    <n v="48.55"/>
    <n v="46.5"/>
    <n v="6"/>
    <s v="EK201952421790"/>
    <s v="2019-5"/>
    <n v="3"/>
    <s v="LECTURA CRÍTICA"/>
    <n v="157"/>
    <n v="156"/>
    <n v="31"/>
    <x v="256"/>
    <x v="227"/>
    <x v="1"/>
  </r>
  <r>
    <n v="363"/>
    <s v="7643352"/>
    <s v="SOLAEZ EGUIS JAIME ALFONSO"/>
    <s v="DERECHO"/>
    <s v="AC200422279354"/>
    <n v="20042"/>
    <n v="4"/>
    <x v="2"/>
    <n v="45.55"/>
    <n v="46.5"/>
    <n v="6"/>
    <s v="EK201952421790"/>
    <s v="2019-5"/>
    <n v="4"/>
    <s v="COMPETENCIAS CIUDADANAS"/>
    <n v="155"/>
    <n v="155"/>
    <n v="35"/>
    <x v="257"/>
    <x v="28"/>
    <x v="2"/>
  </r>
  <r>
    <n v="363"/>
    <s v="7643352"/>
    <s v="SOLAEZ EGUIS JAIME ALFONSO"/>
    <s v="DERECHO"/>
    <s v="AC200422279354"/>
    <n v="20042"/>
    <n v="5"/>
    <x v="3"/>
    <n v="43.97"/>
    <n v="46.5"/>
    <n v="6"/>
    <s v="EK201952421790"/>
    <s v="2019-5"/>
    <n v="5"/>
    <s v="INGLÉS"/>
    <n v="114"/>
    <n v="147"/>
    <n v="33"/>
    <x v="258"/>
    <x v="159"/>
    <x v="2"/>
  </r>
  <r>
    <n v="364"/>
    <s v="1052071972"/>
    <s v="PELUFFO BELTRAN ORLANDO MIGUEL"/>
    <s v="DERECHO"/>
    <s v="AC200527091671"/>
    <n v="20052"/>
    <n v="1"/>
    <x v="0"/>
    <n v="40.15"/>
    <n v="46.6"/>
    <n v="6.2"/>
    <s v="EK201951436211"/>
    <s v="2019-5"/>
    <n v="1"/>
    <s v="RAZONAMIENTO CUANTITATIVO"/>
    <n v="94"/>
    <n v="138"/>
    <n v="29"/>
    <x v="154"/>
    <x v="228"/>
    <x v="2"/>
  </r>
  <r>
    <n v="364"/>
    <s v="1052071972"/>
    <s v="PELUFFO BELTRAN ORLANDO MIGUEL"/>
    <s v="DERECHO"/>
    <s v="AC200527091671"/>
    <n v="20052"/>
    <n v="3"/>
    <x v="1"/>
    <n v="40.14"/>
    <n v="46.6"/>
    <n v="6.2"/>
    <s v="EK201951436211"/>
    <s v="2019-5"/>
    <n v="3"/>
    <s v="LECTURA CRÍTICA"/>
    <n v="147"/>
    <n v="156"/>
    <n v="31"/>
    <x v="259"/>
    <x v="229"/>
    <x v="2"/>
  </r>
  <r>
    <n v="364"/>
    <s v="1052071972"/>
    <s v="PELUFFO BELTRAN ORLANDO MIGUEL"/>
    <s v="DERECHO"/>
    <s v="AC200527091671"/>
    <n v="20052"/>
    <n v="4"/>
    <x v="2"/>
    <n v="51.93"/>
    <n v="46.6"/>
    <n v="6.2"/>
    <s v="EK201951436211"/>
    <s v="2019-5"/>
    <n v="4"/>
    <s v="COMPETENCIAS CIUDADANAS"/>
    <n v="158"/>
    <n v="155"/>
    <n v="35"/>
    <x v="260"/>
    <x v="48"/>
    <x v="1"/>
  </r>
  <r>
    <n v="364"/>
    <s v="1052071972"/>
    <s v="PELUFFO BELTRAN ORLANDO MIGUEL"/>
    <s v="DERECHO"/>
    <s v="AC200527091671"/>
    <n v="20052"/>
    <n v="5"/>
    <x v="3"/>
    <n v="33.85"/>
    <n v="46.6"/>
    <n v="6.2"/>
    <s v="EK201951436211"/>
    <s v="2019-5"/>
    <n v="5"/>
    <s v="INGLÉS"/>
    <n v="128"/>
    <n v="147"/>
    <n v="33"/>
    <x v="261"/>
    <x v="230"/>
    <x v="2"/>
  </r>
  <r>
    <n v="367"/>
    <s v="1045707166"/>
    <s v="SERNA SANCHEZ SUSY MITCHELL"/>
    <s v="DERECHO"/>
    <s v="AC200822749620"/>
    <n v="20082"/>
    <n v="1"/>
    <x v="0"/>
    <n v="42.39"/>
    <n v="47"/>
    <n v="6.4"/>
    <s v="EK201952184802"/>
    <s v="2019-5"/>
    <n v="1"/>
    <s v="RAZONAMIENTO CUANTITATIVO"/>
    <n v="128"/>
    <n v="138"/>
    <n v="29"/>
    <x v="36"/>
    <x v="49"/>
    <x v="2"/>
  </r>
  <r>
    <n v="367"/>
    <s v="1045707166"/>
    <s v="SERNA SANCHEZ SUSY MITCHELL"/>
    <s v="DERECHO"/>
    <s v="AC200822749620"/>
    <n v="20082"/>
    <n v="3"/>
    <x v="1"/>
    <n v="51.08"/>
    <n v="47"/>
    <n v="6.4"/>
    <s v="EK201952184802"/>
    <s v="2019-5"/>
    <n v="3"/>
    <s v="LECTURA CRÍTICA"/>
    <n v="133"/>
    <n v="156"/>
    <n v="31"/>
    <x v="262"/>
    <x v="183"/>
    <x v="3"/>
  </r>
  <r>
    <n v="367"/>
    <s v="1045707166"/>
    <s v="SERNA SANCHEZ SUSY MITCHELL"/>
    <s v="DERECHO"/>
    <s v="AC200822749620"/>
    <n v="20082"/>
    <n v="4"/>
    <x v="2"/>
    <n v="50.3"/>
    <n v="47"/>
    <n v="6.4"/>
    <s v="EK201952184802"/>
    <s v="2019-5"/>
    <n v="4"/>
    <s v="COMPETENCIAS CIUDADANAS"/>
    <n v="130"/>
    <n v="155"/>
    <n v="35"/>
    <x v="263"/>
    <x v="206"/>
    <x v="3"/>
  </r>
  <r>
    <n v="367"/>
    <s v="1045707166"/>
    <s v="SERNA SANCHEZ SUSY MITCHELL"/>
    <s v="DERECHO"/>
    <s v="AC200822749620"/>
    <n v="20082"/>
    <n v="5"/>
    <x v="3"/>
    <n v="30.17"/>
    <n v="47"/>
    <n v="6.4"/>
    <s v="EK201952184802"/>
    <s v="2019-5"/>
    <n v="5"/>
    <s v="INGLÉS"/>
    <n v="131"/>
    <n v="147"/>
    <n v="33"/>
    <x v="264"/>
    <x v="180"/>
    <x v="2"/>
  </r>
  <r>
    <n v="370"/>
    <s v="1081801752"/>
    <s v="ACOSTA DE LA HOZ CARLOS YEISON"/>
    <s v="DERECHO"/>
    <s v="AC200822855260"/>
    <n v="20082"/>
    <n v="1"/>
    <x v="0"/>
    <n v="56.59"/>
    <n v="47"/>
    <n v="6.4"/>
    <s v="EK201952896363"/>
    <s v="2019-5"/>
    <n v="1"/>
    <s v="RAZONAMIENTO CUANTITATIVO"/>
    <n v="132"/>
    <n v="138"/>
    <n v="29"/>
    <x v="265"/>
    <x v="4"/>
    <x v="3"/>
  </r>
  <r>
    <n v="370"/>
    <s v="1081801752"/>
    <s v="ACOSTA DE LA HOZ CARLOS YEISON"/>
    <s v="DERECHO"/>
    <s v="AC200822855260"/>
    <n v="20082"/>
    <n v="3"/>
    <x v="1"/>
    <n v="50.87"/>
    <n v="47"/>
    <n v="6.4"/>
    <s v="EK201952896363"/>
    <s v="2019-5"/>
    <n v="3"/>
    <s v="LECTURA CRÍTICA"/>
    <n v="133"/>
    <n v="156"/>
    <n v="31"/>
    <x v="266"/>
    <x v="183"/>
    <x v="3"/>
  </r>
  <r>
    <n v="370"/>
    <s v="1081801752"/>
    <s v="ACOSTA DE LA HOZ CARLOS YEISON"/>
    <s v="DERECHO"/>
    <s v="AC200822855260"/>
    <n v="20082"/>
    <n v="4"/>
    <x v="2"/>
    <n v="52.28"/>
    <n v="47"/>
    <n v="6.4"/>
    <s v="EK201952896363"/>
    <s v="2019-5"/>
    <n v="4"/>
    <s v="COMPETENCIAS CIUDADANAS"/>
    <n v="86"/>
    <n v="155"/>
    <n v="35"/>
    <x v="267"/>
    <x v="165"/>
    <x v="3"/>
  </r>
  <r>
    <n v="370"/>
    <s v="1081801752"/>
    <s v="ACOSTA DE LA HOZ CARLOS YEISON"/>
    <s v="DERECHO"/>
    <s v="AC200822855260"/>
    <n v="20082"/>
    <n v="5"/>
    <x v="3"/>
    <n v="33.630000000000003"/>
    <n v="47"/>
    <n v="6.4"/>
    <s v="EK201952896363"/>
    <s v="2019-5"/>
    <n v="5"/>
    <s v="INGLÉS"/>
    <n v="119"/>
    <n v="147"/>
    <n v="33"/>
    <x v="268"/>
    <x v="231"/>
    <x v="2"/>
  </r>
  <r>
    <n v="375"/>
    <s v="1047215087"/>
    <s v="HEREDIA URBINA JHON EDINSON"/>
    <s v="DERECHO"/>
    <s v="AC200320735456"/>
    <n v="2003"/>
    <n v="1"/>
    <x v="0"/>
    <n v="39"/>
    <n v="50"/>
    <n v="10"/>
    <s v="EK201952826436"/>
    <s v="2019-5"/>
    <n v="1"/>
    <s v="RAZONAMIENTO CUANTITATIVO"/>
    <n v="86"/>
    <n v="138"/>
    <n v="29"/>
    <x v="167"/>
    <x v="232"/>
    <x v="2"/>
  </r>
  <r>
    <n v="375"/>
    <s v="1047215087"/>
    <s v="HEREDIA URBINA JHON EDINSON"/>
    <s v="DERECHO"/>
    <s v="AC200320735456"/>
    <n v="2003"/>
    <n v="3"/>
    <x v="1"/>
    <n v="43"/>
    <n v="50"/>
    <n v="10"/>
    <s v="EK201952826436"/>
    <s v="2019-5"/>
    <n v="3"/>
    <s v="LECTURA CRÍTICA"/>
    <n v="77"/>
    <n v="156"/>
    <n v="31"/>
    <x v="34"/>
    <x v="233"/>
    <x v="2"/>
  </r>
  <r>
    <n v="375"/>
    <s v="1047215087"/>
    <s v="HEREDIA URBINA JHON EDINSON"/>
    <s v="DERECHO"/>
    <s v="AC200320735456"/>
    <n v="2003"/>
    <n v="4"/>
    <x v="2"/>
    <n v="45"/>
    <n v="50"/>
    <n v="10"/>
    <s v="EK201952826436"/>
    <s v="2019-5"/>
    <n v="4"/>
    <s v="COMPETENCIAS CIUDADANAS"/>
    <n v="159"/>
    <n v="155"/>
    <n v="35"/>
    <x v="61"/>
    <x v="234"/>
    <x v="0"/>
  </r>
  <r>
    <n v="375"/>
    <s v="1047215087"/>
    <s v="HEREDIA URBINA JHON EDINSON"/>
    <s v="DERECHO"/>
    <s v="AC200320735456"/>
    <n v="2003"/>
    <n v="5"/>
    <x v="3"/>
    <n v="32"/>
    <n v="50"/>
    <n v="10"/>
    <s v="EK201952826436"/>
    <s v="2019-5"/>
    <n v="5"/>
    <s v="INGLÉS"/>
    <n v="132"/>
    <n v="147"/>
    <n v="33"/>
    <x v="269"/>
    <x v="203"/>
    <x v="2"/>
  </r>
  <r>
    <n v="378"/>
    <s v="36667504"/>
    <s v="FRANCO NIEBLES HELENA BEATRIZ"/>
    <s v="DERECHO"/>
    <s v="AC200423780509"/>
    <n v="20042"/>
    <n v="1"/>
    <x v="0"/>
    <n v="39.729999999999997"/>
    <n v="46.5"/>
    <n v="6"/>
    <s v="EK201952236339"/>
    <s v="2019-5"/>
    <n v="1"/>
    <s v="RAZONAMIENTO CUANTITATIVO"/>
    <n v="122"/>
    <n v="138"/>
    <n v="29"/>
    <x v="270"/>
    <x v="235"/>
    <x v="2"/>
  </r>
  <r>
    <n v="378"/>
    <s v="36667504"/>
    <s v="FRANCO NIEBLES HELENA BEATRIZ"/>
    <s v="DERECHO"/>
    <s v="AC200423780509"/>
    <n v="20042"/>
    <n v="3"/>
    <x v="1"/>
    <n v="51.6"/>
    <n v="46.5"/>
    <n v="6"/>
    <s v="EK201952236339"/>
    <s v="2019-5"/>
    <n v="3"/>
    <s v="LECTURA CRÍTICA"/>
    <n v="146"/>
    <n v="156"/>
    <n v="31"/>
    <x v="271"/>
    <x v="236"/>
    <x v="3"/>
  </r>
  <r>
    <n v="378"/>
    <s v="36667504"/>
    <s v="FRANCO NIEBLES HELENA BEATRIZ"/>
    <s v="DERECHO"/>
    <s v="AC200423780509"/>
    <n v="20042"/>
    <n v="4"/>
    <x v="2"/>
    <n v="39.81"/>
    <n v="46.5"/>
    <n v="6"/>
    <s v="EK201952236339"/>
    <s v="2019-5"/>
    <n v="4"/>
    <s v="COMPETENCIAS CIUDADANAS"/>
    <n v="129"/>
    <n v="155"/>
    <n v="35"/>
    <x v="272"/>
    <x v="237"/>
    <x v="2"/>
  </r>
  <r>
    <n v="378"/>
    <s v="36667504"/>
    <s v="FRANCO NIEBLES HELENA BEATRIZ"/>
    <s v="DERECHO"/>
    <s v="AC200423780509"/>
    <n v="20042"/>
    <n v="5"/>
    <x v="3"/>
    <n v="39.9"/>
    <n v="46.5"/>
    <n v="6"/>
    <s v="EK201952236339"/>
    <s v="2019-5"/>
    <n v="5"/>
    <s v="INGLÉS"/>
    <n v="103"/>
    <n v="147"/>
    <n v="33"/>
    <x v="71"/>
    <x v="238"/>
    <x v="2"/>
  </r>
  <r>
    <n v="381"/>
    <s v="1079914222"/>
    <s v="VARGAS PACHECO ELIZABETH"/>
    <s v="DERECHO"/>
    <s v="AC200621195247"/>
    <n v="20062"/>
    <n v="1"/>
    <x v="0"/>
    <n v="42.69"/>
    <n v="46.8"/>
    <n v="6.4"/>
    <s v="EK201952475481"/>
    <s v="2019-5"/>
    <n v="1"/>
    <s v="RAZONAMIENTO CUANTITATIVO"/>
    <n v="119"/>
    <n v="138"/>
    <n v="29"/>
    <x v="273"/>
    <x v="90"/>
    <x v="2"/>
  </r>
  <r>
    <n v="381"/>
    <s v="1079914222"/>
    <s v="VARGAS PACHECO ELIZABETH"/>
    <s v="DERECHO"/>
    <s v="AC200621195247"/>
    <n v="20062"/>
    <n v="3"/>
    <x v="1"/>
    <n v="45.3"/>
    <n v="46.8"/>
    <n v="6.4"/>
    <s v="EK201952475481"/>
    <s v="2019-5"/>
    <n v="3"/>
    <s v="LECTURA CRÍTICA"/>
    <n v="114"/>
    <n v="156"/>
    <n v="31"/>
    <x v="274"/>
    <x v="239"/>
    <x v="2"/>
  </r>
  <r>
    <n v="381"/>
    <s v="1079914222"/>
    <s v="VARGAS PACHECO ELIZABETH"/>
    <s v="DERECHO"/>
    <s v="AC200621195247"/>
    <n v="20062"/>
    <n v="4"/>
    <x v="2"/>
    <n v="47.97"/>
    <n v="46.8"/>
    <n v="6.4"/>
    <s v="EK201952475481"/>
    <s v="2019-5"/>
    <n v="4"/>
    <s v="COMPETENCIAS CIUDADANAS"/>
    <n v="106"/>
    <n v="155"/>
    <n v="35"/>
    <x v="275"/>
    <x v="155"/>
    <x v="3"/>
  </r>
  <r>
    <n v="381"/>
    <s v="1079914222"/>
    <s v="VARGAS PACHECO ELIZABETH"/>
    <s v="DERECHO"/>
    <s v="AC200621195247"/>
    <n v="20062"/>
    <n v="5"/>
    <x v="3"/>
    <n v="45.71"/>
    <n v="46.8"/>
    <n v="6.4"/>
    <s v="EK201952475481"/>
    <s v="2019-5"/>
    <n v="5"/>
    <s v="INGLÉS"/>
    <n v="135"/>
    <n v="147"/>
    <n v="33"/>
    <x v="11"/>
    <x v="240"/>
    <x v="2"/>
  </r>
  <r>
    <n v="383"/>
    <s v="1143236112"/>
    <s v="CASTRO RIOS DAYANA KAROLA"/>
    <s v="DERECHO"/>
    <s v="AC200623519923"/>
    <n v="20062"/>
    <n v="1"/>
    <x v="0"/>
    <n v="48.4"/>
    <n v="46.8"/>
    <n v="6.4"/>
    <s v="EK201952155083"/>
    <s v="2019-5"/>
    <n v="1"/>
    <s v="RAZONAMIENTO CUANTITATIVO"/>
    <n v="99"/>
    <n v="138"/>
    <n v="29"/>
    <x v="276"/>
    <x v="211"/>
    <x v="3"/>
  </r>
  <r>
    <n v="383"/>
    <s v="1143236112"/>
    <s v="CASTRO RIOS DAYANA KAROLA"/>
    <s v="DERECHO"/>
    <s v="AC200623519923"/>
    <n v="20062"/>
    <n v="3"/>
    <x v="1"/>
    <n v="43.06"/>
    <n v="46.8"/>
    <n v="6.4"/>
    <s v="EK201952155083"/>
    <s v="2019-5"/>
    <n v="3"/>
    <s v="LECTURA CRÍTICA"/>
    <n v="113"/>
    <n v="156"/>
    <n v="31"/>
    <x v="140"/>
    <x v="241"/>
    <x v="2"/>
  </r>
  <r>
    <n v="383"/>
    <s v="1143236112"/>
    <s v="CASTRO RIOS DAYANA KAROLA"/>
    <s v="DERECHO"/>
    <s v="AC200623519923"/>
    <n v="20062"/>
    <n v="4"/>
    <x v="2"/>
    <n v="35.42"/>
    <n v="46.8"/>
    <n v="6.4"/>
    <s v="EK201952155083"/>
    <s v="2019-5"/>
    <n v="4"/>
    <s v="COMPETENCIAS CIUDADANAS"/>
    <n v="140"/>
    <n v="155"/>
    <n v="35"/>
    <x v="277"/>
    <x v="36"/>
    <x v="2"/>
  </r>
  <r>
    <n v="383"/>
    <s v="1143236112"/>
    <s v="CASTRO RIOS DAYANA KAROLA"/>
    <s v="DERECHO"/>
    <s v="AC200623519923"/>
    <n v="20062"/>
    <n v="5"/>
    <x v="3"/>
    <n v="37.340000000000003"/>
    <n v="46.8"/>
    <n v="6.4"/>
    <s v="EK201952155083"/>
    <s v="2019-5"/>
    <n v="5"/>
    <s v="INGLÉS"/>
    <n v="142"/>
    <n v="147"/>
    <n v="33"/>
    <x v="23"/>
    <x v="242"/>
    <x v="2"/>
  </r>
  <r>
    <n v="385"/>
    <s v="1129564117"/>
    <s v="SANCHEZ PAJARO KATHERINE JULIE"/>
    <s v="DERECHO"/>
    <s v="AC200120528950"/>
    <n v="2001"/>
    <n v="1"/>
    <x v="0"/>
    <n v="49"/>
    <n v="50"/>
    <n v="10"/>
    <s v="EK201951754126"/>
    <s v="2019-5"/>
    <n v="1"/>
    <s v="RAZONAMIENTO CUANTITATIVO"/>
    <n v="117"/>
    <n v="138"/>
    <n v="29"/>
    <x v="79"/>
    <x v="105"/>
    <x v="2"/>
  </r>
  <r>
    <n v="385"/>
    <s v="1129564117"/>
    <s v="SANCHEZ PAJARO KATHERINE JULIE"/>
    <s v="DERECHO"/>
    <s v="AC200120528950"/>
    <n v="2001"/>
    <n v="3"/>
    <x v="1"/>
    <n v="39"/>
    <n v="50"/>
    <n v="10"/>
    <s v="EK201951754126"/>
    <s v="2019-5"/>
    <n v="3"/>
    <s v="LECTURA CRÍTICA"/>
    <n v="107"/>
    <n v="156"/>
    <n v="31"/>
    <x v="167"/>
    <x v="243"/>
    <x v="2"/>
  </r>
  <r>
    <n v="385"/>
    <s v="1129564117"/>
    <s v="SANCHEZ PAJARO KATHERINE JULIE"/>
    <s v="DERECHO"/>
    <s v="AC200120528950"/>
    <n v="2001"/>
    <n v="4"/>
    <x v="2"/>
    <n v="58"/>
    <n v="50"/>
    <n v="10"/>
    <s v="EK201951754126"/>
    <s v="2019-5"/>
    <n v="4"/>
    <s v="COMPETENCIAS CIUDADANAS"/>
    <n v="139"/>
    <n v="155"/>
    <n v="35"/>
    <x v="193"/>
    <x v="68"/>
    <x v="3"/>
  </r>
  <r>
    <n v="385"/>
    <s v="1129564117"/>
    <s v="SANCHEZ PAJARO KATHERINE JULIE"/>
    <s v="DERECHO"/>
    <s v="AC200120528950"/>
    <n v="2001"/>
    <n v="5"/>
    <x v="3"/>
    <n v="40"/>
    <n v="50"/>
    <n v="10"/>
    <s v="EK201951754126"/>
    <s v="2019-5"/>
    <n v="5"/>
    <s v="INGLÉS"/>
    <n v="118"/>
    <n v="147"/>
    <n v="33"/>
    <x v="91"/>
    <x v="244"/>
    <x v="2"/>
  </r>
  <r>
    <n v="390"/>
    <s v="1052085894"/>
    <s v="MIRANDA CORREA JORGE LUIS"/>
    <s v="DERECHO"/>
    <s v="AC201021630979"/>
    <n v="20102"/>
    <n v="1"/>
    <x v="0"/>
    <n v="35.590000000000003"/>
    <n v="49.1"/>
    <n v="8"/>
    <s v="EK201952418036"/>
    <s v="2019-5"/>
    <n v="1"/>
    <s v="RAZONAMIENTO CUANTITATIVO"/>
    <n v="88"/>
    <n v="138"/>
    <n v="29"/>
    <x v="278"/>
    <x v="245"/>
    <x v="2"/>
  </r>
  <r>
    <n v="390"/>
    <s v="1052085894"/>
    <s v="MIRANDA CORREA JORGE LUIS"/>
    <s v="DERECHO"/>
    <s v="AC201021630979"/>
    <n v="20102"/>
    <n v="3"/>
    <x v="1"/>
    <n v="62.11"/>
    <n v="49.1"/>
    <n v="8"/>
    <s v="EK201952418036"/>
    <s v="2019-5"/>
    <n v="3"/>
    <s v="LECTURA CRÍTICA"/>
    <n v="103"/>
    <n v="156"/>
    <n v="31"/>
    <x v="279"/>
    <x v="246"/>
    <x v="3"/>
  </r>
  <r>
    <n v="390"/>
    <s v="1052085894"/>
    <s v="MIRANDA CORREA JORGE LUIS"/>
    <s v="DERECHO"/>
    <s v="AC201021630979"/>
    <n v="20102"/>
    <n v="4"/>
    <x v="2"/>
    <n v="51.26"/>
    <n v="49.1"/>
    <n v="8"/>
    <s v="EK201952418036"/>
    <s v="2019-5"/>
    <n v="4"/>
    <s v="COMPETENCIAS CIUDADANAS"/>
    <n v="172"/>
    <n v="155"/>
    <n v="35"/>
    <x v="280"/>
    <x v="6"/>
    <x v="1"/>
  </r>
  <r>
    <n v="390"/>
    <s v="1052085894"/>
    <s v="MIRANDA CORREA JORGE LUIS"/>
    <s v="DERECHO"/>
    <s v="AC201021630979"/>
    <n v="20102"/>
    <n v="5"/>
    <x v="3"/>
    <n v="44.93"/>
    <n v="49.1"/>
    <n v="8"/>
    <s v="EK201952418036"/>
    <s v="2019-5"/>
    <n v="5"/>
    <s v="INGLÉS"/>
    <n v="108"/>
    <n v="147"/>
    <n v="33"/>
    <x v="281"/>
    <x v="247"/>
    <x v="2"/>
  </r>
  <r>
    <n v="391"/>
    <s v="1082986332"/>
    <s v="GOMEZ MANCILLA LILIANA DEL CARMEN"/>
    <s v="DERECHO"/>
    <s v="AC201021491380"/>
    <n v="20102"/>
    <n v="1"/>
    <x v="0"/>
    <n v="45.38"/>
    <n v="49.1"/>
    <n v="8"/>
    <s v="EK201952825693"/>
    <s v="2019-5"/>
    <n v="1"/>
    <s v="RAZONAMIENTO CUANTITATIVO"/>
    <n v="101"/>
    <n v="138"/>
    <n v="29"/>
    <x v="16"/>
    <x v="248"/>
    <x v="2"/>
  </r>
  <r>
    <n v="391"/>
    <s v="1082986332"/>
    <s v="GOMEZ MANCILLA LILIANA DEL CARMEN"/>
    <s v="DERECHO"/>
    <s v="AC201021491380"/>
    <n v="20102"/>
    <n v="3"/>
    <x v="1"/>
    <n v="47.41"/>
    <n v="49.1"/>
    <n v="8"/>
    <s v="EK201952825693"/>
    <s v="2019-5"/>
    <n v="3"/>
    <s v="LECTURA CRÍTICA"/>
    <n v="147"/>
    <n v="156"/>
    <n v="31"/>
    <x v="112"/>
    <x v="229"/>
    <x v="2"/>
  </r>
  <r>
    <n v="391"/>
    <s v="1082986332"/>
    <s v="GOMEZ MANCILLA LILIANA DEL CARMEN"/>
    <s v="DERECHO"/>
    <s v="AC201021491380"/>
    <n v="20102"/>
    <n v="4"/>
    <x v="2"/>
    <n v="56.57"/>
    <n v="49.1"/>
    <n v="8"/>
    <s v="EK201952825693"/>
    <s v="2019-5"/>
    <n v="4"/>
    <s v="COMPETENCIAS CIUDADANAS"/>
    <n v="143"/>
    <n v="155"/>
    <n v="35"/>
    <x v="282"/>
    <x v="139"/>
    <x v="3"/>
  </r>
  <r>
    <n v="391"/>
    <s v="1082986332"/>
    <s v="GOMEZ MANCILLA LILIANA DEL CARMEN"/>
    <s v="DERECHO"/>
    <s v="AC201021491380"/>
    <n v="20102"/>
    <n v="5"/>
    <x v="3"/>
    <n v="42.07"/>
    <n v="49.1"/>
    <n v="8"/>
    <s v="EK201952825693"/>
    <s v="2019-5"/>
    <n v="5"/>
    <s v="INGLÉS"/>
    <n v="95"/>
    <n v="147"/>
    <n v="33"/>
    <x v="283"/>
    <x v="249"/>
    <x v="2"/>
  </r>
  <r>
    <n v="392"/>
    <s v="55313222"/>
    <s v="BARRAZA SARMIENTO KAREN ESTELLA"/>
    <s v="DERECHO"/>
    <s v="AC200220662130"/>
    <n v="2002"/>
    <n v="1"/>
    <x v="0"/>
    <n v="34"/>
    <n v="50"/>
    <n v="10"/>
    <s v="EK201952326205"/>
    <s v="2019-5"/>
    <n v="1"/>
    <s v="RAZONAMIENTO CUANTITATIVO"/>
    <n v="82"/>
    <n v="138"/>
    <n v="29"/>
    <x v="249"/>
    <x v="250"/>
    <x v="2"/>
  </r>
  <r>
    <n v="392"/>
    <s v="55313222"/>
    <s v="BARRAZA SARMIENTO KAREN ESTELLA"/>
    <s v="DERECHO"/>
    <s v="AC200220662130"/>
    <n v="2002"/>
    <n v="3"/>
    <x v="1"/>
    <n v="53"/>
    <n v="50"/>
    <n v="10"/>
    <s v="EK201952326205"/>
    <s v="2019-5"/>
    <n v="3"/>
    <s v="LECTURA CRÍTICA"/>
    <n v="121"/>
    <n v="156"/>
    <n v="31"/>
    <x v="62"/>
    <x v="251"/>
    <x v="3"/>
  </r>
  <r>
    <n v="392"/>
    <s v="55313222"/>
    <s v="BARRAZA SARMIENTO KAREN ESTELLA"/>
    <s v="DERECHO"/>
    <s v="AC200220662130"/>
    <n v="2002"/>
    <n v="4"/>
    <x v="2"/>
    <n v="38"/>
    <n v="50"/>
    <n v="10"/>
    <s v="EK201952326205"/>
    <s v="2019-5"/>
    <n v="4"/>
    <s v="COMPETENCIAS CIUDADANAS"/>
    <n v="105"/>
    <n v="155"/>
    <n v="35"/>
    <x v="64"/>
    <x v="252"/>
    <x v="2"/>
  </r>
  <r>
    <n v="392"/>
    <s v="55313222"/>
    <s v="BARRAZA SARMIENTO KAREN ESTELLA"/>
    <s v="DERECHO"/>
    <s v="AC200220662130"/>
    <n v="2002"/>
    <n v="5"/>
    <x v="3"/>
    <n v="44"/>
    <n v="50"/>
    <n v="10"/>
    <s v="EK201952326205"/>
    <s v="2019-5"/>
    <n v="5"/>
    <s v="INGLÉS"/>
    <n v="151"/>
    <n v="147"/>
    <n v="33"/>
    <x v="32"/>
    <x v="253"/>
    <x v="0"/>
  </r>
  <r>
    <n v="394"/>
    <s v="1140820986"/>
    <s v="REALES MOLINARES VANESSA JULIETT"/>
    <s v="DERECHO"/>
    <s v="AC200521447424"/>
    <n v="20052"/>
    <n v="1"/>
    <x v="0"/>
    <n v="48.67"/>
    <n v="46.6"/>
    <n v="6.2"/>
    <s v="EK201951702224"/>
    <s v="2019-5"/>
    <n v="1"/>
    <s v="RAZONAMIENTO CUANTITATIVO"/>
    <n v="68"/>
    <n v="138"/>
    <n v="29"/>
    <x v="284"/>
    <x v="254"/>
    <x v="3"/>
  </r>
  <r>
    <n v="394"/>
    <s v="1140820986"/>
    <s v="REALES MOLINARES VANESSA JULIETT"/>
    <s v="DERECHO"/>
    <s v="AC200521447424"/>
    <n v="20052"/>
    <n v="3"/>
    <x v="1"/>
    <n v="46.83"/>
    <n v="46.6"/>
    <n v="6.2"/>
    <s v="EK201951702224"/>
    <s v="2019-5"/>
    <n v="3"/>
    <s v="LECTURA CRÍTICA"/>
    <n v="103"/>
    <n v="156"/>
    <n v="31"/>
    <x v="285"/>
    <x v="246"/>
    <x v="3"/>
  </r>
  <r>
    <n v="394"/>
    <s v="1140820986"/>
    <s v="REALES MOLINARES VANESSA JULIETT"/>
    <s v="DERECHO"/>
    <s v="AC200521447424"/>
    <n v="20052"/>
    <n v="4"/>
    <x v="2"/>
    <n v="51.02"/>
    <n v="46.6"/>
    <n v="6.2"/>
    <s v="EK201951702224"/>
    <s v="2019-5"/>
    <n v="4"/>
    <s v="COMPETENCIAS CIUDADANAS"/>
    <n v="98"/>
    <n v="155"/>
    <n v="35"/>
    <x v="286"/>
    <x v="151"/>
    <x v="3"/>
  </r>
  <r>
    <n v="394"/>
    <s v="1140820986"/>
    <s v="REALES MOLINARES VANESSA JULIETT"/>
    <s v="DERECHO"/>
    <s v="AC200521447424"/>
    <n v="20052"/>
    <n v="5"/>
    <x v="3"/>
    <n v="52.42"/>
    <n v="46.6"/>
    <n v="6.2"/>
    <s v="EK201951702224"/>
    <s v="2019-5"/>
    <n v="5"/>
    <s v="INGLÉS"/>
    <n v="157"/>
    <n v="147"/>
    <n v="33"/>
    <x v="287"/>
    <x v="255"/>
    <x v="1"/>
  </r>
  <r>
    <n v="402"/>
    <s v="72294841"/>
    <s v="DE LAS AGUAS RADA JAIRO JUNIOR"/>
    <s v="DERECHO"/>
    <s v="AC200220589796"/>
    <n v="2002"/>
    <n v="1"/>
    <x v="0"/>
    <n v="41"/>
    <n v="50"/>
    <n v="10"/>
    <s v="EK201950984658"/>
    <s v="2019-5"/>
    <n v="1"/>
    <s v="RAZONAMIENTO CUANTITATIVO"/>
    <n v="109"/>
    <n v="138"/>
    <n v="29"/>
    <x v="53"/>
    <x v="159"/>
    <x v="2"/>
  </r>
  <r>
    <n v="402"/>
    <s v="72294841"/>
    <s v="DE LAS AGUAS RADA JAIRO JUNIOR"/>
    <s v="DERECHO"/>
    <s v="AC200220589796"/>
    <n v="2002"/>
    <n v="3"/>
    <x v="1"/>
    <n v="40"/>
    <n v="50"/>
    <n v="10"/>
    <s v="EK201950984658"/>
    <s v="2019-5"/>
    <n v="3"/>
    <s v="LECTURA CRÍTICA"/>
    <n v="78"/>
    <n v="156"/>
    <n v="31"/>
    <x v="91"/>
    <x v="256"/>
    <x v="2"/>
  </r>
  <r>
    <n v="402"/>
    <s v="72294841"/>
    <s v="DE LAS AGUAS RADA JAIRO JUNIOR"/>
    <s v="DERECHO"/>
    <s v="AC200220589796"/>
    <n v="2002"/>
    <n v="4"/>
    <x v="2"/>
    <n v="30"/>
    <n v="50"/>
    <n v="10"/>
    <s v="EK201950984658"/>
    <s v="2019-5"/>
    <n v="4"/>
    <s v="COMPETENCIAS CIUDADANAS"/>
    <n v="87"/>
    <n v="155"/>
    <n v="35"/>
    <x v="89"/>
    <x v="257"/>
    <x v="2"/>
  </r>
  <r>
    <n v="402"/>
    <s v="72294841"/>
    <s v="DE LAS AGUAS RADA JAIRO JUNIOR"/>
    <s v="DERECHO"/>
    <s v="AC200220589796"/>
    <n v="2002"/>
    <n v="5"/>
    <x v="3"/>
    <n v="38"/>
    <n v="50"/>
    <n v="10"/>
    <s v="EK201950984658"/>
    <s v="2019-5"/>
    <n v="5"/>
    <s v="INGLÉS"/>
    <n v="192"/>
    <n v="147"/>
    <n v="33"/>
    <x v="64"/>
    <x v="258"/>
    <x v="0"/>
  </r>
  <r>
    <n v="403"/>
    <s v="57140449"/>
    <s v="MOLINA CARRILLO SANDRA PATRICIA"/>
    <s v="DERECHO"/>
    <s v="AC200322966190"/>
    <n v="2003"/>
    <n v="1"/>
    <x v="0"/>
    <n v="51"/>
    <n v="50"/>
    <n v="10"/>
    <s v="EK201953026564"/>
    <s v="2019-5"/>
    <n v="1"/>
    <s v="RAZONAMIENTO CUANTITATIVO"/>
    <n v="129"/>
    <n v="138"/>
    <n v="29"/>
    <x v="288"/>
    <x v="133"/>
    <x v="3"/>
  </r>
  <r>
    <n v="403"/>
    <s v="57140449"/>
    <s v="MOLINA CARRILLO SANDRA PATRICIA"/>
    <s v="DERECHO"/>
    <s v="AC200322966190"/>
    <n v="2003"/>
    <n v="3"/>
    <x v="1"/>
    <n v="44"/>
    <n v="50"/>
    <n v="10"/>
    <s v="EK201953026564"/>
    <s v="2019-5"/>
    <n v="3"/>
    <s v="LECTURA CRÍTICA"/>
    <n v="113"/>
    <n v="156"/>
    <n v="31"/>
    <x v="32"/>
    <x v="241"/>
    <x v="2"/>
  </r>
  <r>
    <n v="403"/>
    <s v="57140449"/>
    <s v="MOLINA CARRILLO SANDRA PATRICIA"/>
    <s v="DERECHO"/>
    <s v="AC200322966190"/>
    <n v="2003"/>
    <n v="4"/>
    <x v="2"/>
    <n v="47"/>
    <n v="50"/>
    <n v="10"/>
    <s v="EK201953026564"/>
    <s v="2019-5"/>
    <n v="4"/>
    <s v="COMPETENCIAS CIUDADANAS"/>
    <n v="117"/>
    <n v="155"/>
    <n v="35"/>
    <x v="153"/>
    <x v="259"/>
    <x v="2"/>
  </r>
  <r>
    <n v="403"/>
    <s v="57140449"/>
    <s v="MOLINA CARRILLO SANDRA PATRICIA"/>
    <s v="DERECHO"/>
    <s v="AC200322966190"/>
    <n v="2003"/>
    <n v="5"/>
    <x v="3"/>
    <n v="34"/>
    <n v="50"/>
    <n v="10"/>
    <s v="EK201953026564"/>
    <s v="2019-5"/>
    <n v="5"/>
    <s v="INGLÉS"/>
    <n v="98"/>
    <n v="147"/>
    <n v="33"/>
    <x v="249"/>
    <x v="260"/>
    <x v="2"/>
  </r>
  <r>
    <n v="407"/>
    <s v="1081810229"/>
    <s v="GONZALEZ PEREZ MARIA JESUS"/>
    <s v="DERECHO"/>
    <s v="AC201010834325"/>
    <n v="20101"/>
    <n v="1"/>
    <x v="0"/>
    <n v="46.77"/>
    <n v="49.1"/>
    <n v="8"/>
    <s v="EK201953243805"/>
    <s v="2019-5"/>
    <n v="1"/>
    <s v="RAZONAMIENTO CUANTITATIVO"/>
    <n v="87"/>
    <n v="138"/>
    <n v="29"/>
    <x v="289"/>
    <x v="216"/>
    <x v="2"/>
  </r>
  <r>
    <n v="407"/>
    <s v="1081810229"/>
    <s v="GONZALEZ PEREZ MARIA JESUS"/>
    <s v="DERECHO"/>
    <s v="AC201010834325"/>
    <n v="20101"/>
    <n v="3"/>
    <x v="1"/>
    <n v="50.85"/>
    <n v="49.1"/>
    <n v="8"/>
    <s v="EK201953243805"/>
    <s v="2019-5"/>
    <n v="3"/>
    <s v="LECTURA CRÍTICA"/>
    <n v="122"/>
    <n v="156"/>
    <n v="31"/>
    <x v="290"/>
    <x v="261"/>
    <x v="3"/>
  </r>
  <r>
    <n v="407"/>
    <s v="1081810229"/>
    <s v="GONZALEZ PEREZ MARIA JESUS"/>
    <s v="DERECHO"/>
    <s v="AC201010834325"/>
    <n v="20101"/>
    <n v="4"/>
    <x v="2"/>
    <n v="42.4"/>
    <n v="49.1"/>
    <n v="8"/>
    <s v="EK201953243805"/>
    <s v="2019-5"/>
    <n v="4"/>
    <s v="COMPETENCIAS CIUDADANAS"/>
    <n v="147"/>
    <n v="155"/>
    <n v="35"/>
    <x v="291"/>
    <x v="108"/>
    <x v="2"/>
  </r>
  <r>
    <n v="407"/>
    <s v="1081810229"/>
    <s v="GONZALEZ PEREZ MARIA JESUS"/>
    <s v="DERECHO"/>
    <s v="AC201010834325"/>
    <n v="20101"/>
    <n v="5"/>
    <x v="3"/>
    <n v="46.35"/>
    <n v="49.1"/>
    <n v="8"/>
    <s v="EK201953243805"/>
    <s v="2019-5"/>
    <n v="5"/>
    <s v="INGLÉS"/>
    <n v="99"/>
    <n v="147"/>
    <n v="33"/>
    <x v="292"/>
    <x v="262"/>
    <x v="2"/>
  </r>
  <r>
    <n v="409"/>
    <s v="1143124207"/>
    <s v="SANCHEZ CANDANOZA JEISON ALEJANDRO"/>
    <s v="DERECHO"/>
    <s v="AC200721490895"/>
    <n v="20072"/>
    <n v="1"/>
    <x v="0"/>
    <n v="47.67"/>
    <n v="46.7"/>
    <n v="6.2"/>
    <s v="EK201951328418"/>
    <s v="2019-5"/>
    <n v="1"/>
    <s v="RAZONAMIENTO CUANTITATIVO"/>
    <n v="140"/>
    <n v="138"/>
    <n v="29"/>
    <x v="212"/>
    <x v="224"/>
    <x v="1"/>
  </r>
  <r>
    <n v="409"/>
    <s v="1143124207"/>
    <s v="SANCHEZ CANDANOZA JEISON ALEJANDRO"/>
    <s v="DERECHO"/>
    <s v="AC200721490895"/>
    <n v="20072"/>
    <n v="3"/>
    <x v="1"/>
    <n v="47.14"/>
    <n v="46.7"/>
    <n v="6.2"/>
    <s v="EK201951328418"/>
    <s v="2019-5"/>
    <n v="3"/>
    <s v="LECTURA CRÍTICA"/>
    <n v="105"/>
    <n v="156"/>
    <n v="31"/>
    <x v="293"/>
    <x v="263"/>
    <x v="3"/>
  </r>
  <r>
    <n v="409"/>
    <s v="1143124207"/>
    <s v="SANCHEZ CANDANOZA JEISON ALEJANDRO"/>
    <s v="DERECHO"/>
    <s v="AC200721490895"/>
    <n v="20072"/>
    <n v="4"/>
    <x v="2"/>
    <n v="33.020000000000003"/>
    <n v="46.7"/>
    <n v="6.2"/>
    <s v="EK201951328418"/>
    <s v="2019-5"/>
    <n v="4"/>
    <s v="COMPETENCIAS CIUDADANAS"/>
    <n v="116"/>
    <n v="155"/>
    <n v="35"/>
    <x v="294"/>
    <x v="264"/>
    <x v="2"/>
  </r>
  <r>
    <n v="409"/>
    <s v="1143124207"/>
    <s v="SANCHEZ CANDANOZA JEISON ALEJANDRO"/>
    <s v="DERECHO"/>
    <s v="AC200721490895"/>
    <n v="20072"/>
    <n v="5"/>
    <x v="3"/>
    <n v="58.45"/>
    <n v="46.7"/>
    <n v="6.2"/>
    <s v="EK201951328418"/>
    <s v="2019-5"/>
    <n v="5"/>
    <s v="INGLÉS"/>
    <n v="95"/>
    <n v="147"/>
    <n v="33"/>
    <x v="295"/>
    <x v="249"/>
    <x v="3"/>
  </r>
  <r>
    <n v="412"/>
    <s v="1082837585"/>
    <s v="VILLA CORDOBA ANA CAROLINA"/>
    <s v="DERECHO"/>
    <s v="AC200222762946"/>
    <n v="2002"/>
    <n v="1"/>
    <x v="0"/>
    <n v="39"/>
    <n v="50"/>
    <n v="10"/>
    <s v="EK201953355641"/>
    <s v="2019-5"/>
    <n v="1"/>
    <s v="RAZONAMIENTO CUANTITATIVO"/>
    <n v="80"/>
    <n v="138"/>
    <n v="29"/>
    <x v="167"/>
    <x v="146"/>
    <x v="2"/>
  </r>
  <r>
    <n v="412"/>
    <s v="1082837585"/>
    <s v="VILLA CORDOBA ANA CAROLINA"/>
    <s v="DERECHO"/>
    <s v="AC200222762946"/>
    <n v="2002"/>
    <n v="3"/>
    <x v="1"/>
    <n v="45"/>
    <n v="50"/>
    <n v="10"/>
    <s v="EK201953355641"/>
    <s v="2019-5"/>
    <n v="3"/>
    <s v="LECTURA CRÍTICA"/>
    <n v="119"/>
    <n v="156"/>
    <n v="31"/>
    <x v="61"/>
    <x v="265"/>
    <x v="2"/>
  </r>
  <r>
    <n v="412"/>
    <s v="1082837585"/>
    <s v="VILLA CORDOBA ANA CAROLINA"/>
    <s v="DERECHO"/>
    <s v="AC200222762946"/>
    <n v="2002"/>
    <n v="4"/>
    <x v="2"/>
    <n v="39"/>
    <n v="50"/>
    <n v="10"/>
    <s v="EK201953355641"/>
    <s v="2019-5"/>
    <n v="4"/>
    <s v="COMPETENCIAS CIUDADANAS"/>
    <n v="141"/>
    <n v="155"/>
    <n v="35"/>
    <x v="167"/>
    <x v="160"/>
    <x v="2"/>
  </r>
  <r>
    <n v="412"/>
    <s v="1082837585"/>
    <s v="VILLA CORDOBA ANA CAROLINA"/>
    <s v="DERECHO"/>
    <s v="AC200222762946"/>
    <n v="2002"/>
    <n v="5"/>
    <x v="3"/>
    <n v="41"/>
    <n v="50"/>
    <n v="10"/>
    <s v="EK201953355641"/>
    <s v="2019-5"/>
    <n v="5"/>
    <s v="INGLÉS"/>
    <n v="102"/>
    <n v="147"/>
    <n v="33"/>
    <x v="53"/>
    <x v="266"/>
    <x v="2"/>
  </r>
  <r>
    <n v="413"/>
    <s v="1047214695"/>
    <s v="HURTADO PALACIOS HEIDY JHOANA"/>
    <s v="DERECHO"/>
    <s v="AC200422819886"/>
    <n v="20042"/>
    <n v="1"/>
    <x v="0"/>
    <n v="43.17"/>
    <n v="46.5"/>
    <n v="6"/>
    <s v="EK201952939585"/>
    <s v="2019-5"/>
    <n v="1"/>
    <s v="RAZONAMIENTO CUANTITATIVO"/>
    <n v="120"/>
    <n v="138"/>
    <n v="29"/>
    <x v="296"/>
    <x v="267"/>
    <x v="2"/>
  </r>
  <r>
    <n v="413"/>
    <s v="1047214695"/>
    <s v="HURTADO PALACIOS HEIDY JHOANA"/>
    <s v="DERECHO"/>
    <s v="AC200422819886"/>
    <n v="20042"/>
    <n v="3"/>
    <x v="1"/>
    <n v="47"/>
    <n v="46.5"/>
    <n v="6"/>
    <s v="EK201952939585"/>
    <s v="2019-5"/>
    <n v="3"/>
    <s v="LECTURA CRÍTICA"/>
    <n v="112"/>
    <n v="156"/>
    <n v="31"/>
    <x v="104"/>
    <x v="268"/>
    <x v="3"/>
  </r>
  <r>
    <n v="413"/>
    <s v="1047214695"/>
    <s v="HURTADO PALACIOS HEIDY JHOANA"/>
    <s v="DERECHO"/>
    <s v="AC200422819886"/>
    <n v="20042"/>
    <n v="4"/>
    <x v="2"/>
    <n v="43.1"/>
    <n v="46.5"/>
    <n v="6"/>
    <s v="EK201952939585"/>
    <s v="2019-5"/>
    <n v="4"/>
    <s v="COMPETENCIAS CIUDADANAS"/>
    <n v="101"/>
    <n v="155"/>
    <n v="35"/>
    <x v="297"/>
    <x v="196"/>
    <x v="2"/>
  </r>
  <r>
    <n v="413"/>
    <s v="1047214695"/>
    <s v="HURTADO PALACIOS HEIDY JHOANA"/>
    <s v="DERECHO"/>
    <s v="AC200422819886"/>
    <n v="20042"/>
    <n v="5"/>
    <x v="3"/>
    <n v="42.66"/>
    <n v="46.5"/>
    <n v="6"/>
    <s v="EK201952939585"/>
    <s v="2019-5"/>
    <n v="5"/>
    <s v="INGLÉS"/>
    <n v="113"/>
    <n v="147"/>
    <n v="33"/>
    <x v="298"/>
    <x v="197"/>
    <x v="2"/>
  </r>
  <r>
    <n v="415"/>
    <s v="1051358788"/>
    <s v="SANDOVAL RIVERA LUIS GUILLERMO"/>
    <s v="DERECHO"/>
    <s v="AC200824102521"/>
    <n v="20082"/>
    <n v="1"/>
    <x v="0"/>
    <n v="49.77"/>
    <n v="47"/>
    <n v="6.4"/>
    <s v="EK201952333938"/>
    <s v="2019-5"/>
    <n v="1"/>
    <s v="RAZONAMIENTO CUANTITATIVO"/>
    <n v="111"/>
    <n v="138"/>
    <n v="29"/>
    <x v="299"/>
    <x v="141"/>
    <x v="3"/>
  </r>
  <r>
    <n v="415"/>
    <s v="1051358788"/>
    <s v="SANDOVAL RIVERA LUIS GUILLERMO"/>
    <s v="DERECHO"/>
    <s v="AC200824102521"/>
    <n v="20082"/>
    <n v="3"/>
    <x v="1"/>
    <n v="34.68"/>
    <n v="47"/>
    <n v="6.4"/>
    <s v="EK201952333938"/>
    <s v="2019-5"/>
    <n v="3"/>
    <s v="LECTURA CRÍTICA"/>
    <n v="101"/>
    <n v="156"/>
    <n v="31"/>
    <x v="300"/>
    <x v="269"/>
    <x v="2"/>
  </r>
  <r>
    <n v="415"/>
    <s v="1051358788"/>
    <s v="SANDOVAL RIVERA LUIS GUILLERMO"/>
    <s v="DERECHO"/>
    <s v="AC200824102521"/>
    <n v="20082"/>
    <n v="4"/>
    <x v="2"/>
    <n v="39.24"/>
    <n v="47"/>
    <n v="6.4"/>
    <s v="EK201952333938"/>
    <s v="2019-5"/>
    <n v="4"/>
    <s v="COMPETENCIAS CIUDADANAS"/>
    <n v="116"/>
    <n v="155"/>
    <n v="35"/>
    <x v="301"/>
    <x v="264"/>
    <x v="2"/>
  </r>
  <r>
    <n v="415"/>
    <s v="1051358788"/>
    <s v="SANDOVAL RIVERA LUIS GUILLERMO"/>
    <s v="DERECHO"/>
    <s v="AC200824102521"/>
    <n v="20082"/>
    <n v="5"/>
    <x v="3"/>
    <n v="28.24"/>
    <n v="47"/>
    <n v="6.4"/>
    <s v="EK201952333938"/>
    <s v="2019-5"/>
    <n v="5"/>
    <s v="INGLÉS"/>
    <n v="81"/>
    <n v="147"/>
    <n v="33"/>
    <x v="302"/>
    <x v="146"/>
    <x v="2"/>
  </r>
  <r>
    <n v="417"/>
    <s v="1042355486"/>
    <s v="CARDENAS LAGUNA RAMON JUNIOR"/>
    <s v="DERECHO"/>
    <s v="AC201325014683"/>
    <n v="20132"/>
    <n v="1"/>
    <x v="0"/>
    <n v="53"/>
    <n v="45.6"/>
    <n v="10.47"/>
    <s v="EK201953020112"/>
    <s v="2019-5"/>
    <n v="1"/>
    <s v="RAZONAMIENTO CUANTITATIVO"/>
    <n v="119"/>
    <n v="138"/>
    <n v="29"/>
    <x v="128"/>
    <x v="90"/>
    <x v="3"/>
  </r>
  <r>
    <n v="417"/>
    <s v="1042355486"/>
    <s v="CARDENAS LAGUNA RAMON JUNIOR"/>
    <s v="DERECHO"/>
    <s v="AC201325014683"/>
    <n v="20132"/>
    <n v="3"/>
    <x v="1"/>
    <n v="56"/>
    <n v="47.8"/>
    <n v="7.53"/>
    <s v="EK201953020112"/>
    <s v="2019-5"/>
    <n v="3"/>
    <s v="LECTURA CRÍTICA"/>
    <n v="133"/>
    <n v="156"/>
    <n v="31"/>
    <x v="303"/>
    <x v="183"/>
    <x v="3"/>
  </r>
  <r>
    <n v="417"/>
    <s v="1042355486"/>
    <s v="CARDENAS LAGUNA RAMON JUNIOR"/>
    <s v="DERECHO"/>
    <s v="AC201325014683"/>
    <n v="20132"/>
    <n v="4"/>
    <x v="2"/>
    <n v="42"/>
    <n v="45.12"/>
    <n v="8.2200000000000006"/>
    <s v="EK201953020112"/>
    <s v="2019-5"/>
    <n v="4"/>
    <s v="COMPETENCIAS CIUDADANAS"/>
    <n v="86"/>
    <n v="155"/>
    <n v="35"/>
    <x v="304"/>
    <x v="165"/>
    <x v="2"/>
  </r>
  <r>
    <n v="417"/>
    <s v="1042355486"/>
    <s v="CARDENAS LAGUNA RAMON JUNIOR"/>
    <s v="DERECHO"/>
    <s v="AC201325014683"/>
    <n v="20132"/>
    <n v="5"/>
    <x v="3"/>
    <n v="40"/>
    <n v="45.05"/>
    <n v="10.52"/>
    <s v="EK201953020112"/>
    <s v="2019-5"/>
    <n v="5"/>
    <s v="INGLÉS"/>
    <n v="98"/>
    <n v="147"/>
    <n v="33"/>
    <x v="60"/>
    <x v="260"/>
    <x v="2"/>
  </r>
  <r>
    <n v="419"/>
    <s v="15705229"/>
    <s v="MEZQUIDA SUAREZ ABRAHAM ADOLFO"/>
    <s v="DERECHO"/>
    <s v="AC200322446425"/>
    <n v="2003"/>
    <n v="1"/>
    <x v="0"/>
    <n v="44"/>
    <n v="50"/>
    <n v="10"/>
    <s v="EK201951481357"/>
    <s v="2019-5"/>
    <n v="1"/>
    <s v="RAZONAMIENTO CUANTITATIVO"/>
    <n v="79"/>
    <n v="138"/>
    <n v="29"/>
    <x v="32"/>
    <x v="270"/>
    <x v="2"/>
  </r>
  <r>
    <n v="419"/>
    <s v="15705229"/>
    <s v="MEZQUIDA SUAREZ ABRAHAM ADOLFO"/>
    <s v="DERECHO"/>
    <s v="AC200322446425"/>
    <n v="2003"/>
    <n v="3"/>
    <x v="1"/>
    <n v="46"/>
    <n v="50"/>
    <n v="10"/>
    <s v="EK201951481357"/>
    <s v="2019-5"/>
    <n v="3"/>
    <s v="LECTURA CRÍTICA"/>
    <n v="105"/>
    <n v="156"/>
    <n v="31"/>
    <x v="52"/>
    <x v="263"/>
    <x v="2"/>
  </r>
  <r>
    <n v="419"/>
    <s v="15705229"/>
    <s v="MEZQUIDA SUAREZ ABRAHAM ADOLFO"/>
    <s v="DERECHO"/>
    <s v="AC200322446425"/>
    <n v="2003"/>
    <n v="4"/>
    <x v="2"/>
    <n v="57"/>
    <n v="50"/>
    <n v="10"/>
    <s v="EK201951481357"/>
    <s v="2019-5"/>
    <n v="4"/>
    <s v="COMPETENCIAS CIUDADANAS"/>
    <n v="159"/>
    <n v="155"/>
    <n v="35"/>
    <x v="305"/>
    <x v="234"/>
    <x v="1"/>
  </r>
  <r>
    <n v="419"/>
    <s v="15705229"/>
    <s v="MEZQUIDA SUAREZ ABRAHAM ADOLFO"/>
    <s v="DERECHO"/>
    <s v="AC200322446425"/>
    <n v="2003"/>
    <n v="5"/>
    <x v="3"/>
    <n v="36"/>
    <n v="50"/>
    <n v="10"/>
    <s v="EK201951481357"/>
    <s v="2019-5"/>
    <n v="5"/>
    <s v="INGLÉS"/>
    <n v="94"/>
    <n v="147"/>
    <n v="33"/>
    <x v="35"/>
    <x v="271"/>
    <x v="2"/>
  </r>
  <r>
    <n v="423"/>
    <s v="1002131133"/>
    <s v="FRUTO PERTUZ SERGIO DAVID"/>
    <s v="DERECHO"/>
    <s v="AC201322007755"/>
    <n v="20132"/>
    <n v="1"/>
    <x v="0"/>
    <n v="58"/>
    <n v="45.6"/>
    <n v="10.47"/>
    <s v="EK201953476611"/>
    <s v="2019-5"/>
    <n v="1"/>
    <s v="RAZONAMIENTO CUANTITATIVO"/>
    <n v="101"/>
    <n v="138"/>
    <n v="29"/>
    <x v="72"/>
    <x v="248"/>
    <x v="3"/>
  </r>
  <r>
    <n v="423"/>
    <s v="1002131133"/>
    <s v="FRUTO PERTUZ SERGIO DAVID"/>
    <s v="DERECHO"/>
    <s v="AC201322007755"/>
    <n v="20132"/>
    <n v="3"/>
    <x v="1"/>
    <n v="49"/>
    <n v="47.8"/>
    <n v="7.53"/>
    <s v="EK201953476611"/>
    <s v="2019-5"/>
    <n v="3"/>
    <s v="LECTURA CRÍTICA"/>
    <n v="127"/>
    <n v="156"/>
    <n v="31"/>
    <x v="76"/>
    <x v="272"/>
    <x v="3"/>
  </r>
  <r>
    <n v="423"/>
    <s v="1002131133"/>
    <s v="FRUTO PERTUZ SERGIO DAVID"/>
    <s v="DERECHO"/>
    <s v="AC201322007755"/>
    <n v="20132"/>
    <n v="4"/>
    <x v="2"/>
    <n v="50"/>
    <n v="45.12"/>
    <n v="8.2200000000000006"/>
    <s v="EK201953476611"/>
    <s v="2019-5"/>
    <n v="4"/>
    <s v="COMPETENCIAS CIUDADANAS"/>
    <n v="124"/>
    <n v="155"/>
    <n v="35"/>
    <x v="59"/>
    <x v="94"/>
    <x v="3"/>
  </r>
  <r>
    <n v="423"/>
    <s v="1002131133"/>
    <s v="FRUTO PERTUZ SERGIO DAVID"/>
    <s v="DERECHO"/>
    <s v="AC201322007755"/>
    <n v="20132"/>
    <n v="5"/>
    <x v="3"/>
    <n v="48"/>
    <n v="45.05"/>
    <n v="10.52"/>
    <s v="EK201953476611"/>
    <s v="2019-5"/>
    <n v="5"/>
    <s v="INGLÉS"/>
    <n v="113"/>
    <n v="147"/>
    <n v="33"/>
    <x v="306"/>
    <x v="197"/>
    <x v="3"/>
  </r>
  <r>
    <n v="424"/>
    <s v="1082910589"/>
    <s v="GONZALEZ BORREGO JHON ALVARO"/>
    <s v="DERECHO"/>
    <s v="AC200621821057"/>
    <n v="20062"/>
    <n v="1"/>
    <x v="0"/>
    <n v="42.69"/>
    <n v="46.8"/>
    <n v="6.4"/>
    <s v="EK201950215509"/>
    <s v="2019-5"/>
    <n v="1"/>
    <s v="RAZONAMIENTO CUANTITATIVO"/>
    <n v="124"/>
    <n v="138"/>
    <n v="29"/>
    <x v="273"/>
    <x v="273"/>
    <x v="2"/>
  </r>
  <r>
    <n v="424"/>
    <s v="1082910589"/>
    <s v="GONZALEZ BORREGO JHON ALVARO"/>
    <s v="DERECHO"/>
    <s v="AC200621821057"/>
    <n v="20062"/>
    <n v="3"/>
    <x v="1"/>
    <n v="49.43"/>
    <n v="46.8"/>
    <n v="6.4"/>
    <s v="EK201950215509"/>
    <s v="2019-5"/>
    <n v="3"/>
    <s v="LECTURA CRÍTICA"/>
    <n v="108"/>
    <n v="156"/>
    <n v="31"/>
    <x v="222"/>
    <x v="274"/>
    <x v="3"/>
  </r>
  <r>
    <n v="424"/>
    <s v="1082910589"/>
    <s v="GONZALEZ BORREGO JHON ALVARO"/>
    <s v="DERECHO"/>
    <s v="AC200621821057"/>
    <n v="20062"/>
    <n v="4"/>
    <x v="2"/>
    <n v="30.09"/>
    <n v="46.8"/>
    <n v="6.4"/>
    <s v="EK201950215509"/>
    <s v="2019-5"/>
    <n v="4"/>
    <s v="COMPETENCIAS CIUDADANAS"/>
    <n v="125"/>
    <n v="155"/>
    <n v="35"/>
    <x v="307"/>
    <x v="275"/>
    <x v="2"/>
  </r>
  <r>
    <n v="424"/>
    <s v="1082910589"/>
    <s v="GONZALEZ BORREGO JHON ALVARO"/>
    <s v="DERECHO"/>
    <s v="AC200621821057"/>
    <n v="20062"/>
    <n v="5"/>
    <x v="3"/>
    <n v="43.74"/>
    <n v="46.8"/>
    <n v="6.4"/>
    <s v="EK201950215509"/>
    <s v="2019-5"/>
    <n v="5"/>
    <s v="INGLÉS"/>
    <n v="103"/>
    <n v="147"/>
    <n v="33"/>
    <x v="224"/>
    <x v="238"/>
    <x v="2"/>
  </r>
  <r>
    <n v="433"/>
    <s v="1055551249"/>
    <s v="CURREA FAJARDO LIDIA MARCELA"/>
    <s v="DERECHO"/>
    <s v="AC200521067719"/>
    <n v="20052"/>
    <n v="1"/>
    <x v="0"/>
    <n v="43.27"/>
    <n v="46.6"/>
    <n v="6.2"/>
    <s v="EK201952696110"/>
    <s v="2019-5"/>
    <n v="1"/>
    <s v="RAZONAMIENTO CUANTITATIVO"/>
    <n v="128"/>
    <n v="138"/>
    <n v="29"/>
    <x v="237"/>
    <x v="49"/>
    <x v="2"/>
  </r>
  <r>
    <n v="433"/>
    <s v="1055551249"/>
    <s v="CURREA FAJARDO LIDIA MARCELA"/>
    <s v="DERECHO"/>
    <s v="AC200521067719"/>
    <n v="20052"/>
    <n v="3"/>
    <x v="1"/>
    <n v="44.61"/>
    <n v="46.6"/>
    <n v="6.2"/>
    <s v="EK201952696110"/>
    <s v="2019-5"/>
    <n v="3"/>
    <s v="LECTURA CRÍTICA"/>
    <n v="91"/>
    <n v="156"/>
    <n v="31"/>
    <x v="242"/>
    <x v="276"/>
    <x v="2"/>
  </r>
  <r>
    <n v="433"/>
    <s v="1055551249"/>
    <s v="CURREA FAJARDO LIDIA MARCELA"/>
    <s v="DERECHO"/>
    <s v="AC200521067719"/>
    <n v="20052"/>
    <n v="4"/>
    <x v="2"/>
    <n v="51.02"/>
    <n v="46.6"/>
    <n v="6.2"/>
    <s v="EK201952696110"/>
    <s v="2019-5"/>
    <n v="4"/>
    <s v="COMPETENCIAS CIUDADANAS"/>
    <n v="79"/>
    <n v="155"/>
    <n v="35"/>
    <x v="286"/>
    <x v="277"/>
    <x v="3"/>
  </r>
  <r>
    <n v="433"/>
    <s v="1055551249"/>
    <s v="CURREA FAJARDO LIDIA MARCELA"/>
    <s v="DERECHO"/>
    <s v="AC200521067719"/>
    <n v="20052"/>
    <n v="5"/>
    <x v="3"/>
    <n v="41.43"/>
    <n v="46.6"/>
    <n v="6.2"/>
    <s v="EK201952696110"/>
    <s v="2019-5"/>
    <n v="5"/>
    <s v="INGLÉS"/>
    <n v="107"/>
    <n v="147"/>
    <n v="33"/>
    <x v="308"/>
    <x v="278"/>
    <x v="2"/>
  </r>
  <r>
    <n v="435"/>
    <s v="8507732"/>
    <s v="MELENDEZ COLON NICOLAS ALBERTO"/>
    <s v="DERECHO"/>
    <s v="AC200220606954"/>
    <n v="2002"/>
    <n v="1"/>
    <x v="0"/>
    <n v="47"/>
    <n v="50"/>
    <n v="10"/>
    <s v="EK201952236495"/>
    <s v="2019-5"/>
    <n v="1"/>
    <s v="RAZONAMIENTO CUANTITATIVO"/>
    <n v="88"/>
    <n v="138"/>
    <n v="29"/>
    <x v="153"/>
    <x v="245"/>
    <x v="2"/>
  </r>
  <r>
    <n v="435"/>
    <s v="8507732"/>
    <s v="MELENDEZ COLON NICOLAS ALBERTO"/>
    <s v="DERECHO"/>
    <s v="AC200220606954"/>
    <n v="2002"/>
    <n v="3"/>
    <x v="1"/>
    <n v="46"/>
    <n v="50"/>
    <n v="10"/>
    <s v="EK201952236495"/>
    <s v="2019-5"/>
    <n v="3"/>
    <s v="LECTURA CRÍTICA"/>
    <n v="124"/>
    <n v="156"/>
    <n v="31"/>
    <x v="52"/>
    <x v="279"/>
    <x v="2"/>
  </r>
  <r>
    <n v="435"/>
    <s v="8507732"/>
    <s v="MELENDEZ COLON NICOLAS ALBERTO"/>
    <s v="DERECHO"/>
    <s v="AC200220606954"/>
    <n v="2002"/>
    <n v="4"/>
    <x v="2"/>
    <n v="60"/>
    <n v="50"/>
    <n v="10"/>
    <s v="EK201952236495"/>
    <s v="2019-5"/>
    <n v="4"/>
    <s v="COMPETENCIAS CIUDADANAS"/>
    <n v="89"/>
    <n v="155"/>
    <n v="35"/>
    <x v="63"/>
    <x v="280"/>
    <x v="3"/>
  </r>
  <r>
    <n v="435"/>
    <s v="8507732"/>
    <s v="MELENDEZ COLON NICOLAS ALBERTO"/>
    <s v="DERECHO"/>
    <s v="AC200220606954"/>
    <n v="2002"/>
    <n v="5"/>
    <x v="3"/>
    <n v="47"/>
    <n v="50"/>
    <n v="10"/>
    <s v="EK201952236495"/>
    <s v="2019-5"/>
    <n v="5"/>
    <s v="INGLÉS"/>
    <n v="112"/>
    <n v="147"/>
    <n v="33"/>
    <x v="153"/>
    <x v="281"/>
    <x v="2"/>
  </r>
  <r>
    <n v="446"/>
    <s v="1140853488"/>
    <s v="MENA BARRETO CAMILO ANDRES"/>
    <s v="DERECHO"/>
    <s v="AC200923730280"/>
    <n v="20092"/>
    <n v="1"/>
    <x v="0"/>
    <n v="34.659999999999997"/>
    <n v="46.9"/>
    <n v="6.5"/>
    <s v="EK201951409580"/>
    <s v="2019-5"/>
    <n v="1"/>
    <s v="RAZONAMIENTO CUANTITATIVO"/>
    <n v="124"/>
    <n v="138"/>
    <n v="29"/>
    <x v="100"/>
    <x v="273"/>
    <x v="2"/>
  </r>
  <r>
    <n v="446"/>
    <s v="1140853488"/>
    <s v="MENA BARRETO CAMILO ANDRES"/>
    <s v="DERECHO"/>
    <s v="AC200923730280"/>
    <n v="20092"/>
    <n v="3"/>
    <x v="1"/>
    <n v="43.99"/>
    <n v="46.9"/>
    <n v="6.5"/>
    <s v="EK201951409580"/>
    <s v="2019-5"/>
    <n v="3"/>
    <s v="LECTURA CRÍTICA"/>
    <n v="88"/>
    <n v="156"/>
    <n v="31"/>
    <x v="309"/>
    <x v="282"/>
    <x v="2"/>
  </r>
  <r>
    <n v="446"/>
    <s v="1140853488"/>
    <s v="MENA BARRETO CAMILO ANDRES"/>
    <s v="DERECHO"/>
    <s v="AC200923730280"/>
    <n v="20092"/>
    <n v="4"/>
    <x v="2"/>
    <n v="23.81"/>
    <n v="46.9"/>
    <n v="6.5"/>
    <s v="EK201951409580"/>
    <s v="2019-5"/>
    <n v="4"/>
    <s v="COMPETENCIAS CIUDADANAS"/>
    <n v="131"/>
    <n v="155"/>
    <n v="35"/>
    <x v="310"/>
    <x v="128"/>
    <x v="2"/>
  </r>
  <r>
    <n v="446"/>
    <s v="1140853488"/>
    <s v="MENA BARRETO CAMILO ANDRES"/>
    <s v="DERECHO"/>
    <s v="AC200923730280"/>
    <n v="20092"/>
    <n v="5"/>
    <x v="3"/>
    <n v="41.68"/>
    <n v="46.9"/>
    <n v="6.5"/>
    <s v="EK201951409580"/>
    <s v="2019-5"/>
    <n v="5"/>
    <s v="INGLÉS"/>
    <n v="95"/>
    <n v="147"/>
    <n v="33"/>
    <x v="311"/>
    <x v="249"/>
    <x v="2"/>
  </r>
  <r>
    <n v="447"/>
    <s v="1045710929"/>
    <s v="SANCHEZ VILLERA ANTONY RAULL"/>
    <s v="DERECHO"/>
    <s v="AC201021988716"/>
    <n v="20102"/>
    <n v="1"/>
    <x v="0"/>
    <n v="39.119999999999997"/>
    <n v="49.1"/>
    <n v="8"/>
    <s v="EK201952974384"/>
    <s v="2019-5"/>
    <n v="1"/>
    <s v="RAZONAMIENTO CUANTITATIVO"/>
    <n v="83"/>
    <n v="138"/>
    <n v="29"/>
    <x v="111"/>
    <x v="283"/>
    <x v="2"/>
  </r>
  <r>
    <n v="447"/>
    <s v="1045710929"/>
    <s v="SANCHEZ VILLERA ANTONY RAULL"/>
    <s v="DERECHO"/>
    <s v="AC201021988716"/>
    <n v="20102"/>
    <n v="3"/>
    <x v="1"/>
    <n v="53.63"/>
    <n v="49.1"/>
    <n v="8"/>
    <s v="EK201952974384"/>
    <s v="2019-5"/>
    <n v="3"/>
    <s v="LECTURA CRÍTICA"/>
    <n v="124"/>
    <n v="156"/>
    <n v="31"/>
    <x v="312"/>
    <x v="279"/>
    <x v="3"/>
  </r>
  <r>
    <n v="447"/>
    <s v="1045710929"/>
    <s v="SANCHEZ VILLERA ANTONY RAULL"/>
    <s v="DERECHO"/>
    <s v="AC201021988716"/>
    <n v="20102"/>
    <n v="4"/>
    <x v="2"/>
    <n v="37.44"/>
    <n v="49.1"/>
    <n v="8"/>
    <s v="EK201952974384"/>
    <s v="2019-5"/>
    <n v="4"/>
    <s v="COMPETENCIAS CIUDADANAS"/>
    <n v="84"/>
    <n v="155"/>
    <n v="35"/>
    <x v="313"/>
    <x v="284"/>
    <x v="2"/>
  </r>
  <r>
    <n v="447"/>
    <s v="1045710929"/>
    <s v="SANCHEZ VILLERA ANTONY RAULL"/>
    <s v="DERECHO"/>
    <s v="AC201021988716"/>
    <n v="20102"/>
    <n v="5"/>
    <x v="3"/>
    <n v="43.53"/>
    <n v="49.1"/>
    <n v="8"/>
    <s v="EK201952974384"/>
    <s v="2019-5"/>
    <n v="5"/>
    <s v="INGLÉS"/>
    <n v="138"/>
    <n v="147"/>
    <n v="33"/>
    <x v="314"/>
    <x v="193"/>
    <x v="2"/>
  </r>
  <r>
    <n v="452"/>
    <s v="1047334456"/>
    <s v="MIRANDA HERRERA JULIO CESAR"/>
    <s v="DERECHO"/>
    <s v="AC200222309409"/>
    <n v="2002"/>
    <n v="1"/>
    <x v="0"/>
    <n v="37"/>
    <n v="50"/>
    <n v="10"/>
    <s v="EK201953424181"/>
    <s v="2019-5"/>
    <n v="1"/>
    <s v="RAZONAMIENTO CUANTITATIVO"/>
    <n v="88"/>
    <n v="138"/>
    <n v="29"/>
    <x v="123"/>
    <x v="245"/>
    <x v="2"/>
  </r>
  <r>
    <n v="452"/>
    <s v="1047334456"/>
    <s v="MIRANDA HERRERA JULIO CESAR"/>
    <s v="DERECHO"/>
    <s v="AC200222309409"/>
    <n v="2002"/>
    <n v="3"/>
    <x v="1"/>
    <n v="52"/>
    <n v="50"/>
    <n v="10"/>
    <s v="EK201953424181"/>
    <s v="2019-5"/>
    <n v="3"/>
    <s v="LECTURA CRÍTICA"/>
    <n v="90"/>
    <n v="156"/>
    <n v="31"/>
    <x v="114"/>
    <x v="285"/>
    <x v="3"/>
  </r>
  <r>
    <n v="452"/>
    <s v="1047334456"/>
    <s v="MIRANDA HERRERA JULIO CESAR"/>
    <s v="DERECHO"/>
    <s v="AC200222309409"/>
    <n v="2002"/>
    <n v="4"/>
    <x v="2"/>
    <n v="31"/>
    <n v="50"/>
    <n v="10"/>
    <s v="EK201953424181"/>
    <s v="2019-5"/>
    <n v="4"/>
    <s v="COMPETENCIAS CIUDADANAS"/>
    <n v="92"/>
    <n v="155"/>
    <n v="35"/>
    <x v="233"/>
    <x v="286"/>
    <x v="2"/>
  </r>
  <r>
    <n v="452"/>
    <s v="1047334456"/>
    <s v="MIRANDA HERRERA JULIO CESAR"/>
    <s v="DERECHO"/>
    <s v="AC200222309409"/>
    <n v="2002"/>
    <n v="5"/>
    <x v="3"/>
    <n v="43"/>
    <n v="50"/>
    <n v="10"/>
    <s v="EK201953424181"/>
    <s v="2019-5"/>
    <n v="5"/>
    <s v="INGLÉS"/>
    <n v="119"/>
    <n v="147"/>
    <n v="33"/>
    <x v="34"/>
    <x v="23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0A49F-3D6B-46DF-820F-1894796AAFF7}" name="TablaDiná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C118" firstHeaderRow="1" firstDataRow="1" firstDataCol="3" rowPageCount="1" colPageCount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5">
        <item x="31"/>
        <item x="181"/>
        <item x="310"/>
        <item x="302"/>
        <item x="151"/>
        <item x="182"/>
        <item x="248"/>
        <item x="264"/>
        <item x="307"/>
        <item x="135"/>
        <item x="205"/>
        <item x="69"/>
        <item x="170"/>
        <item x="141"/>
        <item x="88"/>
        <item x="294"/>
        <item x="22"/>
        <item x="80"/>
        <item x="268"/>
        <item x="255"/>
        <item x="261"/>
        <item x="89"/>
        <item x="150"/>
        <item x="300"/>
        <item x="233"/>
        <item x="100"/>
        <item x="145"/>
        <item x="168"/>
        <item x="269"/>
        <item x="277"/>
        <item x="139"/>
        <item x="28"/>
        <item x="171"/>
        <item x="278"/>
        <item x="149"/>
        <item x="241"/>
        <item x="106"/>
        <item x="175"/>
        <item x="152"/>
        <item x="39"/>
        <item x="249"/>
        <item x="247"/>
        <item x="232"/>
        <item x="206"/>
        <item x="23"/>
        <item x="313"/>
        <item x="85"/>
        <item x="155"/>
        <item x="35"/>
        <item x="214"/>
        <item x="174"/>
        <item x="98"/>
        <item x="172"/>
        <item x="122"/>
        <item x="123"/>
        <item x="111"/>
        <item x="137"/>
        <item x="301"/>
        <item x="101"/>
        <item x="64"/>
        <item x="120"/>
        <item x="184"/>
        <item x="203"/>
        <item x="221"/>
        <item x="116"/>
        <item x="270"/>
        <item x="272"/>
        <item x="71"/>
        <item x="167"/>
        <item x="183"/>
        <item x="259"/>
        <item x="204"/>
        <item x="154"/>
        <item x="93"/>
        <item x="178"/>
        <item x="48"/>
        <item x="91"/>
        <item x="191"/>
        <item x="53"/>
        <item x="102"/>
        <item x="177"/>
        <item x="283"/>
        <item x="185"/>
        <item x="157"/>
        <item x="291"/>
        <item x="136"/>
        <item x="308"/>
        <item x="115"/>
        <item x="311"/>
        <item x="26"/>
        <item x="138"/>
        <item x="165"/>
        <item x="132"/>
        <item x="166"/>
        <item x="36"/>
        <item x="34"/>
        <item x="314"/>
        <item x="238"/>
        <item x="144"/>
        <item x="133"/>
        <item x="119"/>
        <item x="273"/>
        <item x="298"/>
        <item x="164"/>
        <item x="129"/>
        <item x="37"/>
        <item x="190"/>
        <item x="32"/>
        <item x="140"/>
        <item x="251"/>
        <item x="297"/>
        <item x="161"/>
        <item x="296"/>
        <item x="187"/>
        <item x="237"/>
        <item x="96"/>
        <item x="281"/>
        <item x="215"/>
        <item x="220"/>
        <item x="61"/>
        <item x="60"/>
        <item x="224"/>
        <item x="228"/>
        <item x="16"/>
        <item x="309"/>
        <item x="258"/>
        <item x="159"/>
        <item x="19"/>
        <item x="52"/>
        <item x="304"/>
        <item x="223"/>
        <item x="234"/>
        <item x="148"/>
        <item x="160"/>
        <item x="292"/>
        <item x="242"/>
        <item x="153"/>
        <item x="158"/>
        <item x="289"/>
        <item x="121"/>
        <item x="213"/>
        <item x="147"/>
        <item x="75"/>
        <item x="274"/>
        <item x="250"/>
        <item x="112"/>
        <item x="51"/>
        <item x="78"/>
        <item x="108"/>
        <item x="20"/>
        <item x="11"/>
        <item x="257"/>
        <item x="208"/>
        <item x="45"/>
        <item x="103"/>
        <item x="38"/>
        <item x="4"/>
        <item x="176"/>
        <item x="188"/>
        <item x="97"/>
        <item x="169"/>
        <item x="113"/>
        <item x="79"/>
        <item x="3"/>
        <item x="217"/>
        <item x="0"/>
        <item x="118"/>
        <item x="117"/>
        <item x="110"/>
        <item x="130"/>
        <item x="163"/>
        <item x="50"/>
        <item x="47"/>
        <item x="162"/>
        <item x="173"/>
        <item x="253"/>
        <item x="189"/>
        <item x="285"/>
        <item x="92"/>
        <item x="124"/>
        <item x="293"/>
        <item x="104"/>
        <item x="244"/>
        <item x="9"/>
        <item x="288"/>
        <item x="68"/>
        <item x="127"/>
        <item x="254"/>
        <item x="229"/>
        <item x="212"/>
        <item x="76"/>
        <item x="275"/>
        <item x="99"/>
        <item x="114"/>
        <item x="186"/>
        <item x="290"/>
        <item x="211"/>
        <item x="276"/>
        <item x="27"/>
        <item x="280"/>
        <item x="306"/>
        <item x="210"/>
        <item x="62"/>
        <item x="40"/>
        <item x="15"/>
        <item x="284"/>
        <item x="256"/>
        <item x="131"/>
        <item x="12"/>
        <item x="105"/>
        <item x="192"/>
        <item x="143"/>
        <item x="222"/>
        <item x="226"/>
        <item x="299"/>
        <item x="230"/>
        <item x="146"/>
        <item x="10"/>
        <item x="56"/>
        <item x="201"/>
        <item x="179"/>
        <item x="263"/>
        <item x="70"/>
        <item x="54"/>
        <item x="180"/>
        <item x="126"/>
        <item x="81"/>
        <item x="312"/>
        <item x="125"/>
        <item x="59"/>
        <item x="252"/>
        <item x="90"/>
        <item x="266"/>
        <item x="236"/>
        <item x="46"/>
        <item x="109"/>
        <item x="262"/>
        <item x="8"/>
        <item x="240"/>
        <item x="58"/>
        <item x="305"/>
        <item x="128"/>
        <item x="231"/>
        <item x="286"/>
        <item x="95"/>
        <item x="67"/>
        <item x="134"/>
        <item x="193"/>
        <item x="267"/>
        <item x="25"/>
        <item x="94"/>
        <item x="156"/>
        <item x="271"/>
        <item x="260"/>
        <item x="7"/>
        <item x="195"/>
        <item x="33"/>
        <item x="17"/>
        <item x="282"/>
        <item x="287"/>
        <item x="243"/>
        <item x="63"/>
        <item x="84"/>
        <item x="235"/>
        <item x="245"/>
        <item x="303"/>
        <item x="107"/>
        <item x="194"/>
        <item x="65"/>
        <item x="49"/>
        <item x="87"/>
        <item x="239"/>
        <item x="66"/>
        <item x="246"/>
        <item x="72"/>
        <item x="43"/>
        <item x="202"/>
        <item x="2"/>
        <item x="1"/>
        <item x="6"/>
        <item x="197"/>
        <item x="57"/>
        <item x="55"/>
        <item x="21"/>
        <item x="77"/>
        <item x="42"/>
        <item x="207"/>
        <item x="209"/>
        <item x="41"/>
        <item x="83"/>
        <item x="265"/>
        <item x="196"/>
        <item x="74"/>
        <item x="216"/>
        <item x="29"/>
        <item x="279"/>
        <item x="219"/>
        <item x="73"/>
        <item x="225"/>
        <item x="30"/>
        <item x="142"/>
        <item x="44"/>
        <item x="295"/>
        <item x="218"/>
        <item x="82"/>
        <item x="86"/>
        <item x="5"/>
        <item x="14"/>
        <item x="200"/>
        <item x="13"/>
        <item x="18"/>
        <item x="199"/>
        <item x="198"/>
        <item x="227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7">
        <item x="150"/>
        <item x="233"/>
        <item x="256"/>
        <item x="162"/>
        <item x="156"/>
        <item x="144"/>
        <item x="254"/>
        <item x="154"/>
        <item x="282"/>
        <item x="277"/>
        <item x="148"/>
        <item x="285"/>
        <item x="143"/>
        <item x="276"/>
        <item x="270"/>
        <item x="284"/>
        <item x="146"/>
        <item x="165"/>
        <item x="257"/>
        <item x="152"/>
        <item x="250"/>
        <item x="283"/>
        <item x="280"/>
        <item x="157"/>
        <item x="132"/>
        <item x="164"/>
        <item x="286"/>
        <item x="232"/>
        <item x="125"/>
        <item x="269"/>
        <item x="216"/>
        <item x="161"/>
        <item x="24"/>
        <item x="245"/>
        <item x="246"/>
        <item x="140"/>
        <item x="263"/>
        <item x="219"/>
        <item x="151"/>
        <item x="136"/>
        <item x="103"/>
        <item x="271"/>
        <item x="137"/>
        <item x="84"/>
        <item x="115"/>
        <item x="243"/>
        <item x="249"/>
        <item x="274"/>
        <item x="225"/>
        <item x="196"/>
        <item x="70"/>
        <item x="228"/>
        <item x="126"/>
        <item x="260"/>
        <item x="73"/>
        <item x="262"/>
        <item x="129"/>
        <item x="252"/>
        <item x="268"/>
        <item x="149"/>
        <item x="163"/>
        <item x="155"/>
        <item x="223"/>
        <item x="241"/>
        <item x="104"/>
        <item x="266"/>
        <item x="239"/>
        <item x="211"/>
        <item x="134"/>
        <item x="147"/>
        <item x="238"/>
        <item x="215"/>
        <item x="89"/>
        <item x="138"/>
        <item x="114"/>
        <item x="248"/>
        <item x="142"/>
        <item x="158"/>
        <item x="278"/>
        <item x="191"/>
        <item x="265"/>
        <item x="91"/>
        <item x="247"/>
        <item x="209"/>
        <item x="251"/>
        <item x="122"/>
        <item x="207"/>
        <item x="264"/>
        <item x="261"/>
        <item x="101"/>
        <item x="259"/>
        <item x="119"/>
        <item x="37"/>
        <item x="281"/>
        <item x="21"/>
        <item x="279"/>
        <item x="197"/>
        <item x="159"/>
        <item x="204"/>
        <item x="272"/>
        <item x="141"/>
        <item x="202"/>
        <item x="120"/>
        <item x="97"/>
        <item x="94"/>
        <item x="244"/>
        <item x="57"/>
        <item x="54"/>
        <item x="275"/>
        <item x="231"/>
        <item x="77"/>
        <item x="135"/>
        <item x="102"/>
        <item x="210"/>
        <item x="63"/>
        <item x="145"/>
        <item x="214"/>
        <item x="27"/>
        <item x="111"/>
        <item x="96"/>
        <item x="110"/>
        <item x="237"/>
        <item x="183"/>
        <item x="200"/>
        <item x="105"/>
        <item x="109"/>
        <item x="206"/>
        <item x="188"/>
        <item x="107"/>
        <item x="41"/>
        <item x="128"/>
        <item x="99"/>
        <item x="18"/>
        <item x="90"/>
        <item x="217"/>
        <item x="220"/>
        <item x="29"/>
        <item x="267"/>
        <item x="212"/>
        <item x="92"/>
        <item x="79"/>
        <item x="112"/>
        <item x="230"/>
        <item x="106"/>
        <item x="74"/>
        <item x="235"/>
        <item x="226"/>
        <item x="153"/>
        <item x="46"/>
        <item x="85"/>
        <item x="205"/>
        <item x="184"/>
        <item x="95"/>
        <item x="113"/>
        <item x="180"/>
        <item x="201"/>
        <item x="273"/>
        <item x="66"/>
        <item x="68"/>
        <item x="203"/>
        <item x="198"/>
        <item x="186"/>
        <item x="3"/>
        <item x="36"/>
        <item x="118"/>
        <item x="160"/>
        <item x="123"/>
        <item x="35"/>
        <item x="71"/>
        <item x="240"/>
        <item x="49"/>
        <item x="82"/>
        <item x="139"/>
        <item x="236"/>
        <item x="58"/>
        <item x="61"/>
        <item x="133"/>
        <item x="181"/>
        <item x="229"/>
        <item x="33"/>
        <item x="193"/>
        <item x="14"/>
        <item x="221"/>
        <item x="108"/>
        <item x="4"/>
        <item x="60"/>
        <item x="22"/>
        <item x="51"/>
        <item x="242"/>
        <item x="213"/>
        <item x="78"/>
        <item x="222"/>
        <item x="52"/>
        <item x="62"/>
        <item x="124"/>
        <item x="5"/>
        <item x="167"/>
        <item x="10"/>
        <item x="178"/>
        <item x="87"/>
        <item x="67"/>
        <item x="83"/>
        <item x="28"/>
        <item x="76"/>
        <item x="227"/>
        <item x="30"/>
        <item x="117"/>
        <item x="93"/>
        <item x="189"/>
        <item x="224"/>
        <item x="48"/>
        <item x="53"/>
        <item x="38"/>
        <item x="234"/>
        <item x="253"/>
        <item x="116"/>
        <item x="130"/>
        <item x="56"/>
        <item x="88"/>
        <item x="100"/>
        <item x="179"/>
        <item x="65"/>
        <item x="39"/>
        <item x="187"/>
        <item x="199"/>
        <item x="26"/>
        <item x="80"/>
        <item x="192"/>
        <item x="127"/>
        <item x="72"/>
        <item x="13"/>
        <item x="255"/>
        <item x="0"/>
        <item x="25"/>
        <item x="121"/>
        <item x="55"/>
        <item x="208"/>
        <item x="131"/>
        <item x="75"/>
        <item x="50"/>
        <item x="12"/>
        <item x="11"/>
        <item x="44"/>
        <item x="59"/>
        <item x="45"/>
        <item x="43"/>
        <item x="42"/>
        <item x="6"/>
        <item x="185"/>
        <item x="81"/>
        <item x="171"/>
        <item x="218"/>
        <item x="190"/>
        <item x="7"/>
        <item x="176"/>
        <item x="17"/>
        <item x="170"/>
        <item x="31"/>
        <item x="40"/>
        <item x="15"/>
        <item x="32"/>
        <item x="69"/>
        <item x="16"/>
        <item x="98"/>
        <item x="168"/>
        <item x="9"/>
        <item x="64"/>
        <item x="177"/>
        <item x="182"/>
        <item x="2"/>
        <item x="20"/>
        <item x="172"/>
        <item x="195"/>
        <item x="173"/>
        <item x="169"/>
        <item x="86"/>
        <item x="258"/>
        <item x="34"/>
        <item x="23"/>
        <item x="175"/>
        <item x="8"/>
        <item x="174"/>
        <item x="194"/>
        <item x="19"/>
        <item x="166"/>
        <item x="4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8"/>
    <field x="19"/>
    <field x="20"/>
  </rowFields>
  <rowItems count="115">
    <i>
      <x v="5"/>
      <x v="97"/>
      <x v="3"/>
    </i>
    <i>
      <x v="11"/>
      <x v="170"/>
      <x v="3"/>
    </i>
    <i>
      <x v="21"/>
      <x v="190"/>
      <x v="3"/>
    </i>
    <i>
      <x v="25"/>
      <x v="133"/>
      <x v="3"/>
    </i>
    <i r="1">
      <x v="156"/>
      <x v="3"/>
    </i>
    <i>
      <x v="27"/>
      <x v="59"/>
      <x v="3"/>
    </i>
    <i>
      <x v="30"/>
      <x v="194"/>
      <x v="3"/>
    </i>
    <i>
      <x v="31"/>
      <x v="149"/>
      <x v="3"/>
    </i>
    <i r="1">
      <x v="225"/>
      <x/>
    </i>
    <i>
      <x v="33"/>
      <x v="33"/>
      <x v="3"/>
    </i>
    <i>
      <x v="34"/>
      <x v="24"/>
      <x v="3"/>
    </i>
    <i>
      <x v="35"/>
      <x v="225"/>
      <x/>
    </i>
    <i>
      <x v="37"/>
      <x v="54"/>
      <x v="3"/>
    </i>
    <i>
      <x v="40"/>
      <x v="20"/>
      <x v="3"/>
    </i>
    <i>
      <x v="42"/>
      <x v="202"/>
      <x v="3"/>
    </i>
    <i>
      <x v="46"/>
      <x v="54"/>
      <x v="3"/>
    </i>
    <i r="1">
      <x v="107"/>
      <x v="3"/>
    </i>
    <i r="1">
      <x v="218"/>
      <x/>
    </i>
    <i>
      <x v="48"/>
      <x v="241"/>
      <x/>
    </i>
    <i>
      <x v="52"/>
      <x v="40"/>
      <x v="3"/>
    </i>
    <i>
      <x v="54"/>
      <x v="33"/>
      <x v="3"/>
    </i>
    <i r="1">
      <x v="124"/>
      <x v="3"/>
    </i>
    <i>
      <x v="55"/>
      <x v="21"/>
      <x v="3"/>
    </i>
    <i r="1">
      <x v="103"/>
      <x v="3"/>
    </i>
    <i>
      <x v="59"/>
      <x v="44"/>
      <x v="3"/>
    </i>
    <i>
      <x v="62"/>
      <x v="249"/>
      <x/>
    </i>
    <i>
      <x v="63"/>
      <x v="216"/>
      <x/>
    </i>
    <i>
      <x v="65"/>
      <x v="145"/>
      <x v="3"/>
    </i>
    <i>
      <x v="68"/>
      <x v="16"/>
      <x v="3"/>
    </i>
    <i r="1">
      <x v="27"/>
      <x v="3"/>
    </i>
    <i r="1">
      <x v="115"/>
      <x v="3"/>
    </i>
    <i>
      <x v="72"/>
      <x v="51"/>
      <x v="3"/>
    </i>
    <i r="1">
      <x v="73"/>
      <x v="3"/>
    </i>
    <i>
      <x v="75"/>
      <x v="241"/>
      <x/>
    </i>
    <i>
      <x v="76"/>
      <x v="79"/>
      <x v="3"/>
    </i>
    <i r="1">
      <x v="107"/>
      <x v="3"/>
    </i>
    <i r="1">
      <x v="236"/>
      <x/>
    </i>
    <i>
      <x v="78"/>
      <x v="97"/>
      <x v="3"/>
    </i>
    <i r="1">
      <x v="176"/>
      <x v="3"/>
    </i>
    <i>
      <x v="87"/>
      <x v="112"/>
      <x v="3"/>
    </i>
    <i>
      <x v="90"/>
      <x v="166"/>
      <x v="3"/>
    </i>
    <i r="1">
      <x v="232"/>
      <x/>
    </i>
    <i>
      <x v="94"/>
      <x v="170"/>
      <x v="3"/>
    </i>
    <i r="1">
      <x v="277"/>
      <x/>
    </i>
    <i>
      <x v="95"/>
      <x v="284"/>
      <x/>
    </i>
    <i>
      <x v="100"/>
      <x v="40"/>
      <x v="3"/>
    </i>
    <i>
      <x v="101"/>
      <x v="133"/>
      <x v="3"/>
    </i>
    <i r="1">
      <x v="156"/>
      <x v="3"/>
    </i>
    <i>
      <x v="106"/>
      <x v="59"/>
      <x v="3"/>
    </i>
    <i>
      <x v="107"/>
      <x v="14"/>
      <x v="3"/>
    </i>
    <i r="1">
      <x v="205"/>
      <x/>
    </i>
    <i>
      <x v="111"/>
      <x v="100"/>
      <x v="3"/>
    </i>
    <i>
      <x v="112"/>
      <x v="137"/>
      <x v="3"/>
    </i>
    <i>
      <x v="114"/>
      <x v="30"/>
      <x v="3"/>
    </i>
    <i r="1">
      <x v="170"/>
      <x v="3"/>
    </i>
    <i>
      <x v="115"/>
      <x v="149"/>
      <x v="3"/>
    </i>
    <i>
      <x v="119"/>
      <x v="103"/>
      <x v="3"/>
    </i>
    <i r="1">
      <x v="107"/>
      <x v="3"/>
    </i>
    <i>
      <x v="122"/>
      <x v="205"/>
      <x/>
    </i>
    <i>
      <x v="123"/>
      <x v="75"/>
      <x v="3"/>
    </i>
    <i r="1">
      <x v="259"/>
      <x/>
    </i>
    <i>
      <x v="128"/>
      <x v="107"/>
      <x v="3"/>
    </i>
    <i r="1">
      <x v="241"/>
      <x/>
    </i>
    <i>
      <x v="131"/>
      <x v="67"/>
      <x v="3"/>
    </i>
    <i>
      <x v="136"/>
      <x v="33"/>
      <x v="3"/>
    </i>
    <i>
      <x v="137"/>
      <x v="190"/>
      <x v="3"/>
    </i>
    <i>
      <x v="138"/>
      <x v="30"/>
      <x v="3"/>
    </i>
    <i>
      <x v="142"/>
      <x v="246"/>
      <x/>
    </i>
    <i>
      <x v="144"/>
      <x v="209"/>
      <x/>
    </i>
    <i>
      <x v="146"/>
      <x v="170"/>
      <x v="3"/>
    </i>
    <i r="1">
      <x v="218"/>
      <x/>
    </i>
    <i>
      <x v="149"/>
      <x v="283"/>
      <x/>
    </i>
    <i>
      <x v="156"/>
      <x v="184"/>
      <x v="3"/>
    </i>
    <i>
      <x v="162"/>
      <x v="124"/>
      <x v="3"/>
    </i>
    <i r="1">
      <x v="261"/>
      <x/>
    </i>
    <i>
      <x v="164"/>
      <x v="282"/>
      <x/>
    </i>
    <i>
      <x v="165"/>
      <x v="232"/>
      <x/>
    </i>
    <i>
      <x v="171"/>
      <x v="285"/>
      <x v="3"/>
    </i>
    <i>
      <x v="178"/>
      <x v="249"/>
      <x v="1"/>
    </i>
    <i>
      <x v="179"/>
      <x v="12"/>
      <x v="2"/>
    </i>
    <i r="1">
      <x v="128"/>
      <x v="2"/>
    </i>
    <i>
      <x v="184"/>
      <x v="176"/>
      <x v="2"/>
    </i>
    <i>
      <x v="189"/>
      <x v="161"/>
      <x v="2"/>
    </i>
    <i r="1">
      <x v="209"/>
      <x v="1"/>
    </i>
    <i>
      <x v="194"/>
      <x v="133"/>
      <x v="2"/>
    </i>
    <i>
      <x v="197"/>
      <x v="67"/>
      <x v="2"/>
    </i>
    <i>
      <x v="203"/>
      <x v="212"/>
      <x v="1"/>
    </i>
    <i>
      <x v="205"/>
      <x v="6"/>
      <x v="2"/>
    </i>
    <i>
      <x v="208"/>
      <x v="241"/>
      <x v="1"/>
    </i>
    <i>
      <x v="214"/>
      <x v="100"/>
      <x v="2"/>
    </i>
    <i>
      <x v="216"/>
      <x v="216"/>
      <x v="1"/>
    </i>
    <i>
      <x v="219"/>
      <x v="243"/>
      <x v="1"/>
    </i>
    <i>
      <x v="220"/>
      <x v="4"/>
      <x v="2"/>
    </i>
    <i>
      <x v="223"/>
      <x v="170"/>
      <x v="2"/>
    </i>
    <i>
      <x v="226"/>
      <x v="54"/>
      <x v="2"/>
    </i>
    <i>
      <x v="230"/>
      <x v="218"/>
      <x v="1"/>
    </i>
    <i>
      <x v="237"/>
      <x v="280"/>
      <x v="1"/>
    </i>
    <i>
      <x v="241"/>
      <x v="107"/>
      <x v="2"/>
    </i>
    <i r="1">
      <x v="133"/>
      <x v="2"/>
    </i>
    <i>
      <x v="246"/>
      <x v="91"/>
      <x v="2"/>
    </i>
    <i>
      <x v="264"/>
      <x v="246"/>
      <x v="1"/>
    </i>
    <i>
      <x v="266"/>
      <x v="119"/>
      <x v="2"/>
    </i>
    <i>
      <x v="267"/>
      <x v="228"/>
      <x v="1"/>
    </i>
    <i>
      <x v="272"/>
      <x v="243"/>
      <x v="1"/>
    </i>
    <i>
      <x v="274"/>
      <x v="75"/>
      <x v="2"/>
    </i>
    <i r="1">
      <x v="266"/>
      <x v="1"/>
    </i>
    <i>
      <x v="280"/>
      <x v="212"/>
      <x v="1"/>
    </i>
    <i>
      <x v="281"/>
      <x v="141"/>
      <x v="2"/>
    </i>
    <i r="1">
      <x v="212"/>
      <x v="1"/>
    </i>
    <i>
      <x v="287"/>
      <x v="268"/>
      <x v="1"/>
    </i>
    <i>
      <x v="290"/>
      <x v="184"/>
      <x v="2"/>
    </i>
    <i>
      <x v="298"/>
      <x v="266"/>
      <x v="1"/>
    </i>
    <i>
      <x v="300"/>
      <x v="228"/>
      <x v="1"/>
    </i>
    <i>
      <x v="301"/>
      <x v="246"/>
      <x v="1"/>
    </i>
    <i>
      <x v="314"/>
      <x v="278"/>
      <x v="1"/>
    </i>
  </rowItems>
  <colItems count="1">
    <i/>
  </colItems>
  <pageFields count="1">
    <pageField fld="7" item="3" hier="-1"/>
  </pageField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V461" totalsRowShown="0">
  <autoFilter ref="A1:V461" xr:uid="{00000000-0009-0000-0100-000001000000}"/>
  <tableColumns count="22">
    <tableColumn id="1" xr3:uid="{00000000-0010-0000-0000-000001000000}" name="CODIGO"/>
    <tableColumn id="2" xr3:uid="{00000000-0010-0000-0000-000002000000}" name="DOCUMENTO"/>
    <tableColumn id="3" xr3:uid="{00000000-0010-0000-0000-000003000000}" name="NOMBRE"/>
    <tableColumn id="4" xr3:uid="{00000000-0010-0000-0000-000004000000}" name="PROGRAMA"/>
    <tableColumn id="5" xr3:uid="{00000000-0010-0000-0000-000005000000}" name="SNP" dataDxfId="13"/>
    <tableColumn id="6" xr3:uid="{00000000-0010-0000-0000-000006000000}" name="AÑO PRESENTACION" dataDxfId="12"/>
    <tableColumn id="7" xr3:uid="{00000000-0010-0000-0000-000007000000}" name="CODIGO DE COMPETENCIA" dataDxfId="11"/>
    <tableColumn id="8" xr3:uid="{00000000-0010-0000-0000-000008000000}" name="COMPETENCIA"/>
    <tableColumn id="22" xr3:uid="{2B394A42-2611-4CF9-9FE9-6C0B546F04B3}" name="SEXO" dataDxfId="10"/>
    <tableColumn id="9" xr3:uid="{00000000-0010-0000-0000-000009000000}" name="NOTA"/>
    <tableColumn id="10" xr3:uid="{00000000-0010-0000-0000-00000A000000}" name="MEDIA"/>
    <tableColumn id="11" xr3:uid="{00000000-0010-0000-0000-00000B000000}" name="DESVIACION"/>
    <tableColumn id="12" xr3:uid="{00000000-0010-0000-0000-00000C000000}" name="SABER PRO" dataDxfId="9"/>
    <tableColumn id="13" xr3:uid="{00000000-0010-0000-0000-00000D000000}" name="PERIODO" dataDxfId="8"/>
    <tableColumn id="14" xr3:uid="{00000000-0010-0000-0000-00000E000000}" name="CODIGO DE COMPETENCIA2" dataDxfId="7"/>
    <tableColumn id="15" xr3:uid="{00000000-0010-0000-0000-00000F000000}" name="COMPETENCIA2" dataDxfId="6"/>
    <tableColumn id="16" xr3:uid="{00000000-0010-0000-0000-000010000000}" name="NOTA2" dataDxfId="5"/>
    <tableColumn id="17" xr3:uid="{00000000-0010-0000-0000-000011000000}" name="MEDIA3" dataDxfId="4"/>
    <tableColumn id="18" xr3:uid="{00000000-0010-0000-0000-000012000000}" name="DESVIACION4" dataDxfId="3"/>
    <tableColumn id="19" xr3:uid="{00000000-0010-0000-0000-000013000000}" name="X" dataDxfId="2">
      <calculatedColumnFormula>+(Tabla1[[#This Row],[NOTA]]-Tabla1[[#This Row],[MEDIA]])/Tabla1[[#This Row],[DESVIACION]]</calculatedColumnFormula>
    </tableColumn>
    <tableColumn id="20" xr3:uid="{00000000-0010-0000-0000-000014000000}" name="Y" dataDxfId="1">
      <calculatedColumnFormula>+(Tabla1[[#This Row],[NOTA2]]-Tabla1[[#This Row],[MEDIA3]])/Tabla1[[#This Row],[DESVIACION4]]</calculatedColumnFormula>
    </tableColumn>
    <tableColumn id="21" xr3:uid="{2368420F-1858-4C51-B1C8-D6927F138753}" name="Zona" dataDxfId="0">
      <calculatedColumnFormula>+IF(AND(Tabla1[[#This Row],[X]]&gt;0,Tabla1[[#This Row],[Y]]&gt;0),"Zona 2",IF(AND(Tabla1[[#This Row],[X]]&lt;0,Tabla1[[#This Row],[Y]]&gt;0),"Zona 1",IF(AND(Tabla1[[#This Row],[X]]&gt;0,Tabla1[[#This Row],[Y]]&lt;0),"Zona 3","Zona 4")))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1"/>
  <sheetViews>
    <sheetView tabSelected="1" topLeftCell="D345" zoomScale="85" zoomScaleNormal="85" workbookViewId="0">
      <selection activeCell="C364" sqref="C364"/>
    </sheetView>
  </sheetViews>
  <sheetFormatPr baseColWidth="10" defaultRowHeight="15" x14ac:dyDescent="0.25"/>
  <cols>
    <col min="3" max="3" width="39.28515625" bestFit="1" customWidth="1"/>
    <col min="8" max="8" width="29.85546875" bestFit="1" customWidth="1"/>
    <col min="9" max="9" width="11.42578125" style="6"/>
    <col min="13" max="13" width="15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494</v>
      </c>
      <c r="J1" t="s">
        <v>8</v>
      </c>
      <c r="K1" t="s">
        <v>9</v>
      </c>
      <c r="L1" t="s">
        <v>10</v>
      </c>
      <c r="M1" t="s">
        <v>476</v>
      </c>
      <c r="N1" t="s">
        <v>482</v>
      </c>
      <c r="O1" t="s">
        <v>481</v>
      </c>
      <c r="P1" t="s">
        <v>480</v>
      </c>
      <c r="Q1" t="s">
        <v>477</v>
      </c>
      <c r="R1" t="s">
        <v>478</v>
      </c>
      <c r="S1" t="s">
        <v>479</v>
      </c>
      <c r="T1" t="s">
        <v>487</v>
      </c>
      <c r="U1" t="s">
        <v>488</v>
      </c>
      <c r="V1" t="s">
        <v>493</v>
      </c>
    </row>
    <row r="2" spans="1:22" x14ac:dyDescent="0.25">
      <c r="A2">
        <v>149</v>
      </c>
      <c r="B2" s="1" t="s">
        <v>11</v>
      </c>
      <c r="C2" t="s">
        <v>12</v>
      </c>
      <c r="D2" t="s">
        <v>13</v>
      </c>
      <c r="E2" s="2" t="s">
        <v>14</v>
      </c>
      <c r="F2" s="2">
        <v>20132</v>
      </c>
      <c r="G2">
        <v>1</v>
      </c>
      <c r="H2" t="s">
        <v>15</v>
      </c>
      <c r="I2" s="6">
        <v>1</v>
      </c>
      <c r="J2" s="1">
        <v>45</v>
      </c>
      <c r="K2" s="1">
        <v>45.6</v>
      </c>
      <c r="L2" s="1">
        <v>10.47</v>
      </c>
      <c r="M2" t="s">
        <v>361</v>
      </c>
      <c r="N2" t="s">
        <v>483</v>
      </c>
      <c r="O2">
        <v>1</v>
      </c>
      <c r="P2" s="3" t="s">
        <v>15</v>
      </c>
      <c r="Q2" s="3">
        <v>151</v>
      </c>
      <c r="R2" s="3">
        <v>142</v>
      </c>
      <c r="S2" s="3">
        <v>29</v>
      </c>
      <c r="T2" s="3">
        <f>+(Tabla1[[#This Row],[NOTA]]-Tabla1[[#This Row],[MEDIA]])/Tabla1[[#This Row],[DESVIACION]]</f>
        <v>-5.7306590257879791E-2</v>
      </c>
      <c r="U2" s="3">
        <f>+(Tabla1[[#This Row],[NOTA2]]-Tabla1[[#This Row],[MEDIA3]])/Tabla1[[#This Row],[DESVIACION4]]</f>
        <v>0.31034482758620691</v>
      </c>
      <c r="V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3" spans="1:22" x14ac:dyDescent="0.25">
      <c r="A3">
        <v>149</v>
      </c>
      <c r="B3" s="1" t="s">
        <v>11</v>
      </c>
      <c r="C3" t="s">
        <v>12</v>
      </c>
      <c r="D3" t="s">
        <v>13</v>
      </c>
      <c r="E3" s="2" t="s">
        <v>14</v>
      </c>
      <c r="F3" s="2">
        <v>20132</v>
      </c>
      <c r="G3">
        <v>3</v>
      </c>
      <c r="H3" t="s">
        <v>16</v>
      </c>
      <c r="I3" s="6">
        <v>1</v>
      </c>
      <c r="J3" s="1">
        <v>57</v>
      </c>
      <c r="K3" s="1">
        <v>47.8</v>
      </c>
      <c r="L3" s="1">
        <v>7.53</v>
      </c>
      <c r="M3" t="s">
        <v>361</v>
      </c>
      <c r="N3" t="s">
        <v>483</v>
      </c>
      <c r="O3">
        <v>3</v>
      </c>
      <c r="P3" s="3" t="s">
        <v>484</v>
      </c>
      <c r="Q3" s="3">
        <v>217</v>
      </c>
      <c r="R3" s="3">
        <v>156</v>
      </c>
      <c r="S3" s="3">
        <v>32</v>
      </c>
      <c r="T3" s="3">
        <f>+(Tabla1[[#This Row],[NOTA]]-Tabla1[[#This Row],[MEDIA]])/Tabla1[[#This Row],[DESVIACION]]</f>
        <v>1.2217795484727758</v>
      </c>
      <c r="U3" s="3">
        <f>+(Tabla1[[#This Row],[NOTA2]]-Tabla1[[#This Row],[MEDIA3]])/Tabla1[[#This Row],[DESVIACION4]]</f>
        <v>1.90625</v>
      </c>
      <c r="V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4" spans="1:22" x14ac:dyDescent="0.25">
      <c r="A4">
        <v>149</v>
      </c>
      <c r="B4" s="1" t="s">
        <v>11</v>
      </c>
      <c r="C4" t="s">
        <v>12</v>
      </c>
      <c r="D4" t="s">
        <v>13</v>
      </c>
      <c r="E4" s="2" t="s">
        <v>14</v>
      </c>
      <c r="F4" s="2">
        <v>20132</v>
      </c>
      <c r="G4">
        <v>4</v>
      </c>
      <c r="H4" t="s">
        <v>17</v>
      </c>
      <c r="I4" s="6">
        <v>1</v>
      </c>
      <c r="J4" s="1">
        <v>55</v>
      </c>
      <c r="K4" s="1">
        <v>45.12</v>
      </c>
      <c r="L4" s="1">
        <v>8.2200000000000006</v>
      </c>
      <c r="M4" t="s">
        <v>361</v>
      </c>
      <c r="N4" t="s">
        <v>483</v>
      </c>
      <c r="O4">
        <v>4</v>
      </c>
      <c r="P4" s="3" t="s">
        <v>17</v>
      </c>
      <c r="Q4" s="3">
        <v>189</v>
      </c>
      <c r="R4" s="3">
        <v>156</v>
      </c>
      <c r="S4" s="3">
        <v>35</v>
      </c>
      <c r="T4" s="3">
        <f>+(Tabla1[[#This Row],[NOTA]]-Tabla1[[#This Row],[MEDIA]])/Tabla1[[#This Row],[DESVIACION]]</f>
        <v>1.201946472019465</v>
      </c>
      <c r="U4" s="3">
        <f>+(Tabla1[[#This Row],[NOTA2]]-Tabla1[[#This Row],[MEDIA3]])/Tabla1[[#This Row],[DESVIACION4]]</f>
        <v>0.94285714285714284</v>
      </c>
      <c r="V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5" spans="1:22" x14ac:dyDescent="0.25">
      <c r="A5">
        <v>149</v>
      </c>
      <c r="B5" s="1" t="s">
        <v>11</v>
      </c>
      <c r="C5" t="s">
        <v>12</v>
      </c>
      <c r="D5" t="s">
        <v>13</v>
      </c>
      <c r="E5" s="2" t="s">
        <v>14</v>
      </c>
      <c r="F5" s="2">
        <v>20132</v>
      </c>
      <c r="G5">
        <v>5</v>
      </c>
      <c r="H5" t="s">
        <v>18</v>
      </c>
      <c r="I5" s="6">
        <v>1</v>
      </c>
      <c r="J5" s="1">
        <v>44</v>
      </c>
      <c r="K5" s="1">
        <v>45.05</v>
      </c>
      <c r="L5" s="1">
        <v>10.52</v>
      </c>
      <c r="M5" t="s">
        <v>361</v>
      </c>
      <c r="N5" t="s">
        <v>483</v>
      </c>
      <c r="O5">
        <v>5</v>
      </c>
      <c r="P5" s="3" t="s">
        <v>485</v>
      </c>
      <c r="Q5" s="3">
        <v>133</v>
      </c>
      <c r="R5" s="3">
        <v>147</v>
      </c>
      <c r="S5" s="3">
        <v>32</v>
      </c>
      <c r="T5" s="3">
        <f>+(Tabla1[[#This Row],[NOTA]]-Tabla1[[#This Row],[MEDIA]])/Tabla1[[#This Row],[DESVIACION]]</f>
        <v>-9.9809885931558665E-2</v>
      </c>
      <c r="U5" s="3">
        <f>+(Tabla1[[#This Row],[NOTA2]]-Tabla1[[#This Row],[MEDIA3]])/Tabla1[[#This Row],[DESVIACION4]]</f>
        <v>-0.4375</v>
      </c>
      <c r="V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6" spans="1:22" x14ac:dyDescent="0.25">
      <c r="A6">
        <v>150</v>
      </c>
      <c r="B6" t="s">
        <v>19</v>
      </c>
      <c r="C6" t="s">
        <v>20</v>
      </c>
      <c r="D6" t="s">
        <v>13</v>
      </c>
      <c r="E6" s="2" t="s">
        <v>21</v>
      </c>
      <c r="F6" s="2">
        <v>20102</v>
      </c>
      <c r="G6" s="3">
        <v>1</v>
      </c>
      <c r="H6" t="s">
        <v>15</v>
      </c>
      <c r="I6" s="6">
        <v>1</v>
      </c>
      <c r="J6">
        <v>48</v>
      </c>
      <c r="K6">
        <v>49.1</v>
      </c>
      <c r="L6">
        <v>8</v>
      </c>
      <c r="M6" t="s">
        <v>362</v>
      </c>
      <c r="N6" t="s">
        <v>483</v>
      </c>
      <c r="O6">
        <v>1</v>
      </c>
      <c r="P6" s="3" t="s">
        <v>15</v>
      </c>
      <c r="Q6" s="3">
        <v>136</v>
      </c>
      <c r="R6" s="3">
        <v>142</v>
      </c>
      <c r="S6" s="3">
        <v>29</v>
      </c>
      <c r="T6" s="3">
        <f>+(Tabla1[[#This Row],[NOTA]]-Tabla1[[#This Row],[MEDIA]])/Tabla1[[#This Row],[DESVIACION]]</f>
        <v>-0.13750000000000018</v>
      </c>
      <c r="U6" s="3">
        <f>+(Tabla1[[#This Row],[NOTA2]]-Tabla1[[#This Row],[MEDIA3]])/Tabla1[[#This Row],[DESVIACION4]]</f>
        <v>-0.20689655172413793</v>
      </c>
      <c r="V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7" spans="1:22" x14ac:dyDescent="0.25">
      <c r="A7">
        <v>150</v>
      </c>
      <c r="B7" t="s">
        <v>19</v>
      </c>
      <c r="C7" t="s">
        <v>20</v>
      </c>
      <c r="D7" t="s">
        <v>13</v>
      </c>
      <c r="E7" s="2" t="s">
        <v>21</v>
      </c>
      <c r="F7" s="2">
        <v>20102</v>
      </c>
      <c r="G7" s="3">
        <v>3</v>
      </c>
      <c r="H7" t="s">
        <v>16</v>
      </c>
      <c r="I7" s="6">
        <v>1</v>
      </c>
      <c r="J7">
        <v>67</v>
      </c>
      <c r="K7">
        <v>49.1</v>
      </c>
      <c r="L7">
        <v>8</v>
      </c>
      <c r="M7" t="s">
        <v>362</v>
      </c>
      <c r="N7" t="s">
        <v>483</v>
      </c>
      <c r="O7">
        <v>3</v>
      </c>
      <c r="P7" s="3" t="s">
        <v>484</v>
      </c>
      <c r="Q7" s="3">
        <v>153</v>
      </c>
      <c r="R7" s="3">
        <v>156</v>
      </c>
      <c r="S7" s="3">
        <v>32</v>
      </c>
      <c r="T7" s="3">
        <f>+(Tabla1[[#This Row],[NOTA]]-Tabla1[[#This Row],[MEDIA]])/Tabla1[[#This Row],[DESVIACION]]</f>
        <v>2.2374999999999998</v>
      </c>
      <c r="U7" s="3">
        <f>+(Tabla1[[#This Row],[NOTA2]]-Tabla1[[#This Row],[MEDIA3]])/Tabla1[[#This Row],[DESVIACION4]]</f>
        <v>-9.375E-2</v>
      </c>
      <c r="V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8" spans="1:22" x14ac:dyDescent="0.25">
      <c r="A8">
        <v>150</v>
      </c>
      <c r="B8" t="s">
        <v>19</v>
      </c>
      <c r="C8" t="s">
        <v>20</v>
      </c>
      <c r="D8" t="s">
        <v>13</v>
      </c>
      <c r="E8" s="2" t="s">
        <v>21</v>
      </c>
      <c r="F8" s="2">
        <v>20102</v>
      </c>
      <c r="G8" s="3">
        <v>4</v>
      </c>
      <c r="H8" t="s">
        <v>17</v>
      </c>
      <c r="I8" s="6">
        <v>1</v>
      </c>
      <c r="J8">
        <v>59</v>
      </c>
      <c r="K8">
        <v>49.1</v>
      </c>
      <c r="L8">
        <v>8</v>
      </c>
      <c r="M8" t="s">
        <v>362</v>
      </c>
      <c r="N8" t="s">
        <v>483</v>
      </c>
      <c r="O8">
        <v>4</v>
      </c>
      <c r="P8" s="3" t="s">
        <v>17</v>
      </c>
      <c r="Q8" s="3">
        <v>173</v>
      </c>
      <c r="R8" s="3">
        <v>156</v>
      </c>
      <c r="S8" s="3">
        <v>35</v>
      </c>
      <c r="T8" s="3">
        <f>+(Tabla1[[#This Row],[NOTA]]-Tabla1[[#This Row],[MEDIA]])/Tabla1[[#This Row],[DESVIACION]]</f>
        <v>1.2374999999999998</v>
      </c>
      <c r="U8" s="3">
        <f>+(Tabla1[[#This Row],[NOTA2]]-Tabla1[[#This Row],[MEDIA3]])/Tabla1[[#This Row],[DESVIACION4]]</f>
        <v>0.48571428571428571</v>
      </c>
      <c r="V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9" spans="1:22" x14ac:dyDescent="0.25">
      <c r="A9">
        <v>150</v>
      </c>
      <c r="B9" t="s">
        <v>19</v>
      </c>
      <c r="C9" t="s">
        <v>20</v>
      </c>
      <c r="D9" t="s">
        <v>13</v>
      </c>
      <c r="E9" s="2" t="s">
        <v>21</v>
      </c>
      <c r="F9" s="2">
        <v>20102</v>
      </c>
      <c r="G9" s="3">
        <v>5</v>
      </c>
      <c r="H9" t="s">
        <v>18</v>
      </c>
      <c r="I9" s="6">
        <v>1</v>
      </c>
      <c r="J9">
        <v>56</v>
      </c>
      <c r="K9">
        <v>49.1</v>
      </c>
      <c r="L9">
        <v>8</v>
      </c>
      <c r="M9" t="s">
        <v>362</v>
      </c>
      <c r="N9" t="s">
        <v>483</v>
      </c>
      <c r="O9">
        <v>5</v>
      </c>
      <c r="P9" s="3" t="s">
        <v>485</v>
      </c>
      <c r="Q9" s="3">
        <v>166</v>
      </c>
      <c r="R9" s="3">
        <v>147</v>
      </c>
      <c r="S9" s="3">
        <v>32</v>
      </c>
      <c r="T9" s="3">
        <f>+(Tabla1[[#This Row],[NOTA]]-Tabla1[[#This Row],[MEDIA]])/Tabla1[[#This Row],[DESVIACION]]</f>
        <v>0.86249999999999982</v>
      </c>
      <c r="U9" s="3">
        <f>+(Tabla1[[#This Row],[NOTA2]]-Tabla1[[#This Row],[MEDIA3]])/Tabla1[[#This Row],[DESVIACION4]]</f>
        <v>0.59375</v>
      </c>
      <c r="V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10" spans="1:22" x14ac:dyDescent="0.25">
      <c r="A10">
        <v>152</v>
      </c>
      <c r="B10" t="s">
        <v>22</v>
      </c>
      <c r="C10" t="s">
        <v>23</v>
      </c>
      <c r="D10" t="s">
        <v>13</v>
      </c>
      <c r="E10" s="2" t="s">
        <v>24</v>
      </c>
      <c r="F10" s="2">
        <v>20062</v>
      </c>
      <c r="G10" s="3">
        <v>1</v>
      </c>
      <c r="H10" t="s">
        <v>15</v>
      </c>
      <c r="I10" s="6">
        <v>0</v>
      </c>
      <c r="J10">
        <v>50.97</v>
      </c>
      <c r="K10">
        <v>46.8</v>
      </c>
      <c r="L10">
        <v>6.4</v>
      </c>
      <c r="M10" t="s">
        <v>363</v>
      </c>
      <c r="N10" t="s">
        <v>483</v>
      </c>
      <c r="O10">
        <v>1</v>
      </c>
      <c r="P10" s="3" t="s">
        <v>15</v>
      </c>
      <c r="Q10" s="3">
        <v>188</v>
      </c>
      <c r="R10" s="3">
        <v>142</v>
      </c>
      <c r="S10" s="3">
        <v>29</v>
      </c>
      <c r="T10" s="3">
        <f>+(Tabla1[[#This Row],[NOTA]]-Tabla1[[#This Row],[MEDIA]])/Tabla1[[#This Row],[DESVIACION]]</f>
        <v>0.65156250000000027</v>
      </c>
      <c r="U10" s="3">
        <f>+(Tabla1[[#This Row],[NOTA2]]-Tabla1[[#This Row],[MEDIA3]])/Tabla1[[#This Row],[DESVIACION4]]</f>
        <v>1.5862068965517242</v>
      </c>
      <c r="V1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11" spans="1:22" x14ac:dyDescent="0.25">
      <c r="A11">
        <v>152</v>
      </c>
      <c r="B11" t="s">
        <v>22</v>
      </c>
      <c r="C11" t="s">
        <v>23</v>
      </c>
      <c r="D11" t="s">
        <v>13</v>
      </c>
      <c r="E11" s="2" t="s">
        <v>24</v>
      </c>
      <c r="F11" s="2">
        <v>20062</v>
      </c>
      <c r="G11" s="3">
        <v>3</v>
      </c>
      <c r="H11" t="s">
        <v>16</v>
      </c>
      <c r="I11" s="6">
        <v>0</v>
      </c>
      <c r="J11">
        <v>47.41</v>
      </c>
      <c r="K11">
        <v>46.8</v>
      </c>
      <c r="L11">
        <v>6.4</v>
      </c>
      <c r="M11" t="s">
        <v>363</v>
      </c>
      <c r="N11" t="s">
        <v>483</v>
      </c>
      <c r="O11">
        <v>3</v>
      </c>
      <c r="P11" s="3" t="s">
        <v>484</v>
      </c>
      <c r="Q11" s="3">
        <v>175</v>
      </c>
      <c r="R11" s="3">
        <v>156</v>
      </c>
      <c r="S11" s="3">
        <v>32</v>
      </c>
      <c r="T11" s="3">
        <f>+(Tabla1[[#This Row],[NOTA]]-Tabla1[[#This Row],[MEDIA]])/Tabla1[[#This Row],[DESVIACION]]</f>
        <v>9.5312499999999911E-2</v>
      </c>
      <c r="U11" s="3">
        <f>+(Tabla1[[#This Row],[NOTA2]]-Tabla1[[#This Row],[MEDIA3]])/Tabla1[[#This Row],[DESVIACION4]]</f>
        <v>0.59375</v>
      </c>
      <c r="V1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12" spans="1:22" x14ac:dyDescent="0.25">
      <c r="A12">
        <v>152</v>
      </c>
      <c r="B12" t="s">
        <v>22</v>
      </c>
      <c r="C12" t="s">
        <v>23</v>
      </c>
      <c r="D12" t="s">
        <v>13</v>
      </c>
      <c r="E12" s="2" t="s">
        <v>24</v>
      </c>
      <c r="F12" s="2">
        <v>20062</v>
      </c>
      <c r="G12" s="3">
        <v>4</v>
      </c>
      <c r="H12" t="s">
        <v>17</v>
      </c>
      <c r="I12" s="6">
        <v>0</v>
      </c>
      <c r="J12">
        <v>49.87</v>
      </c>
      <c r="K12">
        <v>46.8</v>
      </c>
      <c r="L12">
        <v>6.4</v>
      </c>
      <c r="M12" t="s">
        <v>363</v>
      </c>
      <c r="N12" t="s">
        <v>483</v>
      </c>
      <c r="O12">
        <v>4</v>
      </c>
      <c r="P12" s="3" t="s">
        <v>17</v>
      </c>
      <c r="Q12" s="3">
        <v>186</v>
      </c>
      <c r="R12" s="3">
        <v>156</v>
      </c>
      <c r="S12" s="3">
        <v>35</v>
      </c>
      <c r="T12" s="3">
        <f>+(Tabla1[[#This Row],[NOTA]]-Tabla1[[#This Row],[MEDIA]])/Tabla1[[#This Row],[DESVIACION]]</f>
        <v>0.47968750000000004</v>
      </c>
      <c r="U12" s="3">
        <f>+(Tabla1[[#This Row],[NOTA2]]-Tabla1[[#This Row],[MEDIA3]])/Tabla1[[#This Row],[DESVIACION4]]</f>
        <v>0.8571428571428571</v>
      </c>
      <c r="V1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13" spans="1:22" x14ac:dyDescent="0.25">
      <c r="A13">
        <v>152</v>
      </c>
      <c r="B13" t="s">
        <v>22</v>
      </c>
      <c r="C13" t="s">
        <v>23</v>
      </c>
      <c r="D13" t="s">
        <v>13</v>
      </c>
      <c r="E13" s="2" t="s">
        <v>24</v>
      </c>
      <c r="F13" s="2">
        <v>20062</v>
      </c>
      <c r="G13" s="3">
        <v>5</v>
      </c>
      <c r="H13" t="s">
        <v>18</v>
      </c>
      <c r="I13" s="6">
        <v>0</v>
      </c>
      <c r="J13">
        <v>45.71</v>
      </c>
      <c r="K13">
        <v>46.8</v>
      </c>
      <c r="L13">
        <v>6.4</v>
      </c>
      <c r="M13" t="s">
        <v>363</v>
      </c>
      <c r="N13" t="s">
        <v>483</v>
      </c>
      <c r="O13">
        <v>5</v>
      </c>
      <c r="P13" s="3" t="s">
        <v>485</v>
      </c>
      <c r="Q13" s="3">
        <v>145</v>
      </c>
      <c r="R13" s="3">
        <v>147</v>
      </c>
      <c r="S13" s="3">
        <v>32</v>
      </c>
      <c r="T13" s="3">
        <f>+(Tabla1[[#This Row],[NOTA]]-Tabla1[[#This Row],[MEDIA]])/Tabla1[[#This Row],[DESVIACION]]</f>
        <v>-0.17031249999999942</v>
      </c>
      <c r="U13" s="3">
        <f>+(Tabla1[[#This Row],[NOTA2]]-Tabla1[[#This Row],[MEDIA3]])/Tabla1[[#This Row],[DESVIACION4]]</f>
        <v>-6.25E-2</v>
      </c>
      <c r="V1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4" spans="1:22" x14ac:dyDescent="0.25">
      <c r="A14">
        <v>153</v>
      </c>
      <c r="B14" t="s">
        <v>25</v>
      </c>
      <c r="C14" t="s">
        <v>26</v>
      </c>
      <c r="D14" t="s">
        <v>13</v>
      </c>
      <c r="E14" s="2" t="s">
        <v>27</v>
      </c>
      <c r="F14" s="2">
        <v>20122</v>
      </c>
      <c r="G14" s="3">
        <v>1</v>
      </c>
      <c r="H14" t="s">
        <v>15</v>
      </c>
      <c r="I14" s="6">
        <v>0</v>
      </c>
      <c r="J14">
        <v>51</v>
      </c>
      <c r="K14">
        <v>46.48</v>
      </c>
      <c r="L14">
        <v>11.67</v>
      </c>
      <c r="M14" t="s">
        <v>364</v>
      </c>
      <c r="N14" t="s">
        <v>483</v>
      </c>
      <c r="O14">
        <v>1</v>
      </c>
      <c r="P14" s="3" t="s">
        <v>15</v>
      </c>
      <c r="Q14" s="3">
        <v>154</v>
      </c>
      <c r="R14" s="3">
        <v>142</v>
      </c>
      <c r="S14" s="3">
        <v>29</v>
      </c>
      <c r="T14" s="3">
        <f>+(Tabla1[[#This Row],[NOTA]]-Tabla1[[#This Row],[MEDIA]])/Tabla1[[#This Row],[DESVIACION]]</f>
        <v>0.3873179091688092</v>
      </c>
      <c r="U14" s="3">
        <f>+(Tabla1[[#This Row],[NOTA2]]-Tabla1[[#This Row],[MEDIA3]])/Tabla1[[#This Row],[DESVIACION4]]</f>
        <v>0.41379310344827586</v>
      </c>
      <c r="V1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15" spans="1:22" x14ac:dyDescent="0.25">
      <c r="A15">
        <v>153</v>
      </c>
      <c r="B15" t="s">
        <v>25</v>
      </c>
      <c r="C15" t="s">
        <v>26</v>
      </c>
      <c r="D15" t="s">
        <v>13</v>
      </c>
      <c r="E15" s="2" t="s">
        <v>27</v>
      </c>
      <c r="F15" s="2">
        <v>20122</v>
      </c>
      <c r="G15" s="3">
        <v>3</v>
      </c>
      <c r="H15" t="s">
        <v>16</v>
      </c>
      <c r="I15" s="6">
        <v>0</v>
      </c>
      <c r="J15">
        <v>64</v>
      </c>
      <c r="K15">
        <v>46.9</v>
      </c>
      <c r="L15">
        <v>7.08</v>
      </c>
      <c r="M15" t="s">
        <v>364</v>
      </c>
      <c r="N15" t="s">
        <v>483</v>
      </c>
      <c r="O15">
        <v>3</v>
      </c>
      <c r="P15" s="3" t="s">
        <v>484</v>
      </c>
      <c r="Q15" s="3">
        <v>169</v>
      </c>
      <c r="R15" s="3">
        <v>156</v>
      </c>
      <c r="S15" s="3">
        <v>32</v>
      </c>
      <c r="T15" s="3">
        <f>+(Tabla1[[#This Row],[NOTA]]-Tabla1[[#This Row],[MEDIA]])/Tabla1[[#This Row],[DESVIACION]]</f>
        <v>2.4152542372881358</v>
      </c>
      <c r="U15" s="3">
        <f>+(Tabla1[[#This Row],[NOTA2]]-Tabla1[[#This Row],[MEDIA3]])/Tabla1[[#This Row],[DESVIACION4]]</f>
        <v>0.40625</v>
      </c>
      <c r="V1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16" spans="1:22" x14ac:dyDescent="0.25">
      <c r="A16">
        <v>153</v>
      </c>
      <c r="B16" t="s">
        <v>25</v>
      </c>
      <c r="C16" t="s">
        <v>26</v>
      </c>
      <c r="D16" t="s">
        <v>13</v>
      </c>
      <c r="E16" s="2" t="s">
        <v>27</v>
      </c>
      <c r="F16" s="2">
        <v>20122</v>
      </c>
      <c r="G16" s="3">
        <v>4</v>
      </c>
      <c r="H16" t="s">
        <v>17</v>
      </c>
      <c r="I16" s="6">
        <v>0</v>
      </c>
      <c r="J16">
        <v>65</v>
      </c>
      <c r="K16">
        <v>45.06</v>
      </c>
      <c r="L16">
        <v>8.8800000000000008</v>
      </c>
      <c r="M16" t="s">
        <v>364</v>
      </c>
      <c r="N16" t="s">
        <v>483</v>
      </c>
      <c r="O16">
        <v>4</v>
      </c>
      <c r="P16" s="3" t="s">
        <v>17</v>
      </c>
      <c r="Q16" s="3">
        <v>166</v>
      </c>
      <c r="R16" s="3">
        <v>156</v>
      </c>
      <c r="S16" s="3">
        <v>35</v>
      </c>
      <c r="T16" s="3">
        <f>+(Tabla1[[#This Row],[NOTA]]-Tabla1[[#This Row],[MEDIA]])/Tabla1[[#This Row],[DESVIACION]]</f>
        <v>2.2454954954954949</v>
      </c>
      <c r="U16" s="3">
        <f>+(Tabla1[[#This Row],[NOTA2]]-Tabla1[[#This Row],[MEDIA3]])/Tabla1[[#This Row],[DESVIACION4]]</f>
        <v>0.2857142857142857</v>
      </c>
      <c r="V1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17" spans="1:22" x14ac:dyDescent="0.25">
      <c r="A17">
        <v>153</v>
      </c>
      <c r="B17" t="s">
        <v>25</v>
      </c>
      <c r="C17" t="s">
        <v>26</v>
      </c>
      <c r="D17" t="s">
        <v>13</v>
      </c>
      <c r="E17" s="2" t="s">
        <v>27</v>
      </c>
      <c r="F17" s="2">
        <v>20122</v>
      </c>
      <c r="G17" s="3">
        <v>5</v>
      </c>
      <c r="H17" t="s">
        <v>18</v>
      </c>
      <c r="I17" s="6">
        <v>0</v>
      </c>
      <c r="J17">
        <v>48</v>
      </c>
      <c r="K17">
        <v>44.62</v>
      </c>
      <c r="L17">
        <v>10.37</v>
      </c>
      <c r="M17" t="s">
        <v>364</v>
      </c>
      <c r="N17" t="s">
        <v>483</v>
      </c>
      <c r="O17">
        <v>5</v>
      </c>
      <c r="P17" s="3" t="s">
        <v>485</v>
      </c>
      <c r="Q17" s="3">
        <v>139</v>
      </c>
      <c r="R17" s="3">
        <v>147</v>
      </c>
      <c r="S17" s="3">
        <v>32</v>
      </c>
      <c r="T17" s="3">
        <f>+(Tabla1[[#This Row],[NOTA]]-Tabla1[[#This Row],[MEDIA]])/Tabla1[[#This Row],[DESVIACION]]</f>
        <v>0.32594021215043423</v>
      </c>
      <c r="U17" s="3">
        <f>+(Tabla1[[#This Row],[NOTA2]]-Tabla1[[#This Row],[MEDIA3]])/Tabla1[[#This Row],[DESVIACION4]]</f>
        <v>-0.25</v>
      </c>
      <c r="V1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8" spans="1:22" x14ac:dyDescent="0.25">
      <c r="A18">
        <v>156</v>
      </c>
      <c r="B18" t="s">
        <v>28</v>
      </c>
      <c r="C18" t="s">
        <v>29</v>
      </c>
      <c r="D18" t="s">
        <v>13</v>
      </c>
      <c r="E18" s="2" t="s">
        <v>30</v>
      </c>
      <c r="F18" s="2">
        <v>20102</v>
      </c>
      <c r="G18" s="3">
        <v>1</v>
      </c>
      <c r="H18" t="s">
        <v>15</v>
      </c>
      <c r="I18" s="6">
        <v>0</v>
      </c>
      <c r="J18">
        <v>45.38</v>
      </c>
      <c r="K18">
        <v>49.1</v>
      </c>
      <c r="L18">
        <v>8</v>
      </c>
      <c r="M18" t="s">
        <v>365</v>
      </c>
      <c r="N18" t="s">
        <v>483</v>
      </c>
      <c r="O18">
        <v>1</v>
      </c>
      <c r="P18" s="3" t="s">
        <v>15</v>
      </c>
      <c r="Q18" s="3">
        <v>163</v>
      </c>
      <c r="R18" s="3">
        <v>142</v>
      </c>
      <c r="S18" s="3">
        <v>29</v>
      </c>
      <c r="T18" s="3">
        <f>+(Tabla1[[#This Row],[NOTA]]-Tabla1[[#This Row],[MEDIA]])/Tabla1[[#This Row],[DESVIACION]]</f>
        <v>-0.46499999999999986</v>
      </c>
      <c r="U18" s="3">
        <f>+(Tabla1[[#This Row],[NOTA2]]-Tabla1[[#This Row],[MEDIA3]])/Tabla1[[#This Row],[DESVIACION4]]</f>
        <v>0.72413793103448276</v>
      </c>
      <c r="V1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19" spans="1:22" x14ac:dyDescent="0.25">
      <c r="A19">
        <v>156</v>
      </c>
      <c r="B19" t="s">
        <v>28</v>
      </c>
      <c r="C19" t="s">
        <v>29</v>
      </c>
      <c r="D19" t="s">
        <v>13</v>
      </c>
      <c r="E19" s="2" t="s">
        <v>30</v>
      </c>
      <c r="F19" s="2">
        <v>20102</v>
      </c>
      <c r="G19" s="3">
        <v>3</v>
      </c>
      <c r="H19" t="s">
        <v>16</v>
      </c>
      <c r="I19" s="6">
        <v>0</v>
      </c>
      <c r="J19">
        <v>56.41</v>
      </c>
      <c r="K19">
        <v>49.1</v>
      </c>
      <c r="L19">
        <v>8</v>
      </c>
      <c r="M19" t="s">
        <v>365</v>
      </c>
      <c r="N19" t="s">
        <v>483</v>
      </c>
      <c r="O19">
        <v>3</v>
      </c>
      <c r="P19" s="3" t="s">
        <v>484</v>
      </c>
      <c r="Q19" s="3">
        <v>181</v>
      </c>
      <c r="R19" s="3">
        <v>156</v>
      </c>
      <c r="S19" s="3">
        <v>32</v>
      </c>
      <c r="T19" s="3">
        <f>+(Tabla1[[#This Row],[NOTA]]-Tabla1[[#This Row],[MEDIA]])/Tabla1[[#This Row],[DESVIACION]]</f>
        <v>0.9137499999999994</v>
      </c>
      <c r="U19" s="3">
        <f>+(Tabla1[[#This Row],[NOTA2]]-Tabla1[[#This Row],[MEDIA3]])/Tabla1[[#This Row],[DESVIACION4]]</f>
        <v>0.78125</v>
      </c>
      <c r="V1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0" spans="1:22" x14ac:dyDescent="0.25">
      <c r="A20">
        <v>156</v>
      </c>
      <c r="B20" t="s">
        <v>28</v>
      </c>
      <c r="C20" t="s">
        <v>29</v>
      </c>
      <c r="D20" t="s">
        <v>13</v>
      </c>
      <c r="E20" s="2" t="s">
        <v>30</v>
      </c>
      <c r="F20" s="2">
        <v>20102</v>
      </c>
      <c r="G20" s="3">
        <v>4</v>
      </c>
      <c r="H20" t="s">
        <v>17</v>
      </c>
      <c r="I20" s="6">
        <v>0</v>
      </c>
      <c r="J20">
        <v>69.63</v>
      </c>
      <c r="K20">
        <v>49.1</v>
      </c>
      <c r="L20">
        <v>8</v>
      </c>
      <c r="M20" t="s">
        <v>365</v>
      </c>
      <c r="N20" t="s">
        <v>483</v>
      </c>
      <c r="O20">
        <v>4</v>
      </c>
      <c r="P20" s="3" t="s">
        <v>17</v>
      </c>
      <c r="Q20" s="3">
        <v>178</v>
      </c>
      <c r="R20" s="3">
        <v>156</v>
      </c>
      <c r="S20" s="3">
        <v>35</v>
      </c>
      <c r="T20" s="3">
        <f>+(Tabla1[[#This Row],[NOTA]]-Tabla1[[#This Row],[MEDIA]])/Tabla1[[#This Row],[DESVIACION]]</f>
        <v>2.5662499999999993</v>
      </c>
      <c r="U20" s="3">
        <f>+(Tabla1[[#This Row],[NOTA2]]-Tabla1[[#This Row],[MEDIA3]])/Tabla1[[#This Row],[DESVIACION4]]</f>
        <v>0.62857142857142856</v>
      </c>
      <c r="V2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1" spans="1:22" x14ac:dyDescent="0.25">
      <c r="A21">
        <v>156</v>
      </c>
      <c r="B21" t="s">
        <v>28</v>
      </c>
      <c r="C21" t="s">
        <v>29</v>
      </c>
      <c r="D21" t="s">
        <v>13</v>
      </c>
      <c r="E21" s="2" t="s">
        <v>30</v>
      </c>
      <c r="F21" s="2">
        <v>20102</v>
      </c>
      <c r="G21" s="3">
        <v>5</v>
      </c>
      <c r="H21" t="s">
        <v>18</v>
      </c>
      <c r="I21" s="6">
        <v>0</v>
      </c>
      <c r="J21">
        <v>45.84</v>
      </c>
      <c r="K21">
        <v>49.1</v>
      </c>
      <c r="L21">
        <v>8</v>
      </c>
      <c r="M21" t="s">
        <v>365</v>
      </c>
      <c r="N21" t="s">
        <v>483</v>
      </c>
      <c r="O21">
        <v>5</v>
      </c>
      <c r="P21" s="3" t="s">
        <v>485</v>
      </c>
      <c r="Q21" s="3">
        <v>126</v>
      </c>
      <c r="R21" s="3">
        <v>147</v>
      </c>
      <c r="S21" s="3">
        <v>32</v>
      </c>
      <c r="T21" s="3">
        <f>+(Tabla1[[#This Row],[NOTA]]-Tabla1[[#This Row],[MEDIA]])/Tabla1[[#This Row],[DESVIACION]]</f>
        <v>-0.40749999999999975</v>
      </c>
      <c r="U21" s="3">
        <f>+(Tabla1[[#This Row],[NOTA2]]-Tabla1[[#This Row],[MEDIA3]])/Tabla1[[#This Row],[DESVIACION4]]</f>
        <v>-0.65625</v>
      </c>
      <c r="V2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2" spans="1:22" x14ac:dyDescent="0.25">
      <c r="A22">
        <v>157</v>
      </c>
      <c r="B22" t="s">
        <v>31</v>
      </c>
      <c r="C22" t="s">
        <v>32</v>
      </c>
      <c r="D22" t="s">
        <v>13</v>
      </c>
      <c r="E22" s="2" t="s">
        <v>33</v>
      </c>
      <c r="F22" s="2">
        <v>20062</v>
      </c>
      <c r="G22" s="3">
        <v>1</v>
      </c>
      <c r="H22" t="s">
        <v>15</v>
      </c>
      <c r="I22" s="6">
        <v>1</v>
      </c>
      <c r="J22">
        <v>45.66</v>
      </c>
      <c r="K22">
        <v>46.8</v>
      </c>
      <c r="L22">
        <v>6.4</v>
      </c>
      <c r="M22" t="s">
        <v>366</v>
      </c>
      <c r="N22" t="s">
        <v>483</v>
      </c>
      <c r="O22">
        <v>1</v>
      </c>
      <c r="P22" s="3" t="s">
        <v>15</v>
      </c>
      <c r="Q22" s="3">
        <v>191</v>
      </c>
      <c r="R22" s="3">
        <v>142</v>
      </c>
      <c r="S22" s="3">
        <v>29</v>
      </c>
      <c r="T22" s="3">
        <f>+(Tabla1[[#This Row],[NOTA]]-Tabla1[[#This Row],[MEDIA]])/Tabla1[[#This Row],[DESVIACION]]</f>
        <v>-0.17812500000000009</v>
      </c>
      <c r="U22" s="3">
        <f>+(Tabla1[[#This Row],[NOTA2]]-Tabla1[[#This Row],[MEDIA3]])/Tabla1[[#This Row],[DESVIACION4]]</f>
        <v>1.6896551724137931</v>
      </c>
      <c r="V2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23" spans="1:22" x14ac:dyDescent="0.25">
      <c r="A23">
        <v>157</v>
      </c>
      <c r="B23" t="s">
        <v>31</v>
      </c>
      <c r="C23" t="s">
        <v>32</v>
      </c>
      <c r="D23" t="s">
        <v>13</v>
      </c>
      <c r="E23" s="2" t="s">
        <v>33</v>
      </c>
      <c r="F23" s="2">
        <v>20062</v>
      </c>
      <c r="G23" s="3">
        <v>3</v>
      </c>
      <c r="H23" t="s">
        <v>16</v>
      </c>
      <c r="I23" s="6">
        <v>1</v>
      </c>
      <c r="J23">
        <v>55.21</v>
      </c>
      <c r="K23">
        <v>46.8</v>
      </c>
      <c r="L23">
        <v>6.4</v>
      </c>
      <c r="M23" t="s">
        <v>366</v>
      </c>
      <c r="N23" t="s">
        <v>483</v>
      </c>
      <c r="O23">
        <v>3</v>
      </c>
      <c r="P23" s="3" t="s">
        <v>484</v>
      </c>
      <c r="Q23" s="3">
        <v>187</v>
      </c>
      <c r="R23" s="3">
        <v>156</v>
      </c>
      <c r="S23" s="3">
        <v>32</v>
      </c>
      <c r="T23" s="3">
        <f>+(Tabla1[[#This Row],[NOTA]]-Tabla1[[#This Row],[MEDIA]])/Tabla1[[#This Row],[DESVIACION]]</f>
        <v>1.3140625000000006</v>
      </c>
      <c r="U23" s="3">
        <f>+(Tabla1[[#This Row],[NOTA2]]-Tabla1[[#This Row],[MEDIA3]])/Tabla1[[#This Row],[DESVIACION4]]</f>
        <v>0.96875</v>
      </c>
      <c r="V2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4" spans="1:22" x14ac:dyDescent="0.25">
      <c r="A24">
        <v>157</v>
      </c>
      <c r="B24" t="s">
        <v>31</v>
      </c>
      <c r="C24" t="s">
        <v>32</v>
      </c>
      <c r="D24" t="s">
        <v>13</v>
      </c>
      <c r="E24" s="2" t="s">
        <v>33</v>
      </c>
      <c r="F24" s="2">
        <v>20062</v>
      </c>
      <c r="G24" s="3">
        <v>4</v>
      </c>
      <c r="H24" t="s">
        <v>17</v>
      </c>
      <c r="I24" s="6">
        <v>1</v>
      </c>
      <c r="J24">
        <v>32.880000000000003</v>
      </c>
      <c r="K24">
        <v>46.8</v>
      </c>
      <c r="L24">
        <v>6.4</v>
      </c>
      <c r="M24" t="s">
        <v>366</v>
      </c>
      <c r="N24" t="s">
        <v>483</v>
      </c>
      <c r="O24">
        <v>4</v>
      </c>
      <c r="P24" s="3" t="s">
        <v>17</v>
      </c>
      <c r="Q24" s="3">
        <v>119</v>
      </c>
      <c r="R24" s="3">
        <v>156</v>
      </c>
      <c r="S24" s="3">
        <v>35</v>
      </c>
      <c r="T24" s="3">
        <f>+(Tabla1[[#This Row],[NOTA]]-Tabla1[[#This Row],[MEDIA]])/Tabla1[[#This Row],[DESVIACION]]</f>
        <v>-2.1749999999999989</v>
      </c>
      <c r="U24" s="3">
        <f>+(Tabla1[[#This Row],[NOTA2]]-Tabla1[[#This Row],[MEDIA3]])/Tabla1[[#This Row],[DESVIACION4]]</f>
        <v>-1.0571428571428572</v>
      </c>
      <c r="V2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5" spans="1:22" x14ac:dyDescent="0.25">
      <c r="A25">
        <v>157</v>
      </c>
      <c r="B25" t="s">
        <v>31</v>
      </c>
      <c r="C25" t="s">
        <v>32</v>
      </c>
      <c r="D25" t="s">
        <v>13</v>
      </c>
      <c r="E25" s="2" t="s">
        <v>33</v>
      </c>
      <c r="F25" s="2">
        <v>20062</v>
      </c>
      <c r="G25" s="3">
        <v>5</v>
      </c>
      <c r="H25" t="s">
        <v>18</v>
      </c>
      <c r="I25" s="6">
        <v>1</v>
      </c>
      <c r="J25">
        <v>37.340000000000003</v>
      </c>
      <c r="K25">
        <v>46.8</v>
      </c>
      <c r="L25">
        <v>6.4</v>
      </c>
      <c r="M25" t="s">
        <v>366</v>
      </c>
      <c r="N25" t="s">
        <v>483</v>
      </c>
      <c r="O25">
        <v>5</v>
      </c>
      <c r="P25" s="3" t="s">
        <v>485</v>
      </c>
      <c r="Q25" s="3">
        <v>141</v>
      </c>
      <c r="R25" s="3">
        <v>147</v>
      </c>
      <c r="S25" s="3">
        <v>32</v>
      </c>
      <c r="T25" s="3">
        <f>+(Tabla1[[#This Row],[NOTA]]-Tabla1[[#This Row],[MEDIA]])/Tabla1[[#This Row],[DESVIACION]]</f>
        <v>-1.478124999999999</v>
      </c>
      <c r="U25" s="3">
        <f>+(Tabla1[[#This Row],[NOTA2]]-Tabla1[[#This Row],[MEDIA3]])/Tabla1[[#This Row],[DESVIACION4]]</f>
        <v>-0.1875</v>
      </c>
      <c r="V2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6" spans="1:22" x14ac:dyDescent="0.25">
      <c r="A26">
        <v>159</v>
      </c>
      <c r="B26" t="s">
        <v>34</v>
      </c>
      <c r="C26" t="s">
        <v>35</v>
      </c>
      <c r="D26" t="s">
        <v>13</v>
      </c>
      <c r="E26" s="2" t="s">
        <v>36</v>
      </c>
      <c r="F26" s="2">
        <v>20091</v>
      </c>
      <c r="G26" s="3">
        <v>1</v>
      </c>
      <c r="H26" t="s">
        <v>15</v>
      </c>
      <c r="I26" s="6">
        <v>0</v>
      </c>
      <c r="J26">
        <v>66.83</v>
      </c>
      <c r="K26">
        <v>44.6</v>
      </c>
      <c r="L26">
        <v>5.7</v>
      </c>
      <c r="M26" t="s">
        <v>367</v>
      </c>
      <c r="N26" t="s">
        <v>483</v>
      </c>
      <c r="O26">
        <v>1</v>
      </c>
      <c r="P26" s="3" t="s">
        <v>15</v>
      </c>
      <c r="Q26" s="3">
        <v>185</v>
      </c>
      <c r="R26" s="3">
        <v>142</v>
      </c>
      <c r="S26" s="3">
        <v>29</v>
      </c>
      <c r="T26" s="3">
        <f>+(Tabla1[[#This Row],[NOTA]]-Tabla1[[#This Row],[MEDIA]])/Tabla1[[#This Row],[DESVIACION]]</f>
        <v>3.8999999999999995</v>
      </c>
      <c r="U26" s="3">
        <f>+(Tabla1[[#This Row],[NOTA2]]-Tabla1[[#This Row],[MEDIA3]])/Tabla1[[#This Row],[DESVIACION4]]</f>
        <v>1.4827586206896552</v>
      </c>
      <c r="V2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7" spans="1:22" x14ac:dyDescent="0.25">
      <c r="A27">
        <v>159</v>
      </c>
      <c r="B27" t="s">
        <v>34</v>
      </c>
      <c r="C27" t="s">
        <v>35</v>
      </c>
      <c r="D27" t="s">
        <v>13</v>
      </c>
      <c r="E27" s="2" t="s">
        <v>36</v>
      </c>
      <c r="F27" s="2">
        <v>20091</v>
      </c>
      <c r="G27" s="3">
        <v>3</v>
      </c>
      <c r="H27" t="s">
        <v>16</v>
      </c>
      <c r="I27" s="6">
        <v>0</v>
      </c>
      <c r="J27">
        <v>49.34</v>
      </c>
      <c r="K27">
        <v>44.6</v>
      </c>
      <c r="L27">
        <v>5.7</v>
      </c>
      <c r="M27" t="s">
        <v>367</v>
      </c>
      <c r="N27" t="s">
        <v>483</v>
      </c>
      <c r="O27">
        <v>3</v>
      </c>
      <c r="P27" s="3" t="s">
        <v>484</v>
      </c>
      <c r="Q27" s="3">
        <v>181</v>
      </c>
      <c r="R27" s="3">
        <v>156</v>
      </c>
      <c r="S27" s="3">
        <v>32</v>
      </c>
      <c r="T27" s="3">
        <f>+(Tabla1[[#This Row],[NOTA]]-Tabla1[[#This Row],[MEDIA]])/Tabla1[[#This Row],[DESVIACION]]</f>
        <v>0.83157894736842142</v>
      </c>
      <c r="U27" s="3">
        <f>+(Tabla1[[#This Row],[NOTA2]]-Tabla1[[#This Row],[MEDIA3]])/Tabla1[[#This Row],[DESVIACION4]]</f>
        <v>0.78125</v>
      </c>
      <c r="V2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8" spans="1:22" x14ac:dyDescent="0.25">
      <c r="A28">
        <v>159</v>
      </c>
      <c r="B28" t="s">
        <v>34</v>
      </c>
      <c r="C28" t="s">
        <v>35</v>
      </c>
      <c r="D28" t="s">
        <v>13</v>
      </c>
      <c r="E28" s="2" t="s">
        <v>36</v>
      </c>
      <c r="F28" s="2">
        <v>20091</v>
      </c>
      <c r="G28" s="3">
        <v>4</v>
      </c>
      <c r="H28" t="s">
        <v>17</v>
      </c>
      <c r="I28" s="6">
        <v>0</v>
      </c>
      <c r="J28">
        <v>40.03</v>
      </c>
      <c r="K28">
        <v>44.6</v>
      </c>
      <c r="L28">
        <v>5.7</v>
      </c>
      <c r="M28" t="s">
        <v>367</v>
      </c>
      <c r="N28" t="s">
        <v>483</v>
      </c>
      <c r="O28">
        <v>4</v>
      </c>
      <c r="P28" s="3" t="s">
        <v>17</v>
      </c>
      <c r="Q28" s="3">
        <v>95</v>
      </c>
      <c r="R28" s="3">
        <v>156</v>
      </c>
      <c r="S28" s="3">
        <v>35</v>
      </c>
      <c r="T28" s="3">
        <f>+(Tabla1[[#This Row],[NOTA]]-Tabla1[[#This Row],[MEDIA]])/Tabla1[[#This Row],[DESVIACION]]</f>
        <v>-0.80175438596491233</v>
      </c>
      <c r="U28" s="3">
        <f>+(Tabla1[[#This Row],[NOTA2]]-Tabla1[[#This Row],[MEDIA3]])/Tabla1[[#This Row],[DESVIACION4]]</f>
        <v>-1.7428571428571429</v>
      </c>
      <c r="V2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9" spans="1:22" x14ac:dyDescent="0.25">
      <c r="A29">
        <v>159</v>
      </c>
      <c r="B29" t="s">
        <v>34</v>
      </c>
      <c r="C29" t="s">
        <v>35</v>
      </c>
      <c r="D29" t="s">
        <v>13</v>
      </c>
      <c r="E29" s="2" t="s">
        <v>36</v>
      </c>
      <c r="F29" s="2">
        <v>20091</v>
      </c>
      <c r="G29" s="3">
        <v>5</v>
      </c>
      <c r="H29" t="s">
        <v>18</v>
      </c>
      <c r="I29" s="6">
        <v>0</v>
      </c>
      <c r="J29">
        <v>46.06</v>
      </c>
      <c r="K29">
        <v>44.6</v>
      </c>
      <c r="L29">
        <v>5.7</v>
      </c>
      <c r="M29" t="s">
        <v>367</v>
      </c>
      <c r="N29" t="s">
        <v>483</v>
      </c>
      <c r="O29">
        <v>5</v>
      </c>
      <c r="P29" s="3" t="s">
        <v>485</v>
      </c>
      <c r="Q29" s="3">
        <v>157</v>
      </c>
      <c r="R29" s="3">
        <v>147</v>
      </c>
      <c r="S29" s="3">
        <v>32</v>
      </c>
      <c r="T29" s="3">
        <f>+(Tabla1[[#This Row],[NOTA]]-Tabla1[[#This Row],[MEDIA]])/Tabla1[[#This Row],[DESVIACION]]</f>
        <v>0.25614035087719311</v>
      </c>
      <c r="U29" s="3">
        <f>+(Tabla1[[#This Row],[NOTA2]]-Tabla1[[#This Row],[MEDIA3]])/Tabla1[[#This Row],[DESVIACION4]]</f>
        <v>0.3125</v>
      </c>
      <c r="V2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30" spans="1:22" x14ac:dyDescent="0.25">
      <c r="A30">
        <v>162</v>
      </c>
      <c r="B30" t="s">
        <v>37</v>
      </c>
      <c r="C30" t="s">
        <v>38</v>
      </c>
      <c r="D30" t="s">
        <v>13</v>
      </c>
      <c r="E30" s="2" t="s">
        <v>39</v>
      </c>
      <c r="F30" s="2">
        <v>20042</v>
      </c>
      <c r="G30" s="3">
        <v>1</v>
      </c>
      <c r="H30" t="s">
        <v>15</v>
      </c>
      <c r="I30" s="6">
        <v>1</v>
      </c>
      <c r="J30">
        <v>36.11</v>
      </c>
      <c r="K30">
        <v>46.5</v>
      </c>
      <c r="L30">
        <v>6</v>
      </c>
      <c r="M30" t="s">
        <v>368</v>
      </c>
      <c r="N30" t="s">
        <v>483</v>
      </c>
      <c r="O30">
        <v>1</v>
      </c>
      <c r="P30" s="3" t="s">
        <v>15</v>
      </c>
      <c r="Q30" s="3">
        <v>149</v>
      </c>
      <c r="R30" s="3">
        <v>142</v>
      </c>
      <c r="S30" s="3">
        <v>29</v>
      </c>
      <c r="T30" s="3">
        <f>+(Tabla1[[#This Row],[NOTA]]-Tabla1[[#This Row],[MEDIA]])/Tabla1[[#This Row],[DESVIACION]]</f>
        <v>-1.7316666666666667</v>
      </c>
      <c r="U30" s="3">
        <f>+(Tabla1[[#This Row],[NOTA2]]-Tabla1[[#This Row],[MEDIA3]])/Tabla1[[#This Row],[DESVIACION4]]</f>
        <v>0.2413793103448276</v>
      </c>
      <c r="V3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31" spans="1:22" x14ac:dyDescent="0.25">
      <c r="A31">
        <v>162</v>
      </c>
      <c r="B31" t="s">
        <v>37</v>
      </c>
      <c r="C31" t="s">
        <v>38</v>
      </c>
      <c r="D31" t="s">
        <v>13</v>
      </c>
      <c r="E31" s="2" t="s">
        <v>39</v>
      </c>
      <c r="F31" s="2">
        <v>20042</v>
      </c>
      <c r="G31" s="3">
        <v>3</v>
      </c>
      <c r="H31" t="s">
        <v>16</v>
      </c>
      <c r="I31" s="6">
        <v>1</v>
      </c>
      <c r="J31">
        <v>56.17</v>
      </c>
      <c r="K31">
        <v>46.5</v>
      </c>
      <c r="L31">
        <v>6</v>
      </c>
      <c r="M31" t="s">
        <v>368</v>
      </c>
      <c r="N31" t="s">
        <v>483</v>
      </c>
      <c r="O31">
        <v>3</v>
      </c>
      <c r="P31" s="3" t="s">
        <v>484</v>
      </c>
      <c r="Q31" s="3">
        <v>131</v>
      </c>
      <c r="R31" s="3">
        <v>156</v>
      </c>
      <c r="S31" s="3">
        <v>32</v>
      </c>
      <c r="T31" s="3">
        <f>+(Tabla1[[#This Row],[NOTA]]-Tabla1[[#This Row],[MEDIA]])/Tabla1[[#This Row],[DESVIACION]]</f>
        <v>1.611666666666667</v>
      </c>
      <c r="U31" s="3">
        <f>+(Tabla1[[#This Row],[NOTA2]]-Tabla1[[#This Row],[MEDIA3]])/Tabla1[[#This Row],[DESVIACION4]]</f>
        <v>-0.78125</v>
      </c>
      <c r="V3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2" spans="1:22" x14ac:dyDescent="0.25">
      <c r="A32">
        <v>162</v>
      </c>
      <c r="B32" t="s">
        <v>37</v>
      </c>
      <c r="C32" t="s">
        <v>38</v>
      </c>
      <c r="D32" t="s">
        <v>13</v>
      </c>
      <c r="E32" s="2" t="s">
        <v>39</v>
      </c>
      <c r="F32" s="2">
        <v>20042</v>
      </c>
      <c r="G32" s="3">
        <v>4</v>
      </c>
      <c r="H32" t="s">
        <v>17</v>
      </c>
      <c r="I32" s="6">
        <v>1</v>
      </c>
      <c r="J32">
        <v>57.51</v>
      </c>
      <c r="K32">
        <v>46.5</v>
      </c>
      <c r="L32">
        <v>6</v>
      </c>
      <c r="M32" t="s">
        <v>368</v>
      </c>
      <c r="N32" t="s">
        <v>483</v>
      </c>
      <c r="O32">
        <v>4</v>
      </c>
      <c r="P32" s="3" t="s">
        <v>17</v>
      </c>
      <c r="Q32" s="3">
        <v>156</v>
      </c>
      <c r="R32" s="3">
        <v>156</v>
      </c>
      <c r="S32" s="3">
        <v>35</v>
      </c>
      <c r="T32" s="3">
        <f>+(Tabla1[[#This Row],[NOTA]]-Tabla1[[#This Row],[MEDIA]])/Tabla1[[#This Row],[DESVIACION]]</f>
        <v>1.8349999999999997</v>
      </c>
      <c r="U32" s="3">
        <f>+(Tabla1[[#This Row],[NOTA2]]-Tabla1[[#This Row],[MEDIA3]])/Tabla1[[#This Row],[DESVIACION4]]</f>
        <v>0</v>
      </c>
      <c r="V3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3" spans="1:22" x14ac:dyDescent="0.25">
      <c r="A33">
        <v>162</v>
      </c>
      <c r="B33" t="s">
        <v>37</v>
      </c>
      <c r="C33" t="s">
        <v>38</v>
      </c>
      <c r="D33" t="s">
        <v>13</v>
      </c>
      <c r="E33" s="2" t="s">
        <v>39</v>
      </c>
      <c r="F33" s="2">
        <v>20042</v>
      </c>
      <c r="G33" s="3">
        <v>5</v>
      </c>
      <c r="H33" t="s">
        <v>18</v>
      </c>
      <c r="I33" s="6">
        <v>1</v>
      </c>
      <c r="J33">
        <v>24.96</v>
      </c>
      <c r="K33">
        <v>46.5</v>
      </c>
      <c r="L33">
        <v>6</v>
      </c>
      <c r="M33" t="s">
        <v>368</v>
      </c>
      <c r="N33" t="s">
        <v>483</v>
      </c>
      <c r="O33">
        <v>5</v>
      </c>
      <c r="P33" s="3" t="s">
        <v>485</v>
      </c>
      <c r="Q33" s="3">
        <v>127</v>
      </c>
      <c r="R33" s="3">
        <v>147</v>
      </c>
      <c r="S33" s="3">
        <v>32</v>
      </c>
      <c r="T33" s="3">
        <f>+(Tabla1[[#This Row],[NOTA]]-Tabla1[[#This Row],[MEDIA]])/Tabla1[[#This Row],[DESVIACION]]</f>
        <v>-3.59</v>
      </c>
      <c r="U33" s="3">
        <f>+(Tabla1[[#This Row],[NOTA2]]-Tabla1[[#This Row],[MEDIA3]])/Tabla1[[#This Row],[DESVIACION4]]</f>
        <v>-0.625</v>
      </c>
      <c r="V3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4" spans="1:22" x14ac:dyDescent="0.25">
      <c r="A34">
        <v>163</v>
      </c>
      <c r="B34" t="s">
        <v>40</v>
      </c>
      <c r="C34" t="s">
        <v>41</v>
      </c>
      <c r="D34" t="s">
        <v>13</v>
      </c>
      <c r="E34" s="2" t="s">
        <v>42</v>
      </c>
      <c r="F34" s="2">
        <v>20032</v>
      </c>
      <c r="G34" s="3">
        <v>1</v>
      </c>
      <c r="H34" t="s">
        <v>15</v>
      </c>
      <c r="I34" s="6">
        <v>0</v>
      </c>
      <c r="J34">
        <v>44</v>
      </c>
      <c r="K34">
        <v>50</v>
      </c>
      <c r="L34">
        <v>10</v>
      </c>
      <c r="M34" t="s">
        <v>369</v>
      </c>
      <c r="N34" t="s">
        <v>483</v>
      </c>
      <c r="O34">
        <v>1</v>
      </c>
      <c r="P34" s="3" t="s">
        <v>15</v>
      </c>
      <c r="Q34" s="3">
        <v>143</v>
      </c>
      <c r="R34" s="3">
        <v>142</v>
      </c>
      <c r="S34" s="3">
        <v>29</v>
      </c>
      <c r="T34" s="3">
        <f>+(Tabla1[[#This Row],[NOTA]]-Tabla1[[#This Row],[MEDIA]])/Tabla1[[#This Row],[DESVIACION]]</f>
        <v>-0.6</v>
      </c>
      <c r="U34" s="3">
        <f>+(Tabla1[[#This Row],[NOTA2]]-Tabla1[[#This Row],[MEDIA3]])/Tabla1[[#This Row],[DESVIACION4]]</f>
        <v>3.4482758620689655E-2</v>
      </c>
      <c r="V3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35" spans="1:22" x14ac:dyDescent="0.25">
      <c r="A35">
        <v>163</v>
      </c>
      <c r="B35" t="s">
        <v>40</v>
      </c>
      <c r="C35" t="s">
        <v>41</v>
      </c>
      <c r="D35" t="s">
        <v>13</v>
      </c>
      <c r="E35" s="2" t="s">
        <v>42</v>
      </c>
      <c r="F35" s="2">
        <v>20032</v>
      </c>
      <c r="G35" s="3">
        <v>3</v>
      </c>
      <c r="H35" t="s">
        <v>16</v>
      </c>
      <c r="I35" s="6">
        <v>0</v>
      </c>
      <c r="J35">
        <v>59</v>
      </c>
      <c r="K35">
        <v>50</v>
      </c>
      <c r="L35">
        <v>10</v>
      </c>
      <c r="M35" t="s">
        <v>369</v>
      </c>
      <c r="N35" t="s">
        <v>483</v>
      </c>
      <c r="O35">
        <v>3</v>
      </c>
      <c r="P35" s="3" t="s">
        <v>484</v>
      </c>
      <c r="Q35" s="3">
        <v>177</v>
      </c>
      <c r="R35" s="3">
        <v>156</v>
      </c>
      <c r="S35" s="3">
        <v>32</v>
      </c>
      <c r="T35" s="3">
        <f>+(Tabla1[[#This Row],[NOTA]]-Tabla1[[#This Row],[MEDIA]])/Tabla1[[#This Row],[DESVIACION]]</f>
        <v>0.9</v>
      </c>
      <c r="U35" s="3">
        <f>+(Tabla1[[#This Row],[NOTA2]]-Tabla1[[#This Row],[MEDIA3]])/Tabla1[[#This Row],[DESVIACION4]]</f>
        <v>0.65625</v>
      </c>
      <c r="V3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36" spans="1:22" x14ac:dyDescent="0.25">
      <c r="A36">
        <v>163</v>
      </c>
      <c r="B36" t="s">
        <v>40</v>
      </c>
      <c r="C36" t="s">
        <v>41</v>
      </c>
      <c r="D36" t="s">
        <v>13</v>
      </c>
      <c r="E36" s="2" t="s">
        <v>42</v>
      </c>
      <c r="F36" s="2">
        <v>20032</v>
      </c>
      <c r="G36" s="3">
        <v>4</v>
      </c>
      <c r="H36" t="s">
        <v>17</v>
      </c>
      <c r="I36" s="6">
        <v>0</v>
      </c>
      <c r="J36">
        <v>43</v>
      </c>
      <c r="K36">
        <v>50</v>
      </c>
      <c r="L36">
        <v>10</v>
      </c>
      <c r="M36" t="s">
        <v>369</v>
      </c>
      <c r="N36" t="s">
        <v>483</v>
      </c>
      <c r="O36">
        <v>4</v>
      </c>
      <c r="P36" s="3" t="s">
        <v>17</v>
      </c>
      <c r="Q36" s="3">
        <v>182</v>
      </c>
      <c r="R36" s="3">
        <v>156</v>
      </c>
      <c r="S36" s="3">
        <v>35</v>
      </c>
      <c r="T36" s="3">
        <f>+(Tabla1[[#This Row],[NOTA]]-Tabla1[[#This Row],[MEDIA]])/Tabla1[[#This Row],[DESVIACION]]</f>
        <v>-0.7</v>
      </c>
      <c r="U36" s="3">
        <f>+(Tabla1[[#This Row],[NOTA2]]-Tabla1[[#This Row],[MEDIA3]])/Tabla1[[#This Row],[DESVIACION4]]</f>
        <v>0.74285714285714288</v>
      </c>
      <c r="V3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37" spans="1:22" x14ac:dyDescent="0.25">
      <c r="A37">
        <v>163</v>
      </c>
      <c r="B37" t="s">
        <v>40</v>
      </c>
      <c r="C37" t="s">
        <v>41</v>
      </c>
      <c r="D37" t="s">
        <v>13</v>
      </c>
      <c r="E37" s="2" t="s">
        <v>42</v>
      </c>
      <c r="F37" s="2">
        <v>20032</v>
      </c>
      <c r="G37" s="3">
        <v>5</v>
      </c>
      <c r="H37" t="s">
        <v>18</v>
      </c>
      <c r="I37" s="6">
        <v>0</v>
      </c>
      <c r="J37">
        <v>36</v>
      </c>
      <c r="K37">
        <v>50</v>
      </c>
      <c r="L37">
        <v>10</v>
      </c>
      <c r="M37" t="s">
        <v>369</v>
      </c>
      <c r="N37" t="s">
        <v>483</v>
      </c>
      <c r="O37">
        <v>5</v>
      </c>
      <c r="P37" s="3" t="s">
        <v>485</v>
      </c>
      <c r="Q37" s="3">
        <v>138</v>
      </c>
      <c r="R37" s="3">
        <v>147</v>
      </c>
      <c r="S37" s="3">
        <v>32</v>
      </c>
      <c r="T37" s="3">
        <f>+(Tabla1[[#This Row],[NOTA]]-Tabla1[[#This Row],[MEDIA]])/Tabla1[[#This Row],[DESVIACION]]</f>
        <v>-1.4</v>
      </c>
      <c r="U37" s="3">
        <f>+(Tabla1[[#This Row],[NOTA2]]-Tabla1[[#This Row],[MEDIA3]])/Tabla1[[#This Row],[DESVIACION4]]</f>
        <v>-0.28125</v>
      </c>
      <c r="V3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8" spans="1:22" x14ac:dyDescent="0.25">
      <c r="A38">
        <v>164</v>
      </c>
      <c r="B38" t="s">
        <v>43</v>
      </c>
      <c r="C38" t="s">
        <v>44</v>
      </c>
      <c r="D38" t="s">
        <v>13</v>
      </c>
      <c r="E38" s="2" t="s">
        <v>45</v>
      </c>
      <c r="F38" s="2">
        <v>20082</v>
      </c>
      <c r="G38" s="3">
        <v>1</v>
      </c>
      <c r="H38" t="s">
        <v>15</v>
      </c>
      <c r="I38" s="6">
        <v>0</v>
      </c>
      <c r="J38">
        <v>42.39</v>
      </c>
      <c r="K38">
        <v>47</v>
      </c>
      <c r="L38">
        <v>6.4</v>
      </c>
      <c r="M38" t="s">
        <v>370</v>
      </c>
      <c r="N38" t="s">
        <v>483</v>
      </c>
      <c r="O38">
        <v>1</v>
      </c>
      <c r="P38" s="3" t="s">
        <v>15</v>
      </c>
      <c r="Q38" s="3">
        <v>184</v>
      </c>
      <c r="R38" s="3">
        <v>142</v>
      </c>
      <c r="S38" s="3">
        <v>29</v>
      </c>
      <c r="T38" s="3">
        <f>+(Tabla1[[#This Row],[NOTA]]-Tabla1[[#This Row],[MEDIA]])/Tabla1[[#This Row],[DESVIACION]]</f>
        <v>-0.72031249999999991</v>
      </c>
      <c r="U38" s="3">
        <f>+(Tabla1[[#This Row],[NOTA2]]-Tabla1[[#This Row],[MEDIA3]])/Tabla1[[#This Row],[DESVIACION4]]</f>
        <v>1.4482758620689655</v>
      </c>
      <c r="V3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39" spans="1:22" x14ac:dyDescent="0.25">
      <c r="A39">
        <v>164</v>
      </c>
      <c r="B39" t="s">
        <v>43</v>
      </c>
      <c r="C39" t="s">
        <v>44</v>
      </c>
      <c r="D39" t="s">
        <v>13</v>
      </c>
      <c r="E39" s="2" t="s">
        <v>45</v>
      </c>
      <c r="F39" s="2">
        <v>20082</v>
      </c>
      <c r="G39" s="3">
        <v>3</v>
      </c>
      <c r="H39" t="s">
        <v>16</v>
      </c>
      <c r="I39" s="6">
        <v>0</v>
      </c>
      <c r="J39">
        <v>42.93</v>
      </c>
      <c r="K39">
        <v>47</v>
      </c>
      <c r="L39">
        <v>6.4</v>
      </c>
      <c r="M39" t="s">
        <v>370</v>
      </c>
      <c r="N39" t="s">
        <v>483</v>
      </c>
      <c r="O39">
        <v>3</v>
      </c>
      <c r="P39" s="3" t="s">
        <v>484</v>
      </c>
      <c r="Q39" s="3">
        <v>144</v>
      </c>
      <c r="R39" s="3">
        <v>156</v>
      </c>
      <c r="S39" s="3">
        <v>32</v>
      </c>
      <c r="T39" s="3">
        <f>+(Tabla1[[#This Row],[NOTA]]-Tabla1[[#This Row],[MEDIA]])/Tabla1[[#This Row],[DESVIACION]]</f>
        <v>-0.63593750000000004</v>
      </c>
      <c r="U39" s="3">
        <f>+(Tabla1[[#This Row],[NOTA2]]-Tabla1[[#This Row],[MEDIA3]])/Tabla1[[#This Row],[DESVIACION4]]</f>
        <v>-0.375</v>
      </c>
      <c r="V3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0" spans="1:22" x14ac:dyDescent="0.25">
      <c r="A40">
        <v>164</v>
      </c>
      <c r="B40" t="s">
        <v>43</v>
      </c>
      <c r="C40" t="s">
        <v>44</v>
      </c>
      <c r="D40" t="s">
        <v>13</v>
      </c>
      <c r="E40" s="2" t="s">
        <v>45</v>
      </c>
      <c r="F40" s="2">
        <v>20082</v>
      </c>
      <c r="G40" s="3">
        <v>4</v>
      </c>
      <c r="H40" t="s">
        <v>17</v>
      </c>
      <c r="I40" s="6">
        <v>0</v>
      </c>
      <c r="J40">
        <v>46.09</v>
      </c>
      <c r="K40">
        <v>47</v>
      </c>
      <c r="L40">
        <v>6.4</v>
      </c>
      <c r="M40" t="s">
        <v>370</v>
      </c>
      <c r="N40" t="s">
        <v>483</v>
      </c>
      <c r="O40">
        <v>4</v>
      </c>
      <c r="P40" s="3" t="s">
        <v>17</v>
      </c>
      <c r="Q40" s="3">
        <v>141</v>
      </c>
      <c r="R40" s="3">
        <v>156</v>
      </c>
      <c r="S40" s="3">
        <v>35</v>
      </c>
      <c r="T40" s="3">
        <f>+(Tabla1[[#This Row],[NOTA]]-Tabla1[[#This Row],[MEDIA]])/Tabla1[[#This Row],[DESVIACION]]</f>
        <v>-0.14218749999999947</v>
      </c>
      <c r="U40" s="3">
        <f>+(Tabla1[[#This Row],[NOTA2]]-Tabla1[[#This Row],[MEDIA3]])/Tabla1[[#This Row],[DESVIACION4]]</f>
        <v>-0.42857142857142855</v>
      </c>
      <c r="V4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1" spans="1:22" x14ac:dyDescent="0.25">
      <c r="A41">
        <v>164</v>
      </c>
      <c r="B41" t="s">
        <v>43</v>
      </c>
      <c r="C41" t="s">
        <v>44</v>
      </c>
      <c r="D41" t="s">
        <v>13</v>
      </c>
      <c r="E41" s="2" t="s">
        <v>45</v>
      </c>
      <c r="F41" s="2">
        <v>20082</v>
      </c>
      <c r="G41" s="3">
        <v>5</v>
      </c>
      <c r="H41" t="s">
        <v>18</v>
      </c>
      <c r="I41" s="6">
        <v>0</v>
      </c>
      <c r="J41">
        <v>36.71</v>
      </c>
      <c r="K41">
        <v>47</v>
      </c>
      <c r="L41">
        <v>6.4</v>
      </c>
      <c r="M41" t="s">
        <v>370</v>
      </c>
      <c r="N41" t="s">
        <v>483</v>
      </c>
      <c r="O41">
        <v>5</v>
      </c>
      <c r="P41" s="3" t="s">
        <v>485</v>
      </c>
      <c r="Q41" s="3">
        <v>113</v>
      </c>
      <c r="R41" s="3">
        <v>147</v>
      </c>
      <c r="S41" s="3">
        <v>32</v>
      </c>
      <c r="T41" s="3">
        <f>+(Tabla1[[#This Row],[NOTA]]-Tabla1[[#This Row],[MEDIA]])/Tabla1[[#This Row],[DESVIACION]]</f>
        <v>-1.6078124999999999</v>
      </c>
      <c r="U41" s="3">
        <f>+(Tabla1[[#This Row],[NOTA2]]-Tabla1[[#This Row],[MEDIA3]])/Tabla1[[#This Row],[DESVIACION4]]</f>
        <v>-1.0625</v>
      </c>
      <c r="V4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2" spans="1:22" x14ac:dyDescent="0.25">
      <c r="A42">
        <v>167</v>
      </c>
      <c r="B42" t="s">
        <v>46</v>
      </c>
      <c r="C42" t="s">
        <v>47</v>
      </c>
      <c r="D42" t="s">
        <v>13</v>
      </c>
      <c r="E42" s="2" t="s">
        <v>48</v>
      </c>
      <c r="F42" s="2">
        <v>20122</v>
      </c>
      <c r="G42" s="3">
        <v>1</v>
      </c>
      <c r="H42" t="s">
        <v>15</v>
      </c>
      <c r="I42" s="6">
        <v>0</v>
      </c>
      <c r="J42">
        <v>50</v>
      </c>
      <c r="K42">
        <v>46.48</v>
      </c>
      <c r="L42">
        <v>11.67</v>
      </c>
      <c r="M42" t="s">
        <v>371</v>
      </c>
      <c r="N42" t="s">
        <v>483</v>
      </c>
      <c r="O42">
        <v>1</v>
      </c>
      <c r="P42" s="3" t="s">
        <v>15</v>
      </c>
      <c r="Q42" s="3">
        <v>145</v>
      </c>
      <c r="R42" s="3">
        <v>142</v>
      </c>
      <c r="S42" s="3">
        <v>29</v>
      </c>
      <c r="T42" s="3">
        <f>+(Tabla1[[#This Row],[NOTA]]-Tabla1[[#This Row],[MEDIA]])/Tabla1[[#This Row],[DESVIACION]]</f>
        <v>0.30162810625535591</v>
      </c>
      <c r="U42" s="3">
        <f>+(Tabla1[[#This Row],[NOTA2]]-Tabla1[[#This Row],[MEDIA3]])/Tabla1[[#This Row],[DESVIACION4]]</f>
        <v>0.10344827586206896</v>
      </c>
      <c r="V4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43" spans="1:22" x14ac:dyDescent="0.25">
      <c r="A43">
        <v>167</v>
      </c>
      <c r="B43" t="s">
        <v>46</v>
      </c>
      <c r="C43" t="s">
        <v>47</v>
      </c>
      <c r="D43" t="s">
        <v>13</v>
      </c>
      <c r="E43" s="2" t="s">
        <v>48</v>
      </c>
      <c r="F43" s="2">
        <v>20122</v>
      </c>
      <c r="G43" s="3">
        <v>3</v>
      </c>
      <c r="H43" t="s">
        <v>16</v>
      </c>
      <c r="I43" s="6">
        <v>0</v>
      </c>
      <c r="J43">
        <v>57</v>
      </c>
      <c r="K43">
        <v>46.9</v>
      </c>
      <c r="L43">
        <v>7.08</v>
      </c>
      <c r="M43" t="s">
        <v>371</v>
      </c>
      <c r="N43" t="s">
        <v>483</v>
      </c>
      <c r="O43">
        <v>3</v>
      </c>
      <c r="P43" s="3" t="s">
        <v>484</v>
      </c>
      <c r="Q43" s="3">
        <v>163</v>
      </c>
      <c r="R43" s="3">
        <v>156</v>
      </c>
      <c r="S43" s="3">
        <v>32</v>
      </c>
      <c r="T43" s="3">
        <f>+(Tabla1[[#This Row],[NOTA]]-Tabla1[[#This Row],[MEDIA]])/Tabla1[[#This Row],[DESVIACION]]</f>
        <v>1.4265536723163843</v>
      </c>
      <c r="U43" s="3">
        <f>+(Tabla1[[#This Row],[NOTA2]]-Tabla1[[#This Row],[MEDIA3]])/Tabla1[[#This Row],[DESVIACION4]]</f>
        <v>0.21875</v>
      </c>
      <c r="V4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44" spans="1:22" x14ac:dyDescent="0.25">
      <c r="A44">
        <v>167</v>
      </c>
      <c r="B44" t="s">
        <v>46</v>
      </c>
      <c r="C44" t="s">
        <v>47</v>
      </c>
      <c r="D44" t="s">
        <v>13</v>
      </c>
      <c r="E44" s="2" t="s">
        <v>48</v>
      </c>
      <c r="F44" s="2">
        <v>20122</v>
      </c>
      <c r="G44" s="3">
        <v>4</v>
      </c>
      <c r="H44" t="s">
        <v>17</v>
      </c>
      <c r="I44" s="6">
        <v>0</v>
      </c>
      <c r="J44">
        <v>57</v>
      </c>
      <c r="K44">
        <v>45.06</v>
      </c>
      <c r="L44">
        <v>8.8800000000000008</v>
      </c>
      <c r="M44" t="s">
        <v>371</v>
      </c>
      <c r="N44" t="s">
        <v>483</v>
      </c>
      <c r="O44">
        <v>4</v>
      </c>
      <c r="P44" s="3" t="s">
        <v>17</v>
      </c>
      <c r="Q44" s="3">
        <v>179</v>
      </c>
      <c r="R44" s="3">
        <v>156</v>
      </c>
      <c r="S44" s="3">
        <v>35</v>
      </c>
      <c r="T44" s="3">
        <f>+(Tabla1[[#This Row],[NOTA]]-Tabla1[[#This Row],[MEDIA]])/Tabla1[[#This Row],[DESVIACION]]</f>
        <v>1.3445945945945943</v>
      </c>
      <c r="U44" s="3">
        <f>+(Tabla1[[#This Row],[NOTA2]]-Tabla1[[#This Row],[MEDIA3]])/Tabla1[[#This Row],[DESVIACION4]]</f>
        <v>0.65714285714285714</v>
      </c>
      <c r="V4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45" spans="1:22" x14ac:dyDescent="0.25">
      <c r="A45">
        <v>167</v>
      </c>
      <c r="B45" t="s">
        <v>46</v>
      </c>
      <c r="C45" t="s">
        <v>47</v>
      </c>
      <c r="D45" t="s">
        <v>13</v>
      </c>
      <c r="E45" s="2" t="s">
        <v>48</v>
      </c>
      <c r="F45" s="2">
        <v>20122</v>
      </c>
      <c r="G45" s="3">
        <v>5</v>
      </c>
      <c r="H45" t="s">
        <v>18</v>
      </c>
      <c r="I45" s="6">
        <v>0</v>
      </c>
      <c r="J45">
        <v>57</v>
      </c>
      <c r="K45">
        <v>44.62</v>
      </c>
      <c r="L45">
        <v>10.37</v>
      </c>
      <c r="M45" t="s">
        <v>371</v>
      </c>
      <c r="N45" t="s">
        <v>483</v>
      </c>
      <c r="O45">
        <v>5</v>
      </c>
      <c r="P45" s="3" t="s">
        <v>485</v>
      </c>
      <c r="Q45" s="3">
        <v>125</v>
      </c>
      <c r="R45" s="3">
        <v>147</v>
      </c>
      <c r="S45" s="3">
        <v>32</v>
      </c>
      <c r="T45" s="3">
        <f>+(Tabla1[[#This Row],[NOTA]]-Tabla1[[#This Row],[MEDIA]])/Tabla1[[#This Row],[DESVIACION]]</f>
        <v>1.1938283510125365</v>
      </c>
      <c r="U45" s="3">
        <f>+(Tabla1[[#This Row],[NOTA2]]-Tabla1[[#This Row],[MEDIA3]])/Tabla1[[#This Row],[DESVIACION4]]</f>
        <v>-0.6875</v>
      </c>
      <c r="V4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6" spans="1:22" x14ac:dyDescent="0.25">
      <c r="A46">
        <v>168</v>
      </c>
      <c r="B46" t="s">
        <v>49</v>
      </c>
      <c r="C46" t="s">
        <v>50</v>
      </c>
      <c r="D46" t="s">
        <v>13</v>
      </c>
      <c r="E46" s="2" t="s">
        <v>51</v>
      </c>
      <c r="F46" s="2">
        <v>20112</v>
      </c>
      <c r="G46" s="3">
        <v>1</v>
      </c>
      <c r="H46" t="s">
        <v>15</v>
      </c>
      <c r="I46" s="6">
        <v>0</v>
      </c>
      <c r="J46">
        <v>69</v>
      </c>
      <c r="K46">
        <v>46.89</v>
      </c>
      <c r="L46">
        <v>11.67</v>
      </c>
      <c r="M46" t="s">
        <v>372</v>
      </c>
      <c r="N46" t="s">
        <v>483</v>
      </c>
      <c r="O46">
        <v>1</v>
      </c>
      <c r="P46" s="3" t="s">
        <v>15</v>
      </c>
      <c r="Q46" s="3">
        <v>156</v>
      </c>
      <c r="R46" s="3">
        <v>142</v>
      </c>
      <c r="S46" s="3">
        <v>29</v>
      </c>
      <c r="T46" s="3">
        <f>+(Tabla1[[#This Row],[NOTA]]-Tabla1[[#This Row],[MEDIA]])/Tabla1[[#This Row],[DESVIACION]]</f>
        <v>1.8946015424164524</v>
      </c>
      <c r="U46" s="3">
        <f>+(Tabla1[[#This Row],[NOTA2]]-Tabla1[[#This Row],[MEDIA3]])/Tabla1[[#This Row],[DESVIACION4]]</f>
        <v>0.48275862068965519</v>
      </c>
      <c r="V4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47" spans="1:22" x14ac:dyDescent="0.25">
      <c r="A47">
        <v>168</v>
      </c>
      <c r="B47" t="s">
        <v>49</v>
      </c>
      <c r="C47" t="s">
        <v>50</v>
      </c>
      <c r="D47" t="s">
        <v>13</v>
      </c>
      <c r="E47" s="2" t="s">
        <v>51</v>
      </c>
      <c r="F47" s="2">
        <v>20112</v>
      </c>
      <c r="G47" s="3">
        <v>3</v>
      </c>
      <c r="H47" t="s">
        <v>16</v>
      </c>
      <c r="I47" s="6">
        <v>0</v>
      </c>
      <c r="J47">
        <v>45</v>
      </c>
      <c r="K47">
        <v>46.68</v>
      </c>
      <c r="L47">
        <v>10.98</v>
      </c>
      <c r="M47" t="s">
        <v>372</v>
      </c>
      <c r="N47" t="s">
        <v>483</v>
      </c>
      <c r="O47">
        <v>3</v>
      </c>
      <c r="P47" s="3" t="s">
        <v>484</v>
      </c>
      <c r="Q47" s="3">
        <v>171</v>
      </c>
      <c r="R47" s="3">
        <v>156</v>
      </c>
      <c r="S47" s="3">
        <v>32</v>
      </c>
      <c r="T47" s="3">
        <f>+(Tabla1[[#This Row],[NOTA]]-Tabla1[[#This Row],[MEDIA]])/Tabla1[[#This Row],[DESVIACION]]</f>
        <v>-0.15300546448087429</v>
      </c>
      <c r="U47" s="3">
        <f>+(Tabla1[[#This Row],[NOTA2]]-Tabla1[[#This Row],[MEDIA3]])/Tabla1[[#This Row],[DESVIACION4]]</f>
        <v>0.46875</v>
      </c>
      <c r="V4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48" spans="1:22" x14ac:dyDescent="0.25">
      <c r="A48">
        <v>168</v>
      </c>
      <c r="B48" t="s">
        <v>49</v>
      </c>
      <c r="C48" t="s">
        <v>50</v>
      </c>
      <c r="D48" t="s">
        <v>13</v>
      </c>
      <c r="E48" s="2" t="s">
        <v>51</v>
      </c>
      <c r="F48" s="2">
        <v>20112</v>
      </c>
      <c r="G48" s="3">
        <v>4</v>
      </c>
      <c r="H48" t="s">
        <v>17</v>
      </c>
      <c r="I48" s="6">
        <v>0</v>
      </c>
      <c r="J48">
        <v>51</v>
      </c>
      <c r="K48">
        <v>44.87</v>
      </c>
      <c r="L48">
        <v>10</v>
      </c>
      <c r="M48" t="s">
        <v>372</v>
      </c>
      <c r="N48" t="s">
        <v>483</v>
      </c>
      <c r="O48">
        <v>4</v>
      </c>
      <c r="P48" s="3" t="s">
        <v>17</v>
      </c>
      <c r="Q48" s="3">
        <v>182</v>
      </c>
      <c r="R48" s="3">
        <v>156</v>
      </c>
      <c r="S48" s="3">
        <v>35</v>
      </c>
      <c r="T48" s="3">
        <f>+(Tabla1[[#This Row],[NOTA]]-Tabla1[[#This Row],[MEDIA]])/Tabla1[[#This Row],[DESVIACION]]</f>
        <v>0.61300000000000021</v>
      </c>
      <c r="U48" s="3">
        <f>+(Tabla1[[#This Row],[NOTA2]]-Tabla1[[#This Row],[MEDIA3]])/Tabla1[[#This Row],[DESVIACION4]]</f>
        <v>0.74285714285714288</v>
      </c>
      <c r="V4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49" spans="1:22" x14ac:dyDescent="0.25">
      <c r="A49">
        <v>168</v>
      </c>
      <c r="B49" t="s">
        <v>49</v>
      </c>
      <c r="C49" t="s">
        <v>50</v>
      </c>
      <c r="D49" t="s">
        <v>13</v>
      </c>
      <c r="E49" s="2" t="s">
        <v>51</v>
      </c>
      <c r="F49" s="2">
        <v>20112</v>
      </c>
      <c r="G49" s="3">
        <v>5</v>
      </c>
      <c r="H49" t="s">
        <v>18</v>
      </c>
      <c r="I49" s="6">
        <v>0</v>
      </c>
      <c r="J49">
        <v>43</v>
      </c>
      <c r="K49">
        <v>42.94</v>
      </c>
      <c r="L49">
        <v>8.08</v>
      </c>
      <c r="M49" t="s">
        <v>372</v>
      </c>
      <c r="N49" t="s">
        <v>483</v>
      </c>
      <c r="O49">
        <v>5</v>
      </c>
      <c r="P49" s="3" t="s">
        <v>485</v>
      </c>
      <c r="Q49" s="3">
        <v>161</v>
      </c>
      <c r="R49" s="3">
        <v>147</v>
      </c>
      <c r="S49" s="3">
        <v>32</v>
      </c>
      <c r="T49" s="3">
        <f>+(Tabla1[[#This Row],[NOTA]]-Tabla1[[#This Row],[MEDIA]])/Tabla1[[#This Row],[DESVIACION]]</f>
        <v>7.4257425742577073E-3</v>
      </c>
      <c r="U49" s="3">
        <f>+(Tabla1[[#This Row],[NOTA2]]-Tabla1[[#This Row],[MEDIA3]])/Tabla1[[#This Row],[DESVIACION4]]</f>
        <v>0.4375</v>
      </c>
      <c r="V4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50" spans="1:22" x14ac:dyDescent="0.25">
      <c r="A50">
        <v>169</v>
      </c>
      <c r="B50" t="s">
        <v>52</v>
      </c>
      <c r="C50" t="s">
        <v>53</v>
      </c>
      <c r="D50" t="s">
        <v>13</v>
      </c>
      <c r="E50" s="2" t="s">
        <v>54</v>
      </c>
      <c r="F50" s="2">
        <v>20112</v>
      </c>
      <c r="G50" s="3">
        <v>1</v>
      </c>
      <c r="H50" t="s">
        <v>15</v>
      </c>
      <c r="I50" s="6">
        <v>1</v>
      </c>
      <c r="J50">
        <v>35</v>
      </c>
      <c r="K50">
        <v>46.89</v>
      </c>
      <c r="L50">
        <v>11.67</v>
      </c>
      <c r="M50" t="s">
        <v>373</v>
      </c>
      <c r="N50" t="s">
        <v>483</v>
      </c>
      <c r="O50">
        <v>1</v>
      </c>
      <c r="P50" s="3" t="s">
        <v>15</v>
      </c>
      <c r="Q50" s="3">
        <v>154</v>
      </c>
      <c r="R50" s="3">
        <v>142</v>
      </c>
      <c r="S50" s="3">
        <v>29</v>
      </c>
      <c r="T50" s="3">
        <f>+(Tabla1[[#This Row],[NOTA]]-Tabla1[[#This Row],[MEDIA]])/Tabla1[[#This Row],[DESVIACION]]</f>
        <v>-1.0188517566409598</v>
      </c>
      <c r="U50" s="3">
        <f>+(Tabla1[[#This Row],[NOTA2]]-Tabla1[[#This Row],[MEDIA3]])/Tabla1[[#This Row],[DESVIACION4]]</f>
        <v>0.41379310344827586</v>
      </c>
      <c r="V5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51" spans="1:22" x14ac:dyDescent="0.25">
      <c r="A51">
        <v>169</v>
      </c>
      <c r="B51" t="s">
        <v>52</v>
      </c>
      <c r="C51" t="s">
        <v>53</v>
      </c>
      <c r="D51" t="s">
        <v>13</v>
      </c>
      <c r="E51" s="2" t="s">
        <v>54</v>
      </c>
      <c r="F51" s="2">
        <v>20112</v>
      </c>
      <c r="G51" s="3">
        <v>3</v>
      </c>
      <c r="H51" t="s">
        <v>16</v>
      </c>
      <c r="I51" s="6">
        <v>1</v>
      </c>
      <c r="J51">
        <v>45</v>
      </c>
      <c r="K51">
        <v>46.68</v>
      </c>
      <c r="L51">
        <v>10.98</v>
      </c>
      <c r="M51" t="s">
        <v>373</v>
      </c>
      <c r="N51" t="s">
        <v>483</v>
      </c>
      <c r="O51">
        <v>3</v>
      </c>
      <c r="P51" s="3" t="s">
        <v>484</v>
      </c>
      <c r="Q51" s="3">
        <v>142</v>
      </c>
      <c r="R51" s="3">
        <v>156</v>
      </c>
      <c r="S51" s="3">
        <v>32</v>
      </c>
      <c r="T51" s="3">
        <f>+(Tabla1[[#This Row],[NOTA]]-Tabla1[[#This Row],[MEDIA]])/Tabla1[[#This Row],[DESVIACION]]</f>
        <v>-0.15300546448087429</v>
      </c>
      <c r="U51" s="3">
        <f>+(Tabla1[[#This Row],[NOTA2]]-Tabla1[[#This Row],[MEDIA3]])/Tabla1[[#This Row],[DESVIACION4]]</f>
        <v>-0.4375</v>
      </c>
      <c r="V5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52" spans="1:22" x14ac:dyDescent="0.25">
      <c r="A52">
        <v>169</v>
      </c>
      <c r="B52" t="s">
        <v>52</v>
      </c>
      <c r="C52" t="s">
        <v>53</v>
      </c>
      <c r="D52" t="s">
        <v>13</v>
      </c>
      <c r="E52" s="2" t="s">
        <v>54</v>
      </c>
      <c r="F52" s="2">
        <v>20112</v>
      </c>
      <c r="G52" s="3">
        <v>4</v>
      </c>
      <c r="H52" t="s">
        <v>17</v>
      </c>
      <c r="I52" s="6">
        <v>1</v>
      </c>
      <c r="J52">
        <v>56</v>
      </c>
      <c r="K52">
        <v>44.87</v>
      </c>
      <c r="L52">
        <v>10</v>
      </c>
      <c r="M52" t="s">
        <v>373</v>
      </c>
      <c r="N52" t="s">
        <v>483</v>
      </c>
      <c r="O52">
        <v>4</v>
      </c>
      <c r="P52" s="3" t="s">
        <v>17</v>
      </c>
      <c r="Q52" s="3">
        <v>172</v>
      </c>
      <c r="R52" s="3">
        <v>156</v>
      </c>
      <c r="S52" s="3">
        <v>35</v>
      </c>
      <c r="T52" s="3">
        <f>+(Tabla1[[#This Row],[NOTA]]-Tabla1[[#This Row],[MEDIA]])/Tabla1[[#This Row],[DESVIACION]]</f>
        <v>1.1130000000000002</v>
      </c>
      <c r="U52" s="3">
        <f>+(Tabla1[[#This Row],[NOTA2]]-Tabla1[[#This Row],[MEDIA3]])/Tabla1[[#This Row],[DESVIACION4]]</f>
        <v>0.45714285714285713</v>
      </c>
      <c r="V5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53" spans="1:22" x14ac:dyDescent="0.25">
      <c r="A53">
        <v>169</v>
      </c>
      <c r="B53" t="s">
        <v>52</v>
      </c>
      <c r="C53" t="s">
        <v>53</v>
      </c>
      <c r="D53" t="s">
        <v>13</v>
      </c>
      <c r="E53" s="2" t="s">
        <v>54</v>
      </c>
      <c r="F53" s="2">
        <v>20112</v>
      </c>
      <c r="G53" s="3">
        <v>5</v>
      </c>
      <c r="H53" t="s">
        <v>18</v>
      </c>
      <c r="I53" s="6">
        <v>1</v>
      </c>
      <c r="J53">
        <v>43</v>
      </c>
      <c r="K53">
        <v>42.94</v>
      </c>
      <c r="L53">
        <v>8.08</v>
      </c>
      <c r="M53" t="s">
        <v>373</v>
      </c>
      <c r="N53" t="s">
        <v>483</v>
      </c>
      <c r="O53">
        <v>5</v>
      </c>
      <c r="P53" s="3" t="s">
        <v>485</v>
      </c>
      <c r="Q53" s="3">
        <v>130</v>
      </c>
      <c r="R53" s="3">
        <v>147</v>
      </c>
      <c r="S53" s="3">
        <v>32</v>
      </c>
      <c r="T53" s="3">
        <f>+(Tabla1[[#This Row],[NOTA]]-Tabla1[[#This Row],[MEDIA]])/Tabla1[[#This Row],[DESVIACION]]</f>
        <v>7.4257425742577073E-3</v>
      </c>
      <c r="U53" s="3">
        <f>+(Tabla1[[#This Row],[NOTA2]]-Tabla1[[#This Row],[MEDIA3]])/Tabla1[[#This Row],[DESVIACION4]]</f>
        <v>-0.53125</v>
      </c>
      <c r="V5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54" spans="1:22" x14ac:dyDescent="0.25">
      <c r="A54">
        <v>171</v>
      </c>
      <c r="B54" t="s">
        <v>55</v>
      </c>
      <c r="C54" t="s">
        <v>56</v>
      </c>
      <c r="D54" t="s">
        <v>13</v>
      </c>
      <c r="E54" s="2" t="s">
        <v>57</v>
      </c>
      <c r="F54" s="2">
        <v>2002</v>
      </c>
      <c r="G54" s="3">
        <v>1</v>
      </c>
      <c r="H54" t="s">
        <v>15</v>
      </c>
      <c r="I54" s="6">
        <v>1</v>
      </c>
      <c r="J54">
        <v>50</v>
      </c>
      <c r="K54">
        <v>50</v>
      </c>
      <c r="L54">
        <v>10</v>
      </c>
      <c r="M54" t="s">
        <v>374</v>
      </c>
      <c r="N54" t="s">
        <v>483</v>
      </c>
      <c r="O54">
        <v>1</v>
      </c>
      <c r="P54" s="3" t="s">
        <v>15</v>
      </c>
      <c r="Q54" s="3">
        <v>195</v>
      </c>
      <c r="R54" s="3">
        <v>142</v>
      </c>
      <c r="S54" s="3">
        <v>29</v>
      </c>
      <c r="T54" s="3">
        <f>+(Tabla1[[#This Row],[NOTA]]-Tabla1[[#This Row],[MEDIA]])/Tabla1[[#This Row],[DESVIACION]]</f>
        <v>0</v>
      </c>
      <c r="U54" s="3">
        <f>+(Tabla1[[#This Row],[NOTA2]]-Tabla1[[#This Row],[MEDIA3]])/Tabla1[[#This Row],[DESVIACION4]]</f>
        <v>1.8275862068965518</v>
      </c>
      <c r="V5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55" spans="1:22" x14ac:dyDescent="0.25">
      <c r="A55">
        <v>171</v>
      </c>
      <c r="B55" t="s">
        <v>55</v>
      </c>
      <c r="C55" t="s">
        <v>56</v>
      </c>
      <c r="D55" t="s">
        <v>13</v>
      </c>
      <c r="E55" s="2" t="s">
        <v>57</v>
      </c>
      <c r="F55" s="2">
        <v>2002</v>
      </c>
      <c r="G55" s="3">
        <v>3</v>
      </c>
      <c r="H55" t="s">
        <v>16</v>
      </c>
      <c r="I55" s="6">
        <v>1</v>
      </c>
      <c r="J55">
        <v>48</v>
      </c>
      <c r="K55">
        <v>50</v>
      </c>
      <c r="L55">
        <v>10</v>
      </c>
      <c r="M55" t="s">
        <v>374</v>
      </c>
      <c r="N55" t="s">
        <v>483</v>
      </c>
      <c r="O55">
        <v>3</v>
      </c>
      <c r="P55" s="3" t="s">
        <v>484</v>
      </c>
      <c r="Q55" s="3">
        <v>150</v>
      </c>
      <c r="R55" s="3">
        <v>156</v>
      </c>
      <c r="S55" s="3">
        <v>32</v>
      </c>
      <c r="T55" s="3">
        <f>+(Tabla1[[#This Row],[NOTA]]-Tabla1[[#This Row],[MEDIA]])/Tabla1[[#This Row],[DESVIACION]]</f>
        <v>-0.2</v>
      </c>
      <c r="U55" s="3">
        <f>+(Tabla1[[#This Row],[NOTA2]]-Tabla1[[#This Row],[MEDIA3]])/Tabla1[[#This Row],[DESVIACION4]]</f>
        <v>-0.1875</v>
      </c>
      <c r="V5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56" spans="1:22" x14ac:dyDescent="0.25">
      <c r="A56">
        <v>171</v>
      </c>
      <c r="B56" t="s">
        <v>55</v>
      </c>
      <c r="C56" t="s">
        <v>56</v>
      </c>
      <c r="D56" t="s">
        <v>13</v>
      </c>
      <c r="E56" s="2" t="s">
        <v>57</v>
      </c>
      <c r="F56" s="2">
        <v>2002</v>
      </c>
      <c r="G56" s="3">
        <v>4</v>
      </c>
      <c r="H56" t="s">
        <v>17</v>
      </c>
      <c r="I56" s="6">
        <v>1</v>
      </c>
      <c r="J56">
        <v>46</v>
      </c>
      <c r="K56">
        <v>50</v>
      </c>
      <c r="L56">
        <v>10</v>
      </c>
      <c r="M56" t="s">
        <v>374</v>
      </c>
      <c r="N56" t="s">
        <v>483</v>
      </c>
      <c r="O56">
        <v>4</v>
      </c>
      <c r="P56" s="3" t="s">
        <v>17</v>
      </c>
      <c r="Q56" s="3">
        <v>159</v>
      </c>
      <c r="R56" s="3">
        <v>156</v>
      </c>
      <c r="S56" s="3">
        <v>35</v>
      </c>
      <c r="T56" s="3">
        <f>+(Tabla1[[#This Row],[NOTA]]-Tabla1[[#This Row],[MEDIA]])/Tabla1[[#This Row],[DESVIACION]]</f>
        <v>-0.4</v>
      </c>
      <c r="U56" s="3">
        <f>+(Tabla1[[#This Row],[NOTA2]]-Tabla1[[#This Row],[MEDIA3]])/Tabla1[[#This Row],[DESVIACION4]]</f>
        <v>8.5714285714285715E-2</v>
      </c>
      <c r="V5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57" spans="1:22" x14ac:dyDescent="0.25">
      <c r="A57">
        <v>171</v>
      </c>
      <c r="B57" t="s">
        <v>55</v>
      </c>
      <c r="C57" t="s">
        <v>56</v>
      </c>
      <c r="D57" t="s">
        <v>13</v>
      </c>
      <c r="E57" s="2" t="s">
        <v>57</v>
      </c>
      <c r="F57" s="2">
        <v>2002</v>
      </c>
      <c r="G57" s="3">
        <v>5</v>
      </c>
      <c r="H57" t="s">
        <v>18</v>
      </c>
      <c r="I57" s="6">
        <v>1</v>
      </c>
      <c r="J57">
        <v>41</v>
      </c>
      <c r="K57">
        <v>50</v>
      </c>
      <c r="L57">
        <v>10</v>
      </c>
      <c r="M57" t="s">
        <v>374</v>
      </c>
      <c r="N57" t="s">
        <v>483</v>
      </c>
      <c r="O57">
        <v>5</v>
      </c>
      <c r="P57" s="3" t="s">
        <v>485</v>
      </c>
      <c r="Q57" s="3">
        <v>135</v>
      </c>
      <c r="R57" s="3">
        <v>147</v>
      </c>
      <c r="S57" s="3">
        <v>32</v>
      </c>
      <c r="T57" s="3">
        <f>+(Tabla1[[#This Row],[NOTA]]-Tabla1[[#This Row],[MEDIA]])/Tabla1[[#This Row],[DESVIACION]]</f>
        <v>-0.9</v>
      </c>
      <c r="U57" s="3">
        <f>+(Tabla1[[#This Row],[NOTA2]]-Tabla1[[#This Row],[MEDIA3]])/Tabla1[[#This Row],[DESVIACION4]]</f>
        <v>-0.375</v>
      </c>
      <c r="V5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58" spans="1:22" x14ac:dyDescent="0.25">
      <c r="A58">
        <v>172</v>
      </c>
      <c r="B58" t="s">
        <v>58</v>
      </c>
      <c r="C58" t="s">
        <v>59</v>
      </c>
      <c r="D58" t="s">
        <v>13</v>
      </c>
      <c r="E58" s="2" t="s">
        <v>60</v>
      </c>
      <c r="F58" s="2">
        <v>20102</v>
      </c>
      <c r="G58" s="3">
        <v>1</v>
      </c>
      <c r="H58" t="s">
        <v>15</v>
      </c>
      <c r="I58" s="6">
        <v>1</v>
      </c>
      <c r="J58">
        <v>53.37</v>
      </c>
      <c r="K58">
        <v>49.1</v>
      </c>
      <c r="L58">
        <v>8</v>
      </c>
      <c r="M58" t="s">
        <v>375</v>
      </c>
      <c r="N58" t="s">
        <v>483</v>
      </c>
      <c r="O58">
        <v>1</v>
      </c>
      <c r="P58" s="3" t="s">
        <v>15</v>
      </c>
      <c r="Q58" s="3">
        <v>132</v>
      </c>
      <c r="R58" s="3">
        <v>142</v>
      </c>
      <c r="S58" s="3">
        <v>29</v>
      </c>
      <c r="T58" s="3">
        <f>+(Tabla1[[#This Row],[NOTA]]-Tabla1[[#This Row],[MEDIA]])/Tabla1[[#This Row],[DESVIACION]]</f>
        <v>0.5337499999999995</v>
      </c>
      <c r="U58" s="3">
        <f>+(Tabla1[[#This Row],[NOTA2]]-Tabla1[[#This Row],[MEDIA3]])/Tabla1[[#This Row],[DESVIACION4]]</f>
        <v>-0.34482758620689657</v>
      </c>
      <c r="V5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59" spans="1:22" x14ac:dyDescent="0.25">
      <c r="A59">
        <v>172</v>
      </c>
      <c r="B59" t="s">
        <v>58</v>
      </c>
      <c r="C59" t="s">
        <v>59</v>
      </c>
      <c r="D59" t="s">
        <v>13</v>
      </c>
      <c r="E59" s="2" t="s">
        <v>60</v>
      </c>
      <c r="F59" s="2">
        <v>20102</v>
      </c>
      <c r="G59" s="3">
        <v>3</v>
      </c>
      <c r="H59" t="s">
        <v>16</v>
      </c>
      <c r="I59" s="6">
        <v>1</v>
      </c>
      <c r="J59">
        <v>59.4</v>
      </c>
      <c r="K59">
        <v>49.1</v>
      </c>
      <c r="L59">
        <v>8</v>
      </c>
      <c r="M59" t="s">
        <v>375</v>
      </c>
      <c r="N59" t="s">
        <v>483</v>
      </c>
      <c r="O59">
        <v>3</v>
      </c>
      <c r="P59" s="3" t="s">
        <v>484</v>
      </c>
      <c r="Q59" s="3">
        <v>181</v>
      </c>
      <c r="R59" s="3">
        <v>156</v>
      </c>
      <c r="S59" s="3">
        <v>32</v>
      </c>
      <c r="T59" s="3">
        <f>+(Tabla1[[#This Row],[NOTA]]-Tabla1[[#This Row],[MEDIA]])/Tabla1[[#This Row],[DESVIACION]]</f>
        <v>1.2874999999999996</v>
      </c>
      <c r="U59" s="3">
        <f>+(Tabla1[[#This Row],[NOTA2]]-Tabla1[[#This Row],[MEDIA3]])/Tabla1[[#This Row],[DESVIACION4]]</f>
        <v>0.78125</v>
      </c>
      <c r="V5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60" spans="1:22" x14ac:dyDescent="0.25">
      <c r="A60">
        <v>172</v>
      </c>
      <c r="B60" t="s">
        <v>58</v>
      </c>
      <c r="C60" t="s">
        <v>59</v>
      </c>
      <c r="D60" t="s">
        <v>13</v>
      </c>
      <c r="E60" s="2" t="s">
        <v>60</v>
      </c>
      <c r="F60" s="2">
        <v>20102</v>
      </c>
      <c r="G60" s="3">
        <v>4</v>
      </c>
      <c r="H60" t="s">
        <v>17</v>
      </c>
      <c r="I60" s="6">
        <v>1</v>
      </c>
      <c r="J60">
        <v>53.02</v>
      </c>
      <c r="K60">
        <v>49.1</v>
      </c>
      <c r="L60">
        <v>8</v>
      </c>
      <c r="M60" t="s">
        <v>375</v>
      </c>
      <c r="N60" t="s">
        <v>483</v>
      </c>
      <c r="O60">
        <v>4</v>
      </c>
      <c r="P60" s="3" t="s">
        <v>17</v>
      </c>
      <c r="Q60" s="3">
        <v>170</v>
      </c>
      <c r="R60" s="3">
        <v>156</v>
      </c>
      <c r="S60" s="3">
        <v>35</v>
      </c>
      <c r="T60" s="3">
        <f>+(Tabla1[[#This Row],[NOTA]]-Tabla1[[#This Row],[MEDIA]])/Tabla1[[#This Row],[DESVIACION]]</f>
        <v>0.49000000000000021</v>
      </c>
      <c r="U60" s="3">
        <f>+(Tabla1[[#This Row],[NOTA2]]-Tabla1[[#This Row],[MEDIA3]])/Tabla1[[#This Row],[DESVIACION4]]</f>
        <v>0.4</v>
      </c>
      <c r="V6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61" spans="1:22" x14ac:dyDescent="0.25">
      <c r="A61">
        <v>172</v>
      </c>
      <c r="B61" t="s">
        <v>58</v>
      </c>
      <c r="C61" t="s">
        <v>59</v>
      </c>
      <c r="D61" t="s">
        <v>13</v>
      </c>
      <c r="E61" s="2" t="s">
        <v>60</v>
      </c>
      <c r="F61" s="2">
        <v>20102</v>
      </c>
      <c r="G61" s="3">
        <v>5</v>
      </c>
      <c r="H61" t="s">
        <v>18</v>
      </c>
      <c r="I61" s="6">
        <v>1</v>
      </c>
      <c r="J61">
        <v>45.84</v>
      </c>
      <c r="K61">
        <v>49.1</v>
      </c>
      <c r="L61">
        <v>8</v>
      </c>
      <c r="M61" t="s">
        <v>375</v>
      </c>
      <c r="N61" t="s">
        <v>483</v>
      </c>
      <c r="O61">
        <v>5</v>
      </c>
      <c r="P61" s="3" t="s">
        <v>485</v>
      </c>
      <c r="Q61" s="3">
        <v>142</v>
      </c>
      <c r="R61" s="3">
        <v>147</v>
      </c>
      <c r="S61" s="3">
        <v>32</v>
      </c>
      <c r="T61" s="3">
        <f>+(Tabla1[[#This Row],[NOTA]]-Tabla1[[#This Row],[MEDIA]])/Tabla1[[#This Row],[DESVIACION]]</f>
        <v>-0.40749999999999975</v>
      </c>
      <c r="U61" s="3">
        <f>+(Tabla1[[#This Row],[NOTA2]]-Tabla1[[#This Row],[MEDIA3]])/Tabla1[[#This Row],[DESVIACION4]]</f>
        <v>-0.15625</v>
      </c>
      <c r="V6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62" spans="1:22" x14ac:dyDescent="0.25">
      <c r="A62">
        <v>173</v>
      </c>
      <c r="B62" t="s">
        <v>61</v>
      </c>
      <c r="C62" t="s">
        <v>62</v>
      </c>
      <c r="D62" t="s">
        <v>13</v>
      </c>
      <c r="E62" s="2" t="s">
        <v>63</v>
      </c>
      <c r="F62" s="2">
        <v>20132</v>
      </c>
      <c r="G62" s="3">
        <v>1</v>
      </c>
      <c r="H62" t="s">
        <v>15</v>
      </c>
      <c r="I62" s="6">
        <v>0</v>
      </c>
      <c r="J62">
        <v>59</v>
      </c>
      <c r="K62">
        <v>45.6</v>
      </c>
      <c r="L62">
        <v>10.47</v>
      </c>
      <c r="M62" t="s">
        <v>376</v>
      </c>
      <c r="N62" t="s">
        <v>483</v>
      </c>
      <c r="O62">
        <v>1</v>
      </c>
      <c r="P62" s="3" t="s">
        <v>15</v>
      </c>
      <c r="Q62" s="3">
        <v>145</v>
      </c>
      <c r="R62" s="3">
        <v>142</v>
      </c>
      <c r="S62" s="3">
        <v>29</v>
      </c>
      <c r="T62" s="3">
        <f>+(Tabla1[[#This Row],[NOTA]]-Tabla1[[#This Row],[MEDIA]])/Tabla1[[#This Row],[DESVIACION]]</f>
        <v>1.2798471824259787</v>
      </c>
      <c r="U62" s="3">
        <f>+(Tabla1[[#This Row],[NOTA2]]-Tabla1[[#This Row],[MEDIA3]])/Tabla1[[#This Row],[DESVIACION4]]</f>
        <v>0.10344827586206896</v>
      </c>
      <c r="V6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63" spans="1:22" x14ac:dyDescent="0.25">
      <c r="A63">
        <v>173</v>
      </c>
      <c r="B63" t="s">
        <v>61</v>
      </c>
      <c r="C63" t="s">
        <v>62</v>
      </c>
      <c r="D63" t="s">
        <v>13</v>
      </c>
      <c r="E63" s="2" t="s">
        <v>63</v>
      </c>
      <c r="F63" s="2">
        <v>20132</v>
      </c>
      <c r="G63" s="3">
        <v>3</v>
      </c>
      <c r="H63" t="s">
        <v>16</v>
      </c>
      <c r="I63" s="6">
        <v>0</v>
      </c>
      <c r="J63">
        <v>53</v>
      </c>
      <c r="K63">
        <v>47.8</v>
      </c>
      <c r="L63">
        <v>7.53</v>
      </c>
      <c r="M63" t="s">
        <v>376</v>
      </c>
      <c r="N63" t="s">
        <v>483</v>
      </c>
      <c r="O63">
        <v>3</v>
      </c>
      <c r="P63" s="3" t="s">
        <v>484</v>
      </c>
      <c r="Q63" s="3">
        <v>152</v>
      </c>
      <c r="R63" s="3">
        <v>156</v>
      </c>
      <c r="S63" s="3">
        <v>32</v>
      </c>
      <c r="T63" s="3">
        <f>+(Tabla1[[#This Row],[NOTA]]-Tabla1[[#This Row],[MEDIA]])/Tabla1[[#This Row],[DESVIACION]]</f>
        <v>0.69057104913678657</v>
      </c>
      <c r="U63" s="3">
        <f>+(Tabla1[[#This Row],[NOTA2]]-Tabla1[[#This Row],[MEDIA3]])/Tabla1[[#This Row],[DESVIACION4]]</f>
        <v>-0.125</v>
      </c>
      <c r="V6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64" spans="1:22" x14ac:dyDescent="0.25">
      <c r="A64">
        <v>173</v>
      </c>
      <c r="B64" t="s">
        <v>61</v>
      </c>
      <c r="C64" t="s">
        <v>62</v>
      </c>
      <c r="D64" t="s">
        <v>13</v>
      </c>
      <c r="E64" s="2" t="s">
        <v>63</v>
      </c>
      <c r="F64" s="2">
        <v>20132</v>
      </c>
      <c r="G64" s="3">
        <v>4</v>
      </c>
      <c r="H64" t="s">
        <v>17</v>
      </c>
      <c r="I64" s="6">
        <v>0</v>
      </c>
      <c r="J64">
        <v>50</v>
      </c>
      <c r="K64">
        <v>45.12</v>
      </c>
      <c r="L64">
        <v>8.2200000000000006</v>
      </c>
      <c r="M64" t="s">
        <v>376</v>
      </c>
      <c r="N64" t="s">
        <v>483</v>
      </c>
      <c r="O64">
        <v>4</v>
      </c>
      <c r="P64" s="3" t="s">
        <v>17</v>
      </c>
      <c r="Q64" s="3">
        <v>166</v>
      </c>
      <c r="R64" s="3">
        <v>156</v>
      </c>
      <c r="S64" s="3">
        <v>35</v>
      </c>
      <c r="T64" s="3">
        <f>+(Tabla1[[#This Row],[NOTA]]-Tabla1[[#This Row],[MEDIA]])/Tabla1[[#This Row],[DESVIACION]]</f>
        <v>0.59367396593673993</v>
      </c>
      <c r="U64" s="3">
        <f>+(Tabla1[[#This Row],[NOTA2]]-Tabla1[[#This Row],[MEDIA3]])/Tabla1[[#This Row],[DESVIACION4]]</f>
        <v>0.2857142857142857</v>
      </c>
      <c r="V6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65" spans="1:22" x14ac:dyDescent="0.25">
      <c r="A65">
        <v>173</v>
      </c>
      <c r="B65" t="s">
        <v>61</v>
      </c>
      <c r="C65" t="s">
        <v>62</v>
      </c>
      <c r="D65" t="s">
        <v>13</v>
      </c>
      <c r="E65" s="2" t="s">
        <v>63</v>
      </c>
      <c r="F65" s="2">
        <v>20132</v>
      </c>
      <c r="G65" s="3">
        <v>5</v>
      </c>
      <c r="H65" t="s">
        <v>18</v>
      </c>
      <c r="I65" s="6">
        <v>0</v>
      </c>
      <c r="J65">
        <v>40</v>
      </c>
      <c r="K65">
        <v>45.05</v>
      </c>
      <c r="L65">
        <v>10.52</v>
      </c>
      <c r="M65" t="s">
        <v>376</v>
      </c>
      <c r="N65" t="s">
        <v>483</v>
      </c>
      <c r="O65">
        <v>5</v>
      </c>
      <c r="P65" s="3" t="s">
        <v>485</v>
      </c>
      <c r="Q65" s="3">
        <v>150</v>
      </c>
      <c r="R65" s="3">
        <v>147</v>
      </c>
      <c r="S65" s="3">
        <v>32</v>
      </c>
      <c r="T65" s="3">
        <f>+(Tabla1[[#This Row],[NOTA]]-Tabla1[[#This Row],[MEDIA]])/Tabla1[[#This Row],[DESVIACION]]</f>
        <v>-0.48003802281368796</v>
      </c>
      <c r="U65" s="3">
        <f>+(Tabla1[[#This Row],[NOTA2]]-Tabla1[[#This Row],[MEDIA3]])/Tabla1[[#This Row],[DESVIACION4]]</f>
        <v>9.375E-2</v>
      </c>
      <c r="V6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66" spans="1:22" x14ac:dyDescent="0.25">
      <c r="A66">
        <v>175</v>
      </c>
      <c r="B66" t="s">
        <v>64</v>
      </c>
      <c r="C66" t="s">
        <v>65</v>
      </c>
      <c r="D66" t="s">
        <v>13</v>
      </c>
      <c r="E66" s="2" t="s">
        <v>66</v>
      </c>
      <c r="F66" s="2">
        <v>2002</v>
      </c>
      <c r="G66" s="3">
        <v>1</v>
      </c>
      <c r="H66" t="s">
        <v>15</v>
      </c>
      <c r="I66" s="6">
        <v>0</v>
      </c>
      <c r="J66">
        <v>45</v>
      </c>
      <c r="K66">
        <v>50</v>
      </c>
      <c r="L66">
        <v>10</v>
      </c>
      <c r="M66" t="s">
        <v>377</v>
      </c>
      <c r="N66" t="s">
        <v>483</v>
      </c>
      <c r="O66">
        <v>1</v>
      </c>
      <c r="P66" s="3" t="s">
        <v>15</v>
      </c>
      <c r="Q66" s="3">
        <v>117</v>
      </c>
      <c r="R66" s="3">
        <v>142</v>
      </c>
      <c r="S66" s="3">
        <v>29</v>
      </c>
      <c r="T66" s="3">
        <f>+(Tabla1[[#This Row],[NOTA]]-Tabla1[[#This Row],[MEDIA]])/Tabla1[[#This Row],[DESVIACION]]</f>
        <v>-0.5</v>
      </c>
      <c r="U66" s="3">
        <f>+(Tabla1[[#This Row],[NOTA2]]-Tabla1[[#This Row],[MEDIA3]])/Tabla1[[#This Row],[DESVIACION4]]</f>
        <v>-0.86206896551724133</v>
      </c>
      <c r="V6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67" spans="1:22" x14ac:dyDescent="0.25">
      <c r="A67">
        <v>175</v>
      </c>
      <c r="B67" t="s">
        <v>64</v>
      </c>
      <c r="C67" t="s">
        <v>65</v>
      </c>
      <c r="D67" t="s">
        <v>13</v>
      </c>
      <c r="E67" s="2" t="s">
        <v>66</v>
      </c>
      <c r="F67" s="2">
        <v>2002</v>
      </c>
      <c r="G67" s="3">
        <v>3</v>
      </c>
      <c r="H67" t="s">
        <v>16</v>
      </c>
      <c r="I67" s="6">
        <v>0</v>
      </c>
      <c r="J67">
        <v>53</v>
      </c>
      <c r="K67">
        <v>50</v>
      </c>
      <c r="L67">
        <v>10</v>
      </c>
      <c r="M67" t="s">
        <v>377</v>
      </c>
      <c r="N67" t="s">
        <v>483</v>
      </c>
      <c r="O67">
        <v>3</v>
      </c>
      <c r="P67" s="3" t="s">
        <v>484</v>
      </c>
      <c r="Q67" s="3">
        <v>148</v>
      </c>
      <c r="R67" s="3">
        <v>156</v>
      </c>
      <c r="S67" s="3">
        <v>32</v>
      </c>
      <c r="T67" s="3">
        <f>+(Tabla1[[#This Row],[NOTA]]-Tabla1[[#This Row],[MEDIA]])/Tabla1[[#This Row],[DESVIACION]]</f>
        <v>0.3</v>
      </c>
      <c r="U67" s="3">
        <f>+(Tabla1[[#This Row],[NOTA2]]-Tabla1[[#This Row],[MEDIA3]])/Tabla1[[#This Row],[DESVIACION4]]</f>
        <v>-0.25</v>
      </c>
      <c r="V6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68" spans="1:22" x14ac:dyDescent="0.25">
      <c r="A68">
        <v>175</v>
      </c>
      <c r="B68" t="s">
        <v>64</v>
      </c>
      <c r="C68" t="s">
        <v>65</v>
      </c>
      <c r="D68" t="s">
        <v>13</v>
      </c>
      <c r="E68" s="2" t="s">
        <v>66</v>
      </c>
      <c r="F68" s="2">
        <v>2002</v>
      </c>
      <c r="G68" s="3">
        <v>4</v>
      </c>
      <c r="H68" t="s">
        <v>17</v>
      </c>
      <c r="I68" s="6">
        <v>0</v>
      </c>
      <c r="J68">
        <v>60</v>
      </c>
      <c r="K68">
        <v>50</v>
      </c>
      <c r="L68">
        <v>10</v>
      </c>
      <c r="M68" t="s">
        <v>377</v>
      </c>
      <c r="N68" t="s">
        <v>483</v>
      </c>
      <c r="O68">
        <v>4</v>
      </c>
      <c r="P68" s="3" t="s">
        <v>17</v>
      </c>
      <c r="Q68" s="3">
        <v>168</v>
      </c>
      <c r="R68" s="3">
        <v>156</v>
      </c>
      <c r="S68" s="3">
        <v>35</v>
      </c>
      <c r="T68" s="3">
        <f>+(Tabla1[[#This Row],[NOTA]]-Tabla1[[#This Row],[MEDIA]])/Tabla1[[#This Row],[DESVIACION]]</f>
        <v>1</v>
      </c>
      <c r="U68" s="3">
        <f>+(Tabla1[[#This Row],[NOTA2]]-Tabla1[[#This Row],[MEDIA3]])/Tabla1[[#This Row],[DESVIACION4]]</f>
        <v>0.34285714285714286</v>
      </c>
      <c r="V6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69" spans="1:22" x14ac:dyDescent="0.25">
      <c r="A69">
        <v>175</v>
      </c>
      <c r="B69" t="s">
        <v>64</v>
      </c>
      <c r="C69" t="s">
        <v>65</v>
      </c>
      <c r="D69" t="s">
        <v>13</v>
      </c>
      <c r="E69" s="2" t="s">
        <v>66</v>
      </c>
      <c r="F69" s="2">
        <v>2002</v>
      </c>
      <c r="G69" s="3">
        <v>5</v>
      </c>
      <c r="H69" t="s">
        <v>18</v>
      </c>
      <c r="I69" s="6">
        <v>0</v>
      </c>
      <c r="J69">
        <v>41</v>
      </c>
      <c r="K69">
        <v>50</v>
      </c>
      <c r="L69">
        <v>10</v>
      </c>
      <c r="M69" t="s">
        <v>377</v>
      </c>
      <c r="N69" t="s">
        <v>483</v>
      </c>
      <c r="O69">
        <v>5</v>
      </c>
      <c r="P69" s="3" t="s">
        <v>485</v>
      </c>
      <c r="Q69" s="3">
        <v>152</v>
      </c>
      <c r="R69" s="3">
        <v>147</v>
      </c>
      <c r="S69" s="3">
        <v>32</v>
      </c>
      <c r="T69" s="3">
        <f>+(Tabla1[[#This Row],[NOTA]]-Tabla1[[#This Row],[MEDIA]])/Tabla1[[#This Row],[DESVIACION]]</f>
        <v>-0.9</v>
      </c>
      <c r="U69" s="3">
        <f>+(Tabla1[[#This Row],[NOTA2]]-Tabla1[[#This Row],[MEDIA3]])/Tabla1[[#This Row],[DESVIACION4]]</f>
        <v>0.15625</v>
      </c>
      <c r="V6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70" spans="1:22" x14ac:dyDescent="0.25">
      <c r="A70">
        <v>176</v>
      </c>
      <c r="B70" t="s">
        <v>67</v>
      </c>
      <c r="C70" t="s">
        <v>68</v>
      </c>
      <c r="D70" t="s">
        <v>13</v>
      </c>
      <c r="E70" s="2" t="s">
        <v>69</v>
      </c>
      <c r="F70" s="2">
        <v>2001</v>
      </c>
      <c r="G70" s="3">
        <v>1</v>
      </c>
      <c r="H70" t="s">
        <v>15</v>
      </c>
      <c r="I70" s="6">
        <v>0</v>
      </c>
      <c r="J70">
        <v>46</v>
      </c>
      <c r="K70">
        <v>50</v>
      </c>
      <c r="L70">
        <v>10</v>
      </c>
      <c r="M70" t="s">
        <v>378</v>
      </c>
      <c r="N70" t="s">
        <v>483</v>
      </c>
      <c r="O70">
        <v>1</v>
      </c>
      <c r="P70" s="3" t="s">
        <v>15</v>
      </c>
      <c r="Q70" s="3">
        <v>117</v>
      </c>
      <c r="R70" s="3">
        <v>142</v>
      </c>
      <c r="S70" s="3">
        <v>29</v>
      </c>
      <c r="T70" s="3">
        <f>+(Tabla1[[#This Row],[NOTA]]-Tabla1[[#This Row],[MEDIA]])/Tabla1[[#This Row],[DESVIACION]]</f>
        <v>-0.4</v>
      </c>
      <c r="U70" s="3">
        <f>+(Tabla1[[#This Row],[NOTA2]]-Tabla1[[#This Row],[MEDIA3]])/Tabla1[[#This Row],[DESVIACION4]]</f>
        <v>-0.86206896551724133</v>
      </c>
      <c r="V7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71" spans="1:22" x14ac:dyDescent="0.25">
      <c r="A71">
        <v>176</v>
      </c>
      <c r="B71" t="s">
        <v>67</v>
      </c>
      <c r="C71" t="s">
        <v>68</v>
      </c>
      <c r="D71" t="s">
        <v>13</v>
      </c>
      <c r="E71" s="2" t="s">
        <v>69</v>
      </c>
      <c r="F71" s="2">
        <v>2001</v>
      </c>
      <c r="G71" s="3">
        <v>3</v>
      </c>
      <c r="H71" t="s">
        <v>16</v>
      </c>
      <c r="I71" s="6">
        <v>0</v>
      </c>
      <c r="J71">
        <v>38</v>
      </c>
      <c r="K71">
        <v>50</v>
      </c>
      <c r="L71">
        <v>10</v>
      </c>
      <c r="M71" t="s">
        <v>378</v>
      </c>
      <c r="N71" t="s">
        <v>483</v>
      </c>
      <c r="O71">
        <v>3</v>
      </c>
      <c r="P71" s="3" t="s">
        <v>484</v>
      </c>
      <c r="Q71" s="3">
        <v>128</v>
      </c>
      <c r="R71" s="3">
        <v>156</v>
      </c>
      <c r="S71" s="3">
        <v>32</v>
      </c>
      <c r="T71" s="3">
        <f>+(Tabla1[[#This Row],[NOTA]]-Tabla1[[#This Row],[MEDIA]])/Tabla1[[#This Row],[DESVIACION]]</f>
        <v>-1.2</v>
      </c>
      <c r="U71" s="3">
        <f>+(Tabla1[[#This Row],[NOTA2]]-Tabla1[[#This Row],[MEDIA3]])/Tabla1[[#This Row],[DESVIACION4]]</f>
        <v>-0.875</v>
      </c>
      <c r="V7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72" spans="1:22" x14ac:dyDescent="0.25">
      <c r="A72">
        <v>176</v>
      </c>
      <c r="B72" t="s">
        <v>67</v>
      </c>
      <c r="C72" t="s">
        <v>68</v>
      </c>
      <c r="D72" t="s">
        <v>13</v>
      </c>
      <c r="E72" s="2" t="s">
        <v>69</v>
      </c>
      <c r="F72" s="2">
        <v>2001</v>
      </c>
      <c r="G72" s="3">
        <v>4</v>
      </c>
      <c r="H72" t="s">
        <v>17</v>
      </c>
      <c r="I72" s="6">
        <v>0</v>
      </c>
      <c r="J72">
        <v>61</v>
      </c>
      <c r="K72">
        <v>50</v>
      </c>
      <c r="L72">
        <v>10</v>
      </c>
      <c r="M72" t="s">
        <v>378</v>
      </c>
      <c r="N72" t="s">
        <v>483</v>
      </c>
      <c r="O72">
        <v>4</v>
      </c>
      <c r="P72" s="3" t="s">
        <v>17</v>
      </c>
      <c r="Q72" s="3">
        <v>145</v>
      </c>
      <c r="R72" s="3">
        <v>156</v>
      </c>
      <c r="S72" s="3">
        <v>35</v>
      </c>
      <c r="T72" s="3">
        <f>+(Tabla1[[#This Row],[NOTA]]-Tabla1[[#This Row],[MEDIA]])/Tabla1[[#This Row],[DESVIACION]]</f>
        <v>1.1000000000000001</v>
      </c>
      <c r="U72" s="3">
        <f>+(Tabla1[[#This Row],[NOTA2]]-Tabla1[[#This Row],[MEDIA3]])/Tabla1[[#This Row],[DESVIACION4]]</f>
        <v>-0.31428571428571428</v>
      </c>
      <c r="V7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73" spans="1:22" x14ac:dyDescent="0.25">
      <c r="A73">
        <v>176</v>
      </c>
      <c r="B73" t="s">
        <v>67</v>
      </c>
      <c r="C73" t="s">
        <v>68</v>
      </c>
      <c r="D73" t="s">
        <v>13</v>
      </c>
      <c r="E73" s="2" t="s">
        <v>69</v>
      </c>
      <c r="F73" s="2">
        <v>2001</v>
      </c>
      <c r="G73" s="3">
        <v>5</v>
      </c>
      <c r="H73" t="s">
        <v>18</v>
      </c>
      <c r="I73" s="6">
        <v>0</v>
      </c>
      <c r="J73">
        <v>43</v>
      </c>
      <c r="K73">
        <v>50</v>
      </c>
      <c r="L73">
        <v>10</v>
      </c>
      <c r="M73" t="s">
        <v>378</v>
      </c>
      <c r="N73" t="s">
        <v>483</v>
      </c>
      <c r="O73">
        <v>5</v>
      </c>
      <c r="P73" s="3" t="s">
        <v>485</v>
      </c>
      <c r="Q73" s="3">
        <v>147</v>
      </c>
      <c r="R73" s="3">
        <v>147</v>
      </c>
      <c r="S73" s="3">
        <v>32</v>
      </c>
      <c r="T73" s="3">
        <f>+(Tabla1[[#This Row],[NOTA]]-Tabla1[[#This Row],[MEDIA]])/Tabla1[[#This Row],[DESVIACION]]</f>
        <v>-0.7</v>
      </c>
      <c r="U73" s="3">
        <f>+(Tabla1[[#This Row],[NOTA2]]-Tabla1[[#This Row],[MEDIA3]])/Tabla1[[#This Row],[DESVIACION4]]</f>
        <v>0</v>
      </c>
      <c r="V7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74" spans="1:22" x14ac:dyDescent="0.25">
      <c r="A74">
        <v>178</v>
      </c>
      <c r="B74" t="s">
        <v>70</v>
      </c>
      <c r="C74" t="s">
        <v>71</v>
      </c>
      <c r="D74" t="s">
        <v>13</v>
      </c>
      <c r="E74" s="2" t="s">
        <v>72</v>
      </c>
      <c r="F74" s="2">
        <v>20102</v>
      </c>
      <c r="G74" s="3">
        <v>1</v>
      </c>
      <c r="H74" t="s">
        <v>15</v>
      </c>
      <c r="I74" s="6">
        <v>0</v>
      </c>
      <c r="J74">
        <v>58.38</v>
      </c>
      <c r="K74">
        <v>49.1</v>
      </c>
      <c r="L74">
        <v>8</v>
      </c>
      <c r="M74" t="s">
        <v>379</v>
      </c>
      <c r="N74" t="s">
        <v>483</v>
      </c>
      <c r="O74">
        <v>1</v>
      </c>
      <c r="P74" s="3" t="s">
        <v>15</v>
      </c>
      <c r="Q74" s="3">
        <v>155</v>
      </c>
      <c r="R74" s="3">
        <v>142</v>
      </c>
      <c r="S74" s="3">
        <v>29</v>
      </c>
      <c r="T74" s="3">
        <f>+(Tabla1[[#This Row],[NOTA]]-Tabla1[[#This Row],[MEDIA]])/Tabla1[[#This Row],[DESVIACION]]</f>
        <v>1.1600000000000001</v>
      </c>
      <c r="U74" s="3">
        <f>+(Tabla1[[#This Row],[NOTA2]]-Tabla1[[#This Row],[MEDIA3]])/Tabla1[[#This Row],[DESVIACION4]]</f>
        <v>0.44827586206896552</v>
      </c>
      <c r="V7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75" spans="1:22" x14ac:dyDescent="0.25">
      <c r="A75">
        <v>178</v>
      </c>
      <c r="B75" t="s">
        <v>70</v>
      </c>
      <c r="C75" t="s">
        <v>71</v>
      </c>
      <c r="D75" t="s">
        <v>13</v>
      </c>
      <c r="E75" s="2" t="s">
        <v>72</v>
      </c>
      <c r="F75" s="2">
        <v>20102</v>
      </c>
      <c r="G75" s="3">
        <v>3</v>
      </c>
      <c r="H75" t="s">
        <v>16</v>
      </c>
      <c r="I75" s="6">
        <v>0</v>
      </c>
      <c r="J75">
        <v>59.4</v>
      </c>
      <c r="K75">
        <v>49.1</v>
      </c>
      <c r="L75">
        <v>8</v>
      </c>
      <c r="M75" t="s">
        <v>379</v>
      </c>
      <c r="N75" t="s">
        <v>483</v>
      </c>
      <c r="O75">
        <v>3</v>
      </c>
      <c r="P75" s="3" t="s">
        <v>484</v>
      </c>
      <c r="Q75" s="3">
        <v>154</v>
      </c>
      <c r="R75" s="3">
        <v>156</v>
      </c>
      <c r="S75" s="3">
        <v>32</v>
      </c>
      <c r="T75" s="3">
        <f>+(Tabla1[[#This Row],[NOTA]]-Tabla1[[#This Row],[MEDIA]])/Tabla1[[#This Row],[DESVIACION]]</f>
        <v>1.2874999999999996</v>
      </c>
      <c r="U75" s="3">
        <f>+(Tabla1[[#This Row],[NOTA2]]-Tabla1[[#This Row],[MEDIA3]])/Tabla1[[#This Row],[DESVIACION4]]</f>
        <v>-6.25E-2</v>
      </c>
      <c r="V7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76" spans="1:22" x14ac:dyDescent="0.25">
      <c r="A76">
        <v>178</v>
      </c>
      <c r="B76" t="s">
        <v>70</v>
      </c>
      <c r="C76" t="s">
        <v>71</v>
      </c>
      <c r="D76" t="s">
        <v>13</v>
      </c>
      <c r="E76" s="2" t="s">
        <v>72</v>
      </c>
      <c r="F76" s="2">
        <v>20102</v>
      </c>
      <c r="G76" s="3">
        <v>4</v>
      </c>
      <c r="H76" t="s">
        <v>17</v>
      </c>
      <c r="I76" s="6">
        <v>0</v>
      </c>
      <c r="J76">
        <v>55.32</v>
      </c>
      <c r="K76">
        <v>49.1</v>
      </c>
      <c r="L76">
        <v>8</v>
      </c>
      <c r="M76" t="s">
        <v>379</v>
      </c>
      <c r="N76" t="s">
        <v>483</v>
      </c>
      <c r="O76">
        <v>4</v>
      </c>
      <c r="P76" s="3" t="s">
        <v>17</v>
      </c>
      <c r="Q76" s="3">
        <v>149</v>
      </c>
      <c r="R76" s="3">
        <v>156</v>
      </c>
      <c r="S76" s="3">
        <v>35</v>
      </c>
      <c r="T76" s="3">
        <f>+(Tabla1[[#This Row],[NOTA]]-Tabla1[[#This Row],[MEDIA]])/Tabla1[[#This Row],[DESVIACION]]</f>
        <v>0.77749999999999986</v>
      </c>
      <c r="U76" s="3">
        <f>+(Tabla1[[#This Row],[NOTA2]]-Tabla1[[#This Row],[MEDIA3]])/Tabla1[[#This Row],[DESVIACION4]]</f>
        <v>-0.2</v>
      </c>
      <c r="V7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77" spans="1:22" x14ac:dyDescent="0.25">
      <c r="A77">
        <v>178</v>
      </c>
      <c r="B77" t="s">
        <v>70</v>
      </c>
      <c r="C77" t="s">
        <v>71</v>
      </c>
      <c r="D77" t="s">
        <v>13</v>
      </c>
      <c r="E77" s="2" t="s">
        <v>72</v>
      </c>
      <c r="F77" s="2">
        <v>20102</v>
      </c>
      <c r="G77" s="3">
        <v>5</v>
      </c>
      <c r="H77" t="s">
        <v>18</v>
      </c>
      <c r="I77" s="6">
        <v>0</v>
      </c>
      <c r="J77">
        <v>50.1</v>
      </c>
      <c r="K77">
        <v>49.1</v>
      </c>
      <c r="L77">
        <v>8</v>
      </c>
      <c r="M77" t="s">
        <v>379</v>
      </c>
      <c r="N77" t="s">
        <v>483</v>
      </c>
      <c r="O77">
        <v>5</v>
      </c>
      <c r="P77" s="3" t="s">
        <v>485</v>
      </c>
      <c r="Q77" s="3">
        <v>147</v>
      </c>
      <c r="R77" s="3">
        <v>147</v>
      </c>
      <c r="S77" s="3">
        <v>32</v>
      </c>
      <c r="T77" s="3">
        <f>+(Tabla1[[#This Row],[NOTA]]-Tabla1[[#This Row],[MEDIA]])/Tabla1[[#This Row],[DESVIACION]]</f>
        <v>0.125</v>
      </c>
      <c r="U77" s="3">
        <f>+(Tabla1[[#This Row],[NOTA2]]-Tabla1[[#This Row],[MEDIA3]])/Tabla1[[#This Row],[DESVIACION4]]</f>
        <v>0</v>
      </c>
      <c r="V7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78" spans="1:22" x14ac:dyDescent="0.25">
      <c r="A78">
        <v>179</v>
      </c>
      <c r="B78" t="s">
        <v>73</v>
      </c>
      <c r="C78" t="s">
        <v>74</v>
      </c>
      <c r="D78" t="s">
        <v>13</v>
      </c>
      <c r="E78" s="2" t="s">
        <v>75</v>
      </c>
      <c r="F78" s="2">
        <v>20042</v>
      </c>
      <c r="G78" s="3">
        <v>1</v>
      </c>
      <c r="H78" t="s">
        <v>15</v>
      </c>
      <c r="I78" s="6">
        <v>0</v>
      </c>
      <c r="J78">
        <v>32.159999999999997</v>
      </c>
      <c r="K78">
        <v>46.5</v>
      </c>
      <c r="L78">
        <v>6</v>
      </c>
      <c r="M78" t="s">
        <v>380</v>
      </c>
      <c r="N78" t="s">
        <v>483</v>
      </c>
      <c r="O78">
        <v>1</v>
      </c>
      <c r="P78" s="3" t="s">
        <v>15</v>
      </c>
      <c r="Q78" s="3">
        <v>132</v>
      </c>
      <c r="R78" s="3">
        <v>142</v>
      </c>
      <c r="S78" s="3">
        <v>29</v>
      </c>
      <c r="T78" s="3">
        <f>+(Tabla1[[#This Row],[NOTA]]-Tabla1[[#This Row],[MEDIA]])/Tabla1[[#This Row],[DESVIACION]]</f>
        <v>-2.3900000000000006</v>
      </c>
      <c r="U78" s="3">
        <f>+(Tabla1[[#This Row],[NOTA2]]-Tabla1[[#This Row],[MEDIA3]])/Tabla1[[#This Row],[DESVIACION4]]</f>
        <v>-0.34482758620689657</v>
      </c>
      <c r="V7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79" spans="1:22" x14ac:dyDescent="0.25">
      <c r="A79">
        <v>179</v>
      </c>
      <c r="B79" t="s">
        <v>73</v>
      </c>
      <c r="C79" t="s">
        <v>74</v>
      </c>
      <c r="D79" t="s">
        <v>13</v>
      </c>
      <c r="E79" s="2" t="s">
        <v>75</v>
      </c>
      <c r="F79" s="2">
        <v>20042</v>
      </c>
      <c r="G79" s="3">
        <v>3</v>
      </c>
      <c r="H79" t="s">
        <v>16</v>
      </c>
      <c r="I79" s="6">
        <v>0</v>
      </c>
      <c r="J79">
        <v>56.17</v>
      </c>
      <c r="K79">
        <v>46.5</v>
      </c>
      <c r="L79">
        <v>6</v>
      </c>
      <c r="M79" t="s">
        <v>380</v>
      </c>
      <c r="N79" t="s">
        <v>483</v>
      </c>
      <c r="O79">
        <v>3</v>
      </c>
      <c r="P79" s="3" t="s">
        <v>484</v>
      </c>
      <c r="Q79" s="3">
        <v>146</v>
      </c>
      <c r="R79" s="3">
        <v>156</v>
      </c>
      <c r="S79" s="3">
        <v>32</v>
      </c>
      <c r="T79" s="3">
        <f>+(Tabla1[[#This Row],[NOTA]]-Tabla1[[#This Row],[MEDIA]])/Tabla1[[#This Row],[DESVIACION]]</f>
        <v>1.611666666666667</v>
      </c>
      <c r="U79" s="3">
        <f>+(Tabla1[[#This Row],[NOTA2]]-Tabla1[[#This Row],[MEDIA3]])/Tabla1[[#This Row],[DESVIACION4]]</f>
        <v>-0.3125</v>
      </c>
      <c r="V7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80" spans="1:22" x14ac:dyDescent="0.25">
      <c r="A80">
        <v>179</v>
      </c>
      <c r="B80" t="s">
        <v>73</v>
      </c>
      <c r="C80" t="s">
        <v>74</v>
      </c>
      <c r="D80" t="s">
        <v>13</v>
      </c>
      <c r="E80" s="2" t="s">
        <v>75</v>
      </c>
      <c r="F80" s="2">
        <v>20042</v>
      </c>
      <c r="G80" s="3">
        <v>4</v>
      </c>
      <c r="H80" t="s">
        <v>17</v>
      </c>
      <c r="I80" s="6">
        <v>0</v>
      </c>
      <c r="J80">
        <v>49.7</v>
      </c>
      <c r="K80">
        <v>46.5</v>
      </c>
      <c r="L80">
        <v>6</v>
      </c>
      <c r="M80" t="s">
        <v>380</v>
      </c>
      <c r="N80" t="s">
        <v>483</v>
      </c>
      <c r="O80">
        <v>4</v>
      </c>
      <c r="P80" s="3" t="s">
        <v>17</v>
      </c>
      <c r="Q80" s="3">
        <v>152</v>
      </c>
      <c r="R80" s="3">
        <v>156</v>
      </c>
      <c r="S80" s="3">
        <v>35</v>
      </c>
      <c r="T80" s="3">
        <f>+(Tabla1[[#This Row],[NOTA]]-Tabla1[[#This Row],[MEDIA]])/Tabla1[[#This Row],[DESVIACION]]</f>
        <v>0.53333333333333377</v>
      </c>
      <c r="U80" s="3">
        <f>+(Tabla1[[#This Row],[NOTA2]]-Tabla1[[#This Row],[MEDIA3]])/Tabla1[[#This Row],[DESVIACION4]]</f>
        <v>-0.11428571428571428</v>
      </c>
      <c r="V8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81" spans="1:22" x14ac:dyDescent="0.25">
      <c r="A81">
        <v>179</v>
      </c>
      <c r="B81" t="s">
        <v>73</v>
      </c>
      <c r="C81" t="s">
        <v>74</v>
      </c>
      <c r="D81" t="s">
        <v>13</v>
      </c>
      <c r="E81" s="2" t="s">
        <v>75</v>
      </c>
      <c r="F81" s="2">
        <v>20042</v>
      </c>
      <c r="G81" s="3">
        <v>5</v>
      </c>
      <c r="H81" t="s">
        <v>18</v>
      </c>
      <c r="I81" s="6">
        <v>0</v>
      </c>
      <c r="J81">
        <v>39.9</v>
      </c>
      <c r="K81">
        <v>46.5</v>
      </c>
      <c r="L81">
        <v>6</v>
      </c>
      <c r="M81" t="s">
        <v>380</v>
      </c>
      <c r="N81" t="s">
        <v>483</v>
      </c>
      <c r="O81">
        <v>5</v>
      </c>
      <c r="P81" s="3" t="s">
        <v>485</v>
      </c>
      <c r="Q81" s="3">
        <v>121</v>
      </c>
      <c r="R81" s="3">
        <v>147</v>
      </c>
      <c r="S81" s="3">
        <v>32</v>
      </c>
      <c r="T81" s="3">
        <f>+(Tabla1[[#This Row],[NOTA]]-Tabla1[[#This Row],[MEDIA]])/Tabla1[[#This Row],[DESVIACION]]</f>
        <v>-1.1000000000000003</v>
      </c>
      <c r="U81" s="3">
        <f>+(Tabla1[[#This Row],[NOTA2]]-Tabla1[[#This Row],[MEDIA3]])/Tabla1[[#This Row],[DESVIACION4]]</f>
        <v>-0.8125</v>
      </c>
      <c r="V8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82" spans="1:22" x14ac:dyDescent="0.25">
      <c r="A82">
        <v>181</v>
      </c>
      <c r="B82" t="s">
        <v>76</v>
      </c>
      <c r="C82" t="s">
        <v>77</v>
      </c>
      <c r="D82" t="s">
        <v>13</v>
      </c>
      <c r="E82" s="2" t="s">
        <v>78</v>
      </c>
      <c r="F82" s="2">
        <v>20132</v>
      </c>
      <c r="G82" s="3">
        <v>1</v>
      </c>
      <c r="H82" t="s">
        <v>15</v>
      </c>
      <c r="I82" s="6">
        <v>1</v>
      </c>
      <c r="J82">
        <v>58</v>
      </c>
      <c r="K82">
        <v>45.6</v>
      </c>
      <c r="L82">
        <v>10.47</v>
      </c>
      <c r="M82" t="s">
        <v>381</v>
      </c>
      <c r="N82" t="s">
        <v>483</v>
      </c>
      <c r="O82">
        <v>1</v>
      </c>
      <c r="P82" s="3" t="s">
        <v>15</v>
      </c>
      <c r="Q82" s="3">
        <v>167</v>
      </c>
      <c r="R82" s="3">
        <v>142</v>
      </c>
      <c r="S82" s="3">
        <v>29</v>
      </c>
      <c r="T82" s="3">
        <f>+(Tabla1[[#This Row],[NOTA]]-Tabla1[[#This Row],[MEDIA]])/Tabla1[[#This Row],[DESVIACION]]</f>
        <v>1.184336198662846</v>
      </c>
      <c r="U82" s="3">
        <f>+(Tabla1[[#This Row],[NOTA2]]-Tabla1[[#This Row],[MEDIA3]])/Tabla1[[#This Row],[DESVIACION4]]</f>
        <v>0.86206896551724133</v>
      </c>
      <c r="V8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83" spans="1:22" x14ac:dyDescent="0.25">
      <c r="A83">
        <v>181</v>
      </c>
      <c r="B83" t="s">
        <v>76</v>
      </c>
      <c r="C83" t="s">
        <v>77</v>
      </c>
      <c r="D83" t="s">
        <v>13</v>
      </c>
      <c r="E83" s="2" t="s">
        <v>78</v>
      </c>
      <c r="F83" s="2">
        <v>20132</v>
      </c>
      <c r="G83" s="3">
        <v>3</v>
      </c>
      <c r="H83" t="s">
        <v>16</v>
      </c>
      <c r="I83" s="6">
        <v>1</v>
      </c>
      <c r="J83">
        <v>61</v>
      </c>
      <c r="K83">
        <v>47.8</v>
      </c>
      <c r="L83">
        <v>7.53</v>
      </c>
      <c r="M83" t="s">
        <v>381</v>
      </c>
      <c r="N83" t="s">
        <v>483</v>
      </c>
      <c r="O83">
        <v>3</v>
      </c>
      <c r="P83" s="3" t="s">
        <v>484</v>
      </c>
      <c r="Q83" s="3">
        <v>156</v>
      </c>
      <c r="R83" s="3">
        <v>156</v>
      </c>
      <c r="S83" s="3">
        <v>32</v>
      </c>
      <c r="T83" s="3">
        <f>+(Tabla1[[#This Row],[NOTA]]-Tabla1[[#This Row],[MEDIA]])/Tabla1[[#This Row],[DESVIACION]]</f>
        <v>1.7529880478087652</v>
      </c>
      <c r="U83" s="3">
        <f>+(Tabla1[[#This Row],[NOTA2]]-Tabla1[[#This Row],[MEDIA3]])/Tabla1[[#This Row],[DESVIACION4]]</f>
        <v>0</v>
      </c>
      <c r="V8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84" spans="1:22" x14ac:dyDescent="0.25">
      <c r="A84">
        <v>181</v>
      </c>
      <c r="B84" t="s">
        <v>76</v>
      </c>
      <c r="C84" t="s">
        <v>77</v>
      </c>
      <c r="D84" t="s">
        <v>13</v>
      </c>
      <c r="E84" s="2" t="s">
        <v>78</v>
      </c>
      <c r="F84" s="2">
        <v>20132</v>
      </c>
      <c r="G84" s="3">
        <v>4</v>
      </c>
      <c r="H84" t="s">
        <v>17</v>
      </c>
      <c r="I84" s="6">
        <v>1</v>
      </c>
      <c r="J84">
        <v>58</v>
      </c>
      <c r="K84">
        <v>45.12</v>
      </c>
      <c r="L84">
        <v>8.2200000000000006</v>
      </c>
      <c r="M84" t="s">
        <v>381</v>
      </c>
      <c r="N84" t="s">
        <v>483</v>
      </c>
      <c r="O84">
        <v>4</v>
      </c>
      <c r="P84" s="3" t="s">
        <v>17</v>
      </c>
      <c r="Q84" s="3">
        <v>163</v>
      </c>
      <c r="R84" s="3">
        <v>156</v>
      </c>
      <c r="S84" s="3">
        <v>35</v>
      </c>
      <c r="T84" s="3">
        <f>+(Tabla1[[#This Row],[NOTA]]-Tabla1[[#This Row],[MEDIA]])/Tabla1[[#This Row],[DESVIACION]]</f>
        <v>1.5669099756690998</v>
      </c>
      <c r="U84" s="3">
        <f>+(Tabla1[[#This Row],[NOTA2]]-Tabla1[[#This Row],[MEDIA3]])/Tabla1[[#This Row],[DESVIACION4]]</f>
        <v>0.2</v>
      </c>
      <c r="V8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85" spans="1:22" x14ac:dyDescent="0.25">
      <c r="A85">
        <v>181</v>
      </c>
      <c r="B85" t="s">
        <v>76</v>
      </c>
      <c r="C85" t="s">
        <v>77</v>
      </c>
      <c r="D85" t="s">
        <v>13</v>
      </c>
      <c r="E85" s="2" t="s">
        <v>78</v>
      </c>
      <c r="F85" s="2">
        <v>20132</v>
      </c>
      <c r="G85" s="3">
        <v>5</v>
      </c>
      <c r="H85" t="s">
        <v>18</v>
      </c>
      <c r="I85" s="6">
        <v>1</v>
      </c>
      <c r="J85">
        <v>44</v>
      </c>
      <c r="K85">
        <v>45.05</v>
      </c>
      <c r="L85">
        <v>10.52</v>
      </c>
      <c r="M85" t="s">
        <v>381</v>
      </c>
      <c r="N85" t="s">
        <v>483</v>
      </c>
      <c r="O85">
        <v>5</v>
      </c>
      <c r="P85" s="3" t="s">
        <v>485</v>
      </c>
      <c r="Q85" s="3">
        <v>132</v>
      </c>
      <c r="R85" s="3">
        <v>147</v>
      </c>
      <c r="S85" s="3">
        <v>32</v>
      </c>
      <c r="T85" s="3">
        <f>+(Tabla1[[#This Row],[NOTA]]-Tabla1[[#This Row],[MEDIA]])/Tabla1[[#This Row],[DESVIACION]]</f>
        <v>-9.9809885931558665E-2</v>
      </c>
      <c r="U85" s="3">
        <f>+(Tabla1[[#This Row],[NOTA2]]-Tabla1[[#This Row],[MEDIA3]])/Tabla1[[#This Row],[DESVIACION4]]</f>
        <v>-0.46875</v>
      </c>
      <c r="V8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86" spans="1:22" x14ac:dyDescent="0.25">
      <c r="A86">
        <v>182</v>
      </c>
      <c r="B86" t="s">
        <v>79</v>
      </c>
      <c r="C86" t="s">
        <v>80</v>
      </c>
      <c r="D86" t="s">
        <v>13</v>
      </c>
      <c r="E86" s="2" t="s">
        <v>81</v>
      </c>
      <c r="F86" s="2">
        <v>20132</v>
      </c>
      <c r="G86" s="3">
        <v>1</v>
      </c>
      <c r="H86" t="s">
        <v>15</v>
      </c>
      <c r="I86" s="6">
        <v>1</v>
      </c>
      <c r="J86">
        <v>43</v>
      </c>
      <c r="K86">
        <v>45.6</v>
      </c>
      <c r="L86">
        <v>10.47</v>
      </c>
      <c r="M86" t="s">
        <v>382</v>
      </c>
      <c r="N86" t="s">
        <v>483</v>
      </c>
      <c r="O86">
        <v>1</v>
      </c>
      <c r="P86" s="3" t="s">
        <v>15</v>
      </c>
      <c r="Q86" s="3">
        <v>156</v>
      </c>
      <c r="R86" s="3">
        <v>142</v>
      </c>
      <c r="S86" s="3">
        <v>29</v>
      </c>
      <c r="T86" s="3">
        <f>+(Tabla1[[#This Row],[NOTA]]-Tabla1[[#This Row],[MEDIA]])/Tabla1[[#This Row],[DESVIACION]]</f>
        <v>-0.24832855778414531</v>
      </c>
      <c r="U86" s="3">
        <f>+(Tabla1[[#This Row],[NOTA2]]-Tabla1[[#This Row],[MEDIA3]])/Tabla1[[#This Row],[DESVIACION4]]</f>
        <v>0.48275862068965519</v>
      </c>
      <c r="V8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87" spans="1:22" x14ac:dyDescent="0.25">
      <c r="A87">
        <v>182</v>
      </c>
      <c r="B87" t="s">
        <v>79</v>
      </c>
      <c r="C87" t="s">
        <v>80</v>
      </c>
      <c r="D87" t="s">
        <v>13</v>
      </c>
      <c r="E87" s="2" t="s">
        <v>81</v>
      </c>
      <c r="F87" s="2">
        <v>20132</v>
      </c>
      <c r="G87" s="3">
        <v>3</v>
      </c>
      <c r="H87" t="s">
        <v>16</v>
      </c>
      <c r="I87" s="6">
        <v>1</v>
      </c>
      <c r="J87">
        <v>49</v>
      </c>
      <c r="K87">
        <v>47.8</v>
      </c>
      <c r="L87">
        <v>7.53</v>
      </c>
      <c r="M87" t="s">
        <v>382</v>
      </c>
      <c r="N87" t="s">
        <v>483</v>
      </c>
      <c r="O87">
        <v>3</v>
      </c>
      <c r="P87" s="3" t="s">
        <v>484</v>
      </c>
      <c r="Q87" s="3">
        <v>155</v>
      </c>
      <c r="R87" s="3">
        <v>156</v>
      </c>
      <c r="S87" s="3">
        <v>32</v>
      </c>
      <c r="T87" s="3">
        <f>+(Tabla1[[#This Row],[NOTA]]-Tabla1[[#This Row],[MEDIA]])/Tabla1[[#This Row],[DESVIACION]]</f>
        <v>0.1593625498007972</v>
      </c>
      <c r="U87" s="3">
        <f>+(Tabla1[[#This Row],[NOTA2]]-Tabla1[[#This Row],[MEDIA3]])/Tabla1[[#This Row],[DESVIACION4]]</f>
        <v>-3.125E-2</v>
      </c>
      <c r="V8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88" spans="1:22" x14ac:dyDescent="0.25">
      <c r="A88">
        <v>182</v>
      </c>
      <c r="B88" t="s">
        <v>79</v>
      </c>
      <c r="C88" t="s">
        <v>80</v>
      </c>
      <c r="D88" t="s">
        <v>13</v>
      </c>
      <c r="E88" s="2" t="s">
        <v>81</v>
      </c>
      <c r="F88" s="2">
        <v>20132</v>
      </c>
      <c r="G88" s="3">
        <v>4</v>
      </c>
      <c r="H88" t="s">
        <v>17</v>
      </c>
      <c r="I88" s="6">
        <v>1</v>
      </c>
      <c r="J88">
        <v>56</v>
      </c>
      <c r="K88">
        <v>45.12</v>
      </c>
      <c r="L88">
        <v>8.2200000000000006</v>
      </c>
      <c r="M88" t="s">
        <v>382</v>
      </c>
      <c r="N88" t="s">
        <v>483</v>
      </c>
      <c r="O88">
        <v>4</v>
      </c>
      <c r="P88" s="3" t="s">
        <v>17</v>
      </c>
      <c r="Q88" s="3">
        <v>140</v>
      </c>
      <c r="R88" s="3">
        <v>156</v>
      </c>
      <c r="S88" s="3">
        <v>35</v>
      </c>
      <c r="T88" s="3">
        <f>+(Tabla1[[#This Row],[NOTA]]-Tabla1[[#This Row],[MEDIA]])/Tabla1[[#This Row],[DESVIACION]]</f>
        <v>1.3236009732360099</v>
      </c>
      <c r="U88" s="3">
        <f>+(Tabla1[[#This Row],[NOTA2]]-Tabla1[[#This Row],[MEDIA3]])/Tabla1[[#This Row],[DESVIACION4]]</f>
        <v>-0.45714285714285713</v>
      </c>
      <c r="V8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89" spans="1:22" x14ac:dyDescent="0.25">
      <c r="A89">
        <v>182</v>
      </c>
      <c r="B89" t="s">
        <v>79</v>
      </c>
      <c r="C89" t="s">
        <v>80</v>
      </c>
      <c r="D89" t="s">
        <v>13</v>
      </c>
      <c r="E89" s="2" t="s">
        <v>81</v>
      </c>
      <c r="F89" s="2">
        <v>20132</v>
      </c>
      <c r="G89" s="3">
        <v>5</v>
      </c>
      <c r="H89" t="s">
        <v>18</v>
      </c>
      <c r="I89" s="6">
        <v>1</v>
      </c>
      <c r="J89">
        <v>43</v>
      </c>
      <c r="K89">
        <v>45.05</v>
      </c>
      <c r="L89">
        <v>10.52</v>
      </c>
      <c r="M89" t="s">
        <v>382</v>
      </c>
      <c r="N89" t="s">
        <v>483</v>
      </c>
      <c r="O89">
        <v>5</v>
      </c>
      <c r="P89" s="3" t="s">
        <v>485</v>
      </c>
      <c r="Q89" s="3">
        <v>126</v>
      </c>
      <c r="R89" s="3">
        <v>147</v>
      </c>
      <c r="S89" s="3">
        <v>32</v>
      </c>
      <c r="T89" s="3">
        <f>+(Tabla1[[#This Row],[NOTA]]-Tabla1[[#This Row],[MEDIA]])/Tabla1[[#This Row],[DESVIACION]]</f>
        <v>-0.19486692015209101</v>
      </c>
      <c r="U89" s="3">
        <f>+(Tabla1[[#This Row],[NOTA2]]-Tabla1[[#This Row],[MEDIA3]])/Tabla1[[#This Row],[DESVIACION4]]</f>
        <v>-0.65625</v>
      </c>
      <c r="V8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90" spans="1:22" x14ac:dyDescent="0.25">
      <c r="A90">
        <v>183</v>
      </c>
      <c r="B90" t="s">
        <v>82</v>
      </c>
      <c r="C90" t="s">
        <v>83</v>
      </c>
      <c r="D90" t="s">
        <v>13</v>
      </c>
      <c r="E90" s="2" t="s">
        <v>84</v>
      </c>
      <c r="F90" s="2">
        <v>2001</v>
      </c>
      <c r="G90" s="3">
        <v>1</v>
      </c>
      <c r="H90" t="s">
        <v>15</v>
      </c>
      <c r="I90" s="6">
        <v>0</v>
      </c>
      <c r="J90">
        <v>49</v>
      </c>
      <c r="K90">
        <v>50</v>
      </c>
      <c r="L90">
        <v>10</v>
      </c>
      <c r="M90" t="s">
        <v>383</v>
      </c>
      <c r="N90" t="s">
        <v>483</v>
      </c>
      <c r="O90">
        <v>1</v>
      </c>
      <c r="P90" s="3" t="s">
        <v>15</v>
      </c>
      <c r="Q90" s="3">
        <v>164</v>
      </c>
      <c r="R90" s="3">
        <v>142</v>
      </c>
      <c r="S90" s="3">
        <v>29</v>
      </c>
      <c r="T90" s="3">
        <f>+(Tabla1[[#This Row],[NOTA]]-Tabla1[[#This Row],[MEDIA]])/Tabla1[[#This Row],[DESVIACION]]</f>
        <v>-0.1</v>
      </c>
      <c r="U90" s="3">
        <f>+(Tabla1[[#This Row],[NOTA2]]-Tabla1[[#This Row],[MEDIA3]])/Tabla1[[#This Row],[DESVIACION4]]</f>
        <v>0.75862068965517238</v>
      </c>
      <c r="V9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91" spans="1:22" x14ac:dyDescent="0.25">
      <c r="A91">
        <v>183</v>
      </c>
      <c r="B91" t="s">
        <v>82</v>
      </c>
      <c r="C91" t="s">
        <v>83</v>
      </c>
      <c r="D91" t="s">
        <v>13</v>
      </c>
      <c r="E91" s="2" t="s">
        <v>84</v>
      </c>
      <c r="F91" s="2">
        <v>2001</v>
      </c>
      <c r="G91" s="3">
        <v>3</v>
      </c>
      <c r="H91" t="s">
        <v>16</v>
      </c>
      <c r="I91" s="6">
        <v>0</v>
      </c>
      <c r="J91">
        <v>50</v>
      </c>
      <c r="K91">
        <v>50</v>
      </c>
      <c r="L91">
        <v>10</v>
      </c>
      <c r="M91" t="s">
        <v>383</v>
      </c>
      <c r="N91" t="s">
        <v>483</v>
      </c>
      <c r="O91">
        <v>3</v>
      </c>
      <c r="P91" s="3" t="s">
        <v>484</v>
      </c>
      <c r="Q91" s="3">
        <v>107</v>
      </c>
      <c r="R91" s="3">
        <v>156</v>
      </c>
      <c r="S91" s="3">
        <v>32</v>
      </c>
      <c r="T91" s="3">
        <f>+(Tabla1[[#This Row],[NOTA]]-Tabla1[[#This Row],[MEDIA]])/Tabla1[[#This Row],[DESVIACION]]</f>
        <v>0</v>
      </c>
      <c r="U91" s="3">
        <f>+(Tabla1[[#This Row],[NOTA2]]-Tabla1[[#This Row],[MEDIA3]])/Tabla1[[#This Row],[DESVIACION4]]</f>
        <v>-1.53125</v>
      </c>
      <c r="V9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92" spans="1:22" x14ac:dyDescent="0.25">
      <c r="A92">
        <v>183</v>
      </c>
      <c r="B92" t="s">
        <v>82</v>
      </c>
      <c r="C92" t="s">
        <v>83</v>
      </c>
      <c r="D92" t="s">
        <v>13</v>
      </c>
      <c r="E92" s="2" t="s">
        <v>84</v>
      </c>
      <c r="F92" s="2">
        <v>2001</v>
      </c>
      <c r="G92" s="3">
        <v>4</v>
      </c>
      <c r="H92" t="s">
        <v>17</v>
      </c>
      <c r="I92" s="6">
        <v>0</v>
      </c>
      <c r="J92">
        <v>29</v>
      </c>
      <c r="K92">
        <v>50</v>
      </c>
      <c r="L92">
        <v>10</v>
      </c>
      <c r="M92" t="s">
        <v>383</v>
      </c>
      <c r="N92" t="s">
        <v>483</v>
      </c>
      <c r="O92">
        <v>4</v>
      </c>
      <c r="P92" s="3" t="s">
        <v>17</v>
      </c>
      <c r="Q92" s="3">
        <v>143</v>
      </c>
      <c r="R92" s="3">
        <v>156</v>
      </c>
      <c r="S92" s="3">
        <v>35</v>
      </c>
      <c r="T92" s="3">
        <f>+(Tabla1[[#This Row],[NOTA]]-Tabla1[[#This Row],[MEDIA]])/Tabla1[[#This Row],[DESVIACION]]</f>
        <v>-2.1</v>
      </c>
      <c r="U92" s="3">
        <f>+(Tabla1[[#This Row],[NOTA2]]-Tabla1[[#This Row],[MEDIA3]])/Tabla1[[#This Row],[DESVIACION4]]</f>
        <v>-0.37142857142857144</v>
      </c>
      <c r="V9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93" spans="1:22" x14ac:dyDescent="0.25">
      <c r="A93">
        <v>183</v>
      </c>
      <c r="B93" t="s">
        <v>82</v>
      </c>
      <c r="C93" t="s">
        <v>83</v>
      </c>
      <c r="D93" t="s">
        <v>13</v>
      </c>
      <c r="E93" s="2" t="s">
        <v>84</v>
      </c>
      <c r="F93" s="2">
        <v>2001</v>
      </c>
      <c r="G93" s="3">
        <v>5</v>
      </c>
      <c r="H93" t="s">
        <v>18</v>
      </c>
      <c r="I93" s="6">
        <v>0</v>
      </c>
      <c r="J93">
        <v>48</v>
      </c>
      <c r="K93">
        <v>50</v>
      </c>
      <c r="L93">
        <v>10</v>
      </c>
      <c r="M93" t="s">
        <v>383</v>
      </c>
      <c r="N93" t="s">
        <v>483</v>
      </c>
      <c r="O93">
        <v>5</v>
      </c>
      <c r="P93" s="3" t="s">
        <v>485</v>
      </c>
      <c r="Q93" s="3">
        <v>156</v>
      </c>
      <c r="R93" s="3">
        <v>147</v>
      </c>
      <c r="S93" s="3">
        <v>32</v>
      </c>
      <c r="T93" s="3">
        <f>+(Tabla1[[#This Row],[NOTA]]-Tabla1[[#This Row],[MEDIA]])/Tabla1[[#This Row],[DESVIACION]]</f>
        <v>-0.2</v>
      </c>
      <c r="U93" s="3">
        <f>+(Tabla1[[#This Row],[NOTA2]]-Tabla1[[#This Row],[MEDIA3]])/Tabla1[[#This Row],[DESVIACION4]]</f>
        <v>0.28125</v>
      </c>
      <c r="V9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94" spans="1:22" x14ac:dyDescent="0.25">
      <c r="A94">
        <v>185</v>
      </c>
      <c r="B94" t="s">
        <v>85</v>
      </c>
      <c r="C94" t="s">
        <v>86</v>
      </c>
      <c r="D94" t="s">
        <v>13</v>
      </c>
      <c r="E94" s="2" t="s">
        <v>87</v>
      </c>
      <c r="F94" s="2">
        <v>20122</v>
      </c>
      <c r="G94" s="3">
        <v>1</v>
      </c>
      <c r="H94" t="s">
        <v>15</v>
      </c>
      <c r="I94" s="6">
        <v>0</v>
      </c>
      <c r="J94">
        <v>53</v>
      </c>
      <c r="K94">
        <v>46.48</v>
      </c>
      <c r="L94">
        <v>11.67</v>
      </c>
      <c r="M94" t="s">
        <v>384</v>
      </c>
      <c r="N94" t="s">
        <v>483</v>
      </c>
      <c r="O94">
        <v>1</v>
      </c>
      <c r="P94" s="3" t="s">
        <v>15</v>
      </c>
      <c r="Q94" s="3">
        <v>99</v>
      </c>
      <c r="R94" s="3">
        <v>142</v>
      </c>
      <c r="S94" s="3">
        <v>29</v>
      </c>
      <c r="T94" s="3">
        <f>+(Tabla1[[#This Row],[NOTA]]-Tabla1[[#This Row],[MEDIA]])/Tabla1[[#This Row],[DESVIACION]]</f>
        <v>0.55869751499571574</v>
      </c>
      <c r="U94" s="3">
        <f>+(Tabla1[[#This Row],[NOTA2]]-Tabla1[[#This Row],[MEDIA3]])/Tabla1[[#This Row],[DESVIACION4]]</f>
        <v>-1.4827586206896552</v>
      </c>
      <c r="V9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95" spans="1:22" x14ac:dyDescent="0.25">
      <c r="A95">
        <v>185</v>
      </c>
      <c r="B95" t="s">
        <v>85</v>
      </c>
      <c r="C95" t="s">
        <v>86</v>
      </c>
      <c r="D95" t="s">
        <v>13</v>
      </c>
      <c r="E95" s="2" t="s">
        <v>87</v>
      </c>
      <c r="F95" s="2">
        <v>20122</v>
      </c>
      <c r="G95" s="3">
        <v>3</v>
      </c>
      <c r="H95" t="s">
        <v>16</v>
      </c>
      <c r="I95" s="6">
        <v>0</v>
      </c>
      <c r="J95">
        <v>62</v>
      </c>
      <c r="K95">
        <v>46.9</v>
      </c>
      <c r="L95">
        <v>7.08</v>
      </c>
      <c r="M95" t="s">
        <v>384</v>
      </c>
      <c r="N95" t="s">
        <v>483</v>
      </c>
      <c r="O95">
        <v>3</v>
      </c>
      <c r="P95" s="3" t="s">
        <v>484</v>
      </c>
      <c r="Q95" s="3">
        <v>138</v>
      </c>
      <c r="R95" s="3">
        <v>156</v>
      </c>
      <c r="S95" s="3">
        <v>32</v>
      </c>
      <c r="T95" s="3">
        <f>+(Tabla1[[#This Row],[NOTA]]-Tabla1[[#This Row],[MEDIA]])/Tabla1[[#This Row],[DESVIACION]]</f>
        <v>2.1327683615819213</v>
      </c>
      <c r="U95" s="3">
        <f>+(Tabla1[[#This Row],[NOTA2]]-Tabla1[[#This Row],[MEDIA3]])/Tabla1[[#This Row],[DESVIACION4]]</f>
        <v>-0.5625</v>
      </c>
      <c r="V9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96" spans="1:22" x14ac:dyDescent="0.25">
      <c r="A96">
        <v>185</v>
      </c>
      <c r="B96" t="s">
        <v>85</v>
      </c>
      <c r="C96" t="s">
        <v>86</v>
      </c>
      <c r="D96" t="s">
        <v>13</v>
      </c>
      <c r="E96" s="2" t="s">
        <v>87</v>
      </c>
      <c r="F96" s="2">
        <v>20122</v>
      </c>
      <c r="G96" s="3">
        <v>4</v>
      </c>
      <c r="H96" t="s">
        <v>17</v>
      </c>
      <c r="I96" s="6">
        <v>0</v>
      </c>
      <c r="J96">
        <v>58</v>
      </c>
      <c r="K96">
        <v>45.06</v>
      </c>
      <c r="L96">
        <v>8.8800000000000008</v>
      </c>
      <c r="M96" t="s">
        <v>384</v>
      </c>
      <c r="N96" t="s">
        <v>483</v>
      </c>
      <c r="O96">
        <v>4</v>
      </c>
      <c r="P96" s="3" t="s">
        <v>17</v>
      </c>
      <c r="Q96" s="3">
        <v>156</v>
      </c>
      <c r="R96" s="3">
        <v>156</v>
      </c>
      <c r="S96" s="3">
        <v>35</v>
      </c>
      <c r="T96" s="3">
        <f>+(Tabla1[[#This Row],[NOTA]]-Tabla1[[#This Row],[MEDIA]])/Tabla1[[#This Row],[DESVIACION]]</f>
        <v>1.4572072072072069</v>
      </c>
      <c r="U96" s="3">
        <f>+(Tabla1[[#This Row],[NOTA2]]-Tabla1[[#This Row],[MEDIA3]])/Tabla1[[#This Row],[DESVIACION4]]</f>
        <v>0</v>
      </c>
      <c r="V9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97" spans="1:22" x14ac:dyDescent="0.25">
      <c r="A97">
        <v>185</v>
      </c>
      <c r="B97" t="s">
        <v>85</v>
      </c>
      <c r="C97" t="s">
        <v>86</v>
      </c>
      <c r="D97" t="s">
        <v>13</v>
      </c>
      <c r="E97" s="2" t="s">
        <v>87</v>
      </c>
      <c r="F97" s="2">
        <v>20122</v>
      </c>
      <c r="G97" s="3">
        <v>5</v>
      </c>
      <c r="H97" t="s">
        <v>18</v>
      </c>
      <c r="I97" s="6">
        <v>0</v>
      </c>
      <c r="J97">
        <v>55</v>
      </c>
      <c r="K97">
        <v>44.62</v>
      </c>
      <c r="L97">
        <v>10.37</v>
      </c>
      <c r="M97" t="s">
        <v>384</v>
      </c>
      <c r="N97" t="s">
        <v>483</v>
      </c>
      <c r="O97">
        <v>5</v>
      </c>
      <c r="P97" s="3" t="s">
        <v>485</v>
      </c>
      <c r="Q97" s="3">
        <v>159</v>
      </c>
      <c r="R97" s="3">
        <v>147</v>
      </c>
      <c r="S97" s="3">
        <v>32</v>
      </c>
      <c r="T97" s="3">
        <f>+(Tabla1[[#This Row],[NOTA]]-Tabla1[[#This Row],[MEDIA]])/Tabla1[[#This Row],[DESVIACION]]</f>
        <v>1.0009643201542915</v>
      </c>
      <c r="U97" s="3">
        <f>+(Tabla1[[#This Row],[NOTA2]]-Tabla1[[#This Row],[MEDIA3]])/Tabla1[[#This Row],[DESVIACION4]]</f>
        <v>0.375</v>
      </c>
      <c r="V9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98" spans="1:22" x14ac:dyDescent="0.25">
      <c r="A98">
        <v>186</v>
      </c>
      <c r="B98" t="s">
        <v>88</v>
      </c>
      <c r="C98" t="s">
        <v>89</v>
      </c>
      <c r="D98" t="s">
        <v>13</v>
      </c>
      <c r="E98" s="2" t="s">
        <v>90</v>
      </c>
      <c r="F98" s="2">
        <v>20042</v>
      </c>
      <c r="G98" s="3">
        <v>1</v>
      </c>
      <c r="H98" t="s">
        <v>15</v>
      </c>
      <c r="I98" s="6">
        <v>1</v>
      </c>
      <c r="J98">
        <v>37.950000000000003</v>
      </c>
      <c r="K98">
        <v>46.5</v>
      </c>
      <c r="L98">
        <v>6</v>
      </c>
      <c r="M98" t="s">
        <v>385</v>
      </c>
      <c r="N98" t="s">
        <v>483</v>
      </c>
      <c r="O98">
        <v>1</v>
      </c>
      <c r="P98" s="3" t="s">
        <v>15</v>
      </c>
      <c r="Q98" s="3">
        <v>99</v>
      </c>
      <c r="R98" s="3">
        <v>142</v>
      </c>
      <c r="S98" s="3">
        <v>29</v>
      </c>
      <c r="T98" s="3">
        <f>+(Tabla1[[#This Row],[NOTA]]-Tabla1[[#This Row],[MEDIA]])/Tabla1[[#This Row],[DESVIACION]]</f>
        <v>-1.4249999999999996</v>
      </c>
      <c r="U98" s="3">
        <f>+(Tabla1[[#This Row],[NOTA2]]-Tabla1[[#This Row],[MEDIA3]])/Tabla1[[#This Row],[DESVIACION4]]</f>
        <v>-1.4827586206896552</v>
      </c>
      <c r="V9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99" spans="1:22" x14ac:dyDescent="0.25">
      <c r="A99">
        <v>186</v>
      </c>
      <c r="B99" t="s">
        <v>88</v>
      </c>
      <c r="C99" t="s">
        <v>89</v>
      </c>
      <c r="D99" t="s">
        <v>13</v>
      </c>
      <c r="E99" s="2" t="s">
        <v>90</v>
      </c>
      <c r="F99" s="2">
        <v>20042</v>
      </c>
      <c r="G99" s="3">
        <v>3</v>
      </c>
      <c r="H99" t="s">
        <v>16</v>
      </c>
      <c r="I99" s="6">
        <v>1</v>
      </c>
      <c r="J99">
        <v>59.31</v>
      </c>
      <c r="K99">
        <v>46.5</v>
      </c>
      <c r="L99">
        <v>6</v>
      </c>
      <c r="M99" t="s">
        <v>385</v>
      </c>
      <c r="N99" t="s">
        <v>483</v>
      </c>
      <c r="O99">
        <v>3</v>
      </c>
      <c r="P99" s="3" t="s">
        <v>484</v>
      </c>
      <c r="Q99" s="3">
        <v>147</v>
      </c>
      <c r="R99" s="3">
        <v>156</v>
      </c>
      <c r="S99" s="3">
        <v>32</v>
      </c>
      <c r="T99" s="3">
        <f>+(Tabla1[[#This Row],[NOTA]]-Tabla1[[#This Row],[MEDIA]])/Tabla1[[#This Row],[DESVIACION]]</f>
        <v>2.1350000000000002</v>
      </c>
      <c r="U99" s="3">
        <f>+(Tabla1[[#This Row],[NOTA2]]-Tabla1[[#This Row],[MEDIA3]])/Tabla1[[#This Row],[DESVIACION4]]</f>
        <v>-0.28125</v>
      </c>
      <c r="V9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00" spans="1:22" x14ac:dyDescent="0.25">
      <c r="A100">
        <v>186</v>
      </c>
      <c r="B100" t="s">
        <v>88</v>
      </c>
      <c r="C100" t="s">
        <v>89</v>
      </c>
      <c r="D100" t="s">
        <v>13</v>
      </c>
      <c r="E100" s="2" t="s">
        <v>90</v>
      </c>
      <c r="F100" s="2">
        <v>20042</v>
      </c>
      <c r="G100" s="3">
        <v>4</v>
      </c>
      <c r="H100" t="s">
        <v>17</v>
      </c>
      <c r="I100" s="6">
        <v>1</v>
      </c>
      <c r="J100">
        <v>53.3</v>
      </c>
      <c r="K100">
        <v>46.5</v>
      </c>
      <c r="L100">
        <v>6</v>
      </c>
      <c r="M100" t="s">
        <v>385</v>
      </c>
      <c r="N100" t="s">
        <v>483</v>
      </c>
      <c r="O100">
        <v>4</v>
      </c>
      <c r="P100" s="3" t="s">
        <v>17</v>
      </c>
      <c r="Q100" s="3">
        <v>157</v>
      </c>
      <c r="R100" s="3">
        <v>156</v>
      </c>
      <c r="S100" s="3">
        <v>35</v>
      </c>
      <c r="T100" s="3">
        <f>+(Tabla1[[#This Row],[NOTA]]-Tabla1[[#This Row],[MEDIA]])/Tabla1[[#This Row],[DESVIACION]]</f>
        <v>1.1333333333333329</v>
      </c>
      <c r="U100" s="3">
        <f>+(Tabla1[[#This Row],[NOTA2]]-Tabla1[[#This Row],[MEDIA3]])/Tabla1[[#This Row],[DESVIACION4]]</f>
        <v>2.8571428571428571E-2</v>
      </c>
      <c r="V10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101" spans="1:22" x14ac:dyDescent="0.25">
      <c r="A101">
        <v>186</v>
      </c>
      <c r="B101" t="s">
        <v>88</v>
      </c>
      <c r="C101" t="s">
        <v>89</v>
      </c>
      <c r="D101" t="s">
        <v>13</v>
      </c>
      <c r="E101" s="2" t="s">
        <v>90</v>
      </c>
      <c r="F101" s="2">
        <v>20042</v>
      </c>
      <c r="G101" s="3">
        <v>5</v>
      </c>
      <c r="H101" t="s">
        <v>18</v>
      </c>
      <c r="I101" s="6">
        <v>1</v>
      </c>
      <c r="J101">
        <v>33.06</v>
      </c>
      <c r="K101">
        <v>46.5</v>
      </c>
      <c r="L101">
        <v>6</v>
      </c>
      <c r="M101" t="s">
        <v>385</v>
      </c>
      <c r="N101" t="s">
        <v>483</v>
      </c>
      <c r="O101">
        <v>5</v>
      </c>
      <c r="P101" s="3" t="s">
        <v>485</v>
      </c>
      <c r="Q101" s="3">
        <v>120</v>
      </c>
      <c r="R101" s="3">
        <v>147</v>
      </c>
      <c r="S101" s="3">
        <v>32</v>
      </c>
      <c r="T101" s="3">
        <f>+(Tabla1[[#This Row],[NOTA]]-Tabla1[[#This Row],[MEDIA]])/Tabla1[[#This Row],[DESVIACION]]</f>
        <v>-2.2399999999999998</v>
      </c>
      <c r="U101" s="3">
        <f>+(Tabla1[[#This Row],[NOTA2]]-Tabla1[[#This Row],[MEDIA3]])/Tabla1[[#This Row],[DESVIACION4]]</f>
        <v>-0.84375</v>
      </c>
      <c r="V10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02" spans="1:22" x14ac:dyDescent="0.25">
      <c r="A102">
        <v>187</v>
      </c>
      <c r="B102" t="s">
        <v>91</v>
      </c>
      <c r="C102" t="s">
        <v>92</v>
      </c>
      <c r="D102" t="s">
        <v>13</v>
      </c>
      <c r="E102" s="2" t="s">
        <v>93</v>
      </c>
      <c r="F102" s="2">
        <v>2000</v>
      </c>
      <c r="G102" s="3">
        <v>1</v>
      </c>
      <c r="H102" t="s">
        <v>15</v>
      </c>
      <c r="I102" s="6">
        <v>0</v>
      </c>
      <c r="J102">
        <v>30</v>
      </c>
      <c r="K102">
        <v>50</v>
      </c>
      <c r="L102">
        <v>10</v>
      </c>
      <c r="M102" t="s">
        <v>386</v>
      </c>
      <c r="N102" t="s">
        <v>483</v>
      </c>
      <c r="O102">
        <v>1</v>
      </c>
      <c r="P102" s="3" t="s">
        <v>15</v>
      </c>
      <c r="Q102" s="3">
        <v>138</v>
      </c>
      <c r="R102" s="3">
        <v>142</v>
      </c>
      <c r="S102" s="3">
        <v>29</v>
      </c>
      <c r="T102" s="3">
        <f>+(Tabla1[[#This Row],[NOTA]]-Tabla1[[#This Row],[MEDIA]])/Tabla1[[#This Row],[DESVIACION]]</f>
        <v>-2</v>
      </c>
      <c r="U102" s="3">
        <f>+(Tabla1[[#This Row],[NOTA2]]-Tabla1[[#This Row],[MEDIA3]])/Tabla1[[#This Row],[DESVIACION4]]</f>
        <v>-0.13793103448275862</v>
      </c>
      <c r="V10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03" spans="1:22" x14ac:dyDescent="0.25">
      <c r="A103">
        <v>187</v>
      </c>
      <c r="B103" t="s">
        <v>91</v>
      </c>
      <c r="C103" t="s">
        <v>92</v>
      </c>
      <c r="D103" t="s">
        <v>13</v>
      </c>
      <c r="E103" s="2" t="s">
        <v>93</v>
      </c>
      <c r="F103" s="2">
        <v>2000</v>
      </c>
      <c r="G103" s="3">
        <v>3</v>
      </c>
      <c r="H103" t="s">
        <v>16</v>
      </c>
      <c r="I103" s="6">
        <v>0</v>
      </c>
      <c r="J103">
        <v>56</v>
      </c>
      <c r="K103">
        <v>50</v>
      </c>
      <c r="L103">
        <v>10</v>
      </c>
      <c r="M103" t="s">
        <v>386</v>
      </c>
      <c r="N103" t="s">
        <v>483</v>
      </c>
      <c r="O103">
        <v>3</v>
      </c>
      <c r="P103" s="3" t="s">
        <v>484</v>
      </c>
      <c r="Q103" s="3">
        <v>137</v>
      </c>
      <c r="R103" s="3">
        <v>156</v>
      </c>
      <c r="S103" s="3">
        <v>32</v>
      </c>
      <c r="T103" s="3">
        <f>+(Tabla1[[#This Row],[NOTA]]-Tabla1[[#This Row],[MEDIA]])/Tabla1[[#This Row],[DESVIACION]]</f>
        <v>0.6</v>
      </c>
      <c r="U103" s="3">
        <f>+(Tabla1[[#This Row],[NOTA2]]-Tabla1[[#This Row],[MEDIA3]])/Tabla1[[#This Row],[DESVIACION4]]</f>
        <v>-0.59375</v>
      </c>
      <c r="V10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04" spans="1:22" x14ac:dyDescent="0.25">
      <c r="A104">
        <v>187</v>
      </c>
      <c r="B104" t="s">
        <v>91</v>
      </c>
      <c r="C104" t="s">
        <v>92</v>
      </c>
      <c r="D104" t="s">
        <v>13</v>
      </c>
      <c r="E104" s="2" t="s">
        <v>93</v>
      </c>
      <c r="F104" s="2">
        <v>2000</v>
      </c>
      <c r="G104" s="3">
        <v>4</v>
      </c>
      <c r="H104" t="s">
        <v>17</v>
      </c>
      <c r="I104" s="6">
        <v>0</v>
      </c>
      <c r="J104">
        <v>48</v>
      </c>
      <c r="K104">
        <v>50</v>
      </c>
      <c r="L104">
        <v>10</v>
      </c>
      <c r="M104" t="s">
        <v>386</v>
      </c>
      <c r="N104" t="s">
        <v>483</v>
      </c>
      <c r="O104">
        <v>4</v>
      </c>
      <c r="P104" s="3" t="s">
        <v>17</v>
      </c>
      <c r="Q104" s="3">
        <v>149</v>
      </c>
      <c r="R104" s="3">
        <v>156</v>
      </c>
      <c r="S104" s="3">
        <v>35</v>
      </c>
      <c r="T104" s="3">
        <f>+(Tabla1[[#This Row],[NOTA]]-Tabla1[[#This Row],[MEDIA]])/Tabla1[[#This Row],[DESVIACION]]</f>
        <v>-0.2</v>
      </c>
      <c r="U104" s="3">
        <f>+(Tabla1[[#This Row],[NOTA2]]-Tabla1[[#This Row],[MEDIA3]])/Tabla1[[#This Row],[DESVIACION4]]</f>
        <v>-0.2</v>
      </c>
      <c r="V10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05" spans="1:22" x14ac:dyDescent="0.25">
      <c r="A105">
        <v>187</v>
      </c>
      <c r="B105" t="s">
        <v>91</v>
      </c>
      <c r="C105" t="s">
        <v>92</v>
      </c>
      <c r="D105" t="s">
        <v>13</v>
      </c>
      <c r="E105" s="2" t="s">
        <v>93</v>
      </c>
      <c r="F105" s="2">
        <v>2000</v>
      </c>
      <c r="G105" s="3">
        <v>5</v>
      </c>
      <c r="H105" t="s">
        <v>18</v>
      </c>
      <c r="I105" s="6">
        <v>0</v>
      </c>
      <c r="J105">
        <v>40</v>
      </c>
      <c r="K105">
        <v>50</v>
      </c>
      <c r="L105">
        <v>10</v>
      </c>
      <c r="M105" t="s">
        <v>386</v>
      </c>
      <c r="N105" t="s">
        <v>483</v>
      </c>
      <c r="O105">
        <v>5</v>
      </c>
      <c r="P105" s="3" t="s">
        <v>485</v>
      </c>
      <c r="Q105" s="3">
        <v>155</v>
      </c>
      <c r="R105" s="3">
        <v>147</v>
      </c>
      <c r="S105" s="3">
        <v>32</v>
      </c>
      <c r="T105" s="3">
        <f>+(Tabla1[[#This Row],[NOTA]]-Tabla1[[#This Row],[MEDIA]])/Tabla1[[#This Row],[DESVIACION]]</f>
        <v>-1</v>
      </c>
      <c r="U105" s="3">
        <f>+(Tabla1[[#This Row],[NOTA2]]-Tabla1[[#This Row],[MEDIA3]])/Tabla1[[#This Row],[DESVIACION4]]</f>
        <v>0.25</v>
      </c>
      <c r="V10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106" spans="1:22" x14ac:dyDescent="0.25">
      <c r="A106">
        <v>188</v>
      </c>
      <c r="B106" t="s">
        <v>94</v>
      </c>
      <c r="C106" t="s">
        <v>95</v>
      </c>
      <c r="D106" t="s">
        <v>13</v>
      </c>
      <c r="E106" s="2" t="s">
        <v>96</v>
      </c>
      <c r="F106" s="2">
        <v>20132</v>
      </c>
      <c r="G106" s="3">
        <v>1</v>
      </c>
      <c r="H106" t="s">
        <v>15</v>
      </c>
      <c r="I106" s="6">
        <v>1</v>
      </c>
      <c r="J106">
        <v>46</v>
      </c>
      <c r="K106">
        <v>45.6</v>
      </c>
      <c r="L106">
        <v>10.47</v>
      </c>
      <c r="M106" t="s">
        <v>387</v>
      </c>
      <c r="N106" t="s">
        <v>483</v>
      </c>
      <c r="O106">
        <v>1</v>
      </c>
      <c r="P106" s="3" t="s">
        <v>15</v>
      </c>
      <c r="Q106" s="3">
        <v>157</v>
      </c>
      <c r="R106" s="3">
        <v>142</v>
      </c>
      <c r="S106" s="3">
        <v>29</v>
      </c>
      <c r="T106" s="3">
        <f>+(Tabla1[[#This Row],[NOTA]]-Tabla1[[#This Row],[MEDIA]])/Tabla1[[#This Row],[DESVIACION]]</f>
        <v>3.8204393505252968E-2</v>
      </c>
      <c r="U106" s="3">
        <f>+(Tabla1[[#This Row],[NOTA2]]-Tabla1[[#This Row],[MEDIA3]])/Tabla1[[#This Row],[DESVIACION4]]</f>
        <v>0.51724137931034486</v>
      </c>
      <c r="V10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107" spans="1:22" x14ac:dyDescent="0.25">
      <c r="A107">
        <v>188</v>
      </c>
      <c r="B107" t="s">
        <v>94</v>
      </c>
      <c r="C107" t="s">
        <v>95</v>
      </c>
      <c r="D107" t="s">
        <v>13</v>
      </c>
      <c r="E107" s="2" t="s">
        <v>96</v>
      </c>
      <c r="F107" s="2">
        <v>20132</v>
      </c>
      <c r="G107" s="3">
        <v>3</v>
      </c>
      <c r="H107" t="s">
        <v>16</v>
      </c>
      <c r="I107" s="6">
        <v>1</v>
      </c>
      <c r="J107">
        <v>40</v>
      </c>
      <c r="K107">
        <v>47.8</v>
      </c>
      <c r="L107">
        <v>7.53</v>
      </c>
      <c r="M107" t="s">
        <v>387</v>
      </c>
      <c r="N107" t="s">
        <v>483</v>
      </c>
      <c r="O107">
        <v>3</v>
      </c>
      <c r="P107" s="3" t="s">
        <v>484</v>
      </c>
      <c r="Q107" s="3">
        <v>145</v>
      </c>
      <c r="R107" s="3">
        <v>156</v>
      </c>
      <c r="S107" s="3">
        <v>32</v>
      </c>
      <c r="T107" s="3">
        <f>+(Tabla1[[#This Row],[NOTA]]-Tabla1[[#This Row],[MEDIA]])/Tabla1[[#This Row],[DESVIACION]]</f>
        <v>-1.0358565737051788</v>
      </c>
      <c r="U107" s="3">
        <f>+(Tabla1[[#This Row],[NOTA2]]-Tabla1[[#This Row],[MEDIA3]])/Tabla1[[#This Row],[DESVIACION4]]</f>
        <v>-0.34375</v>
      </c>
      <c r="V10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08" spans="1:22" x14ac:dyDescent="0.25">
      <c r="A108">
        <v>188</v>
      </c>
      <c r="B108" t="s">
        <v>94</v>
      </c>
      <c r="C108" t="s">
        <v>95</v>
      </c>
      <c r="D108" t="s">
        <v>13</v>
      </c>
      <c r="E108" s="2" t="s">
        <v>96</v>
      </c>
      <c r="F108" s="2">
        <v>20132</v>
      </c>
      <c r="G108" s="3">
        <v>4</v>
      </c>
      <c r="H108" t="s">
        <v>17</v>
      </c>
      <c r="I108" s="6">
        <v>1</v>
      </c>
      <c r="J108">
        <v>52</v>
      </c>
      <c r="K108">
        <v>45.12</v>
      </c>
      <c r="L108">
        <v>8.2200000000000006</v>
      </c>
      <c r="M108" t="s">
        <v>387</v>
      </c>
      <c r="N108" t="s">
        <v>483</v>
      </c>
      <c r="O108">
        <v>4</v>
      </c>
      <c r="P108" s="3" t="s">
        <v>17</v>
      </c>
      <c r="Q108" s="3">
        <v>155</v>
      </c>
      <c r="R108" s="3">
        <v>156</v>
      </c>
      <c r="S108" s="3">
        <v>35</v>
      </c>
      <c r="T108" s="3">
        <f>+(Tabla1[[#This Row],[NOTA]]-Tabla1[[#This Row],[MEDIA]])/Tabla1[[#This Row],[DESVIACION]]</f>
        <v>0.83698296836982988</v>
      </c>
      <c r="U108" s="3">
        <f>+(Tabla1[[#This Row],[NOTA2]]-Tabla1[[#This Row],[MEDIA3]])/Tabla1[[#This Row],[DESVIACION4]]</f>
        <v>-2.8571428571428571E-2</v>
      </c>
      <c r="V10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09" spans="1:22" x14ac:dyDescent="0.25">
      <c r="A109">
        <v>188</v>
      </c>
      <c r="B109" t="s">
        <v>94</v>
      </c>
      <c r="C109" t="s">
        <v>95</v>
      </c>
      <c r="D109" t="s">
        <v>13</v>
      </c>
      <c r="E109" s="2" t="s">
        <v>96</v>
      </c>
      <c r="F109" s="2">
        <v>20132</v>
      </c>
      <c r="G109" s="3">
        <v>5</v>
      </c>
      <c r="H109" t="s">
        <v>18</v>
      </c>
      <c r="I109" s="6">
        <v>1</v>
      </c>
      <c r="J109">
        <v>53</v>
      </c>
      <c r="K109">
        <v>45.05</v>
      </c>
      <c r="L109">
        <v>10.52</v>
      </c>
      <c r="M109" t="s">
        <v>387</v>
      </c>
      <c r="N109" t="s">
        <v>483</v>
      </c>
      <c r="O109">
        <v>5</v>
      </c>
      <c r="P109" s="3" t="s">
        <v>485</v>
      </c>
      <c r="Q109" s="3">
        <v>96</v>
      </c>
      <c r="R109" s="3">
        <v>147</v>
      </c>
      <c r="S109" s="3">
        <v>32</v>
      </c>
      <c r="T109" s="3">
        <f>+(Tabla1[[#This Row],[NOTA]]-Tabla1[[#This Row],[MEDIA]])/Tabla1[[#This Row],[DESVIACION]]</f>
        <v>0.75570342205323227</v>
      </c>
      <c r="U109" s="3">
        <f>+(Tabla1[[#This Row],[NOTA2]]-Tabla1[[#This Row],[MEDIA3]])/Tabla1[[#This Row],[DESVIACION4]]</f>
        <v>-1.59375</v>
      </c>
      <c r="V10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10" spans="1:22" x14ac:dyDescent="0.25">
      <c r="A110">
        <v>189</v>
      </c>
      <c r="B110" t="s">
        <v>97</v>
      </c>
      <c r="C110" t="s">
        <v>98</v>
      </c>
      <c r="D110" t="s">
        <v>13</v>
      </c>
      <c r="E110" s="2" t="s">
        <v>99</v>
      </c>
      <c r="F110" s="2">
        <v>20132</v>
      </c>
      <c r="G110" s="3">
        <v>1</v>
      </c>
      <c r="H110" t="s">
        <v>15</v>
      </c>
      <c r="I110" s="6">
        <v>1</v>
      </c>
      <c r="J110">
        <v>40</v>
      </c>
      <c r="K110">
        <v>45.6</v>
      </c>
      <c r="L110">
        <v>10.47</v>
      </c>
      <c r="M110" t="s">
        <v>388</v>
      </c>
      <c r="N110" t="s">
        <v>483</v>
      </c>
      <c r="O110">
        <v>1</v>
      </c>
      <c r="P110" s="3" t="s">
        <v>15</v>
      </c>
      <c r="Q110" s="3">
        <v>127</v>
      </c>
      <c r="R110" s="3">
        <v>142</v>
      </c>
      <c r="S110" s="3">
        <v>29</v>
      </c>
      <c r="T110" s="3">
        <f>+(Tabla1[[#This Row],[NOTA]]-Tabla1[[#This Row],[MEDIA]])/Tabla1[[#This Row],[DESVIACION]]</f>
        <v>-0.53486150907354357</v>
      </c>
      <c r="U110" s="3">
        <f>+(Tabla1[[#This Row],[NOTA2]]-Tabla1[[#This Row],[MEDIA3]])/Tabla1[[#This Row],[DESVIACION4]]</f>
        <v>-0.51724137931034486</v>
      </c>
      <c r="V11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11" spans="1:22" x14ac:dyDescent="0.25">
      <c r="A111">
        <v>189</v>
      </c>
      <c r="B111" t="s">
        <v>97</v>
      </c>
      <c r="C111" t="s">
        <v>98</v>
      </c>
      <c r="D111" t="s">
        <v>13</v>
      </c>
      <c r="E111" s="2" t="s">
        <v>99</v>
      </c>
      <c r="F111" s="2">
        <v>20132</v>
      </c>
      <c r="G111" s="3">
        <v>3</v>
      </c>
      <c r="H111" t="s">
        <v>16</v>
      </c>
      <c r="I111" s="6">
        <v>1</v>
      </c>
      <c r="J111">
        <v>47</v>
      </c>
      <c r="K111">
        <v>47.8</v>
      </c>
      <c r="L111">
        <v>7.53</v>
      </c>
      <c r="M111" t="s">
        <v>388</v>
      </c>
      <c r="N111" t="s">
        <v>483</v>
      </c>
      <c r="O111">
        <v>3</v>
      </c>
      <c r="P111" s="3" t="s">
        <v>484</v>
      </c>
      <c r="Q111" s="3">
        <v>193</v>
      </c>
      <c r="R111" s="3">
        <v>156</v>
      </c>
      <c r="S111" s="3">
        <v>32</v>
      </c>
      <c r="T111" s="3">
        <f>+(Tabla1[[#This Row],[NOTA]]-Tabla1[[#This Row],[MEDIA]])/Tabla1[[#This Row],[DESVIACION]]</f>
        <v>-0.10624169986719749</v>
      </c>
      <c r="U111" s="3">
        <f>+(Tabla1[[#This Row],[NOTA2]]-Tabla1[[#This Row],[MEDIA3]])/Tabla1[[#This Row],[DESVIACION4]]</f>
        <v>1.15625</v>
      </c>
      <c r="V11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112" spans="1:22" x14ac:dyDescent="0.25">
      <c r="A112">
        <v>189</v>
      </c>
      <c r="B112" t="s">
        <v>97</v>
      </c>
      <c r="C112" t="s">
        <v>98</v>
      </c>
      <c r="D112" t="s">
        <v>13</v>
      </c>
      <c r="E112" s="2" t="s">
        <v>99</v>
      </c>
      <c r="F112" s="2">
        <v>20132</v>
      </c>
      <c r="G112" s="3">
        <v>4</v>
      </c>
      <c r="H112" t="s">
        <v>17</v>
      </c>
      <c r="I112" s="6">
        <v>1</v>
      </c>
      <c r="J112">
        <v>34</v>
      </c>
      <c r="K112">
        <v>45.12</v>
      </c>
      <c r="L112">
        <v>8.2200000000000006</v>
      </c>
      <c r="M112" t="s">
        <v>388</v>
      </c>
      <c r="N112" t="s">
        <v>483</v>
      </c>
      <c r="O112">
        <v>4</v>
      </c>
      <c r="P112" s="3" t="s">
        <v>17</v>
      </c>
      <c r="Q112" s="3">
        <v>154</v>
      </c>
      <c r="R112" s="3">
        <v>156</v>
      </c>
      <c r="S112" s="3">
        <v>35</v>
      </c>
      <c r="T112" s="3">
        <f>+(Tabla1[[#This Row],[NOTA]]-Tabla1[[#This Row],[MEDIA]])/Tabla1[[#This Row],[DESVIACION]]</f>
        <v>-1.3527980535279802</v>
      </c>
      <c r="U112" s="3">
        <f>+(Tabla1[[#This Row],[NOTA2]]-Tabla1[[#This Row],[MEDIA3]])/Tabla1[[#This Row],[DESVIACION4]]</f>
        <v>-5.7142857142857141E-2</v>
      </c>
      <c r="V11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13" spans="1:22" x14ac:dyDescent="0.25">
      <c r="A113">
        <v>189</v>
      </c>
      <c r="B113" t="s">
        <v>97</v>
      </c>
      <c r="C113" t="s">
        <v>98</v>
      </c>
      <c r="D113" t="s">
        <v>13</v>
      </c>
      <c r="E113" s="2" t="s">
        <v>99</v>
      </c>
      <c r="F113" s="2">
        <v>20132</v>
      </c>
      <c r="G113" s="3">
        <v>5</v>
      </c>
      <c r="H113" t="s">
        <v>18</v>
      </c>
      <c r="I113" s="6">
        <v>1</v>
      </c>
      <c r="J113">
        <v>47</v>
      </c>
      <c r="K113">
        <v>45.05</v>
      </c>
      <c r="L113">
        <v>10.52</v>
      </c>
      <c r="M113" t="s">
        <v>388</v>
      </c>
      <c r="N113" t="s">
        <v>483</v>
      </c>
      <c r="O113">
        <v>5</v>
      </c>
      <c r="P113" s="3" t="s">
        <v>485</v>
      </c>
      <c r="Q113" s="3">
        <v>122</v>
      </c>
      <c r="R113" s="3">
        <v>147</v>
      </c>
      <c r="S113" s="3">
        <v>32</v>
      </c>
      <c r="T113" s="3">
        <f>+(Tabla1[[#This Row],[NOTA]]-Tabla1[[#This Row],[MEDIA]])/Tabla1[[#This Row],[DESVIACION]]</f>
        <v>0.1853612167300383</v>
      </c>
      <c r="U113" s="3">
        <f>+(Tabla1[[#This Row],[NOTA2]]-Tabla1[[#This Row],[MEDIA3]])/Tabla1[[#This Row],[DESVIACION4]]</f>
        <v>-0.78125</v>
      </c>
      <c r="V11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14" spans="1:22" x14ac:dyDescent="0.25">
      <c r="A114">
        <v>190</v>
      </c>
      <c r="B114" t="s">
        <v>100</v>
      </c>
      <c r="C114" t="s">
        <v>101</v>
      </c>
      <c r="D114" t="s">
        <v>13</v>
      </c>
      <c r="E114" s="2" t="s">
        <v>102</v>
      </c>
      <c r="F114" s="2">
        <v>2001</v>
      </c>
      <c r="G114" s="3">
        <v>1</v>
      </c>
      <c r="H114" t="s">
        <v>15</v>
      </c>
      <c r="I114" s="6">
        <v>0</v>
      </c>
      <c r="J114">
        <v>48</v>
      </c>
      <c r="K114">
        <v>50</v>
      </c>
      <c r="L114">
        <v>10</v>
      </c>
      <c r="M114" t="s">
        <v>389</v>
      </c>
      <c r="N114" t="s">
        <v>483</v>
      </c>
      <c r="O114">
        <v>1</v>
      </c>
      <c r="P114" s="3" t="s">
        <v>15</v>
      </c>
      <c r="Q114" s="3">
        <v>147</v>
      </c>
      <c r="R114" s="3">
        <v>142</v>
      </c>
      <c r="S114" s="3">
        <v>29</v>
      </c>
      <c r="T114" s="3">
        <f>+(Tabla1[[#This Row],[NOTA]]-Tabla1[[#This Row],[MEDIA]])/Tabla1[[#This Row],[DESVIACION]]</f>
        <v>-0.2</v>
      </c>
      <c r="U114" s="3">
        <f>+(Tabla1[[#This Row],[NOTA2]]-Tabla1[[#This Row],[MEDIA3]])/Tabla1[[#This Row],[DESVIACION4]]</f>
        <v>0.17241379310344829</v>
      </c>
      <c r="V11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115" spans="1:22" x14ac:dyDescent="0.25">
      <c r="A115">
        <v>190</v>
      </c>
      <c r="B115" t="s">
        <v>100</v>
      </c>
      <c r="C115" t="s">
        <v>101</v>
      </c>
      <c r="D115" t="s">
        <v>13</v>
      </c>
      <c r="E115" s="2" t="s">
        <v>102</v>
      </c>
      <c r="F115" s="2">
        <v>2001</v>
      </c>
      <c r="G115" s="3">
        <v>3</v>
      </c>
      <c r="H115" t="s">
        <v>16</v>
      </c>
      <c r="I115" s="6">
        <v>0</v>
      </c>
      <c r="J115">
        <v>44</v>
      </c>
      <c r="K115">
        <v>50</v>
      </c>
      <c r="L115">
        <v>10</v>
      </c>
      <c r="M115" t="s">
        <v>389</v>
      </c>
      <c r="N115" t="s">
        <v>483</v>
      </c>
      <c r="O115">
        <v>3</v>
      </c>
      <c r="P115" s="3" t="s">
        <v>484</v>
      </c>
      <c r="Q115" s="3">
        <v>114</v>
      </c>
      <c r="R115" s="3">
        <v>156</v>
      </c>
      <c r="S115" s="3">
        <v>32</v>
      </c>
      <c r="T115" s="3">
        <f>+(Tabla1[[#This Row],[NOTA]]-Tabla1[[#This Row],[MEDIA]])/Tabla1[[#This Row],[DESVIACION]]</f>
        <v>-0.6</v>
      </c>
      <c r="U115" s="3">
        <f>+(Tabla1[[#This Row],[NOTA2]]-Tabla1[[#This Row],[MEDIA3]])/Tabla1[[#This Row],[DESVIACION4]]</f>
        <v>-1.3125</v>
      </c>
      <c r="V11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16" spans="1:22" x14ac:dyDescent="0.25">
      <c r="A116">
        <v>190</v>
      </c>
      <c r="B116" t="s">
        <v>100</v>
      </c>
      <c r="C116" t="s">
        <v>101</v>
      </c>
      <c r="D116" t="s">
        <v>13</v>
      </c>
      <c r="E116" s="2" t="s">
        <v>102</v>
      </c>
      <c r="F116" s="2">
        <v>2001</v>
      </c>
      <c r="G116" s="3">
        <v>4</v>
      </c>
      <c r="H116" t="s">
        <v>17</v>
      </c>
      <c r="I116" s="6">
        <v>0</v>
      </c>
      <c r="J116">
        <v>59</v>
      </c>
      <c r="K116">
        <v>50</v>
      </c>
      <c r="L116">
        <v>10</v>
      </c>
      <c r="M116" t="s">
        <v>389</v>
      </c>
      <c r="N116" t="s">
        <v>483</v>
      </c>
      <c r="O116">
        <v>4</v>
      </c>
      <c r="P116" s="3" t="s">
        <v>17</v>
      </c>
      <c r="Q116" s="3">
        <v>155</v>
      </c>
      <c r="R116" s="3">
        <v>156</v>
      </c>
      <c r="S116" s="3">
        <v>35</v>
      </c>
      <c r="T116" s="3">
        <f>+(Tabla1[[#This Row],[NOTA]]-Tabla1[[#This Row],[MEDIA]])/Tabla1[[#This Row],[DESVIACION]]</f>
        <v>0.9</v>
      </c>
      <c r="U116" s="3">
        <f>+(Tabla1[[#This Row],[NOTA2]]-Tabla1[[#This Row],[MEDIA3]])/Tabla1[[#This Row],[DESVIACION4]]</f>
        <v>-2.8571428571428571E-2</v>
      </c>
      <c r="V11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17" spans="1:22" x14ac:dyDescent="0.25">
      <c r="A117">
        <v>190</v>
      </c>
      <c r="B117" t="s">
        <v>100</v>
      </c>
      <c r="C117" t="s">
        <v>101</v>
      </c>
      <c r="D117" t="s">
        <v>13</v>
      </c>
      <c r="E117" s="2" t="s">
        <v>102</v>
      </c>
      <c r="F117" s="2">
        <v>2001</v>
      </c>
      <c r="G117" s="3">
        <v>5</v>
      </c>
      <c r="H117" t="s">
        <v>18</v>
      </c>
      <c r="I117" s="6">
        <v>0</v>
      </c>
      <c r="J117">
        <v>36</v>
      </c>
      <c r="K117">
        <v>50</v>
      </c>
      <c r="L117">
        <v>10</v>
      </c>
      <c r="M117" t="s">
        <v>389</v>
      </c>
      <c r="N117" t="s">
        <v>483</v>
      </c>
      <c r="O117">
        <v>5</v>
      </c>
      <c r="P117" s="3" t="s">
        <v>485</v>
      </c>
      <c r="Q117" s="3">
        <v>135</v>
      </c>
      <c r="R117" s="3">
        <v>147</v>
      </c>
      <c r="S117" s="3">
        <v>32</v>
      </c>
      <c r="T117" s="3">
        <f>+(Tabla1[[#This Row],[NOTA]]-Tabla1[[#This Row],[MEDIA]])/Tabla1[[#This Row],[DESVIACION]]</f>
        <v>-1.4</v>
      </c>
      <c r="U117" s="3">
        <f>+(Tabla1[[#This Row],[NOTA2]]-Tabla1[[#This Row],[MEDIA3]])/Tabla1[[#This Row],[DESVIACION4]]</f>
        <v>-0.375</v>
      </c>
      <c r="V11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18" spans="1:22" x14ac:dyDescent="0.25">
      <c r="A118">
        <v>192</v>
      </c>
      <c r="B118" t="s">
        <v>103</v>
      </c>
      <c r="C118" t="s">
        <v>104</v>
      </c>
      <c r="D118" t="s">
        <v>13</v>
      </c>
      <c r="E118" s="2" t="s">
        <v>105</v>
      </c>
      <c r="F118" s="2">
        <v>20092</v>
      </c>
      <c r="G118" s="3">
        <v>1</v>
      </c>
      <c r="H118" t="s">
        <v>15</v>
      </c>
      <c r="I118" s="6">
        <v>1</v>
      </c>
      <c r="J118">
        <v>34.659999999999997</v>
      </c>
      <c r="K118">
        <v>46.9</v>
      </c>
      <c r="L118">
        <v>6.5</v>
      </c>
      <c r="M118" t="s">
        <v>390</v>
      </c>
      <c r="N118" t="s">
        <v>483</v>
      </c>
      <c r="O118">
        <v>1</v>
      </c>
      <c r="P118" s="3" t="s">
        <v>15</v>
      </c>
      <c r="Q118" s="3">
        <v>123</v>
      </c>
      <c r="R118" s="3">
        <v>142</v>
      </c>
      <c r="S118" s="3">
        <v>29</v>
      </c>
      <c r="T118" s="3">
        <f>+(Tabla1[[#This Row],[NOTA]]-Tabla1[[#This Row],[MEDIA]])/Tabla1[[#This Row],[DESVIACION]]</f>
        <v>-1.8830769230769233</v>
      </c>
      <c r="U118" s="3">
        <f>+(Tabla1[[#This Row],[NOTA2]]-Tabla1[[#This Row],[MEDIA3]])/Tabla1[[#This Row],[DESVIACION4]]</f>
        <v>-0.65517241379310343</v>
      </c>
      <c r="V11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19" spans="1:22" x14ac:dyDescent="0.25">
      <c r="A119">
        <v>192</v>
      </c>
      <c r="B119" t="s">
        <v>103</v>
      </c>
      <c r="C119" t="s">
        <v>104</v>
      </c>
      <c r="D119" t="s">
        <v>13</v>
      </c>
      <c r="E119" s="2" t="s">
        <v>105</v>
      </c>
      <c r="F119" s="2">
        <v>20092</v>
      </c>
      <c r="G119" s="3">
        <v>3</v>
      </c>
      <c r="H119" t="s">
        <v>16</v>
      </c>
      <c r="I119" s="6">
        <v>1</v>
      </c>
      <c r="J119">
        <v>39.08</v>
      </c>
      <c r="K119">
        <v>46.9</v>
      </c>
      <c r="L119">
        <v>6.5</v>
      </c>
      <c r="M119" t="s">
        <v>390</v>
      </c>
      <c r="N119" t="s">
        <v>483</v>
      </c>
      <c r="O119">
        <v>3</v>
      </c>
      <c r="P119" s="3" t="s">
        <v>484</v>
      </c>
      <c r="Q119" s="3">
        <v>118</v>
      </c>
      <c r="R119" s="3">
        <v>156</v>
      </c>
      <c r="S119" s="3">
        <v>32</v>
      </c>
      <c r="T119" s="3">
        <f>+(Tabla1[[#This Row],[NOTA]]-Tabla1[[#This Row],[MEDIA]])/Tabla1[[#This Row],[DESVIACION]]</f>
        <v>-1.2030769230769232</v>
      </c>
      <c r="U119" s="3">
        <f>+(Tabla1[[#This Row],[NOTA2]]-Tabla1[[#This Row],[MEDIA3]])/Tabla1[[#This Row],[DESVIACION4]]</f>
        <v>-1.1875</v>
      </c>
      <c r="V11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20" spans="1:22" x14ac:dyDescent="0.25">
      <c r="A120">
        <v>192</v>
      </c>
      <c r="B120" t="s">
        <v>103</v>
      </c>
      <c r="C120" t="s">
        <v>104</v>
      </c>
      <c r="D120" t="s">
        <v>13</v>
      </c>
      <c r="E120" s="2" t="s">
        <v>105</v>
      </c>
      <c r="F120" s="2">
        <v>20092</v>
      </c>
      <c r="G120" s="3">
        <v>4</v>
      </c>
      <c r="H120" t="s">
        <v>17</v>
      </c>
      <c r="I120" s="6">
        <v>1</v>
      </c>
      <c r="J120">
        <v>41.09</v>
      </c>
      <c r="K120">
        <v>46.9</v>
      </c>
      <c r="L120">
        <v>6.5</v>
      </c>
      <c r="M120" t="s">
        <v>390</v>
      </c>
      <c r="N120" t="s">
        <v>483</v>
      </c>
      <c r="O120">
        <v>4</v>
      </c>
      <c r="P120" s="3" t="s">
        <v>17</v>
      </c>
      <c r="Q120" s="3">
        <v>135</v>
      </c>
      <c r="R120" s="3">
        <v>156</v>
      </c>
      <c r="S120" s="3">
        <v>35</v>
      </c>
      <c r="T120" s="3">
        <f>+(Tabla1[[#This Row],[NOTA]]-Tabla1[[#This Row],[MEDIA]])/Tabla1[[#This Row],[DESVIACION]]</f>
        <v>-0.89384615384615307</v>
      </c>
      <c r="U120" s="3">
        <f>+(Tabla1[[#This Row],[NOTA2]]-Tabla1[[#This Row],[MEDIA3]])/Tabla1[[#This Row],[DESVIACION4]]</f>
        <v>-0.6</v>
      </c>
      <c r="V12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21" spans="1:22" x14ac:dyDescent="0.25">
      <c r="A121">
        <v>192</v>
      </c>
      <c r="B121" t="s">
        <v>103</v>
      </c>
      <c r="C121" t="s">
        <v>104</v>
      </c>
      <c r="D121" t="s">
        <v>13</v>
      </c>
      <c r="E121" s="2" t="s">
        <v>105</v>
      </c>
      <c r="F121" s="2">
        <v>20092</v>
      </c>
      <c r="G121" s="3">
        <v>5</v>
      </c>
      <c r="H121" t="s">
        <v>18</v>
      </c>
      <c r="I121" s="6">
        <v>1</v>
      </c>
      <c r="J121">
        <v>45.94</v>
      </c>
      <c r="K121">
        <v>46.9</v>
      </c>
      <c r="L121">
        <v>6.5</v>
      </c>
      <c r="M121" t="s">
        <v>390</v>
      </c>
      <c r="N121" t="s">
        <v>483</v>
      </c>
      <c r="O121">
        <v>5</v>
      </c>
      <c r="P121" s="3" t="s">
        <v>485</v>
      </c>
      <c r="Q121" s="3">
        <v>149</v>
      </c>
      <c r="R121" s="3">
        <v>147</v>
      </c>
      <c r="S121" s="3">
        <v>32</v>
      </c>
      <c r="T121" s="3">
        <f>+(Tabla1[[#This Row],[NOTA]]-Tabla1[[#This Row],[MEDIA]])/Tabla1[[#This Row],[DESVIACION]]</f>
        <v>-0.14769230769230782</v>
      </c>
      <c r="U121" s="3">
        <f>+(Tabla1[[#This Row],[NOTA2]]-Tabla1[[#This Row],[MEDIA3]])/Tabla1[[#This Row],[DESVIACION4]]</f>
        <v>6.25E-2</v>
      </c>
      <c r="V12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122" spans="1:22" x14ac:dyDescent="0.25">
      <c r="A122">
        <v>193</v>
      </c>
      <c r="B122" t="s">
        <v>106</v>
      </c>
      <c r="C122" t="s">
        <v>107</v>
      </c>
      <c r="D122" t="s">
        <v>13</v>
      </c>
      <c r="E122" s="2" t="s">
        <v>108</v>
      </c>
      <c r="F122" s="2">
        <v>20042</v>
      </c>
      <c r="G122" s="3">
        <v>1</v>
      </c>
      <c r="H122" t="s">
        <v>15</v>
      </c>
      <c r="I122" s="6">
        <v>1</v>
      </c>
      <c r="J122">
        <v>37.950000000000003</v>
      </c>
      <c r="K122">
        <v>46.5</v>
      </c>
      <c r="L122">
        <v>6</v>
      </c>
      <c r="M122" t="s">
        <v>391</v>
      </c>
      <c r="N122" t="s">
        <v>483</v>
      </c>
      <c r="O122">
        <v>1</v>
      </c>
      <c r="P122" s="3" t="s">
        <v>15</v>
      </c>
      <c r="Q122" s="3">
        <v>147</v>
      </c>
      <c r="R122" s="3">
        <v>142</v>
      </c>
      <c r="S122" s="3">
        <v>29</v>
      </c>
      <c r="T122" s="3">
        <f>+(Tabla1[[#This Row],[NOTA]]-Tabla1[[#This Row],[MEDIA]])/Tabla1[[#This Row],[DESVIACION]]</f>
        <v>-1.4249999999999996</v>
      </c>
      <c r="U122" s="3">
        <f>+(Tabla1[[#This Row],[NOTA2]]-Tabla1[[#This Row],[MEDIA3]])/Tabla1[[#This Row],[DESVIACION4]]</f>
        <v>0.17241379310344829</v>
      </c>
      <c r="V12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123" spans="1:22" x14ac:dyDescent="0.25">
      <c r="A123">
        <v>193</v>
      </c>
      <c r="B123" t="s">
        <v>106</v>
      </c>
      <c r="C123" t="s">
        <v>107</v>
      </c>
      <c r="D123" t="s">
        <v>13</v>
      </c>
      <c r="E123" s="2" t="s">
        <v>108</v>
      </c>
      <c r="F123" s="2">
        <v>20042</v>
      </c>
      <c r="G123" s="3">
        <v>3</v>
      </c>
      <c r="H123" t="s">
        <v>16</v>
      </c>
      <c r="I123" s="6">
        <v>1</v>
      </c>
      <c r="J123">
        <v>47</v>
      </c>
      <c r="K123">
        <v>46.5</v>
      </c>
      <c r="L123">
        <v>6</v>
      </c>
      <c r="M123" t="s">
        <v>391</v>
      </c>
      <c r="N123" t="s">
        <v>483</v>
      </c>
      <c r="O123">
        <v>3</v>
      </c>
      <c r="P123" s="3" t="s">
        <v>484</v>
      </c>
      <c r="Q123" s="3">
        <v>136</v>
      </c>
      <c r="R123" s="3">
        <v>156</v>
      </c>
      <c r="S123" s="3">
        <v>32</v>
      </c>
      <c r="T123" s="3">
        <f>+(Tabla1[[#This Row],[NOTA]]-Tabla1[[#This Row],[MEDIA]])/Tabla1[[#This Row],[DESVIACION]]</f>
        <v>8.3333333333333329E-2</v>
      </c>
      <c r="U123" s="3">
        <f>+(Tabla1[[#This Row],[NOTA2]]-Tabla1[[#This Row],[MEDIA3]])/Tabla1[[#This Row],[DESVIACION4]]</f>
        <v>-0.625</v>
      </c>
      <c r="V12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24" spans="1:22" x14ac:dyDescent="0.25">
      <c r="A124">
        <v>193</v>
      </c>
      <c r="B124" t="s">
        <v>106</v>
      </c>
      <c r="C124" t="s">
        <v>107</v>
      </c>
      <c r="D124" t="s">
        <v>13</v>
      </c>
      <c r="E124" s="2" t="s">
        <v>108</v>
      </c>
      <c r="F124" s="2">
        <v>20042</v>
      </c>
      <c r="G124" s="3">
        <v>4</v>
      </c>
      <c r="H124" t="s">
        <v>17</v>
      </c>
      <c r="I124" s="6">
        <v>1</v>
      </c>
      <c r="J124">
        <v>48.9</v>
      </c>
      <c r="K124">
        <v>46.5</v>
      </c>
      <c r="L124">
        <v>6</v>
      </c>
      <c r="M124" t="s">
        <v>391</v>
      </c>
      <c r="N124" t="s">
        <v>483</v>
      </c>
      <c r="O124">
        <v>4</v>
      </c>
      <c r="P124" s="3" t="s">
        <v>17</v>
      </c>
      <c r="Q124" s="3">
        <v>125</v>
      </c>
      <c r="R124" s="3">
        <v>156</v>
      </c>
      <c r="S124" s="3">
        <v>35</v>
      </c>
      <c r="T124" s="3">
        <f>+(Tabla1[[#This Row],[NOTA]]-Tabla1[[#This Row],[MEDIA]])/Tabla1[[#This Row],[DESVIACION]]</f>
        <v>0.39999999999999974</v>
      </c>
      <c r="U124" s="3">
        <f>+(Tabla1[[#This Row],[NOTA2]]-Tabla1[[#This Row],[MEDIA3]])/Tabla1[[#This Row],[DESVIACION4]]</f>
        <v>-0.88571428571428568</v>
      </c>
      <c r="V12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25" spans="1:22" x14ac:dyDescent="0.25">
      <c r="A125">
        <v>193</v>
      </c>
      <c r="B125" t="s">
        <v>106</v>
      </c>
      <c r="C125" t="s">
        <v>107</v>
      </c>
      <c r="D125" t="s">
        <v>13</v>
      </c>
      <c r="E125" s="2" t="s">
        <v>108</v>
      </c>
      <c r="F125" s="2">
        <v>20042</v>
      </c>
      <c r="G125" s="3">
        <v>5</v>
      </c>
      <c r="H125" t="s">
        <v>18</v>
      </c>
      <c r="I125" s="6">
        <v>1</v>
      </c>
      <c r="J125">
        <v>36.79</v>
      </c>
      <c r="K125">
        <v>46.5</v>
      </c>
      <c r="L125">
        <v>6</v>
      </c>
      <c r="M125" t="s">
        <v>391</v>
      </c>
      <c r="N125" t="s">
        <v>483</v>
      </c>
      <c r="O125">
        <v>5</v>
      </c>
      <c r="P125" s="3" t="s">
        <v>485</v>
      </c>
      <c r="Q125" s="3">
        <v>131</v>
      </c>
      <c r="R125" s="3">
        <v>147</v>
      </c>
      <c r="S125" s="3">
        <v>32</v>
      </c>
      <c r="T125" s="3">
        <f>+(Tabla1[[#This Row],[NOTA]]-Tabla1[[#This Row],[MEDIA]])/Tabla1[[#This Row],[DESVIACION]]</f>
        <v>-1.6183333333333334</v>
      </c>
      <c r="U125" s="3">
        <f>+(Tabla1[[#This Row],[NOTA2]]-Tabla1[[#This Row],[MEDIA3]])/Tabla1[[#This Row],[DESVIACION4]]</f>
        <v>-0.5</v>
      </c>
      <c r="V12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26" spans="1:22" x14ac:dyDescent="0.25">
      <c r="A126">
        <v>196</v>
      </c>
      <c r="B126" t="s">
        <v>109</v>
      </c>
      <c r="C126" t="s">
        <v>110</v>
      </c>
      <c r="D126" t="s">
        <v>13</v>
      </c>
      <c r="E126" s="2" t="s">
        <v>111</v>
      </c>
      <c r="F126" s="2">
        <v>20062</v>
      </c>
      <c r="G126" s="3">
        <v>1</v>
      </c>
      <c r="H126" t="s">
        <v>15</v>
      </c>
      <c r="I126" s="6">
        <v>0</v>
      </c>
      <c r="J126">
        <v>53.81</v>
      </c>
      <c r="K126">
        <v>46.8</v>
      </c>
      <c r="L126">
        <v>6.4</v>
      </c>
      <c r="M126" t="s">
        <v>392</v>
      </c>
      <c r="N126" t="s">
        <v>483</v>
      </c>
      <c r="O126">
        <v>1</v>
      </c>
      <c r="P126" s="3" t="s">
        <v>15</v>
      </c>
      <c r="Q126" s="3">
        <v>120</v>
      </c>
      <c r="R126" s="3">
        <v>142</v>
      </c>
      <c r="S126" s="3">
        <v>29</v>
      </c>
      <c r="T126" s="3">
        <f>+(Tabla1[[#This Row],[NOTA]]-Tabla1[[#This Row],[MEDIA]])/Tabla1[[#This Row],[DESVIACION]]</f>
        <v>1.0953125000000008</v>
      </c>
      <c r="U126" s="3">
        <f>+(Tabla1[[#This Row],[NOTA2]]-Tabla1[[#This Row],[MEDIA3]])/Tabla1[[#This Row],[DESVIACION4]]</f>
        <v>-0.75862068965517238</v>
      </c>
      <c r="V12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27" spans="1:22" x14ac:dyDescent="0.25">
      <c r="A127">
        <v>196</v>
      </c>
      <c r="B127" t="s">
        <v>109</v>
      </c>
      <c r="C127" t="s">
        <v>110</v>
      </c>
      <c r="D127" t="s">
        <v>13</v>
      </c>
      <c r="E127" s="2" t="s">
        <v>111</v>
      </c>
      <c r="F127" s="2">
        <v>20062</v>
      </c>
      <c r="G127" s="3">
        <v>3</v>
      </c>
      <c r="H127" t="s">
        <v>16</v>
      </c>
      <c r="I127" s="6">
        <v>0</v>
      </c>
      <c r="J127">
        <v>45.57</v>
      </c>
      <c r="K127">
        <v>46.8</v>
      </c>
      <c r="L127">
        <v>6.4</v>
      </c>
      <c r="M127" t="s">
        <v>392</v>
      </c>
      <c r="N127" t="s">
        <v>483</v>
      </c>
      <c r="O127">
        <v>3</v>
      </c>
      <c r="P127" s="3" t="s">
        <v>484</v>
      </c>
      <c r="Q127" s="3">
        <v>151</v>
      </c>
      <c r="R127" s="3">
        <v>156</v>
      </c>
      <c r="S127" s="3">
        <v>32</v>
      </c>
      <c r="T127" s="3">
        <f>+(Tabla1[[#This Row],[NOTA]]-Tabla1[[#This Row],[MEDIA]])/Tabla1[[#This Row],[DESVIACION]]</f>
        <v>-0.19218749999999951</v>
      </c>
      <c r="U127" s="3">
        <f>+(Tabla1[[#This Row],[NOTA2]]-Tabla1[[#This Row],[MEDIA3]])/Tabla1[[#This Row],[DESVIACION4]]</f>
        <v>-0.15625</v>
      </c>
      <c r="V12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28" spans="1:22" x14ac:dyDescent="0.25">
      <c r="A128">
        <v>196</v>
      </c>
      <c r="B128" t="s">
        <v>109</v>
      </c>
      <c r="C128" t="s">
        <v>110</v>
      </c>
      <c r="D128" t="s">
        <v>13</v>
      </c>
      <c r="E128" s="2" t="s">
        <v>111</v>
      </c>
      <c r="F128" s="2">
        <v>20062</v>
      </c>
      <c r="G128" s="3">
        <v>4</v>
      </c>
      <c r="H128" t="s">
        <v>17</v>
      </c>
      <c r="I128" s="6">
        <v>0</v>
      </c>
      <c r="J128">
        <v>50.8</v>
      </c>
      <c r="K128">
        <v>46.8</v>
      </c>
      <c r="L128">
        <v>6.4</v>
      </c>
      <c r="M128" t="s">
        <v>392</v>
      </c>
      <c r="N128" t="s">
        <v>483</v>
      </c>
      <c r="O128">
        <v>4</v>
      </c>
      <c r="P128" s="3" t="s">
        <v>17</v>
      </c>
      <c r="Q128" s="3">
        <v>163</v>
      </c>
      <c r="R128" s="3">
        <v>156</v>
      </c>
      <c r="S128" s="3">
        <v>35</v>
      </c>
      <c r="T128" s="3">
        <f>+(Tabla1[[#This Row],[NOTA]]-Tabla1[[#This Row],[MEDIA]])/Tabla1[[#This Row],[DESVIACION]]</f>
        <v>0.625</v>
      </c>
      <c r="U128" s="3">
        <f>+(Tabla1[[#This Row],[NOTA2]]-Tabla1[[#This Row],[MEDIA3]])/Tabla1[[#This Row],[DESVIACION4]]</f>
        <v>0.2</v>
      </c>
      <c r="V12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129" spans="1:22" x14ac:dyDescent="0.25">
      <c r="A129">
        <v>196</v>
      </c>
      <c r="B129" t="s">
        <v>109</v>
      </c>
      <c r="C129" t="s">
        <v>110</v>
      </c>
      <c r="D129" t="s">
        <v>13</v>
      </c>
      <c r="E129" s="2" t="s">
        <v>111</v>
      </c>
      <c r="F129" s="2">
        <v>20062</v>
      </c>
      <c r="G129" s="3">
        <v>5</v>
      </c>
      <c r="H129" t="s">
        <v>18</v>
      </c>
      <c r="I129" s="6">
        <v>0</v>
      </c>
      <c r="J129">
        <v>46.69</v>
      </c>
      <c r="K129">
        <v>46.8</v>
      </c>
      <c r="L129">
        <v>6.4</v>
      </c>
      <c r="M129" t="s">
        <v>392</v>
      </c>
      <c r="N129" t="s">
        <v>483</v>
      </c>
      <c r="O129">
        <v>5</v>
      </c>
      <c r="P129" s="3" t="s">
        <v>485</v>
      </c>
      <c r="Q129" s="3">
        <v>109</v>
      </c>
      <c r="R129" s="3">
        <v>147</v>
      </c>
      <c r="S129" s="3">
        <v>32</v>
      </c>
      <c r="T129" s="3">
        <f>+(Tabla1[[#This Row],[NOTA]]-Tabla1[[#This Row],[MEDIA]])/Tabla1[[#This Row],[DESVIACION]]</f>
        <v>-1.7187499999999911E-2</v>
      </c>
      <c r="U129" s="3">
        <f>+(Tabla1[[#This Row],[NOTA2]]-Tabla1[[#This Row],[MEDIA3]])/Tabla1[[#This Row],[DESVIACION4]]</f>
        <v>-1.1875</v>
      </c>
      <c r="V12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30" spans="1:22" x14ac:dyDescent="0.25">
      <c r="A130">
        <v>201</v>
      </c>
      <c r="B130" t="s">
        <v>112</v>
      </c>
      <c r="C130" t="s">
        <v>113</v>
      </c>
      <c r="D130" t="s">
        <v>13</v>
      </c>
      <c r="E130" s="2" t="s">
        <v>114</v>
      </c>
      <c r="F130" s="2">
        <v>20102</v>
      </c>
      <c r="G130" s="3">
        <v>1</v>
      </c>
      <c r="H130" t="s">
        <v>15</v>
      </c>
      <c r="I130" s="6">
        <v>0</v>
      </c>
      <c r="J130">
        <v>39.119999999999997</v>
      </c>
      <c r="K130">
        <v>49.1</v>
      </c>
      <c r="L130">
        <v>8</v>
      </c>
      <c r="M130" t="s">
        <v>393</v>
      </c>
      <c r="N130" t="s">
        <v>483</v>
      </c>
      <c r="O130">
        <v>1</v>
      </c>
      <c r="P130" s="3" t="s">
        <v>15</v>
      </c>
      <c r="Q130" s="3">
        <v>116</v>
      </c>
      <c r="R130" s="3">
        <v>142</v>
      </c>
      <c r="S130" s="3">
        <v>29</v>
      </c>
      <c r="T130" s="3">
        <f>+(Tabla1[[#This Row],[NOTA]]-Tabla1[[#This Row],[MEDIA]])/Tabla1[[#This Row],[DESVIACION]]</f>
        <v>-1.2475000000000005</v>
      </c>
      <c r="U130" s="3">
        <f>+(Tabla1[[#This Row],[NOTA2]]-Tabla1[[#This Row],[MEDIA3]])/Tabla1[[#This Row],[DESVIACION4]]</f>
        <v>-0.89655172413793105</v>
      </c>
      <c r="V13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31" spans="1:22" x14ac:dyDescent="0.25">
      <c r="A131">
        <v>201</v>
      </c>
      <c r="B131" t="s">
        <v>112</v>
      </c>
      <c r="C131" t="s">
        <v>113</v>
      </c>
      <c r="D131" t="s">
        <v>13</v>
      </c>
      <c r="E131" s="2" t="s">
        <v>114</v>
      </c>
      <c r="F131" s="2">
        <v>20102</v>
      </c>
      <c r="G131" s="3">
        <v>3</v>
      </c>
      <c r="H131" t="s">
        <v>16</v>
      </c>
      <c r="I131" s="6">
        <v>0</v>
      </c>
      <c r="J131">
        <v>47.41</v>
      </c>
      <c r="K131">
        <v>49.1</v>
      </c>
      <c r="L131">
        <v>8</v>
      </c>
      <c r="M131" t="s">
        <v>393</v>
      </c>
      <c r="N131" t="s">
        <v>483</v>
      </c>
      <c r="O131">
        <v>3</v>
      </c>
      <c r="P131" s="3" t="s">
        <v>484</v>
      </c>
      <c r="Q131" s="3">
        <v>182</v>
      </c>
      <c r="R131" s="3">
        <v>156</v>
      </c>
      <c r="S131" s="3">
        <v>32</v>
      </c>
      <c r="T131" s="3">
        <f>+(Tabla1[[#This Row],[NOTA]]-Tabla1[[#This Row],[MEDIA]])/Tabla1[[#This Row],[DESVIACION]]</f>
        <v>-0.2112500000000006</v>
      </c>
      <c r="U131" s="3">
        <f>+(Tabla1[[#This Row],[NOTA2]]-Tabla1[[#This Row],[MEDIA3]])/Tabla1[[#This Row],[DESVIACION4]]</f>
        <v>0.8125</v>
      </c>
      <c r="V13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132" spans="1:22" x14ac:dyDescent="0.25">
      <c r="A132">
        <v>201</v>
      </c>
      <c r="B132" t="s">
        <v>112</v>
      </c>
      <c r="C132" t="s">
        <v>113</v>
      </c>
      <c r="D132" t="s">
        <v>13</v>
      </c>
      <c r="E132" s="2" t="s">
        <v>114</v>
      </c>
      <c r="F132" s="2">
        <v>20102</v>
      </c>
      <c r="G132" s="3">
        <v>4</v>
      </c>
      <c r="H132" t="s">
        <v>17</v>
      </c>
      <c r="I132" s="6">
        <v>0</v>
      </c>
      <c r="J132">
        <v>48.28</v>
      </c>
      <c r="K132">
        <v>49.1</v>
      </c>
      <c r="L132">
        <v>8</v>
      </c>
      <c r="M132" t="s">
        <v>393</v>
      </c>
      <c r="N132" t="s">
        <v>483</v>
      </c>
      <c r="O132">
        <v>4</v>
      </c>
      <c r="P132" s="3" t="s">
        <v>17</v>
      </c>
      <c r="Q132" s="3">
        <v>133</v>
      </c>
      <c r="R132" s="3">
        <v>156</v>
      </c>
      <c r="S132" s="3">
        <v>35</v>
      </c>
      <c r="T132" s="3">
        <f>+(Tabla1[[#This Row],[NOTA]]-Tabla1[[#This Row],[MEDIA]])/Tabla1[[#This Row],[DESVIACION]]</f>
        <v>-0.10250000000000004</v>
      </c>
      <c r="U132" s="3">
        <f>+(Tabla1[[#This Row],[NOTA2]]-Tabla1[[#This Row],[MEDIA3]])/Tabla1[[#This Row],[DESVIACION4]]</f>
        <v>-0.65714285714285714</v>
      </c>
      <c r="V13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33" spans="1:22" x14ac:dyDescent="0.25">
      <c r="A133">
        <v>201</v>
      </c>
      <c r="B133" t="s">
        <v>112</v>
      </c>
      <c r="C133" t="s">
        <v>113</v>
      </c>
      <c r="D133" t="s">
        <v>13</v>
      </c>
      <c r="E133" s="2" t="s">
        <v>114</v>
      </c>
      <c r="F133" s="2">
        <v>20102</v>
      </c>
      <c r="G133" s="3">
        <v>5</v>
      </c>
      <c r="H133" t="s">
        <v>18</v>
      </c>
      <c r="I133" s="6">
        <v>0</v>
      </c>
      <c r="J133">
        <v>45.84</v>
      </c>
      <c r="K133">
        <v>49.1</v>
      </c>
      <c r="L133">
        <v>8</v>
      </c>
      <c r="M133" t="s">
        <v>393</v>
      </c>
      <c r="N133" t="s">
        <v>483</v>
      </c>
      <c r="O133">
        <v>5</v>
      </c>
      <c r="P133" s="3" t="s">
        <v>485</v>
      </c>
      <c r="Q133" s="3">
        <v>153</v>
      </c>
      <c r="R133" s="3">
        <v>147</v>
      </c>
      <c r="S133" s="3">
        <v>32</v>
      </c>
      <c r="T133" s="3">
        <f>+(Tabla1[[#This Row],[NOTA]]-Tabla1[[#This Row],[MEDIA]])/Tabla1[[#This Row],[DESVIACION]]</f>
        <v>-0.40749999999999975</v>
      </c>
      <c r="U133" s="3">
        <f>+(Tabla1[[#This Row],[NOTA2]]-Tabla1[[#This Row],[MEDIA3]])/Tabla1[[#This Row],[DESVIACION4]]</f>
        <v>0.1875</v>
      </c>
      <c r="V13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134" spans="1:22" x14ac:dyDescent="0.25">
      <c r="A134">
        <v>203</v>
      </c>
      <c r="B134" t="s">
        <v>115</v>
      </c>
      <c r="C134" t="s">
        <v>116</v>
      </c>
      <c r="D134" t="s">
        <v>13</v>
      </c>
      <c r="E134" s="2" t="s">
        <v>117</v>
      </c>
      <c r="F134" s="2">
        <v>2000</v>
      </c>
      <c r="G134" s="3">
        <v>1</v>
      </c>
      <c r="H134" t="s">
        <v>15</v>
      </c>
      <c r="I134" s="6">
        <v>0</v>
      </c>
      <c r="J134">
        <v>45</v>
      </c>
      <c r="K134">
        <v>50</v>
      </c>
      <c r="L134">
        <v>10</v>
      </c>
      <c r="M134" t="s">
        <v>394</v>
      </c>
      <c r="N134" t="s">
        <v>483</v>
      </c>
      <c r="O134">
        <v>1</v>
      </c>
      <c r="P134" s="3" t="s">
        <v>15</v>
      </c>
      <c r="Q134" s="3">
        <v>116</v>
      </c>
      <c r="R134" s="3">
        <v>142</v>
      </c>
      <c r="S134" s="3">
        <v>29</v>
      </c>
      <c r="T134" s="3">
        <f>+(Tabla1[[#This Row],[NOTA]]-Tabla1[[#This Row],[MEDIA]])/Tabla1[[#This Row],[DESVIACION]]</f>
        <v>-0.5</v>
      </c>
      <c r="U134" s="3">
        <f>+(Tabla1[[#This Row],[NOTA2]]-Tabla1[[#This Row],[MEDIA3]])/Tabla1[[#This Row],[DESVIACION4]]</f>
        <v>-0.89655172413793105</v>
      </c>
      <c r="V13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35" spans="1:22" x14ac:dyDescent="0.25">
      <c r="A135">
        <v>203</v>
      </c>
      <c r="B135" t="s">
        <v>115</v>
      </c>
      <c r="C135" t="s">
        <v>116</v>
      </c>
      <c r="D135" t="s">
        <v>13</v>
      </c>
      <c r="E135" s="2" t="s">
        <v>117</v>
      </c>
      <c r="F135" s="2">
        <v>2000</v>
      </c>
      <c r="G135" s="3">
        <v>3</v>
      </c>
      <c r="H135" t="s">
        <v>16</v>
      </c>
      <c r="I135" s="6">
        <v>0</v>
      </c>
      <c r="J135">
        <v>52</v>
      </c>
      <c r="K135">
        <v>50</v>
      </c>
      <c r="L135">
        <v>10</v>
      </c>
      <c r="M135" t="s">
        <v>394</v>
      </c>
      <c r="N135" t="s">
        <v>483</v>
      </c>
      <c r="O135">
        <v>3</v>
      </c>
      <c r="P135" s="3" t="s">
        <v>484</v>
      </c>
      <c r="Q135" s="3">
        <v>121</v>
      </c>
      <c r="R135" s="3">
        <v>156</v>
      </c>
      <c r="S135" s="3">
        <v>32</v>
      </c>
      <c r="T135" s="3">
        <f>+(Tabla1[[#This Row],[NOTA]]-Tabla1[[#This Row],[MEDIA]])/Tabla1[[#This Row],[DESVIACION]]</f>
        <v>0.2</v>
      </c>
      <c r="U135" s="3">
        <f>+(Tabla1[[#This Row],[NOTA2]]-Tabla1[[#This Row],[MEDIA3]])/Tabla1[[#This Row],[DESVIACION4]]</f>
        <v>-1.09375</v>
      </c>
      <c r="V13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36" spans="1:22" x14ac:dyDescent="0.25">
      <c r="A136">
        <v>203</v>
      </c>
      <c r="B136" t="s">
        <v>115</v>
      </c>
      <c r="C136" t="s">
        <v>116</v>
      </c>
      <c r="D136" t="s">
        <v>13</v>
      </c>
      <c r="E136" s="2" t="s">
        <v>117</v>
      </c>
      <c r="F136" s="2">
        <v>2000</v>
      </c>
      <c r="G136" s="3">
        <v>4</v>
      </c>
      <c r="H136" t="s">
        <v>17</v>
      </c>
      <c r="I136" s="6">
        <v>0</v>
      </c>
      <c r="J136">
        <v>53</v>
      </c>
      <c r="K136">
        <v>50</v>
      </c>
      <c r="L136">
        <v>10</v>
      </c>
      <c r="M136" t="s">
        <v>394</v>
      </c>
      <c r="N136" t="s">
        <v>483</v>
      </c>
      <c r="O136">
        <v>4</v>
      </c>
      <c r="P136" s="3" t="s">
        <v>17</v>
      </c>
      <c r="Q136" s="3">
        <v>143</v>
      </c>
      <c r="R136" s="3">
        <v>156</v>
      </c>
      <c r="S136" s="3">
        <v>35</v>
      </c>
      <c r="T136" s="3">
        <f>+(Tabla1[[#This Row],[NOTA]]-Tabla1[[#This Row],[MEDIA]])/Tabla1[[#This Row],[DESVIACION]]</f>
        <v>0.3</v>
      </c>
      <c r="U136" s="3">
        <f>+(Tabla1[[#This Row],[NOTA2]]-Tabla1[[#This Row],[MEDIA3]])/Tabla1[[#This Row],[DESVIACION4]]</f>
        <v>-0.37142857142857144</v>
      </c>
      <c r="V13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37" spans="1:22" x14ac:dyDescent="0.25">
      <c r="A137">
        <v>203</v>
      </c>
      <c r="B137" t="s">
        <v>115</v>
      </c>
      <c r="C137" t="s">
        <v>116</v>
      </c>
      <c r="D137" t="s">
        <v>13</v>
      </c>
      <c r="E137" s="2" t="s">
        <v>117</v>
      </c>
      <c r="F137" s="2">
        <v>2000</v>
      </c>
      <c r="G137" s="3">
        <v>5</v>
      </c>
      <c r="H137" t="s">
        <v>18</v>
      </c>
      <c r="I137" s="6">
        <v>0</v>
      </c>
      <c r="J137">
        <v>40</v>
      </c>
      <c r="K137">
        <v>50</v>
      </c>
      <c r="L137">
        <v>10</v>
      </c>
      <c r="M137" t="s">
        <v>394</v>
      </c>
      <c r="N137" t="s">
        <v>483</v>
      </c>
      <c r="O137">
        <v>5</v>
      </c>
      <c r="P137" s="3" t="s">
        <v>485</v>
      </c>
      <c r="Q137" s="3">
        <v>132</v>
      </c>
      <c r="R137" s="3">
        <v>147</v>
      </c>
      <c r="S137" s="3">
        <v>32</v>
      </c>
      <c r="T137" s="3">
        <f>+(Tabla1[[#This Row],[NOTA]]-Tabla1[[#This Row],[MEDIA]])/Tabla1[[#This Row],[DESVIACION]]</f>
        <v>-1</v>
      </c>
      <c r="U137" s="3">
        <f>+(Tabla1[[#This Row],[NOTA2]]-Tabla1[[#This Row],[MEDIA3]])/Tabla1[[#This Row],[DESVIACION4]]</f>
        <v>-0.46875</v>
      </c>
      <c r="V13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38" spans="1:22" x14ac:dyDescent="0.25">
      <c r="A138">
        <v>205</v>
      </c>
      <c r="B138" t="s">
        <v>118</v>
      </c>
      <c r="C138" t="s">
        <v>119</v>
      </c>
      <c r="D138" t="s">
        <v>13</v>
      </c>
      <c r="E138" s="2" t="s">
        <v>120</v>
      </c>
      <c r="F138" s="2">
        <v>20102</v>
      </c>
      <c r="G138" s="3">
        <v>1</v>
      </c>
      <c r="H138" t="s">
        <v>15</v>
      </c>
      <c r="I138" s="6">
        <v>0</v>
      </c>
      <c r="J138">
        <v>42.46</v>
      </c>
      <c r="K138">
        <v>49.1</v>
      </c>
      <c r="L138">
        <v>8</v>
      </c>
      <c r="M138" t="s">
        <v>395</v>
      </c>
      <c r="N138" t="s">
        <v>483</v>
      </c>
      <c r="O138">
        <v>1</v>
      </c>
      <c r="P138" s="3" t="s">
        <v>15</v>
      </c>
      <c r="Q138" s="3">
        <v>118</v>
      </c>
      <c r="R138" s="3">
        <v>142</v>
      </c>
      <c r="S138" s="3">
        <v>29</v>
      </c>
      <c r="T138" s="3">
        <f>+(Tabla1[[#This Row],[NOTA]]-Tabla1[[#This Row],[MEDIA]])/Tabla1[[#This Row],[DESVIACION]]</f>
        <v>-0.83000000000000007</v>
      </c>
      <c r="U138" s="3">
        <f>+(Tabla1[[#This Row],[NOTA2]]-Tabla1[[#This Row],[MEDIA3]])/Tabla1[[#This Row],[DESVIACION4]]</f>
        <v>-0.82758620689655171</v>
      </c>
      <c r="V13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39" spans="1:22" x14ac:dyDescent="0.25">
      <c r="A139">
        <v>205</v>
      </c>
      <c r="B139" t="s">
        <v>118</v>
      </c>
      <c r="C139" t="s">
        <v>119</v>
      </c>
      <c r="D139" t="s">
        <v>13</v>
      </c>
      <c r="E139" s="2" t="s">
        <v>120</v>
      </c>
      <c r="F139" s="2">
        <v>20102</v>
      </c>
      <c r="G139" s="3">
        <v>3</v>
      </c>
      <c r="H139" t="s">
        <v>16</v>
      </c>
      <c r="I139" s="6">
        <v>0</v>
      </c>
      <c r="J139">
        <v>39.96</v>
      </c>
      <c r="K139">
        <v>49.1</v>
      </c>
      <c r="L139">
        <v>8</v>
      </c>
      <c r="M139" t="s">
        <v>395</v>
      </c>
      <c r="N139" t="s">
        <v>483</v>
      </c>
      <c r="O139">
        <v>3</v>
      </c>
      <c r="P139" s="3" t="s">
        <v>484</v>
      </c>
      <c r="Q139" s="3">
        <v>146</v>
      </c>
      <c r="R139" s="3">
        <v>156</v>
      </c>
      <c r="S139" s="3">
        <v>32</v>
      </c>
      <c r="T139" s="3">
        <f>+(Tabla1[[#This Row],[NOTA]]-Tabla1[[#This Row],[MEDIA]])/Tabla1[[#This Row],[DESVIACION]]</f>
        <v>-1.1425000000000001</v>
      </c>
      <c r="U139" s="3">
        <f>+(Tabla1[[#This Row],[NOTA2]]-Tabla1[[#This Row],[MEDIA3]])/Tabla1[[#This Row],[DESVIACION4]]</f>
        <v>-0.3125</v>
      </c>
      <c r="V13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40" spans="1:22" x14ac:dyDescent="0.25">
      <c r="A140">
        <v>205</v>
      </c>
      <c r="B140" t="s">
        <v>118</v>
      </c>
      <c r="C140" t="s">
        <v>119</v>
      </c>
      <c r="D140" t="s">
        <v>13</v>
      </c>
      <c r="E140" s="2" t="s">
        <v>120</v>
      </c>
      <c r="F140" s="2">
        <v>20102</v>
      </c>
      <c r="G140" s="3">
        <v>4</v>
      </c>
      <c r="H140" t="s">
        <v>17</v>
      </c>
      <c r="I140" s="6">
        <v>0</v>
      </c>
      <c r="J140">
        <v>48.89</v>
      </c>
      <c r="K140">
        <v>49.1</v>
      </c>
      <c r="L140">
        <v>8</v>
      </c>
      <c r="M140" t="s">
        <v>395</v>
      </c>
      <c r="N140" t="s">
        <v>483</v>
      </c>
      <c r="O140">
        <v>4</v>
      </c>
      <c r="P140" s="3" t="s">
        <v>17</v>
      </c>
      <c r="Q140" s="3">
        <v>133</v>
      </c>
      <c r="R140" s="3">
        <v>156</v>
      </c>
      <c r="S140" s="3">
        <v>35</v>
      </c>
      <c r="T140" s="3">
        <f>+(Tabla1[[#This Row],[NOTA]]-Tabla1[[#This Row],[MEDIA]])/Tabla1[[#This Row],[DESVIACION]]</f>
        <v>-2.6250000000000107E-2</v>
      </c>
      <c r="U140" s="3">
        <f>+(Tabla1[[#This Row],[NOTA2]]-Tabla1[[#This Row],[MEDIA3]])/Tabla1[[#This Row],[DESVIACION4]]</f>
        <v>-0.65714285714285714</v>
      </c>
      <c r="V14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41" spans="1:22" x14ac:dyDescent="0.25">
      <c r="A141">
        <v>205</v>
      </c>
      <c r="B141" t="s">
        <v>118</v>
      </c>
      <c r="C141" t="s">
        <v>119</v>
      </c>
      <c r="D141" t="s">
        <v>13</v>
      </c>
      <c r="E141" s="2" t="s">
        <v>120</v>
      </c>
      <c r="F141" s="2">
        <v>20102</v>
      </c>
      <c r="G141" s="3">
        <v>5</v>
      </c>
      <c r="H141" t="s">
        <v>18</v>
      </c>
      <c r="I141" s="6">
        <v>0</v>
      </c>
      <c r="J141">
        <v>48.86</v>
      </c>
      <c r="K141">
        <v>49.1</v>
      </c>
      <c r="L141">
        <v>8</v>
      </c>
      <c r="M141" t="s">
        <v>395</v>
      </c>
      <c r="N141" t="s">
        <v>483</v>
      </c>
      <c r="O141">
        <v>5</v>
      </c>
      <c r="P141" s="3" t="s">
        <v>485</v>
      </c>
      <c r="Q141" s="3">
        <v>129</v>
      </c>
      <c r="R141" s="3">
        <v>147</v>
      </c>
      <c r="S141" s="3">
        <v>32</v>
      </c>
      <c r="T141" s="3">
        <f>+(Tabla1[[#This Row],[NOTA]]-Tabla1[[#This Row],[MEDIA]])/Tabla1[[#This Row],[DESVIACION]]</f>
        <v>-3.0000000000000249E-2</v>
      </c>
      <c r="U141" s="3">
        <f>+(Tabla1[[#This Row],[NOTA2]]-Tabla1[[#This Row],[MEDIA3]])/Tabla1[[#This Row],[DESVIACION4]]</f>
        <v>-0.5625</v>
      </c>
      <c r="V14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42" spans="1:22" x14ac:dyDescent="0.25">
      <c r="A142">
        <v>212</v>
      </c>
      <c r="B142" t="s">
        <v>121</v>
      </c>
      <c r="C142" t="s">
        <v>122</v>
      </c>
      <c r="D142" t="s">
        <v>13</v>
      </c>
      <c r="E142" s="2" t="s">
        <v>123</v>
      </c>
      <c r="F142" s="2">
        <v>20121</v>
      </c>
      <c r="G142" s="3">
        <v>1</v>
      </c>
      <c r="H142" t="s">
        <v>15</v>
      </c>
      <c r="I142" s="6">
        <v>1</v>
      </c>
      <c r="J142">
        <v>49</v>
      </c>
      <c r="K142">
        <v>58.5</v>
      </c>
      <c r="L142">
        <v>14.48</v>
      </c>
      <c r="M142" t="s">
        <v>396</v>
      </c>
      <c r="N142" t="s">
        <v>483</v>
      </c>
      <c r="O142">
        <v>1</v>
      </c>
      <c r="P142" s="3" t="s">
        <v>15</v>
      </c>
      <c r="Q142" s="3">
        <v>95</v>
      </c>
      <c r="R142" s="3">
        <v>142</v>
      </c>
      <c r="S142" s="3">
        <v>29</v>
      </c>
      <c r="T142" s="3">
        <f>+(Tabla1[[#This Row],[NOTA]]-Tabla1[[#This Row],[MEDIA]])/Tabla1[[#This Row],[DESVIACION]]</f>
        <v>-0.65607734806629836</v>
      </c>
      <c r="U142" s="3">
        <f>+(Tabla1[[#This Row],[NOTA2]]-Tabla1[[#This Row],[MEDIA3]])/Tabla1[[#This Row],[DESVIACION4]]</f>
        <v>-1.6206896551724137</v>
      </c>
      <c r="V14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43" spans="1:22" x14ac:dyDescent="0.25">
      <c r="A143">
        <v>212</v>
      </c>
      <c r="B143" t="s">
        <v>121</v>
      </c>
      <c r="C143" t="s">
        <v>122</v>
      </c>
      <c r="D143" t="s">
        <v>13</v>
      </c>
      <c r="E143" s="2" t="s">
        <v>123</v>
      </c>
      <c r="F143" s="2">
        <v>20121</v>
      </c>
      <c r="G143" s="3">
        <v>3</v>
      </c>
      <c r="H143" t="s">
        <v>16</v>
      </c>
      <c r="I143" s="6">
        <v>1</v>
      </c>
      <c r="J143">
        <v>47</v>
      </c>
      <c r="K143">
        <v>56.48</v>
      </c>
      <c r="L143">
        <v>7.93</v>
      </c>
      <c r="M143" t="s">
        <v>396</v>
      </c>
      <c r="N143" t="s">
        <v>483</v>
      </c>
      <c r="O143">
        <v>3</v>
      </c>
      <c r="P143" s="3" t="s">
        <v>484</v>
      </c>
      <c r="Q143" s="3">
        <v>112</v>
      </c>
      <c r="R143" s="3">
        <v>156</v>
      </c>
      <c r="S143" s="3">
        <v>32</v>
      </c>
      <c r="T143" s="3">
        <f>+(Tabla1[[#This Row],[NOTA]]-Tabla1[[#This Row],[MEDIA]])/Tabla1[[#This Row],[DESVIACION]]</f>
        <v>-1.1954602774274903</v>
      </c>
      <c r="U143" s="3">
        <f>+(Tabla1[[#This Row],[NOTA2]]-Tabla1[[#This Row],[MEDIA3]])/Tabla1[[#This Row],[DESVIACION4]]</f>
        <v>-1.375</v>
      </c>
      <c r="V14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44" spans="1:22" x14ac:dyDescent="0.25">
      <c r="A144">
        <v>212</v>
      </c>
      <c r="B144" t="s">
        <v>121</v>
      </c>
      <c r="C144" t="s">
        <v>122</v>
      </c>
      <c r="D144" t="s">
        <v>13</v>
      </c>
      <c r="E144" s="2" t="s">
        <v>123</v>
      </c>
      <c r="F144" s="2">
        <v>20121</v>
      </c>
      <c r="G144" s="3">
        <v>4</v>
      </c>
      <c r="H144" t="s">
        <v>17</v>
      </c>
      <c r="I144" s="6">
        <v>1</v>
      </c>
      <c r="J144">
        <v>50</v>
      </c>
      <c r="K144">
        <v>52.36</v>
      </c>
      <c r="L144">
        <v>8.16</v>
      </c>
      <c r="M144" t="s">
        <v>396</v>
      </c>
      <c r="N144" t="s">
        <v>483</v>
      </c>
      <c r="O144">
        <v>4</v>
      </c>
      <c r="P144" s="3" t="s">
        <v>17</v>
      </c>
      <c r="Q144" s="3">
        <v>135</v>
      </c>
      <c r="R144" s="3">
        <v>156</v>
      </c>
      <c r="S144" s="3">
        <v>35</v>
      </c>
      <c r="T144" s="3">
        <f>+(Tabla1[[#This Row],[NOTA]]-Tabla1[[#This Row],[MEDIA]])/Tabla1[[#This Row],[DESVIACION]]</f>
        <v>-0.28921568627450972</v>
      </c>
      <c r="U144" s="3">
        <f>+(Tabla1[[#This Row],[NOTA2]]-Tabla1[[#This Row],[MEDIA3]])/Tabla1[[#This Row],[DESVIACION4]]</f>
        <v>-0.6</v>
      </c>
      <c r="V14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45" spans="1:22" x14ac:dyDescent="0.25">
      <c r="A145">
        <v>212</v>
      </c>
      <c r="B145" t="s">
        <v>121</v>
      </c>
      <c r="C145" t="s">
        <v>122</v>
      </c>
      <c r="D145" t="s">
        <v>13</v>
      </c>
      <c r="E145" s="2" t="s">
        <v>123</v>
      </c>
      <c r="F145" s="2">
        <v>20121</v>
      </c>
      <c r="G145" s="3">
        <v>5</v>
      </c>
      <c r="H145" t="s">
        <v>18</v>
      </c>
      <c r="I145" s="6">
        <v>1</v>
      </c>
      <c r="J145">
        <v>40</v>
      </c>
      <c r="K145">
        <v>66.23</v>
      </c>
      <c r="L145">
        <v>19.920000000000002</v>
      </c>
      <c r="M145" t="s">
        <v>396</v>
      </c>
      <c r="N145" t="s">
        <v>483</v>
      </c>
      <c r="O145">
        <v>5</v>
      </c>
      <c r="P145" s="3" t="s">
        <v>485</v>
      </c>
      <c r="Q145" s="3">
        <v>136</v>
      </c>
      <c r="R145" s="3">
        <v>147</v>
      </c>
      <c r="S145" s="3">
        <v>32</v>
      </c>
      <c r="T145" s="3">
        <f>+(Tabla1[[#This Row],[NOTA]]-Tabla1[[#This Row],[MEDIA]])/Tabla1[[#This Row],[DESVIACION]]</f>
        <v>-1.3167670682730925</v>
      </c>
      <c r="U145" s="3">
        <f>+(Tabla1[[#This Row],[NOTA2]]-Tabla1[[#This Row],[MEDIA3]])/Tabla1[[#This Row],[DESVIACION4]]</f>
        <v>-0.34375</v>
      </c>
      <c r="V14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46" spans="1:22" x14ac:dyDescent="0.25">
      <c r="A146">
        <v>213</v>
      </c>
      <c r="B146" t="s">
        <v>124</v>
      </c>
      <c r="C146" t="s">
        <v>125</v>
      </c>
      <c r="D146" t="s">
        <v>13</v>
      </c>
      <c r="E146" s="2" t="s">
        <v>126</v>
      </c>
      <c r="F146" s="2">
        <v>2003</v>
      </c>
      <c r="G146" s="3">
        <v>1</v>
      </c>
      <c r="H146" t="s">
        <v>15</v>
      </c>
      <c r="I146" s="6">
        <v>0</v>
      </c>
      <c r="J146">
        <v>37</v>
      </c>
      <c r="K146">
        <v>50</v>
      </c>
      <c r="L146">
        <v>10</v>
      </c>
      <c r="M146" t="s">
        <v>397</v>
      </c>
      <c r="N146" t="s">
        <v>483</v>
      </c>
      <c r="O146">
        <v>1</v>
      </c>
      <c r="P146" s="3" t="s">
        <v>15</v>
      </c>
      <c r="Q146" s="3">
        <v>121</v>
      </c>
      <c r="R146" s="3">
        <v>142</v>
      </c>
      <c r="S146" s="3">
        <v>29</v>
      </c>
      <c r="T146" s="3">
        <f>+(Tabla1[[#This Row],[NOTA]]-Tabla1[[#This Row],[MEDIA]])/Tabla1[[#This Row],[DESVIACION]]</f>
        <v>-1.3</v>
      </c>
      <c r="U146" s="3">
        <f>+(Tabla1[[#This Row],[NOTA2]]-Tabla1[[#This Row],[MEDIA3]])/Tabla1[[#This Row],[DESVIACION4]]</f>
        <v>-0.72413793103448276</v>
      </c>
      <c r="V14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47" spans="1:22" x14ac:dyDescent="0.25">
      <c r="A147">
        <v>213</v>
      </c>
      <c r="B147" t="s">
        <v>124</v>
      </c>
      <c r="C147" t="s">
        <v>125</v>
      </c>
      <c r="D147" t="s">
        <v>13</v>
      </c>
      <c r="E147" s="2" t="s">
        <v>126</v>
      </c>
      <c r="F147" s="2">
        <v>2003</v>
      </c>
      <c r="G147" s="3">
        <v>3</v>
      </c>
      <c r="H147" t="s">
        <v>16</v>
      </c>
      <c r="I147" s="6">
        <v>0</v>
      </c>
      <c r="J147">
        <v>41</v>
      </c>
      <c r="K147">
        <v>50</v>
      </c>
      <c r="L147">
        <v>10</v>
      </c>
      <c r="M147" t="s">
        <v>397</v>
      </c>
      <c r="N147" t="s">
        <v>483</v>
      </c>
      <c r="O147">
        <v>3</v>
      </c>
      <c r="P147" s="3" t="s">
        <v>484</v>
      </c>
      <c r="Q147" s="3">
        <v>151</v>
      </c>
      <c r="R147" s="3">
        <v>156</v>
      </c>
      <c r="S147" s="3">
        <v>32</v>
      </c>
      <c r="T147" s="3">
        <f>+(Tabla1[[#This Row],[NOTA]]-Tabla1[[#This Row],[MEDIA]])/Tabla1[[#This Row],[DESVIACION]]</f>
        <v>-0.9</v>
      </c>
      <c r="U147" s="3">
        <f>+(Tabla1[[#This Row],[NOTA2]]-Tabla1[[#This Row],[MEDIA3]])/Tabla1[[#This Row],[DESVIACION4]]</f>
        <v>-0.15625</v>
      </c>
      <c r="V14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48" spans="1:22" x14ac:dyDescent="0.25">
      <c r="A148">
        <v>213</v>
      </c>
      <c r="B148" t="s">
        <v>124</v>
      </c>
      <c r="C148" t="s">
        <v>125</v>
      </c>
      <c r="D148" t="s">
        <v>13</v>
      </c>
      <c r="E148" s="2" t="s">
        <v>126</v>
      </c>
      <c r="F148" s="2">
        <v>2003</v>
      </c>
      <c r="G148" s="3">
        <v>4</v>
      </c>
      <c r="H148" t="s">
        <v>17</v>
      </c>
      <c r="I148" s="6">
        <v>0</v>
      </c>
      <c r="J148">
        <v>61</v>
      </c>
      <c r="K148">
        <v>50</v>
      </c>
      <c r="L148">
        <v>10</v>
      </c>
      <c r="M148" t="s">
        <v>397</v>
      </c>
      <c r="N148" t="s">
        <v>483</v>
      </c>
      <c r="O148">
        <v>4</v>
      </c>
      <c r="P148" s="3" t="s">
        <v>17</v>
      </c>
      <c r="Q148" s="3">
        <v>136</v>
      </c>
      <c r="R148" s="3">
        <v>156</v>
      </c>
      <c r="S148" s="3">
        <v>35</v>
      </c>
      <c r="T148" s="3">
        <f>+(Tabla1[[#This Row],[NOTA]]-Tabla1[[#This Row],[MEDIA]])/Tabla1[[#This Row],[DESVIACION]]</f>
        <v>1.1000000000000001</v>
      </c>
      <c r="U148" s="3">
        <f>+(Tabla1[[#This Row],[NOTA2]]-Tabla1[[#This Row],[MEDIA3]])/Tabla1[[#This Row],[DESVIACION4]]</f>
        <v>-0.5714285714285714</v>
      </c>
      <c r="V14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49" spans="1:22" x14ac:dyDescent="0.25">
      <c r="A149">
        <v>213</v>
      </c>
      <c r="B149" t="s">
        <v>124</v>
      </c>
      <c r="C149" t="s">
        <v>125</v>
      </c>
      <c r="D149" t="s">
        <v>13</v>
      </c>
      <c r="E149" s="2" t="s">
        <v>126</v>
      </c>
      <c r="F149" s="2">
        <v>2003</v>
      </c>
      <c r="G149" s="3">
        <v>5</v>
      </c>
      <c r="H149" t="s">
        <v>18</v>
      </c>
      <c r="I149" s="6">
        <v>0</v>
      </c>
      <c r="J149">
        <v>41</v>
      </c>
      <c r="K149">
        <v>50</v>
      </c>
      <c r="L149">
        <v>10</v>
      </c>
      <c r="M149" t="s">
        <v>397</v>
      </c>
      <c r="N149" t="s">
        <v>483</v>
      </c>
      <c r="O149">
        <v>5</v>
      </c>
      <c r="P149" s="3" t="s">
        <v>485</v>
      </c>
      <c r="Q149" s="3">
        <v>109</v>
      </c>
      <c r="R149" s="3">
        <v>147</v>
      </c>
      <c r="S149" s="3">
        <v>32</v>
      </c>
      <c r="T149" s="3">
        <f>+(Tabla1[[#This Row],[NOTA]]-Tabla1[[#This Row],[MEDIA]])/Tabla1[[#This Row],[DESVIACION]]</f>
        <v>-0.9</v>
      </c>
      <c r="U149" s="3">
        <f>+(Tabla1[[#This Row],[NOTA2]]-Tabla1[[#This Row],[MEDIA3]])/Tabla1[[#This Row],[DESVIACION4]]</f>
        <v>-1.1875</v>
      </c>
      <c r="V14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50" spans="1:22" x14ac:dyDescent="0.25">
      <c r="A150">
        <v>214</v>
      </c>
      <c r="B150" t="s">
        <v>127</v>
      </c>
      <c r="C150" t="s">
        <v>128</v>
      </c>
      <c r="D150" t="s">
        <v>13</v>
      </c>
      <c r="E150" s="2" t="s">
        <v>129</v>
      </c>
      <c r="F150" s="2">
        <v>20122</v>
      </c>
      <c r="G150" s="3">
        <v>1</v>
      </c>
      <c r="H150" t="s">
        <v>15</v>
      </c>
      <c r="I150" s="6">
        <v>0</v>
      </c>
      <c r="J150">
        <v>47</v>
      </c>
      <c r="K150">
        <v>46.48</v>
      </c>
      <c r="L150">
        <v>11.67</v>
      </c>
      <c r="M150" t="s">
        <v>398</v>
      </c>
      <c r="N150" t="s">
        <v>483</v>
      </c>
      <c r="O150">
        <v>1</v>
      </c>
      <c r="P150" s="3" t="s">
        <v>15</v>
      </c>
      <c r="Q150" s="3">
        <v>122</v>
      </c>
      <c r="R150" s="3">
        <v>142</v>
      </c>
      <c r="S150" s="3">
        <v>29</v>
      </c>
      <c r="T150" s="3">
        <f>+(Tabla1[[#This Row],[NOTA]]-Tabla1[[#This Row],[MEDIA]])/Tabla1[[#This Row],[DESVIACION]]</f>
        <v>4.4558697514995985E-2</v>
      </c>
      <c r="U150" s="3">
        <f>+(Tabla1[[#This Row],[NOTA2]]-Tabla1[[#This Row],[MEDIA3]])/Tabla1[[#This Row],[DESVIACION4]]</f>
        <v>-0.68965517241379315</v>
      </c>
      <c r="V15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51" spans="1:22" x14ac:dyDescent="0.25">
      <c r="A151">
        <v>214</v>
      </c>
      <c r="B151" t="s">
        <v>127</v>
      </c>
      <c r="C151" t="s">
        <v>128</v>
      </c>
      <c r="D151" t="s">
        <v>13</v>
      </c>
      <c r="E151" s="2" t="s">
        <v>129</v>
      </c>
      <c r="F151" s="2">
        <v>20122</v>
      </c>
      <c r="G151" s="3">
        <v>3</v>
      </c>
      <c r="H151" t="s">
        <v>16</v>
      </c>
      <c r="I151" s="6">
        <v>0</v>
      </c>
      <c r="J151">
        <v>51</v>
      </c>
      <c r="K151">
        <v>46.9</v>
      </c>
      <c r="L151">
        <v>7.08</v>
      </c>
      <c r="M151" t="s">
        <v>398</v>
      </c>
      <c r="N151" t="s">
        <v>483</v>
      </c>
      <c r="O151">
        <v>3</v>
      </c>
      <c r="P151" s="3" t="s">
        <v>484</v>
      </c>
      <c r="Q151" s="3">
        <v>140</v>
      </c>
      <c r="R151" s="3">
        <v>156</v>
      </c>
      <c r="S151" s="3">
        <v>32</v>
      </c>
      <c r="T151" s="3">
        <f>+(Tabla1[[#This Row],[NOTA]]-Tabla1[[#This Row],[MEDIA]])/Tabla1[[#This Row],[DESVIACION]]</f>
        <v>0.57909604519774027</v>
      </c>
      <c r="U151" s="3">
        <f>+(Tabla1[[#This Row],[NOTA2]]-Tabla1[[#This Row],[MEDIA3]])/Tabla1[[#This Row],[DESVIACION4]]</f>
        <v>-0.5</v>
      </c>
      <c r="V15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52" spans="1:22" x14ac:dyDescent="0.25">
      <c r="A152">
        <v>214</v>
      </c>
      <c r="B152" t="s">
        <v>127</v>
      </c>
      <c r="C152" t="s">
        <v>128</v>
      </c>
      <c r="D152" t="s">
        <v>13</v>
      </c>
      <c r="E152" s="2" t="s">
        <v>129</v>
      </c>
      <c r="F152" s="2">
        <v>20122</v>
      </c>
      <c r="G152" s="3">
        <v>4</v>
      </c>
      <c r="H152" t="s">
        <v>17</v>
      </c>
      <c r="I152" s="6">
        <v>0</v>
      </c>
      <c r="J152">
        <v>50</v>
      </c>
      <c r="K152">
        <v>45.06</v>
      </c>
      <c r="L152">
        <v>8.8800000000000008</v>
      </c>
      <c r="M152" t="s">
        <v>398</v>
      </c>
      <c r="N152" t="s">
        <v>483</v>
      </c>
      <c r="O152">
        <v>4</v>
      </c>
      <c r="P152" s="3" t="s">
        <v>17</v>
      </c>
      <c r="Q152" s="3">
        <v>148</v>
      </c>
      <c r="R152" s="3">
        <v>156</v>
      </c>
      <c r="S152" s="3">
        <v>35</v>
      </c>
      <c r="T152" s="3">
        <f>+(Tabla1[[#This Row],[NOTA]]-Tabla1[[#This Row],[MEDIA]])/Tabla1[[#This Row],[DESVIACION]]</f>
        <v>0.55630630630630595</v>
      </c>
      <c r="U152" s="3">
        <f>+(Tabla1[[#This Row],[NOTA2]]-Tabla1[[#This Row],[MEDIA3]])/Tabla1[[#This Row],[DESVIACION4]]</f>
        <v>-0.22857142857142856</v>
      </c>
      <c r="V15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53" spans="1:22" x14ac:dyDescent="0.25">
      <c r="A153">
        <v>214</v>
      </c>
      <c r="B153" t="s">
        <v>127</v>
      </c>
      <c r="C153" t="s">
        <v>128</v>
      </c>
      <c r="D153" t="s">
        <v>13</v>
      </c>
      <c r="E153" s="2" t="s">
        <v>129</v>
      </c>
      <c r="F153" s="2">
        <v>20122</v>
      </c>
      <c r="G153" s="3">
        <v>5</v>
      </c>
      <c r="H153" t="s">
        <v>18</v>
      </c>
      <c r="I153" s="6">
        <v>0</v>
      </c>
      <c r="J153">
        <v>46</v>
      </c>
      <c r="K153">
        <v>44.62</v>
      </c>
      <c r="L153">
        <v>10.37</v>
      </c>
      <c r="M153" t="s">
        <v>398</v>
      </c>
      <c r="N153" t="s">
        <v>483</v>
      </c>
      <c r="O153">
        <v>5</v>
      </c>
      <c r="P153" s="3" t="s">
        <v>485</v>
      </c>
      <c r="Q153" s="3">
        <v>124</v>
      </c>
      <c r="R153" s="3">
        <v>147</v>
      </c>
      <c r="S153" s="3">
        <v>32</v>
      </c>
      <c r="T153" s="3">
        <f>+(Tabla1[[#This Row],[NOTA]]-Tabla1[[#This Row],[MEDIA]])/Tabla1[[#This Row],[DESVIACION]]</f>
        <v>0.13307618129218926</v>
      </c>
      <c r="U153" s="3">
        <f>+(Tabla1[[#This Row],[NOTA2]]-Tabla1[[#This Row],[MEDIA3]])/Tabla1[[#This Row],[DESVIACION4]]</f>
        <v>-0.71875</v>
      </c>
      <c r="V15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54" spans="1:22" x14ac:dyDescent="0.25">
      <c r="A154">
        <v>216</v>
      </c>
      <c r="B154" t="s">
        <v>130</v>
      </c>
      <c r="C154" t="s">
        <v>131</v>
      </c>
      <c r="D154" t="s">
        <v>13</v>
      </c>
      <c r="E154" s="2" t="s">
        <v>132</v>
      </c>
      <c r="F154" s="2">
        <v>20132</v>
      </c>
      <c r="G154" s="3">
        <v>1</v>
      </c>
      <c r="H154" t="s">
        <v>15</v>
      </c>
      <c r="I154" s="6">
        <v>0</v>
      </c>
      <c r="J154">
        <v>53</v>
      </c>
      <c r="K154">
        <v>45.6</v>
      </c>
      <c r="L154">
        <v>10.47</v>
      </c>
      <c r="M154" t="s">
        <v>399</v>
      </c>
      <c r="N154" t="s">
        <v>483</v>
      </c>
      <c r="O154">
        <v>1</v>
      </c>
      <c r="P154" s="3" t="s">
        <v>15</v>
      </c>
      <c r="Q154" s="3">
        <v>117</v>
      </c>
      <c r="R154" s="3">
        <v>142</v>
      </c>
      <c r="S154" s="3">
        <v>29</v>
      </c>
      <c r="T154" s="3">
        <f>+(Tabla1[[#This Row],[NOTA]]-Tabla1[[#This Row],[MEDIA]])/Tabla1[[#This Row],[DESVIACION]]</f>
        <v>0.7067812798471822</v>
      </c>
      <c r="U154" s="3">
        <f>+(Tabla1[[#This Row],[NOTA2]]-Tabla1[[#This Row],[MEDIA3]])/Tabla1[[#This Row],[DESVIACION4]]</f>
        <v>-0.86206896551724133</v>
      </c>
      <c r="V15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55" spans="1:22" x14ac:dyDescent="0.25">
      <c r="A155">
        <v>216</v>
      </c>
      <c r="B155" t="s">
        <v>130</v>
      </c>
      <c r="C155" t="s">
        <v>131</v>
      </c>
      <c r="D155" t="s">
        <v>13</v>
      </c>
      <c r="E155" s="2" t="s">
        <v>132</v>
      </c>
      <c r="F155" s="2">
        <v>20132</v>
      </c>
      <c r="G155" s="3">
        <v>3</v>
      </c>
      <c r="H155" t="s">
        <v>16</v>
      </c>
      <c r="I155" s="6">
        <v>0</v>
      </c>
      <c r="J155">
        <v>43</v>
      </c>
      <c r="K155">
        <v>47.8</v>
      </c>
      <c r="L155">
        <v>7.53</v>
      </c>
      <c r="M155" t="s">
        <v>399</v>
      </c>
      <c r="N155" t="s">
        <v>483</v>
      </c>
      <c r="O155">
        <v>3</v>
      </c>
      <c r="P155" s="3" t="s">
        <v>484</v>
      </c>
      <c r="Q155" s="3">
        <v>132</v>
      </c>
      <c r="R155" s="3">
        <v>156</v>
      </c>
      <c r="S155" s="3">
        <v>32</v>
      </c>
      <c r="T155" s="3">
        <f>+(Tabla1[[#This Row],[NOTA]]-Tabla1[[#This Row],[MEDIA]])/Tabla1[[#This Row],[DESVIACION]]</f>
        <v>-0.63745019920318691</v>
      </c>
      <c r="U155" s="3">
        <f>+(Tabla1[[#This Row],[NOTA2]]-Tabla1[[#This Row],[MEDIA3]])/Tabla1[[#This Row],[DESVIACION4]]</f>
        <v>-0.75</v>
      </c>
      <c r="V15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56" spans="1:22" x14ac:dyDescent="0.25">
      <c r="A156">
        <v>216</v>
      </c>
      <c r="B156" t="s">
        <v>130</v>
      </c>
      <c r="C156" t="s">
        <v>131</v>
      </c>
      <c r="D156" t="s">
        <v>13</v>
      </c>
      <c r="E156" s="2" t="s">
        <v>132</v>
      </c>
      <c r="F156" s="2">
        <v>20132</v>
      </c>
      <c r="G156" s="3">
        <v>4</v>
      </c>
      <c r="H156" t="s">
        <v>17</v>
      </c>
      <c r="I156" s="6">
        <v>0</v>
      </c>
      <c r="J156">
        <v>45</v>
      </c>
      <c r="K156">
        <v>45.12</v>
      </c>
      <c r="L156">
        <v>8.2200000000000006</v>
      </c>
      <c r="M156" t="s">
        <v>399</v>
      </c>
      <c r="N156" t="s">
        <v>483</v>
      </c>
      <c r="O156">
        <v>4</v>
      </c>
      <c r="P156" s="3" t="s">
        <v>17</v>
      </c>
      <c r="Q156" s="3">
        <v>129</v>
      </c>
      <c r="R156" s="3">
        <v>156</v>
      </c>
      <c r="S156" s="3">
        <v>35</v>
      </c>
      <c r="T156" s="3">
        <f>+(Tabla1[[#This Row],[NOTA]]-Tabla1[[#This Row],[MEDIA]])/Tabla1[[#This Row],[DESVIACION]]</f>
        <v>-1.4598540145985089E-2</v>
      </c>
      <c r="U156" s="3">
        <f>+(Tabla1[[#This Row],[NOTA2]]-Tabla1[[#This Row],[MEDIA3]])/Tabla1[[#This Row],[DESVIACION4]]</f>
        <v>-0.77142857142857146</v>
      </c>
      <c r="V15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57" spans="1:22" x14ac:dyDescent="0.25">
      <c r="A157">
        <v>216</v>
      </c>
      <c r="B157" t="s">
        <v>130</v>
      </c>
      <c r="C157" t="s">
        <v>131</v>
      </c>
      <c r="D157" t="s">
        <v>13</v>
      </c>
      <c r="E157" s="2" t="s">
        <v>132</v>
      </c>
      <c r="F157" s="2">
        <v>20132</v>
      </c>
      <c r="G157" s="3">
        <v>5</v>
      </c>
      <c r="H157" t="s">
        <v>18</v>
      </c>
      <c r="I157" s="6">
        <v>0</v>
      </c>
      <c r="J157">
        <v>49</v>
      </c>
      <c r="K157">
        <v>45.05</v>
      </c>
      <c r="L157">
        <v>10.52</v>
      </c>
      <c r="M157" t="s">
        <v>399</v>
      </c>
      <c r="N157" t="s">
        <v>483</v>
      </c>
      <c r="O157">
        <v>5</v>
      </c>
      <c r="P157" s="3" t="s">
        <v>485</v>
      </c>
      <c r="Q157" s="3">
        <v>142</v>
      </c>
      <c r="R157" s="3">
        <v>147</v>
      </c>
      <c r="S157" s="3">
        <v>32</v>
      </c>
      <c r="T157" s="3">
        <f>+(Tabla1[[#This Row],[NOTA]]-Tabla1[[#This Row],[MEDIA]])/Tabla1[[#This Row],[DESVIACION]]</f>
        <v>0.37547528517110296</v>
      </c>
      <c r="U157" s="3">
        <f>+(Tabla1[[#This Row],[NOTA2]]-Tabla1[[#This Row],[MEDIA3]])/Tabla1[[#This Row],[DESVIACION4]]</f>
        <v>-0.15625</v>
      </c>
      <c r="V15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58" spans="1:22" x14ac:dyDescent="0.25">
      <c r="A158">
        <v>220</v>
      </c>
      <c r="B158" t="s">
        <v>133</v>
      </c>
      <c r="C158" t="s">
        <v>134</v>
      </c>
      <c r="D158" t="s">
        <v>13</v>
      </c>
      <c r="E158" s="2" t="s">
        <v>135</v>
      </c>
      <c r="F158" s="2">
        <v>20132</v>
      </c>
      <c r="G158" s="3">
        <v>1</v>
      </c>
      <c r="H158" t="s">
        <v>15</v>
      </c>
      <c r="I158" s="6">
        <v>1</v>
      </c>
      <c r="J158">
        <v>59</v>
      </c>
      <c r="K158">
        <v>45.6</v>
      </c>
      <c r="L158">
        <v>10.47</v>
      </c>
      <c r="M158" t="s">
        <v>400</v>
      </c>
      <c r="N158" t="s">
        <v>483</v>
      </c>
      <c r="O158">
        <v>1</v>
      </c>
      <c r="P158" s="3" t="s">
        <v>15</v>
      </c>
      <c r="Q158" s="3">
        <v>125</v>
      </c>
      <c r="R158" s="3">
        <v>142</v>
      </c>
      <c r="S158" s="3">
        <v>29</v>
      </c>
      <c r="T158" s="3">
        <f>+(Tabla1[[#This Row],[NOTA]]-Tabla1[[#This Row],[MEDIA]])/Tabla1[[#This Row],[DESVIACION]]</f>
        <v>1.2798471824259787</v>
      </c>
      <c r="U158" s="3">
        <f>+(Tabla1[[#This Row],[NOTA2]]-Tabla1[[#This Row],[MEDIA3]])/Tabla1[[#This Row],[DESVIACION4]]</f>
        <v>-0.58620689655172409</v>
      </c>
      <c r="V15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59" spans="1:22" x14ac:dyDescent="0.25">
      <c r="A159">
        <v>220</v>
      </c>
      <c r="B159" t="s">
        <v>133</v>
      </c>
      <c r="C159" t="s">
        <v>134</v>
      </c>
      <c r="D159" t="s">
        <v>13</v>
      </c>
      <c r="E159" s="2" t="s">
        <v>135</v>
      </c>
      <c r="F159" s="2">
        <v>20132</v>
      </c>
      <c r="G159" s="3">
        <v>3</v>
      </c>
      <c r="H159" t="s">
        <v>16</v>
      </c>
      <c r="I159" s="6">
        <v>1</v>
      </c>
      <c r="J159">
        <v>42</v>
      </c>
      <c r="K159">
        <v>47.8</v>
      </c>
      <c r="L159">
        <v>7.53</v>
      </c>
      <c r="M159" t="s">
        <v>400</v>
      </c>
      <c r="N159" t="s">
        <v>483</v>
      </c>
      <c r="O159">
        <v>3</v>
      </c>
      <c r="P159" s="3" t="s">
        <v>484</v>
      </c>
      <c r="Q159" s="3">
        <v>129</v>
      </c>
      <c r="R159" s="3">
        <v>156</v>
      </c>
      <c r="S159" s="3">
        <v>32</v>
      </c>
      <c r="T159" s="3">
        <f>+(Tabla1[[#This Row],[NOTA]]-Tabla1[[#This Row],[MEDIA]])/Tabla1[[#This Row],[DESVIACION]]</f>
        <v>-0.77025232403718424</v>
      </c>
      <c r="U159" s="3">
        <f>+(Tabla1[[#This Row],[NOTA2]]-Tabla1[[#This Row],[MEDIA3]])/Tabla1[[#This Row],[DESVIACION4]]</f>
        <v>-0.84375</v>
      </c>
      <c r="V15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60" spans="1:22" x14ac:dyDescent="0.25">
      <c r="A160">
        <v>220</v>
      </c>
      <c r="B160" t="s">
        <v>133</v>
      </c>
      <c r="C160" t="s">
        <v>134</v>
      </c>
      <c r="D160" t="s">
        <v>13</v>
      </c>
      <c r="E160" s="2" t="s">
        <v>135</v>
      </c>
      <c r="F160" s="2">
        <v>20132</v>
      </c>
      <c r="G160" s="3">
        <v>4</v>
      </c>
      <c r="H160" t="s">
        <v>17</v>
      </c>
      <c r="I160" s="6">
        <v>1</v>
      </c>
      <c r="J160">
        <v>52</v>
      </c>
      <c r="K160">
        <v>45.12</v>
      </c>
      <c r="L160">
        <v>8.2200000000000006</v>
      </c>
      <c r="M160" t="s">
        <v>400</v>
      </c>
      <c r="N160" t="s">
        <v>483</v>
      </c>
      <c r="O160">
        <v>4</v>
      </c>
      <c r="P160" s="3" t="s">
        <v>17</v>
      </c>
      <c r="Q160" s="3">
        <v>139</v>
      </c>
      <c r="R160" s="3">
        <v>156</v>
      </c>
      <c r="S160" s="3">
        <v>35</v>
      </c>
      <c r="T160" s="3">
        <f>+(Tabla1[[#This Row],[NOTA]]-Tabla1[[#This Row],[MEDIA]])/Tabla1[[#This Row],[DESVIACION]]</f>
        <v>0.83698296836982988</v>
      </c>
      <c r="U160" s="3">
        <f>+(Tabla1[[#This Row],[NOTA2]]-Tabla1[[#This Row],[MEDIA3]])/Tabla1[[#This Row],[DESVIACION4]]</f>
        <v>-0.48571428571428571</v>
      </c>
      <c r="V16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61" spans="1:22" x14ac:dyDescent="0.25">
      <c r="A161">
        <v>220</v>
      </c>
      <c r="B161" t="s">
        <v>133</v>
      </c>
      <c r="C161" t="s">
        <v>134</v>
      </c>
      <c r="D161" t="s">
        <v>13</v>
      </c>
      <c r="E161" s="2" t="s">
        <v>135</v>
      </c>
      <c r="F161" s="2">
        <v>20132</v>
      </c>
      <c r="G161" s="3">
        <v>5</v>
      </c>
      <c r="H161" t="s">
        <v>18</v>
      </c>
      <c r="I161" s="6">
        <v>1</v>
      </c>
      <c r="J161">
        <v>38</v>
      </c>
      <c r="K161">
        <v>45.05</v>
      </c>
      <c r="L161">
        <v>10.52</v>
      </c>
      <c r="M161" t="s">
        <v>400</v>
      </c>
      <c r="N161" t="s">
        <v>483</v>
      </c>
      <c r="O161">
        <v>5</v>
      </c>
      <c r="P161" s="3" t="s">
        <v>485</v>
      </c>
      <c r="Q161" s="3">
        <v>106</v>
      </c>
      <c r="R161" s="3">
        <v>147</v>
      </c>
      <c r="S161" s="3">
        <v>32</v>
      </c>
      <c r="T161" s="3">
        <f>+(Tabla1[[#This Row],[NOTA]]-Tabla1[[#This Row],[MEDIA]])/Tabla1[[#This Row],[DESVIACION]]</f>
        <v>-0.67015209125475261</v>
      </c>
      <c r="U161" s="3">
        <f>+(Tabla1[[#This Row],[NOTA2]]-Tabla1[[#This Row],[MEDIA3]])/Tabla1[[#This Row],[DESVIACION4]]</f>
        <v>-1.28125</v>
      </c>
      <c r="V16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62" spans="1:22" x14ac:dyDescent="0.25">
      <c r="A162">
        <v>222</v>
      </c>
      <c r="B162" t="s">
        <v>136</v>
      </c>
      <c r="C162" t="s">
        <v>137</v>
      </c>
      <c r="D162" t="s">
        <v>13</v>
      </c>
      <c r="E162" s="2" t="s">
        <v>138</v>
      </c>
      <c r="F162" s="2">
        <v>2001</v>
      </c>
      <c r="G162" s="3">
        <v>1</v>
      </c>
      <c r="H162" t="s">
        <v>15</v>
      </c>
      <c r="I162" s="6">
        <v>0</v>
      </c>
      <c r="J162">
        <v>38</v>
      </c>
      <c r="K162">
        <v>50</v>
      </c>
      <c r="L162">
        <v>10</v>
      </c>
      <c r="M162" t="s">
        <v>401</v>
      </c>
      <c r="N162" t="s">
        <v>483</v>
      </c>
      <c r="O162">
        <v>1</v>
      </c>
      <c r="P162" s="3" t="s">
        <v>15</v>
      </c>
      <c r="Q162" s="3">
        <v>96</v>
      </c>
      <c r="R162" s="3">
        <v>142</v>
      </c>
      <c r="S162" s="3">
        <v>29</v>
      </c>
      <c r="T162" s="3">
        <f>+(Tabla1[[#This Row],[NOTA]]-Tabla1[[#This Row],[MEDIA]])/Tabla1[[#This Row],[DESVIACION]]</f>
        <v>-1.2</v>
      </c>
      <c r="U162" s="3">
        <f>+(Tabla1[[#This Row],[NOTA2]]-Tabla1[[#This Row],[MEDIA3]])/Tabla1[[#This Row],[DESVIACION4]]</f>
        <v>-1.5862068965517242</v>
      </c>
      <c r="V16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63" spans="1:22" x14ac:dyDescent="0.25">
      <c r="A163">
        <v>222</v>
      </c>
      <c r="B163" t="s">
        <v>136</v>
      </c>
      <c r="C163" t="s">
        <v>137</v>
      </c>
      <c r="D163" t="s">
        <v>13</v>
      </c>
      <c r="E163" s="2" t="s">
        <v>138</v>
      </c>
      <c r="F163" s="2">
        <v>2001</v>
      </c>
      <c r="G163" s="3">
        <v>3</v>
      </c>
      <c r="H163" t="s">
        <v>16</v>
      </c>
      <c r="I163" s="6">
        <v>0</v>
      </c>
      <c r="J163">
        <v>56</v>
      </c>
      <c r="K163">
        <v>50</v>
      </c>
      <c r="L163">
        <v>10</v>
      </c>
      <c r="M163" t="s">
        <v>401</v>
      </c>
      <c r="N163" t="s">
        <v>483</v>
      </c>
      <c r="O163">
        <v>3</v>
      </c>
      <c r="P163" s="3" t="s">
        <v>484</v>
      </c>
      <c r="Q163" s="3">
        <v>160</v>
      </c>
      <c r="R163" s="3">
        <v>156</v>
      </c>
      <c r="S163" s="3">
        <v>32</v>
      </c>
      <c r="T163" s="3">
        <f>+(Tabla1[[#This Row],[NOTA]]-Tabla1[[#This Row],[MEDIA]])/Tabla1[[#This Row],[DESVIACION]]</f>
        <v>0.6</v>
      </c>
      <c r="U163" s="3">
        <f>+(Tabla1[[#This Row],[NOTA2]]-Tabla1[[#This Row],[MEDIA3]])/Tabla1[[#This Row],[DESVIACION4]]</f>
        <v>0.125</v>
      </c>
      <c r="V16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164" spans="1:22" x14ac:dyDescent="0.25">
      <c r="A164">
        <v>222</v>
      </c>
      <c r="B164" t="s">
        <v>136</v>
      </c>
      <c r="C164" t="s">
        <v>137</v>
      </c>
      <c r="D164" t="s">
        <v>13</v>
      </c>
      <c r="E164" s="2" t="s">
        <v>138</v>
      </c>
      <c r="F164" s="2">
        <v>2001</v>
      </c>
      <c r="G164" s="3">
        <v>4</v>
      </c>
      <c r="H164" t="s">
        <v>17</v>
      </c>
      <c r="I164" s="6">
        <v>0</v>
      </c>
      <c r="J164">
        <v>59</v>
      </c>
      <c r="K164">
        <v>50</v>
      </c>
      <c r="L164">
        <v>10</v>
      </c>
      <c r="M164" t="s">
        <v>401</v>
      </c>
      <c r="N164" t="s">
        <v>483</v>
      </c>
      <c r="O164">
        <v>4</v>
      </c>
      <c r="P164" s="3" t="s">
        <v>17</v>
      </c>
      <c r="Q164" s="3">
        <v>158</v>
      </c>
      <c r="R164" s="3">
        <v>156</v>
      </c>
      <c r="S164" s="3">
        <v>35</v>
      </c>
      <c r="T164" s="3">
        <f>+(Tabla1[[#This Row],[NOTA]]-Tabla1[[#This Row],[MEDIA]])/Tabla1[[#This Row],[DESVIACION]]</f>
        <v>0.9</v>
      </c>
      <c r="U164" s="3">
        <f>+(Tabla1[[#This Row],[NOTA2]]-Tabla1[[#This Row],[MEDIA3]])/Tabla1[[#This Row],[DESVIACION4]]</f>
        <v>5.7142857142857141E-2</v>
      </c>
      <c r="V16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165" spans="1:22" x14ac:dyDescent="0.25">
      <c r="A165">
        <v>222</v>
      </c>
      <c r="B165" t="s">
        <v>136</v>
      </c>
      <c r="C165" t="s">
        <v>137</v>
      </c>
      <c r="D165" t="s">
        <v>13</v>
      </c>
      <c r="E165" s="2" t="s">
        <v>138</v>
      </c>
      <c r="F165" s="2">
        <v>2001</v>
      </c>
      <c r="G165" s="3">
        <v>5</v>
      </c>
      <c r="H165" t="s">
        <v>18</v>
      </c>
      <c r="I165" s="6">
        <v>0</v>
      </c>
      <c r="J165">
        <v>36</v>
      </c>
      <c r="K165">
        <v>50</v>
      </c>
      <c r="L165">
        <v>10</v>
      </c>
      <c r="M165" t="s">
        <v>401</v>
      </c>
      <c r="N165" t="s">
        <v>483</v>
      </c>
      <c r="O165">
        <v>5</v>
      </c>
      <c r="P165" s="3" t="s">
        <v>485</v>
      </c>
      <c r="Q165" s="3">
        <v>134</v>
      </c>
      <c r="R165" s="3">
        <v>147</v>
      </c>
      <c r="S165" s="3">
        <v>32</v>
      </c>
      <c r="T165" s="3">
        <f>+(Tabla1[[#This Row],[NOTA]]-Tabla1[[#This Row],[MEDIA]])/Tabla1[[#This Row],[DESVIACION]]</f>
        <v>-1.4</v>
      </c>
      <c r="U165" s="3">
        <f>+(Tabla1[[#This Row],[NOTA2]]-Tabla1[[#This Row],[MEDIA3]])/Tabla1[[#This Row],[DESVIACION4]]</f>
        <v>-0.40625</v>
      </c>
      <c r="V16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66" spans="1:22" x14ac:dyDescent="0.25">
      <c r="A166">
        <v>223</v>
      </c>
      <c r="B166" t="s">
        <v>139</v>
      </c>
      <c r="C166" t="s">
        <v>140</v>
      </c>
      <c r="D166" t="s">
        <v>13</v>
      </c>
      <c r="E166" s="2" t="s">
        <v>141</v>
      </c>
      <c r="F166" s="2">
        <v>20082</v>
      </c>
      <c r="G166" s="3">
        <v>1</v>
      </c>
      <c r="H166" t="s">
        <v>15</v>
      </c>
      <c r="I166" s="6">
        <v>0</v>
      </c>
      <c r="J166">
        <v>52.06</v>
      </c>
      <c r="K166">
        <v>47</v>
      </c>
      <c r="L166">
        <v>6.4</v>
      </c>
      <c r="M166" t="s">
        <v>402</v>
      </c>
      <c r="N166" t="s">
        <v>483</v>
      </c>
      <c r="O166">
        <v>1</v>
      </c>
      <c r="P166" s="3" t="s">
        <v>15</v>
      </c>
      <c r="Q166" s="3">
        <v>111</v>
      </c>
      <c r="R166" s="3">
        <v>142</v>
      </c>
      <c r="S166" s="3">
        <v>29</v>
      </c>
      <c r="T166" s="3">
        <f>+(Tabla1[[#This Row],[NOTA]]-Tabla1[[#This Row],[MEDIA]])/Tabla1[[#This Row],[DESVIACION]]</f>
        <v>0.79062500000000036</v>
      </c>
      <c r="U166" s="3">
        <f>+(Tabla1[[#This Row],[NOTA2]]-Tabla1[[#This Row],[MEDIA3]])/Tabla1[[#This Row],[DESVIACION4]]</f>
        <v>-1.0689655172413792</v>
      </c>
      <c r="V16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67" spans="1:22" x14ac:dyDescent="0.25">
      <c r="A167">
        <v>223</v>
      </c>
      <c r="B167" t="s">
        <v>139</v>
      </c>
      <c r="C167" t="s">
        <v>140</v>
      </c>
      <c r="D167" t="s">
        <v>13</v>
      </c>
      <c r="E167" s="2" t="s">
        <v>141</v>
      </c>
      <c r="F167" s="2">
        <v>20082</v>
      </c>
      <c r="G167" s="3">
        <v>3</v>
      </c>
      <c r="H167" t="s">
        <v>16</v>
      </c>
      <c r="I167" s="6">
        <v>0</v>
      </c>
      <c r="J167">
        <v>31.01</v>
      </c>
      <c r="K167">
        <v>47</v>
      </c>
      <c r="L167">
        <v>6.4</v>
      </c>
      <c r="M167" t="s">
        <v>402</v>
      </c>
      <c r="N167" t="s">
        <v>483</v>
      </c>
      <c r="O167">
        <v>3</v>
      </c>
      <c r="P167" s="3" t="s">
        <v>484</v>
      </c>
      <c r="Q167" s="3">
        <v>127</v>
      </c>
      <c r="R167" s="3">
        <v>156</v>
      </c>
      <c r="S167" s="3">
        <v>32</v>
      </c>
      <c r="T167" s="3">
        <f>+(Tabla1[[#This Row],[NOTA]]-Tabla1[[#This Row],[MEDIA]])/Tabla1[[#This Row],[DESVIACION]]</f>
        <v>-2.4984374999999996</v>
      </c>
      <c r="U167" s="3">
        <f>+(Tabla1[[#This Row],[NOTA2]]-Tabla1[[#This Row],[MEDIA3]])/Tabla1[[#This Row],[DESVIACION4]]</f>
        <v>-0.90625</v>
      </c>
      <c r="V16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68" spans="1:22" x14ac:dyDescent="0.25">
      <c r="A168">
        <v>223</v>
      </c>
      <c r="B168" t="s">
        <v>139</v>
      </c>
      <c r="C168" t="s">
        <v>140</v>
      </c>
      <c r="D168" t="s">
        <v>13</v>
      </c>
      <c r="E168" s="2" t="s">
        <v>141</v>
      </c>
      <c r="F168" s="2">
        <v>20082</v>
      </c>
      <c r="G168" s="3">
        <v>4</v>
      </c>
      <c r="H168" t="s">
        <v>17</v>
      </c>
      <c r="I168" s="6">
        <v>0</v>
      </c>
      <c r="J168">
        <v>41.64</v>
      </c>
      <c r="K168">
        <v>47</v>
      </c>
      <c r="L168">
        <v>6.4</v>
      </c>
      <c r="M168" t="s">
        <v>402</v>
      </c>
      <c r="N168" t="s">
        <v>483</v>
      </c>
      <c r="O168">
        <v>4</v>
      </c>
      <c r="P168" s="3" t="s">
        <v>17</v>
      </c>
      <c r="Q168" s="3">
        <v>167</v>
      </c>
      <c r="R168" s="3">
        <v>156</v>
      </c>
      <c r="S168" s="3">
        <v>35</v>
      </c>
      <c r="T168" s="3">
        <f>+(Tabla1[[#This Row],[NOTA]]-Tabla1[[#This Row],[MEDIA]])/Tabla1[[#This Row],[DESVIACION]]</f>
        <v>-0.83749999999999991</v>
      </c>
      <c r="U168" s="3">
        <f>+(Tabla1[[#This Row],[NOTA2]]-Tabla1[[#This Row],[MEDIA3]])/Tabla1[[#This Row],[DESVIACION4]]</f>
        <v>0.31428571428571428</v>
      </c>
      <c r="V16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169" spans="1:22" x14ac:dyDescent="0.25">
      <c r="A169">
        <v>223</v>
      </c>
      <c r="B169" t="s">
        <v>139</v>
      </c>
      <c r="C169" t="s">
        <v>140</v>
      </c>
      <c r="D169" t="s">
        <v>13</v>
      </c>
      <c r="E169" s="2" t="s">
        <v>141</v>
      </c>
      <c r="F169" s="2">
        <v>20082</v>
      </c>
      <c r="G169" s="3">
        <v>5</v>
      </c>
      <c r="H169" t="s">
        <v>18</v>
      </c>
      <c r="I169" s="6">
        <v>0</v>
      </c>
      <c r="J169">
        <v>39.11</v>
      </c>
      <c r="K169">
        <v>47</v>
      </c>
      <c r="L169">
        <v>6.4</v>
      </c>
      <c r="M169" t="s">
        <v>402</v>
      </c>
      <c r="N169" t="s">
        <v>483</v>
      </c>
      <c r="O169">
        <v>5</v>
      </c>
      <c r="P169" s="3" t="s">
        <v>485</v>
      </c>
      <c r="Q169" s="3">
        <v>111</v>
      </c>
      <c r="R169" s="3">
        <v>147</v>
      </c>
      <c r="S169" s="3">
        <v>32</v>
      </c>
      <c r="T169" s="3">
        <f>+(Tabla1[[#This Row],[NOTA]]-Tabla1[[#This Row],[MEDIA]])/Tabla1[[#This Row],[DESVIACION]]</f>
        <v>-1.2328125000000001</v>
      </c>
      <c r="U169" s="3">
        <f>+(Tabla1[[#This Row],[NOTA2]]-Tabla1[[#This Row],[MEDIA3]])/Tabla1[[#This Row],[DESVIACION4]]</f>
        <v>-1.125</v>
      </c>
      <c r="V16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70" spans="1:22" x14ac:dyDescent="0.25">
      <c r="A170">
        <v>225</v>
      </c>
      <c r="B170" t="s">
        <v>142</v>
      </c>
      <c r="C170" t="s">
        <v>143</v>
      </c>
      <c r="D170" t="s">
        <v>13</v>
      </c>
      <c r="E170" s="2" t="s">
        <v>144</v>
      </c>
      <c r="F170" s="2">
        <v>2002</v>
      </c>
      <c r="G170" s="3">
        <v>1</v>
      </c>
      <c r="H170" t="s">
        <v>15</v>
      </c>
      <c r="I170" s="6">
        <v>0</v>
      </c>
      <c r="J170">
        <v>42</v>
      </c>
      <c r="K170">
        <v>50</v>
      </c>
      <c r="L170">
        <v>10</v>
      </c>
      <c r="M170" t="s">
        <v>403</v>
      </c>
      <c r="N170" t="s">
        <v>483</v>
      </c>
      <c r="O170">
        <v>1</v>
      </c>
      <c r="P170" s="3" t="s">
        <v>15</v>
      </c>
      <c r="Q170" s="3">
        <v>131</v>
      </c>
      <c r="R170" s="3">
        <v>142</v>
      </c>
      <c r="S170" s="3">
        <v>29</v>
      </c>
      <c r="T170" s="3">
        <f>+(Tabla1[[#This Row],[NOTA]]-Tabla1[[#This Row],[MEDIA]])/Tabla1[[#This Row],[DESVIACION]]</f>
        <v>-0.8</v>
      </c>
      <c r="U170" s="3">
        <f>+(Tabla1[[#This Row],[NOTA2]]-Tabla1[[#This Row],[MEDIA3]])/Tabla1[[#This Row],[DESVIACION4]]</f>
        <v>-0.37931034482758619</v>
      </c>
      <c r="V17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71" spans="1:22" x14ac:dyDescent="0.25">
      <c r="A171">
        <v>225</v>
      </c>
      <c r="B171" t="s">
        <v>142</v>
      </c>
      <c r="C171" t="s">
        <v>143</v>
      </c>
      <c r="D171" t="s">
        <v>13</v>
      </c>
      <c r="E171" s="2" t="s">
        <v>144</v>
      </c>
      <c r="F171" s="2">
        <v>2002</v>
      </c>
      <c r="G171" s="3">
        <v>3</v>
      </c>
      <c r="H171" t="s">
        <v>16</v>
      </c>
      <c r="I171" s="6">
        <v>0</v>
      </c>
      <c r="J171">
        <v>49</v>
      </c>
      <c r="K171">
        <v>50</v>
      </c>
      <c r="L171">
        <v>10</v>
      </c>
      <c r="M171" t="s">
        <v>403</v>
      </c>
      <c r="N171" t="s">
        <v>483</v>
      </c>
      <c r="O171">
        <v>3</v>
      </c>
      <c r="P171" s="3" t="s">
        <v>484</v>
      </c>
      <c r="Q171" s="3">
        <v>133</v>
      </c>
      <c r="R171" s="3">
        <v>156</v>
      </c>
      <c r="S171" s="3">
        <v>32</v>
      </c>
      <c r="T171" s="3">
        <f>+(Tabla1[[#This Row],[NOTA]]-Tabla1[[#This Row],[MEDIA]])/Tabla1[[#This Row],[DESVIACION]]</f>
        <v>-0.1</v>
      </c>
      <c r="U171" s="3">
        <f>+(Tabla1[[#This Row],[NOTA2]]-Tabla1[[#This Row],[MEDIA3]])/Tabla1[[#This Row],[DESVIACION4]]</f>
        <v>-0.71875</v>
      </c>
      <c r="V17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72" spans="1:22" x14ac:dyDescent="0.25">
      <c r="A172">
        <v>225</v>
      </c>
      <c r="B172" t="s">
        <v>142</v>
      </c>
      <c r="C172" t="s">
        <v>143</v>
      </c>
      <c r="D172" t="s">
        <v>13</v>
      </c>
      <c r="E172" s="2" t="s">
        <v>144</v>
      </c>
      <c r="F172" s="2">
        <v>2002</v>
      </c>
      <c r="G172" s="3">
        <v>4</v>
      </c>
      <c r="H172" t="s">
        <v>17</v>
      </c>
      <c r="I172" s="6">
        <v>0</v>
      </c>
      <c r="J172">
        <v>45</v>
      </c>
      <c r="K172">
        <v>50</v>
      </c>
      <c r="L172">
        <v>10</v>
      </c>
      <c r="M172" t="s">
        <v>403</v>
      </c>
      <c r="N172" t="s">
        <v>483</v>
      </c>
      <c r="O172">
        <v>4</v>
      </c>
      <c r="P172" s="3" t="s">
        <v>17</v>
      </c>
      <c r="Q172" s="3">
        <v>152</v>
      </c>
      <c r="R172" s="3">
        <v>156</v>
      </c>
      <c r="S172" s="3">
        <v>35</v>
      </c>
      <c r="T172" s="3">
        <f>+(Tabla1[[#This Row],[NOTA]]-Tabla1[[#This Row],[MEDIA]])/Tabla1[[#This Row],[DESVIACION]]</f>
        <v>-0.5</v>
      </c>
      <c r="U172" s="3">
        <f>+(Tabla1[[#This Row],[NOTA2]]-Tabla1[[#This Row],[MEDIA3]])/Tabla1[[#This Row],[DESVIACION4]]</f>
        <v>-0.11428571428571428</v>
      </c>
      <c r="V17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73" spans="1:22" x14ac:dyDescent="0.25">
      <c r="A173">
        <v>225</v>
      </c>
      <c r="B173" t="s">
        <v>142</v>
      </c>
      <c r="C173" t="s">
        <v>143</v>
      </c>
      <c r="D173" t="s">
        <v>13</v>
      </c>
      <c r="E173" s="2" t="s">
        <v>144</v>
      </c>
      <c r="F173" s="2">
        <v>2002</v>
      </c>
      <c r="G173" s="3">
        <v>5</v>
      </c>
      <c r="H173" t="s">
        <v>18</v>
      </c>
      <c r="I173" s="6">
        <v>0</v>
      </c>
      <c r="J173">
        <v>38</v>
      </c>
      <c r="K173">
        <v>50</v>
      </c>
      <c r="L173">
        <v>10</v>
      </c>
      <c r="M173" t="s">
        <v>403</v>
      </c>
      <c r="N173" t="s">
        <v>483</v>
      </c>
      <c r="O173">
        <v>5</v>
      </c>
      <c r="P173" s="3" t="s">
        <v>485</v>
      </c>
      <c r="Q173" s="3">
        <v>132</v>
      </c>
      <c r="R173" s="3">
        <v>147</v>
      </c>
      <c r="S173" s="3">
        <v>32</v>
      </c>
      <c r="T173" s="3">
        <f>+(Tabla1[[#This Row],[NOTA]]-Tabla1[[#This Row],[MEDIA]])/Tabla1[[#This Row],[DESVIACION]]</f>
        <v>-1.2</v>
      </c>
      <c r="U173" s="3">
        <f>+(Tabla1[[#This Row],[NOTA2]]-Tabla1[[#This Row],[MEDIA3]])/Tabla1[[#This Row],[DESVIACION4]]</f>
        <v>-0.46875</v>
      </c>
      <c r="V17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74" spans="1:22" x14ac:dyDescent="0.25">
      <c r="A174">
        <v>228</v>
      </c>
      <c r="B174" t="s">
        <v>145</v>
      </c>
      <c r="C174" t="s">
        <v>146</v>
      </c>
      <c r="D174" t="s">
        <v>13</v>
      </c>
      <c r="E174" s="2" t="s">
        <v>147</v>
      </c>
      <c r="F174" s="2">
        <v>20062</v>
      </c>
      <c r="G174" s="3">
        <v>1</v>
      </c>
      <c r="H174" t="s">
        <v>15</v>
      </c>
      <c r="I174" s="6">
        <v>1</v>
      </c>
      <c r="J174">
        <v>35.549999999999997</v>
      </c>
      <c r="K174">
        <v>46.8</v>
      </c>
      <c r="L174">
        <v>6.4</v>
      </c>
      <c r="M174" t="s">
        <v>404</v>
      </c>
      <c r="N174" t="s">
        <v>483</v>
      </c>
      <c r="O174">
        <v>1</v>
      </c>
      <c r="P174" s="3" t="s">
        <v>15</v>
      </c>
      <c r="Q174" s="3">
        <v>139</v>
      </c>
      <c r="R174" s="3">
        <v>142</v>
      </c>
      <c r="S174" s="3">
        <v>29</v>
      </c>
      <c r="T174" s="3">
        <f>+(Tabla1[[#This Row],[NOTA]]-Tabla1[[#This Row],[MEDIA]])/Tabla1[[#This Row],[DESVIACION]]</f>
        <v>-1.7578125</v>
      </c>
      <c r="U174" s="3">
        <f>+(Tabla1[[#This Row],[NOTA2]]-Tabla1[[#This Row],[MEDIA3]])/Tabla1[[#This Row],[DESVIACION4]]</f>
        <v>-0.10344827586206896</v>
      </c>
      <c r="V17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75" spans="1:22" x14ac:dyDescent="0.25">
      <c r="A175">
        <v>228</v>
      </c>
      <c r="B175" t="s">
        <v>145</v>
      </c>
      <c r="C175" t="s">
        <v>146</v>
      </c>
      <c r="D175" t="s">
        <v>13</v>
      </c>
      <c r="E175" s="2" t="s">
        <v>147</v>
      </c>
      <c r="F175" s="2">
        <v>20062</v>
      </c>
      <c r="G175" s="3">
        <v>3</v>
      </c>
      <c r="H175" t="s">
        <v>16</v>
      </c>
      <c r="I175" s="6">
        <v>1</v>
      </c>
      <c r="J175">
        <v>43.06</v>
      </c>
      <c r="K175">
        <v>46.8</v>
      </c>
      <c r="L175">
        <v>6.4</v>
      </c>
      <c r="M175" t="s">
        <v>404</v>
      </c>
      <c r="N175" t="s">
        <v>483</v>
      </c>
      <c r="O175">
        <v>3</v>
      </c>
      <c r="P175" s="3" t="s">
        <v>484</v>
      </c>
      <c r="Q175" s="3">
        <v>99</v>
      </c>
      <c r="R175" s="3">
        <v>156</v>
      </c>
      <c r="S175" s="3">
        <v>32</v>
      </c>
      <c r="T175" s="3">
        <f>+(Tabla1[[#This Row],[NOTA]]-Tabla1[[#This Row],[MEDIA]])/Tabla1[[#This Row],[DESVIACION]]</f>
        <v>-0.5843749999999992</v>
      </c>
      <c r="U175" s="3">
        <f>+(Tabla1[[#This Row],[NOTA2]]-Tabla1[[#This Row],[MEDIA3]])/Tabla1[[#This Row],[DESVIACION4]]</f>
        <v>-1.78125</v>
      </c>
      <c r="V17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76" spans="1:22" x14ac:dyDescent="0.25">
      <c r="A176">
        <v>228</v>
      </c>
      <c r="B176" t="s">
        <v>145</v>
      </c>
      <c r="C176" t="s">
        <v>146</v>
      </c>
      <c r="D176" t="s">
        <v>13</v>
      </c>
      <c r="E176" s="2" t="s">
        <v>147</v>
      </c>
      <c r="F176" s="2">
        <v>20062</v>
      </c>
      <c r="G176" s="3">
        <v>4</v>
      </c>
      <c r="H176" t="s">
        <v>17</v>
      </c>
      <c r="I176" s="6">
        <v>1</v>
      </c>
      <c r="J176">
        <v>32.880000000000003</v>
      </c>
      <c r="K176">
        <v>46.8</v>
      </c>
      <c r="L176">
        <v>6.4</v>
      </c>
      <c r="M176" t="s">
        <v>404</v>
      </c>
      <c r="N176" t="s">
        <v>483</v>
      </c>
      <c r="O176">
        <v>4</v>
      </c>
      <c r="P176" s="3" t="s">
        <v>17</v>
      </c>
      <c r="Q176" s="3">
        <v>103</v>
      </c>
      <c r="R176" s="3">
        <v>156</v>
      </c>
      <c r="S176" s="3">
        <v>35</v>
      </c>
      <c r="T176" s="3">
        <f>+(Tabla1[[#This Row],[NOTA]]-Tabla1[[#This Row],[MEDIA]])/Tabla1[[#This Row],[DESVIACION]]</f>
        <v>-2.1749999999999989</v>
      </c>
      <c r="U176" s="3">
        <f>+(Tabla1[[#This Row],[NOTA2]]-Tabla1[[#This Row],[MEDIA3]])/Tabla1[[#This Row],[DESVIACION4]]</f>
        <v>-1.5142857142857142</v>
      </c>
      <c r="V17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77" spans="1:22" x14ac:dyDescent="0.25">
      <c r="A177">
        <v>228</v>
      </c>
      <c r="B177" t="s">
        <v>145</v>
      </c>
      <c r="C177" t="s">
        <v>146</v>
      </c>
      <c r="D177" t="s">
        <v>13</v>
      </c>
      <c r="E177" s="2" t="s">
        <v>147</v>
      </c>
      <c r="F177" s="2">
        <v>20062</v>
      </c>
      <c r="G177" s="3">
        <v>5</v>
      </c>
      <c r="H177" t="s">
        <v>18</v>
      </c>
      <c r="I177" s="6">
        <v>1</v>
      </c>
      <c r="J177">
        <v>32.24</v>
      </c>
      <c r="K177">
        <v>46.8</v>
      </c>
      <c r="L177">
        <v>6.4</v>
      </c>
      <c r="M177" t="s">
        <v>404</v>
      </c>
      <c r="N177" t="s">
        <v>483</v>
      </c>
      <c r="O177">
        <v>5</v>
      </c>
      <c r="P177" s="3" t="s">
        <v>485</v>
      </c>
      <c r="Q177" s="3">
        <v>143</v>
      </c>
      <c r="R177" s="3">
        <v>147</v>
      </c>
      <c r="S177" s="3">
        <v>32</v>
      </c>
      <c r="T177" s="3">
        <f>+(Tabla1[[#This Row],[NOTA]]-Tabla1[[#This Row],[MEDIA]])/Tabla1[[#This Row],[DESVIACION]]</f>
        <v>-2.274999999999999</v>
      </c>
      <c r="U177" s="3">
        <f>+(Tabla1[[#This Row],[NOTA2]]-Tabla1[[#This Row],[MEDIA3]])/Tabla1[[#This Row],[DESVIACION4]]</f>
        <v>-0.125</v>
      </c>
      <c r="V17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78" spans="1:22" x14ac:dyDescent="0.25">
      <c r="A178">
        <v>229</v>
      </c>
      <c r="B178" t="s">
        <v>148</v>
      </c>
      <c r="C178" t="s">
        <v>149</v>
      </c>
      <c r="D178" t="s">
        <v>13</v>
      </c>
      <c r="E178" s="2" t="s">
        <v>150</v>
      </c>
      <c r="F178" s="2">
        <v>20072</v>
      </c>
      <c r="G178" s="3">
        <v>1</v>
      </c>
      <c r="H178" t="s">
        <v>15</v>
      </c>
      <c r="I178" s="6">
        <v>1</v>
      </c>
      <c r="J178">
        <v>58.13</v>
      </c>
      <c r="K178">
        <v>46.7</v>
      </c>
      <c r="L178">
        <v>6.2</v>
      </c>
      <c r="M178" t="s">
        <v>405</v>
      </c>
      <c r="N178" t="s">
        <v>483</v>
      </c>
      <c r="O178">
        <v>1</v>
      </c>
      <c r="P178" s="3" t="s">
        <v>15</v>
      </c>
      <c r="Q178" s="3">
        <v>150</v>
      </c>
      <c r="R178" s="3">
        <v>142</v>
      </c>
      <c r="S178" s="3">
        <v>29</v>
      </c>
      <c r="T178" s="3">
        <f>+(Tabla1[[#This Row],[NOTA]]-Tabla1[[#This Row],[MEDIA]])/Tabla1[[#This Row],[DESVIACION]]</f>
        <v>1.8435483870967742</v>
      </c>
      <c r="U178" s="3">
        <f>+(Tabla1[[#This Row],[NOTA2]]-Tabla1[[#This Row],[MEDIA3]])/Tabla1[[#This Row],[DESVIACION4]]</f>
        <v>0.27586206896551724</v>
      </c>
      <c r="V17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179" spans="1:22" x14ac:dyDescent="0.25">
      <c r="A179">
        <v>229</v>
      </c>
      <c r="B179" t="s">
        <v>148</v>
      </c>
      <c r="C179" t="s">
        <v>149</v>
      </c>
      <c r="D179" t="s">
        <v>13</v>
      </c>
      <c r="E179" s="2" t="s">
        <v>150</v>
      </c>
      <c r="F179" s="2">
        <v>20072</v>
      </c>
      <c r="G179" s="3">
        <v>3</v>
      </c>
      <c r="H179" t="s">
        <v>16</v>
      </c>
      <c r="I179" s="6">
        <v>1</v>
      </c>
      <c r="J179">
        <v>49.19</v>
      </c>
      <c r="K179">
        <v>46.7</v>
      </c>
      <c r="L179">
        <v>6.2</v>
      </c>
      <c r="M179" t="s">
        <v>405</v>
      </c>
      <c r="N179" t="s">
        <v>483</v>
      </c>
      <c r="O179">
        <v>3</v>
      </c>
      <c r="P179" s="3" t="s">
        <v>484</v>
      </c>
      <c r="Q179" s="3">
        <v>145</v>
      </c>
      <c r="R179" s="3">
        <v>156</v>
      </c>
      <c r="S179" s="3">
        <v>32</v>
      </c>
      <c r="T179" s="3">
        <f>+(Tabla1[[#This Row],[NOTA]]-Tabla1[[#This Row],[MEDIA]])/Tabla1[[#This Row],[DESVIACION]]</f>
        <v>0.40161290322580562</v>
      </c>
      <c r="U179" s="3">
        <f>+(Tabla1[[#This Row],[NOTA2]]-Tabla1[[#This Row],[MEDIA3]])/Tabla1[[#This Row],[DESVIACION4]]</f>
        <v>-0.34375</v>
      </c>
      <c r="V17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80" spans="1:22" x14ac:dyDescent="0.25">
      <c r="A180">
        <v>229</v>
      </c>
      <c r="B180" t="s">
        <v>148</v>
      </c>
      <c r="C180" t="s">
        <v>149</v>
      </c>
      <c r="D180" t="s">
        <v>13</v>
      </c>
      <c r="E180" s="2" t="s">
        <v>150</v>
      </c>
      <c r="F180" s="2">
        <v>20072</v>
      </c>
      <c r="G180" s="3">
        <v>4</v>
      </c>
      <c r="H180" t="s">
        <v>17</v>
      </c>
      <c r="I180" s="6">
        <v>1</v>
      </c>
      <c r="J180">
        <v>42.54</v>
      </c>
      <c r="K180">
        <v>46.7</v>
      </c>
      <c r="L180">
        <v>6.2</v>
      </c>
      <c r="M180" t="s">
        <v>405</v>
      </c>
      <c r="N180" t="s">
        <v>483</v>
      </c>
      <c r="O180">
        <v>4</v>
      </c>
      <c r="P180" s="3" t="s">
        <v>17</v>
      </c>
      <c r="Q180" s="3">
        <v>132</v>
      </c>
      <c r="R180" s="3">
        <v>156</v>
      </c>
      <c r="S180" s="3">
        <v>35</v>
      </c>
      <c r="T180" s="3">
        <f>+(Tabla1[[#This Row],[NOTA]]-Tabla1[[#This Row],[MEDIA]])/Tabla1[[#This Row],[DESVIACION]]</f>
        <v>-0.67096774193548447</v>
      </c>
      <c r="U180" s="3">
        <f>+(Tabla1[[#This Row],[NOTA2]]-Tabla1[[#This Row],[MEDIA3]])/Tabla1[[#This Row],[DESVIACION4]]</f>
        <v>-0.68571428571428572</v>
      </c>
      <c r="V18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81" spans="1:22" x14ac:dyDescent="0.25">
      <c r="A181">
        <v>229</v>
      </c>
      <c r="B181" t="s">
        <v>148</v>
      </c>
      <c r="C181" t="s">
        <v>149</v>
      </c>
      <c r="D181" t="s">
        <v>13</v>
      </c>
      <c r="E181" s="2" t="s">
        <v>150</v>
      </c>
      <c r="F181" s="2">
        <v>20072</v>
      </c>
      <c r="G181" s="3">
        <v>5</v>
      </c>
      <c r="H181" t="s">
        <v>18</v>
      </c>
      <c r="I181" s="6">
        <v>1</v>
      </c>
      <c r="J181">
        <v>35.21</v>
      </c>
      <c r="K181">
        <v>46.7</v>
      </c>
      <c r="L181">
        <v>6.2</v>
      </c>
      <c r="M181" t="s">
        <v>405</v>
      </c>
      <c r="N181" t="s">
        <v>483</v>
      </c>
      <c r="O181">
        <v>5</v>
      </c>
      <c r="P181" s="3" t="s">
        <v>485</v>
      </c>
      <c r="Q181" s="3">
        <v>101</v>
      </c>
      <c r="R181" s="3">
        <v>147</v>
      </c>
      <c r="S181" s="3">
        <v>32</v>
      </c>
      <c r="T181" s="3">
        <f>+(Tabla1[[#This Row],[NOTA]]-Tabla1[[#This Row],[MEDIA]])/Tabla1[[#This Row],[DESVIACION]]</f>
        <v>-1.8532258064516132</v>
      </c>
      <c r="U181" s="3">
        <f>+(Tabla1[[#This Row],[NOTA2]]-Tabla1[[#This Row],[MEDIA3]])/Tabla1[[#This Row],[DESVIACION4]]</f>
        <v>-1.4375</v>
      </c>
      <c r="V18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82" spans="1:22" x14ac:dyDescent="0.25">
      <c r="A182">
        <v>233</v>
      </c>
      <c r="B182" t="s">
        <v>151</v>
      </c>
      <c r="C182" t="s">
        <v>152</v>
      </c>
      <c r="D182" t="s">
        <v>13</v>
      </c>
      <c r="E182" s="2" t="s">
        <v>153</v>
      </c>
      <c r="F182" s="2">
        <v>20122</v>
      </c>
      <c r="G182" s="3">
        <v>1</v>
      </c>
      <c r="H182" t="s">
        <v>15</v>
      </c>
      <c r="I182" s="6">
        <v>0</v>
      </c>
      <c r="J182">
        <v>52</v>
      </c>
      <c r="K182">
        <v>46.48</v>
      </c>
      <c r="L182">
        <v>11.67</v>
      </c>
      <c r="M182" t="s">
        <v>406</v>
      </c>
      <c r="N182" t="s">
        <v>483</v>
      </c>
      <c r="O182">
        <v>1</v>
      </c>
      <c r="P182" s="3" t="s">
        <v>15</v>
      </c>
      <c r="Q182" s="3">
        <v>146</v>
      </c>
      <c r="R182" s="3">
        <v>142</v>
      </c>
      <c r="S182" s="3">
        <v>29</v>
      </c>
      <c r="T182" s="3">
        <f>+(Tabla1[[#This Row],[NOTA]]-Tabla1[[#This Row],[MEDIA]])/Tabla1[[#This Row],[DESVIACION]]</f>
        <v>0.4730077120822625</v>
      </c>
      <c r="U182" s="3">
        <f>+(Tabla1[[#This Row],[NOTA2]]-Tabla1[[#This Row],[MEDIA3]])/Tabla1[[#This Row],[DESVIACION4]]</f>
        <v>0.13793103448275862</v>
      </c>
      <c r="V18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183" spans="1:22" x14ac:dyDescent="0.25">
      <c r="A183">
        <v>233</v>
      </c>
      <c r="B183" t="s">
        <v>151</v>
      </c>
      <c r="C183" t="s">
        <v>152</v>
      </c>
      <c r="D183" t="s">
        <v>13</v>
      </c>
      <c r="E183" s="2" t="s">
        <v>153</v>
      </c>
      <c r="F183" s="2">
        <v>20122</v>
      </c>
      <c r="G183" s="3">
        <v>3</v>
      </c>
      <c r="H183" t="s">
        <v>16</v>
      </c>
      <c r="I183" s="6">
        <v>0</v>
      </c>
      <c r="J183">
        <v>45</v>
      </c>
      <c r="K183">
        <v>46.9</v>
      </c>
      <c r="L183">
        <v>7.08</v>
      </c>
      <c r="M183" t="s">
        <v>406</v>
      </c>
      <c r="N183" t="s">
        <v>483</v>
      </c>
      <c r="O183">
        <v>3</v>
      </c>
      <c r="P183" s="3" t="s">
        <v>484</v>
      </c>
      <c r="Q183" s="3">
        <v>166</v>
      </c>
      <c r="R183" s="3">
        <v>156</v>
      </c>
      <c r="S183" s="3">
        <v>32</v>
      </c>
      <c r="T183" s="3">
        <f>+(Tabla1[[#This Row],[NOTA]]-Tabla1[[#This Row],[MEDIA]])/Tabla1[[#This Row],[DESVIACION]]</f>
        <v>-0.26836158192090376</v>
      </c>
      <c r="U183" s="3">
        <f>+(Tabla1[[#This Row],[NOTA2]]-Tabla1[[#This Row],[MEDIA3]])/Tabla1[[#This Row],[DESVIACION4]]</f>
        <v>0.3125</v>
      </c>
      <c r="V18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184" spans="1:22" x14ac:dyDescent="0.25">
      <c r="A184">
        <v>233</v>
      </c>
      <c r="B184" t="s">
        <v>151</v>
      </c>
      <c r="C184" t="s">
        <v>152</v>
      </c>
      <c r="D184" t="s">
        <v>13</v>
      </c>
      <c r="E184" s="2" t="s">
        <v>153</v>
      </c>
      <c r="F184" s="2">
        <v>20122</v>
      </c>
      <c r="G184" s="3">
        <v>4</v>
      </c>
      <c r="H184" t="s">
        <v>17</v>
      </c>
      <c r="I184" s="6">
        <v>0</v>
      </c>
      <c r="J184">
        <v>50</v>
      </c>
      <c r="K184">
        <v>45.06</v>
      </c>
      <c r="L184">
        <v>8.8800000000000008</v>
      </c>
      <c r="M184" t="s">
        <v>406</v>
      </c>
      <c r="N184" t="s">
        <v>483</v>
      </c>
      <c r="O184">
        <v>4</v>
      </c>
      <c r="P184" s="3" t="s">
        <v>17</v>
      </c>
      <c r="Q184" s="3">
        <v>169</v>
      </c>
      <c r="R184" s="3">
        <v>156</v>
      </c>
      <c r="S184" s="3">
        <v>35</v>
      </c>
      <c r="T184" s="3">
        <f>+(Tabla1[[#This Row],[NOTA]]-Tabla1[[#This Row],[MEDIA]])/Tabla1[[#This Row],[DESVIACION]]</f>
        <v>0.55630630630630595</v>
      </c>
      <c r="U184" s="3">
        <f>+(Tabla1[[#This Row],[NOTA2]]-Tabla1[[#This Row],[MEDIA3]])/Tabla1[[#This Row],[DESVIACION4]]</f>
        <v>0.37142857142857144</v>
      </c>
      <c r="V18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185" spans="1:22" x14ac:dyDescent="0.25">
      <c r="A185">
        <v>233</v>
      </c>
      <c r="B185" t="s">
        <v>151</v>
      </c>
      <c r="C185" t="s">
        <v>152</v>
      </c>
      <c r="D185" t="s">
        <v>13</v>
      </c>
      <c r="E185" s="2" t="s">
        <v>153</v>
      </c>
      <c r="F185" s="2">
        <v>20122</v>
      </c>
      <c r="G185" s="3">
        <v>5</v>
      </c>
      <c r="H185" t="s">
        <v>18</v>
      </c>
      <c r="I185" s="6">
        <v>0</v>
      </c>
      <c r="J185">
        <v>41</v>
      </c>
      <c r="K185">
        <v>44.62</v>
      </c>
      <c r="L185">
        <v>10.37</v>
      </c>
      <c r="M185" t="s">
        <v>406</v>
      </c>
      <c r="N185" t="s">
        <v>483</v>
      </c>
      <c r="O185">
        <v>5</v>
      </c>
      <c r="P185" s="3" t="s">
        <v>485</v>
      </c>
      <c r="Q185" s="3">
        <v>137</v>
      </c>
      <c r="R185" s="3">
        <v>147</v>
      </c>
      <c r="S185" s="3">
        <v>32</v>
      </c>
      <c r="T185" s="3">
        <f>+(Tabla1[[#This Row],[NOTA]]-Tabla1[[#This Row],[MEDIA]])/Tabla1[[#This Row],[DESVIACION]]</f>
        <v>-0.34908389585342314</v>
      </c>
      <c r="U185" s="3">
        <f>+(Tabla1[[#This Row],[NOTA2]]-Tabla1[[#This Row],[MEDIA3]])/Tabla1[[#This Row],[DESVIACION4]]</f>
        <v>-0.3125</v>
      </c>
      <c r="V18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86" spans="1:22" x14ac:dyDescent="0.25">
      <c r="A186">
        <v>235</v>
      </c>
      <c r="B186" t="s">
        <v>154</v>
      </c>
      <c r="C186" t="s">
        <v>155</v>
      </c>
      <c r="D186" t="s">
        <v>13</v>
      </c>
      <c r="E186" s="2" t="s">
        <v>156</v>
      </c>
      <c r="F186" s="2">
        <v>20072</v>
      </c>
      <c r="G186" s="3">
        <v>1</v>
      </c>
      <c r="H186" t="s">
        <v>15</v>
      </c>
      <c r="I186" s="6">
        <v>1</v>
      </c>
      <c r="J186">
        <v>36.380000000000003</v>
      </c>
      <c r="K186">
        <v>46.7</v>
      </c>
      <c r="L186">
        <v>6.2</v>
      </c>
      <c r="M186" t="s">
        <v>407</v>
      </c>
      <c r="N186" t="s">
        <v>483</v>
      </c>
      <c r="O186">
        <v>1</v>
      </c>
      <c r="P186" s="3" t="s">
        <v>15</v>
      </c>
      <c r="Q186" s="3">
        <v>88</v>
      </c>
      <c r="R186" s="3">
        <v>142</v>
      </c>
      <c r="S186" s="3">
        <v>29</v>
      </c>
      <c r="T186" s="3">
        <f>+(Tabla1[[#This Row],[NOTA]]-Tabla1[[#This Row],[MEDIA]])/Tabla1[[#This Row],[DESVIACION]]</f>
        <v>-1.6645161290322581</v>
      </c>
      <c r="U186" s="3">
        <f>+(Tabla1[[#This Row],[NOTA2]]-Tabla1[[#This Row],[MEDIA3]])/Tabla1[[#This Row],[DESVIACION4]]</f>
        <v>-1.8620689655172413</v>
      </c>
      <c r="V18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87" spans="1:22" x14ac:dyDescent="0.25">
      <c r="A187">
        <v>235</v>
      </c>
      <c r="B187" t="s">
        <v>154</v>
      </c>
      <c r="C187" t="s">
        <v>155</v>
      </c>
      <c r="D187" t="s">
        <v>13</v>
      </c>
      <c r="E187" s="2" t="s">
        <v>156</v>
      </c>
      <c r="F187" s="2">
        <v>20072</v>
      </c>
      <c r="G187" s="3">
        <v>3</v>
      </c>
      <c r="H187" t="s">
        <v>16</v>
      </c>
      <c r="I187" s="6">
        <v>1</v>
      </c>
      <c r="J187">
        <v>34.619999999999997</v>
      </c>
      <c r="K187">
        <v>46.7</v>
      </c>
      <c r="L187">
        <v>6.2</v>
      </c>
      <c r="M187" t="s">
        <v>407</v>
      </c>
      <c r="N187" t="s">
        <v>483</v>
      </c>
      <c r="O187">
        <v>3</v>
      </c>
      <c r="P187" s="3" t="s">
        <v>484</v>
      </c>
      <c r="Q187" s="3">
        <v>121</v>
      </c>
      <c r="R187" s="3">
        <v>156</v>
      </c>
      <c r="S187" s="3">
        <v>32</v>
      </c>
      <c r="T187" s="3">
        <f>+(Tabla1[[#This Row],[NOTA]]-Tabla1[[#This Row],[MEDIA]])/Tabla1[[#This Row],[DESVIACION]]</f>
        <v>-1.9483870967741943</v>
      </c>
      <c r="U187" s="3">
        <f>+(Tabla1[[#This Row],[NOTA2]]-Tabla1[[#This Row],[MEDIA3]])/Tabla1[[#This Row],[DESVIACION4]]</f>
        <v>-1.09375</v>
      </c>
      <c r="V18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88" spans="1:22" x14ac:dyDescent="0.25">
      <c r="A188">
        <v>235</v>
      </c>
      <c r="B188" t="s">
        <v>154</v>
      </c>
      <c r="C188" t="s">
        <v>155</v>
      </c>
      <c r="D188" t="s">
        <v>13</v>
      </c>
      <c r="E188" s="2" t="s">
        <v>156</v>
      </c>
      <c r="F188" s="2">
        <v>20072</v>
      </c>
      <c r="G188" s="3">
        <v>4</v>
      </c>
      <c r="H188" t="s">
        <v>17</v>
      </c>
      <c r="I188" s="6">
        <v>1</v>
      </c>
      <c r="J188">
        <v>29.02</v>
      </c>
      <c r="K188">
        <v>46.7</v>
      </c>
      <c r="L188">
        <v>6.2</v>
      </c>
      <c r="M188" t="s">
        <v>407</v>
      </c>
      <c r="N188" t="s">
        <v>483</v>
      </c>
      <c r="O188">
        <v>4</v>
      </c>
      <c r="P188" s="3" t="s">
        <v>17</v>
      </c>
      <c r="Q188" s="3">
        <v>135</v>
      </c>
      <c r="R188" s="3">
        <v>156</v>
      </c>
      <c r="S188" s="3">
        <v>35</v>
      </c>
      <c r="T188" s="3">
        <f>+(Tabla1[[#This Row],[NOTA]]-Tabla1[[#This Row],[MEDIA]])/Tabla1[[#This Row],[DESVIACION]]</f>
        <v>-2.8516129032258068</v>
      </c>
      <c r="U188" s="3">
        <f>+(Tabla1[[#This Row],[NOTA2]]-Tabla1[[#This Row],[MEDIA3]])/Tabla1[[#This Row],[DESVIACION4]]</f>
        <v>-0.6</v>
      </c>
      <c r="V18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89" spans="1:22" x14ac:dyDescent="0.25">
      <c r="A189">
        <v>235</v>
      </c>
      <c r="B189" t="s">
        <v>154</v>
      </c>
      <c r="C189" t="s">
        <v>155</v>
      </c>
      <c r="D189" t="s">
        <v>13</v>
      </c>
      <c r="E189" s="2" t="s">
        <v>156</v>
      </c>
      <c r="F189" s="2">
        <v>20072</v>
      </c>
      <c r="G189" s="3">
        <v>5</v>
      </c>
      <c r="H189" t="s">
        <v>18</v>
      </c>
      <c r="I189" s="6">
        <v>1</v>
      </c>
      <c r="J189">
        <v>36.71</v>
      </c>
      <c r="K189">
        <v>46.7</v>
      </c>
      <c r="L189">
        <v>6.2</v>
      </c>
      <c r="M189" t="s">
        <v>407</v>
      </c>
      <c r="N189" t="s">
        <v>483</v>
      </c>
      <c r="O189">
        <v>5</v>
      </c>
      <c r="P189" s="3" t="s">
        <v>485</v>
      </c>
      <c r="Q189" s="3">
        <v>146</v>
      </c>
      <c r="R189" s="3">
        <v>147</v>
      </c>
      <c r="S189" s="3">
        <v>32</v>
      </c>
      <c r="T189" s="3">
        <f>+(Tabla1[[#This Row],[NOTA]]-Tabla1[[#This Row],[MEDIA]])/Tabla1[[#This Row],[DESVIACION]]</f>
        <v>-1.6112903225806454</v>
      </c>
      <c r="U189" s="3">
        <f>+(Tabla1[[#This Row],[NOTA2]]-Tabla1[[#This Row],[MEDIA3]])/Tabla1[[#This Row],[DESVIACION4]]</f>
        <v>-3.125E-2</v>
      </c>
      <c r="V18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90" spans="1:22" x14ac:dyDescent="0.25">
      <c r="A190">
        <v>240</v>
      </c>
      <c r="B190" t="s">
        <v>157</v>
      </c>
      <c r="C190" t="s">
        <v>158</v>
      </c>
      <c r="D190" t="s">
        <v>13</v>
      </c>
      <c r="E190" s="2" t="s">
        <v>159</v>
      </c>
      <c r="F190" s="2">
        <v>2001</v>
      </c>
      <c r="G190" s="3">
        <v>1</v>
      </c>
      <c r="H190" t="s">
        <v>15</v>
      </c>
      <c r="I190" s="6">
        <v>0</v>
      </c>
      <c r="J190">
        <v>41</v>
      </c>
      <c r="K190">
        <v>50</v>
      </c>
      <c r="L190">
        <v>10</v>
      </c>
      <c r="M190" t="s">
        <v>408</v>
      </c>
      <c r="N190" t="s">
        <v>483</v>
      </c>
      <c r="O190">
        <v>1</v>
      </c>
      <c r="P190" s="3" t="s">
        <v>15</v>
      </c>
      <c r="Q190" s="3">
        <v>133</v>
      </c>
      <c r="R190" s="3">
        <v>142</v>
      </c>
      <c r="S190" s="3">
        <v>29</v>
      </c>
      <c r="T190" s="3">
        <f>+(Tabla1[[#This Row],[NOTA]]-Tabla1[[#This Row],[MEDIA]])/Tabla1[[#This Row],[DESVIACION]]</f>
        <v>-0.9</v>
      </c>
      <c r="U190" s="3">
        <f>+(Tabla1[[#This Row],[NOTA2]]-Tabla1[[#This Row],[MEDIA3]])/Tabla1[[#This Row],[DESVIACION4]]</f>
        <v>-0.31034482758620691</v>
      </c>
      <c r="V19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91" spans="1:22" x14ac:dyDescent="0.25">
      <c r="A191">
        <v>240</v>
      </c>
      <c r="B191" t="s">
        <v>157</v>
      </c>
      <c r="C191" t="s">
        <v>158</v>
      </c>
      <c r="D191" t="s">
        <v>13</v>
      </c>
      <c r="E191" s="2" t="s">
        <v>159</v>
      </c>
      <c r="F191" s="2">
        <v>2001</v>
      </c>
      <c r="G191" s="3">
        <v>3</v>
      </c>
      <c r="H191" t="s">
        <v>16</v>
      </c>
      <c r="I191" s="6">
        <v>0</v>
      </c>
      <c r="J191">
        <v>50</v>
      </c>
      <c r="K191">
        <v>50</v>
      </c>
      <c r="L191">
        <v>10</v>
      </c>
      <c r="M191" t="s">
        <v>408</v>
      </c>
      <c r="N191" t="s">
        <v>483</v>
      </c>
      <c r="O191">
        <v>3</v>
      </c>
      <c r="P191" s="3" t="s">
        <v>484</v>
      </c>
      <c r="Q191" s="3">
        <v>113</v>
      </c>
      <c r="R191" s="3">
        <v>156</v>
      </c>
      <c r="S191" s="3">
        <v>32</v>
      </c>
      <c r="T191" s="3">
        <f>+(Tabla1[[#This Row],[NOTA]]-Tabla1[[#This Row],[MEDIA]])/Tabla1[[#This Row],[DESVIACION]]</f>
        <v>0</v>
      </c>
      <c r="U191" s="3">
        <f>+(Tabla1[[#This Row],[NOTA2]]-Tabla1[[#This Row],[MEDIA3]])/Tabla1[[#This Row],[DESVIACION4]]</f>
        <v>-1.34375</v>
      </c>
      <c r="V19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92" spans="1:22" x14ac:dyDescent="0.25">
      <c r="A192">
        <v>240</v>
      </c>
      <c r="B192" t="s">
        <v>157</v>
      </c>
      <c r="C192" t="s">
        <v>158</v>
      </c>
      <c r="D192" t="s">
        <v>13</v>
      </c>
      <c r="E192" s="2" t="s">
        <v>159</v>
      </c>
      <c r="F192" s="2">
        <v>2001</v>
      </c>
      <c r="G192" s="3">
        <v>4</v>
      </c>
      <c r="H192" t="s">
        <v>17</v>
      </c>
      <c r="I192" s="6">
        <v>0</v>
      </c>
      <c r="J192">
        <v>46</v>
      </c>
      <c r="K192">
        <v>50</v>
      </c>
      <c r="L192">
        <v>10</v>
      </c>
      <c r="M192" t="s">
        <v>408</v>
      </c>
      <c r="N192" t="s">
        <v>483</v>
      </c>
      <c r="O192">
        <v>4</v>
      </c>
      <c r="P192" s="3" t="s">
        <v>17</v>
      </c>
      <c r="Q192" s="3">
        <v>127</v>
      </c>
      <c r="R192" s="3">
        <v>156</v>
      </c>
      <c r="S192" s="3">
        <v>35</v>
      </c>
      <c r="T192" s="3">
        <f>+(Tabla1[[#This Row],[NOTA]]-Tabla1[[#This Row],[MEDIA]])/Tabla1[[#This Row],[DESVIACION]]</f>
        <v>-0.4</v>
      </c>
      <c r="U192" s="3">
        <f>+(Tabla1[[#This Row],[NOTA2]]-Tabla1[[#This Row],[MEDIA3]])/Tabla1[[#This Row],[DESVIACION4]]</f>
        <v>-0.82857142857142863</v>
      </c>
      <c r="V19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93" spans="1:22" x14ac:dyDescent="0.25">
      <c r="A193">
        <v>240</v>
      </c>
      <c r="B193" t="s">
        <v>157</v>
      </c>
      <c r="C193" t="s">
        <v>158</v>
      </c>
      <c r="D193" t="s">
        <v>13</v>
      </c>
      <c r="E193" s="2" t="s">
        <v>159</v>
      </c>
      <c r="F193" s="2">
        <v>2001</v>
      </c>
      <c r="G193" s="3">
        <v>5</v>
      </c>
      <c r="H193" t="s">
        <v>18</v>
      </c>
      <c r="I193" s="6">
        <v>0</v>
      </c>
      <c r="J193">
        <v>44</v>
      </c>
      <c r="K193">
        <v>50</v>
      </c>
      <c r="L193">
        <v>10</v>
      </c>
      <c r="M193" t="s">
        <v>408</v>
      </c>
      <c r="N193" t="s">
        <v>483</v>
      </c>
      <c r="O193">
        <v>5</v>
      </c>
      <c r="P193" s="3" t="s">
        <v>485</v>
      </c>
      <c r="Q193" s="3">
        <v>111</v>
      </c>
      <c r="R193" s="3">
        <v>147</v>
      </c>
      <c r="S193" s="3">
        <v>32</v>
      </c>
      <c r="T193" s="3">
        <f>+(Tabla1[[#This Row],[NOTA]]-Tabla1[[#This Row],[MEDIA]])/Tabla1[[#This Row],[DESVIACION]]</f>
        <v>-0.6</v>
      </c>
      <c r="U193" s="3">
        <f>+(Tabla1[[#This Row],[NOTA2]]-Tabla1[[#This Row],[MEDIA3]])/Tabla1[[#This Row],[DESVIACION4]]</f>
        <v>-1.125</v>
      </c>
      <c r="V19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94" spans="1:22" x14ac:dyDescent="0.25">
      <c r="A194">
        <v>245</v>
      </c>
      <c r="B194" t="s">
        <v>160</v>
      </c>
      <c r="C194" t="s">
        <v>161</v>
      </c>
      <c r="D194" t="s">
        <v>13</v>
      </c>
      <c r="E194" s="2" t="s">
        <v>162</v>
      </c>
      <c r="F194" s="2">
        <v>2003</v>
      </c>
      <c r="G194" s="3">
        <v>1</v>
      </c>
      <c r="H194" t="s">
        <v>15</v>
      </c>
      <c r="I194" s="6">
        <v>0</v>
      </c>
      <c r="J194">
        <v>46</v>
      </c>
      <c r="K194">
        <v>50</v>
      </c>
      <c r="L194">
        <v>10</v>
      </c>
      <c r="M194" t="s">
        <v>409</v>
      </c>
      <c r="N194" t="s">
        <v>483</v>
      </c>
      <c r="O194">
        <v>1</v>
      </c>
      <c r="P194" s="3" t="s">
        <v>15</v>
      </c>
      <c r="Q194" s="3">
        <v>154</v>
      </c>
      <c r="R194" s="3">
        <v>142</v>
      </c>
      <c r="S194" s="3">
        <v>29</v>
      </c>
      <c r="T194" s="3">
        <f>+(Tabla1[[#This Row],[NOTA]]-Tabla1[[#This Row],[MEDIA]])/Tabla1[[#This Row],[DESVIACION]]</f>
        <v>-0.4</v>
      </c>
      <c r="U194" s="3">
        <f>+(Tabla1[[#This Row],[NOTA2]]-Tabla1[[#This Row],[MEDIA3]])/Tabla1[[#This Row],[DESVIACION4]]</f>
        <v>0.41379310344827586</v>
      </c>
      <c r="V19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195" spans="1:22" x14ac:dyDescent="0.25">
      <c r="A195">
        <v>245</v>
      </c>
      <c r="B195" t="s">
        <v>160</v>
      </c>
      <c r="C195" t="s">
        <v>161</v>
      </c>
      <c r="D195" t="s">
        <v>13</v>
      </c>
      <c r="E195" s="2" t="s">
        <v>162</v>
      </c>
      <c r="F195" s="2">
        <v>2003</v>
      </c>
      <c r="G195" s="3">
        <v>3</v>
      </c>
      <c r="H195" t="s">
        <v>16</v>
      </c>
      <c r="I195" s="6">
        <v>0</v>
      </c>
      <c r="J195">
        <v>47</v>
      </c>
      <c r="K195">
        <v>50</v>
      </c>
      <c r="L195">
        <v>10</v>
      </c>
      <c r="M195" t="s">
        <v>409</v>
      </c>
      <c r="N195" t="s">
        <v>483</v>
      </c>
      <c r="O195">
        <v>3</v>
      </c>
      <c r="P195" s="3" t="s">
        <v>484</v>
      </c>
      <c r="Q195" s="3">
        <v>104</v>
      </c>
      <c r="R195" s="3">
        <v>156</v>
      </c>
      <c r="S195" s="3">
        <v>32</v>
      </c>
      <c r="T195" s="3">
        <f>+(Tabla1[[#This Row],[NOTA]]-Tabla1[[#This Row],[MEDIA]])/Tabla1[[#This Row],[DESVIACION]]</f>
        <v>-0.3</v>
      </c>
      <c r="U195" s="3">
        <f>+(Tabla1[[#This Row],[NOTA2]]-Tabla1[[#This Row],[MEDIA3]])/Tabla1[[#This Row],[DESVIACION4]]</f>
        <v>-1.625</v>
      </c>
      <c r="V19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96" spans="1:22" x14ac:dyDescent="0.25">
      <c r="A196">
        <v>245</v>
      </c>
      <c r="B196" t="s">
        <v>160</v>
      </c>
      <c r="C196" t="s">
        <v>161</v>
      </c>
      <c r="D196" t="s">
        <v>13</v>
      </c>
      <c r="E196" s="2" t="s">
        <v>162</v>
      </c>
      <c r="F196" s="2">
        <v>2003</v>
      </c>
      <c r="G196" s="3">
        <v>4</v>
      </c>
      <c r="H196" t="s">
        <v>17</v>
      </c>
      <c r="I196" s="6">
        <v>0</v>
      </c>
      <c r="J196">
        <v>52</v>
      </c>
      <c r="K196">
        <v>50</v>
      </c>
      <c r="L196">
        <v>10</v>
      </c>
      <c r="M196" t="s">
        <v>409</v>
      </c>
      <c r="N196" t="s">
        <v>483</v>
      </c>
      <c r="O196">
        <v>4</v>
      </c>
      <c r="P196" s="3" t="s">
        <v>17</v>
      </c>
      <c r="Q196" s="3">
        <v>100</v>
      </c>
      <c r="R196" s="3">
        <v>156</v>
      </c>
      <c r="S196" s="3">
        <v>35</v>
      </c>
      <c r="T196" s="3">
        <f>+(Tabla1[[#This Row],[NOTA]]-Tabla1[[#This Row],[MEDIA]])/Tabla1[[#This Row],[DESVIACION]]</f>
        <v>0.2</v>
      </c>
      <c r="U196" s="3">
        <f>+(Tabla1[[#This Row],[NOTA2]]-Tabla1[[#This Row],[MEDIA3]])/Tabla1[[#This Row],[DESVIACION4]]</f>
        <v>-1.6</v>
      </c>
      <c r="V19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197" spans="1:22" x14ac:dyDescent="0.25">
      <c r="A197">
        <v>245</v>
      </c>
      <c r="B197" t="s">
        <v>160</v>
      </c>
      <c r="C197" t="s">
        <v>161</v>
      </c>
      <c r="D197" t="s">
        <v>13</v>
      </c>
      <c r="E197" s="2" t="s">
        <v>162</v>
      </c>
      <c r="F197" s="2">
        <v>2003</v>
      </c>
      <c r="G197" s="3">
        <v>5</v>
      </c>
      <c r="H197" t="s">
        <v>18</v>
      </c>
      <c r="I197" s="6">
        <v>0</v>
      </c>
      <c r="J197">
        <v>41</v>
      </c>
      <c r="K197">
        <v>50</v>
      </c>
      <c r="L197">
        <v>10</v>
      </c>
      <c r="M197" t="s">
        <v>409</v>
      </c>
      <c r="N197" t="s">
        <v>483</v>
      </c>
      <c r="O197">
        <v>5</v>
      </c>
      <c r="P197" s="3" t="s">
        <v>485</v>
      </c>
      <c r="Q197" s="3">
        <v>112</v>
      </c>
      <c r="R197" s="3">
        <v>147</v>
      </c>
      <c r="S197" s="3">
        <v>32</v>
      </c>
      <c r="T197" s="3">
        <f>+(Tabla1[[#This Row],[NOTA]]-Tabla1[[#This Row],[MEDIA]])/Tabla1[[#This Row],[DESVIACION]]</f>
        <v>-0.9</v>
      </c>
      <c r="U197" s="3">
        <f>+(Tabla1[[#This Row],[NOTA2]]-Tabla1[[#This Row],[MEDIA3]])/Tabla1[[#This Row],[DESVIACION4]]</f>
        <v>-1.09375</v>
      </c>
      <c r="V19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98" spans="1:22" x14ac:dyDescent="0.25">
      <c r="A198">
        <v>254</v>
      </c>
      <c r="B198" t="s">
        <v>163</v>
      </c>
      <c r="C198" t="s">
        <v>164</v>
      </c>
      <c r="D198" t="s">
        <v>13</v>
      </c>
      <c r="E198" s="2" t="s">
        <v>165</v>
      </c>
      <c r="F198" s="2">
        <v>20052</v>
      </c>
      <c r="G198" s="3">
        <v>1</v>
      </c>
      <c r="H198" t="s">
        <v>15</v>
      </c>
      <c r="I198" s="6">
        <v>0</v>
      </c>
      <c r="J198">
        <v>40.15</v>
      </c>
      <c r="K198">
        <v>46.6</v>
      </c>
      <c r="L198">
        <v>6.2</v>
      </c>
      <c r="M198" t="s">
        <v>410</v>
      </c>
      <c r="N198" t="s">
        <v>483</v>
      </c>
      <c r="O198">
        <v>1</v>
      </c>
      <c r="P198" s="3" t="s">
        <v>15</v>
      </c>
      <c r="Q198" s="3">
        <v>104</v>
      </c>
      <c r="R198" s="3">
        <v>142</v>
      </c>
      <c r="S198" s="3">
        <v>29</v>
      </c>
      <c r="T198" s="3">
        <f>+(Tabla1[[#This Row],[NOTA]]-Tabla1[[#This Row],[MEDIA]])/Tabla1[[#This Row],[DESVIACION]]</f>
        <v>-1.0403225806451617</v>
      </c>
      <c r="U198" s="3">
        <f>+(Tabla1[[#This Row],[NOTA2]]-Tabla1[[#This Row],[MEDIA3]])/Tabla1[[#This Row],[DESVIACION4]]</f>
        <v>-1.3103448275862069</v>
      </c>
      <c r="V19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199" spans="1:22" x14ac:dyDescent="0.25">
      <c r="A199">
        <v>254</v>
      </c>
      <c r="B199" t="s">
        <v>163</v>
      </c>
      <c r="C199" t="s">
        <v>164</v>
      </c>
      <c r="D199" t="s">
        <v>13</v>
      </c>
      <c r="E199" s="2" t="s">
        <v>165</v>
      </c>
      <c r="F199" s="2">
        <v>20052</v>
      </c>
      <c r="G199" s="3">
        <v>3</v>
      </c>
      <c r="H199" t="s">
        <v>16</v>
      </c>
      <c r="I199" s="6">
        <v>0</v>
      </c>
      <c r="J199">
        <v>37.83</v>
      </c>
      <c r="K199">
        <v>46.6</v>
      </c>
      <c r="L199">
        <v>6.2</v>
      </c>
      <c r="M199" t="s">
        <v>410</v>
      </c>
      <c r="N199" t="s">
        <v>483</v>
      </c>
      <c r="O199">
        <v>3</v>
      </c>
      <c r="P199" s="3" t="s">
        <v>484</v>
      </c>
      <c r="Q199" s="3">
        <v>112</v>
      </c>
      <c r="R199" s="3">
        <v>156</v>
      </c>
      <c r="S199" s="3">
        <v>32</v>
      </c>
      <c r="T199" s="3">
        <f>+(Tabla1[[#This Row],[NOTA]]-Tabla1[[#This Row],[MEDIA]])/Tabla1[[#This Row],[DESVIACION]]</f>
        <v>-1.4145161290322585</v>
      </c>
      <c r="U199" s="3">
        <f>+(Tabla1[[#This Row],[NOTA2]]-Tabla1[[#This Row],[MEDIA3]])/Tabla1[[#This Row],[DESVIACION4]]</f>
        <v>-1.375</v>
      </c>
      <c r="V19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00" spans="1:22" x14ac:dyDescent="0.25">
      <c r="A200">
        <v>254</v>
      </c>
      <c r="B200" t="s">
        <v>163</v>
      </c>
      <c r="C200" t="s">
        <v>164</v>
      </c>
      <c r="D200" t="s">
        <v>13</v>
      </c>
      <c r="E200" s="2" t="s">
        <v>165</v>
      </c>
      <c r="F200" s="2">
        <v>20052</v>
      </c>
      <c r="G200" s="3">
        <v>4</v>
      </c>
      <c r="H200" t="s">
        <v>17</v>
      </c>
      <c r="I200" s="6">
        <v>0</v>
      </c>
      <c r="J200">
        <v>51.82</v>
      </c>
      <c r="K200">
        <v>46.6</v>
      </c>
      <c r="L200">
        <v>6.2</v>
      </c>
      <c r="M200" t="s">
        <v>410</v>
      </c>
      <c r="N200" t="s">
        <v>483</v>
      </c>
      <c r="O200">
        <v>4</v>
      </c>
      <c r="P200" s="3" t="s">
        <v>17</v>
      </c>
      <c r="Q200" s="3">
        <v>144</v>
      </c>
      <c r="R200" s="3">
        <v>156</v>
      </c>
      <c r="S200" s="3">
        <v>35</v>
      </c>
      <c r="T200" s="3">
        <f>+(Tabla1[[#This Row],[NOTA]]-Tabla1[[#This Row],[MEDIA]])/Tabla1[[#This Row],[DESVIACION]]</f>
        <v>0.8419354838709675</v>
      </c>
      <c r="U200" s="3">
        <f>+(Tabla1[[#This Row],[NOTA2]]-Tabla1[[#This Row],[MEDIA3]])/Tabla1[[#This Row],[DESVIACION4]]</f>
        <v>-0.34285714285714286</v>
      </c>
      <c r="V20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01" spans="1:22" x14ac:dyDescent="0.25">
      <c r="A201">
        <v>254</v>
      </c>
      <c r="B201" t="s">
        <v>163</v>
      </c>
      <c r="C201" t="s">
        <v>164</v>
      </c>
      <c r="D201" t="s">
        <v>13</v>
      </c>
      <c r="E201" s="2" t="s">
        <v>165</v>
      </c>
      <c r="F201" s="2">
        <v>20052</v>
      </c>
      <c r="G201" s="3">
        <v>5</v>
      </c>
      <c r="H201" t="s">
        <v>18</v>
      </c>
      <c r="I201" s="6">
        <v>0</v>
      </c>
      <c r="J201">
        <v>41.36</v>
      </c>
      <c r="K201">
        <v>46.6</v>
      </c>
      <c r="L201">
        <v>6.2</v>
      </c>
      <c r="M201" t="s">
        <v>410</v>
      </c>
      <c r="N201" t="s">
        <v>483</v>
      </c>
      <c r="O201">
        <v>5</v>
      </c>
      <c r="P201" s="3" t="s">
        <v>485</v>
      </c>
      <c r="Q201" s="3">
        <v>132</v>
      </c>
      <c r="R201" s="3">
        <v>147</v>
      </c>
      <c r="S201" s="3">
        <v>32</v>
      </c>
      <c r="T201" s="3">
        <f>+(Tabla1[[#This Row],[NOTA]]-Tabla1[[#This Row],[MEDIA]])/Tabla1[[#This Row],[DESVIACION]]</f>
        <v>-0.84516129032258092</v>
      </c>
      <c r="U201" s="3">
        <f>+(Tabla1[[#This Row],[NOTA2]]-Tabla1[[#This Row],[MEDIA3]])/Tabla1[[#This Row],[DESVIACION4]]</f>
        <v>-0.46875</v>
      </c>
      <c r="V20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02" spans="1:22" x14ac:dyDescent="0.25">
      <c r="A202">
        <v>255</v>
      </c>
      <c r="B202" t="s">
        <v>166</v>
      </c>
      <c r="C202" t="s">
        <v>167</v>
      </c>
      <c r="D202" t="s">
        <v>13</v>
      </c>
      <c r="E202" s="2" t="s">
        <v>168</v>
      </c>
      <c r="F202" s="2">
        <v>20122</v>
      </c>
      <c r="G202" s="3">
        <v>1</v>
      </c>
      <c r="H202" t="s">
        <v>15</v>
      </c>
      <c r="I202" s="6">
        <v>0</v>
      </c>
      <c r="J202">
        <v>43</v>
      </c>
      <c r="K202">
        <v>46.48</v>
      </c>
      <c r="L202">
        <v>11.67</v>
      </c>
      <c r="M202" t="s">
        <v>411</v>
      </c>
      <c r="N202" t="s">
        <v>483</v>
      </c>
      <c r="O202">
        <v>1</v>
      </c>
      <c r="P202" s="3" t="s">
        <v>15</v>
      </c>
      <c r="Q202" s="3">
        <v>138</v>
      </c>
      <c r="R202" s="3">
        <v>142</v>
      </c>
      <c r="S202" s="3">
        <v>29</v>
      </c>
      <c r="T202" s="3">
        <f>+(Tabla1[[#This Row],[NOTA]]-Tabla1[[#This Row],[MEDIA]])/Tabla1[[#This Row],[DESVIACION]]</f>
        <v>-0.29820051413881721</v>
      </c>
      <c r="U202" s="3">
        <f>+(Tabla1[[#This Row],[NOTA2]]-Tabla1[[#This Row],[MEDIA3]])/Tabla1[[#This Row],[DESVIACION4]]</f>
        <v>-0.13793103448275862</v>
      </c>
      <c r="V20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03" spans="1:22" x14ac:dyDescent="0.25">
      <c r="A203">
        <v>255</v>
      </c>
      <c r="B203" t="s">
        <v>166</v>
      </c>
      <c r="C203" t="s">
        <v>167</v>
      </c>
      <c r="D203" t="s">
        <v>13</v>
      </c>
      <c r="E203" s="2" t="s">
        <v>168</v>
      </c>
      <c r="F203" s="2">
        <v>20122</v>
      </c>
      <c r="G203" s="3">
        <v>3</v>
      </c>
      <c r="H203" t="s">
        <v>16</v>
      </c>
      <c r="I203" s="6">
        <v>0</v>
      </c>
      <c r="J203">
        <v>44</v>
      </c>
      <c r="K203">
        <v>46.9</v>
      </c>
      <c r="L203">
        <v>7.08</v>
      </c>
      <c r="M203" t="s">
        <v>411</v>
      </c>
      <c r="N203" t="s">
        <v>483</v>
      </c>
      <c r="O203">
        <v>3</v>
      </c>
      <c r="P203" s="3" t="s">
        <v>484</v>
      </c>
      <c r="Q203" s="3">
        <v>120</v>
      </c>
      <c r="R203" s="3">
        <v>156</v>
      </c>
      <c r="S203" s="3">
        <v>32</v>
      </c>
      <c r="T203" s="3">
        <f>+(Tabla1[[#This Row],[NOTA]]-Tabla1[[#This Row],[MEDIA]])/Tabla1[[#This Row],[DESVIACION]]</f>
        <v>-0.40960451977401108</v>
      </c>
      <c r="U203" s="3">
        <f>+(Tabla1[[#This Row],[NOTA2]]-Tabla1[[#This Row],[MEDIA3]])/Tabla1[[#This Row],[DESVIACION4]]</f>
        <v>-1.125</v>
      </c>
      <c r="V20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04" spans="1:22" x14ac:dyDescent="0.25">
      <c r="A204">
        <v>255</v>
      </c>
      <c r="B204" t="s">
        <v>166</v>
      </c>
      <c r="C204" t="s">
        <v>167</v>
      </c>
      <c r="D204" t="s">
        <v>13</v>
      </c>
      <c r="E204" s="2" t="s">
        <v>168</v>
      </c>
      <c r="F204" s="2">
        <v>20122</v>
      </c>
      <c r="G204" s="3">
        <v>4</v>
      </c>
      <c r="H204" t="s">
        <v>17</v>
      </c>
      <c r="I204" s="6">
        <v>0</v>
      </c>
      <c r="J204">
        <v>42</v>
      </c>
      <c r="K204">
        <v>45.06</v>
      </c>
      <c r="L204">
        <v>8.8800000000000008</v>
      </c>
      <c r="M204" t="s">
        <v>411</v>
      </c>
      <c r="N204" t="s">
        <v>483</v>
      </c>
      <c r="O204">
        <v>4</v>
      </c>
      <c r="P204" s="3" t="s">
        <v>17</v>
      </c>
      <c r="Q204" s="3">
        <v>97</v>
      </c>
      <c r="R204" s="3">
        <v>156</v>
      </c>
      <c r="S204" s="3">
        <v>35</v>
      </c>
      <c r="T204" s="3">
        <f>+(Tabla1[[#This Row],[NOTA]]-Tabla1[[#This Row],[MEDIA]])/Tabla1[[#This Row],[DESVIACION]]</f>
        <v>-0.34459459459459479</v>
      </c>
      <c r="U204" s="3">
        <f>+(Tabla1[[#This Row],[NOTA2]]-Tabla1[[#This Row],[MEDIA3]])/Tabla1[[#This Row],[DESVIACION4]]</f>
        <v>-1.6857142857142857</v>
      </c>
      <c r="V20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05" spans="1:22" x14ac:dyDescent="0.25">
      <c r="A205">
        <v>255</v>
      </c>
      <c r="B205" t="s">
        <v>166</v>
      </c>
      <c r="C205" t="s">
        <v>167</v>
      </c>
      <c r="D205" t="s">
        <v>13</v>
      </c>
      <c r="E205" s="2" t="s">
        <v>168</v>
      </c>
      <c r="F205" s="2">
        <v>20122</v>
      </c>
      <c r="G205" s="3">
        <v>5</v>
      </c>
      <c r="H205" t="s">
        <v>18</v>
      </c>
      <c r="I205" s="6">
        <v>0</v>
      </c>
      <c r="J205">
        <v>48</v>
      </c>
      <c r="K205">
        <v>44.62</v>
      </c>
      <c r="L205">
        <v>10.37</v>
      </c>
      <c r="M205" t="s">
        <v>411</v>
      </c>
      <c r="N205" t="s">
        <v>483</v>
      </c>
      <c r="O205">
        <v>5</v>
      </c>
      <c r="P205" s="3" t="s">
        <v>485</v>
      </c>
      <c r="Q205" s="3">
        <v>125</v>
      </c>
      <c r="R205" s="3">
        <v>147</v>
      </c>
      <c r="S205" s="3">
        <v>32</v>
      </c>
      <c r="T205" s="3">
        <f>+(Tabla1[[#This Row],[NOTA]]-Tabla1[[#This Row],[MEDIA]])/Tabla1[[#This Row],[DESVIACION]]</f>
        <v>0.32594021215043423</v>
      </c>
      <c r="U205" s="3">
        <f>+(Tabla1[[#This Row],[NOTA2]]-Tabla1[[#This Row],[MEDIA3]])/Tabla1[[#This Row],[DESVIACION4]]</f>
        <v>-0.6875</v>
      </c>
      <c r="V20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06" spans="1:22" x14ac:dyDescent="0.25">
      <c r="A206">
        <v>256</v>
      </c>
      <c r="B206" t="s">
        <v>169</v>
      </c>
      <c r="C206" t="s">
        <v>170</v>
      </c>
      <c r="D206" t="s">
        <v>13</v>
      </c>
      <c r="E206" s="2" t="s">
        <v>171</v>
      </c>
      <c r="F206" s="2">
        <v>20122</v>
      </c>
      <c r="G206" s="3">
        <v>1</v>
      </c>
      <c r="H206" t="s">
        <v>15</v>
      </c>
      <c r="I206" s="6">
        <v>1</v>
      </c>
      <c r="J206">
        <v>40</v>
      </c>
      <c r="K206">
        <v>46.48</v>
      </c>
      <c r="L206">
        <v>11.67</v>
      </c>
      <c r="M206" t="s">
        <v>412</v>
      </c>
      <c r="N206" t="s">
        <v>483</v>
      </c>
      <c r="O206">
        <v>1</v>
      </c>
      <c r="P206" s="3" t="s">
        <v>15</v>
      </c>
      <c r="Q206" s="3">
        <v>115</v>
      </c>
      <c r="R206" s="3">
        <v>142</v>
      </c>
      <c r="S206" s="3">
        <v>29</v>
      </c>
      <c r="T206" s="3">
        <f>+(Tabla1[[#This Row],[NOTA]]-Tabla1[[#This Row],[MEDIA]])/Tabla1[[#This Row],[DESVIACION]]</f>
        <v>-0.55526992287917709</v>
      </c>
      <c r="U206" s="3">
        <f>+(Tabla1[[#This Row],[NOTA2]]-Tabla1[[#This Row],[MEDIA3]])/Tabla1[[#This Row],[DESVIACION4]]</f>
        <v>-0.93103448275862066</v>
      </c>
      <c r="V20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07" spans="1:22" x14ac:dyDescent="0.25">
      <c r="A207">
        <v>256</v>
      </c>
      <c r="B207" t="s">
        <v>169</v>
      </c>
      <c r="C207" t="s">
        <v>170</v>
      </c>
      <c r="D207" t="s">
        <v>13</v>
      </c>
      <c r="E207" s="2" t="s">
        <v>171</v>
      </c>
      <c r="F207" s="2">
        <v>20122</v>
      </c>
      <c r="G207" s="3">
        <v>3</v>
      </c>
      <c r="H207" t="s">
        <v>16</v>
      </c>
      <c r="I207" s="6">
        <v>1</v>
      </c>
      <c r="J207">
        <v>47</v>
      </c>
      <c r="K207">
        <v>46.9</v>
      </c>
      <c r="L207">
        <v>7.08</v>
      </c>
      <c r="M207" t="s">
        <v>412</v>
      </c>
      <c r="N207" t="s">
        <v>483</v>
      </c>
      <c r="O207">
        <v>3</v>
      </c>
      <c r="P207" s="3" t="s">
        <v>484</v>
      </c>
      <c r="Q207" s="3">
        <v>116</v>
      </c>
      <c r="R207" s="3">
        <v>156</v>
      </c>
      <c r="S207" s="3">
        <v>32</v>
      </c>
      <c r="T207" s="3">
        <f>+(Tabla1[[#This Row],[NOTA]]-Tabla1[[#This Row],[MEDIA]])/Tabla1[[#This Row],[DESVIACION]]</f>
        <v>1.4124293785310936E-2</v>
      </c>
      <c r="U207" s="3">
        <f>+(Tabla1[[#This Row],[NOTA2]]-Tabla1[[#This Row],[MEDIA3]])/Tabla1[[#This Row],[DESVIACION4]]</f>
        <v>-1.25</v>
      </c>
      <c r="V20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08" spans="1:22" x14ac:dyDescent="0.25">
      <c r="A208">
        <v>256</v>
      </c>
      <c r="B208" t="s">
        <v>169</v>
      </c>
      <c r="C208" t="s">
        <v>170</v>
      </c>
      <c r="D208" t="s">
        <v>13</v>
      </c>
      <c r="E208" s="2" t="s">
        <v>171</v>
      </c>
      <c r="F208" s="2">
        <v>20122</v>
      </c>
      <c r="G208" s="3">
        <v>4</v>
      </c>
      <c r="H208" t="s">
        <v>17</v>
      </c>
      <c r="I208" s="6">
        <v>1</v>
      </c>
      <c r="J208">
        <v>45</v>
      </c>
      <c r="K208">
        <v>45.06</v>
      </c>
      <c r="L208">
        <v>8.8800000000000008</v>
      </c>
      <c r="M208" t="s">
        <v>412</v>
      </c>
      <c r="N208" t="s">
        <v>483</v>
      </c>
      <c r="O208">
        <v>4</v>
      </c>
      <c r="P208" s="3" t="s">
        <v>17</v>
      </c>
      <c r="Q208" s="3">
        <v>95</v>
      </c>
      <c r="R208" s="3">
        <v>156</v>
      </c>
      <c r="S208" s="3">
        <v>35</v>
      </c>
      <c r="T208" s="3">
        <f>+(Tabla1[[#This Row],[NOTA]]-Tabla1[[#This Row],[MEDIA]])/Tabla1[[#This Row],[DESVIACION]]</f>
        <v>-6.7567567567570121E-3</v>
      </c>
      <c r="U208" s="3">
        <f>+(Tabla1[[#This Row],[NOTA2]]-Tabla1[[#This Row],[MEDIA3]])/Tabla1[[#This Row],[DESVIACION4]]</f>
        <v>-1.7428571428571429</v>
      </c>
      <c r="V20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09" spans="1:22" x14ac:dyDescent="0.25">
      <c r="A209">
        <v>256</v>
      </c>
      <c r="B209" t="s">
        <v>169</v>
      </c>
      <c r="C209" t="s">
        <v>170</v>
      </c>
      <c r="D209" t="s">
        <v>13</v>
      </c>
      <c r="E209" s="2" t="s">
        <v>171</v>
      </c>
      <c r="F209" s="2">
        <v>20122</v>
      </c>
      <c r="G209" s="3">
        <v>5</v>
      </c>
      <c r="H209" t="s">
        <v>18</v>
      </c>
      <c r="I209" s="6">
        <v>1</v>
      </c>
      <c r="J209">
        <v>38</v>
      </c>
      <c r="K209">
        <v>44.62</v>
      </c>
      <c r="L209">
        <v>10.37</v>
      </c>
      <c r="M209" t="s">
        <v>412</v>
      </c>
      <c r="N209" t="s">
        <v>483</v>
      </c>
      <c r="O209">
        <v>5</v>
      </c>
      <c r="P209" s="3" t="s">
        <v>485</v>
      </c>
      <c r="Q209" s="3">
        <v>125</v>
      </c>
      <c r="R209" s="3">
        <v>147</v>
      </c>
      <c r="S209" s="3">
        <v>32</v>
      </c>
      <c r="T209" s="3">
        <f>+(Tabla1[[#This Row],[NOTA]]-Tabla1[[#This Row],[MEDIA]])/Tabla1[[#This Row],[DESVIACION]]</f>
        <v>-0.63837994214079052</v>
      </c>
      <c r="U209" s="3">
        <f>+(Tabla1[[#This Row],[NOTA2]]-Tabla1[[#This Row],[MEDIA3]])/Tabla1[[#This Row],[DESVIACION4]]</f>
        <v>-0.6875</v>
      </c>
      <c r="V20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10" spans="1:22" x14ac:dyDescent="0.25">
      <c r="A210">
        <v>258</v>
      </c>
      <c r="B210" t="s">
        <v>172</v>
      </c>
      <c r="C210" t="s">
        <v>173</v>
      </c>
      <c r="D210" t="s">
        <v>13</v>
      </c>
      <c r="E210" s="2" t="s">
        <v>174</v>
      </c>
      <c r="F210" s="2">
        <v>20122</v>
      </c>
      <c r="G210" s="3">
        <v>1</v>
      </c>
      <c r="H210" t="s">
        <v>15</v>
      </c>
      <c r="I210" s="6">
        <v>1</v>
      </c>
      <c r="J210">
        <v>47</v>
      </c>
      <c r="K210">
        <v>46.48</v>
      </c>
      <c r="L210">
        <v>11.67</v>
      </c>
      <c r="M210" t="s">
        <v>413</v>
      </c>
      <c r="N210" t="s">
        <v>483</v>
      </c>
      <c r="O210">
        <v>1</v>
      </c>
      <c r="P210" s="3" t="s">
        <v>15</v>
      </c>
      <c r="Q210" s="3">
        <v>81</v>
      </c>
      <c r="R210" s="3">
        <v>142</v>
      </c>
      <c r="S210" s="3">
        <v>29</v>
      </c>
      <c r="T210" s="3">
        <f>+(Tabla1[[#This Row],[NOTA]]-Tabla1[[#This Row],[MEDIA]])/Tabla1[[#This Row],[DESVIACION]]</f>
        <v>4.4558697514995985E-2</v>
      </c>
      <c r="U210" s="3">
        <f>+(Tabla1[[#This Row],[NOTA2]]-Tabla1[[#This Row],[MEDIA3]])/Tabla1[[#This Row],[DESVIACION4]]</f>
        <v>-2.103448275862069</v>
      </c>
      <c r="V21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11" spans="1:22" x14ac:dyDescent="0.25">
      <c r="A211">
        <v>258</v>
      </c>
      <c r="B211" t="s">
        <v>172</v>
      </c>
      <c r="C211" t="s">
        <v>173</v>
      </c>
      <c r="D211" t="s">
        <v>13</v>
      </c>
      <c r="E211" s="2" t="s">
        <v>174</v>
      </c>
      <c r="F211" s="2">
        <v>20122</v>
      </c>
      <c r="G211" s="3">
        <v>3</v>
      </c>
      <c r="H211" t="s">
        <v>16</v>
      </c>
      <c r="I211" s="6">
        <v>1</v>
      </c>
      <c r="J211">
        <v>44</v>
      </c>
      <c r="K211">
        <v>46.9</v>
      </c>
      <c r="L211">
        <v>7.08</v>
      </c>
      <c r="M211" t="s">
        <v>413</v>
      </c>
      <c r="N211" t="s">
        <v>483</v>
      </c>
      <c r="O211">
        <v>3</v>
      </c>
      <c r="P211" s="3" t="s">
        <v>484</v>
      </c>
      <c r="Q211" s="3">
        <v>77</v>
      </c>
      <c r="R211" s="3">
        <v>156</v>
      </c>
      <c r="S211" s="3">
        <v>32</v>
      </c>
      <c r="T211" s="3">
        <f>+(Tabla1[[#This Row],[NOTA]]-Tabla1[[#This Row],[MEDIA]])/Tabla1[[#This Row],[DESVIACION]]</f>
        <v>-0.40960451977401108</v>
      </c>
      <c r="U211" s="3">
        <f>+(Tabla1[[#This Row],[NOTA2]]-Tabla1[[#This Row],[MEDIA3]])/Tabla1[[#This Row],[DESVIACION4]]</f>
        <v>-2.46875</v>
      </c>
      <c r="V21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12" spans="1:22" x14ac:dyDescent="0.25">
      <c r="A212">
        <v>258</v>
      </c>
      <c r="B212" t="s">
        <v>172</v>
      </c>
      <c r="C212" t="s">
        <v>173</v>
      </c>
      <c r="D212" t="s">
        <v>13</v>
      </c>
      <c r="E212" s="2" t="s">
        <v>174</v>
      </c>
      <c r="F212" s="2">
        <v>20122</v>
      </c>
      <c r="G212" s="3">
        <v>4</v>
      </c>
      <c r="H212" t="s">
        <v>17</v>
      </c>
      <c r="I212" s="6">
        <v>1</v>
      </c>
      <c r="J212">
        <v>38</v>
      </c>
      <c r="K212">
        <v>45.06</v>
      </c>
      <c r="L212">
        <v>8.8800000000000008</v>
      </c>
      <c r="M212" t="s">
        <v>413</v>
      </c>
      <c r="N212" t="s">
        <v>483</v>
      </c>
      <c r="O212">
        <v>4</v>
      </c>
      <c r="P212" s="3" t="s">
        <v>17</v>
      </c>
      <c r="Q212" s="3">
        <v>125</v>
      </c>
      <c r="R212" s="3">
        <v>156</v>
      </c>
      <c r="S212" s="3">
        <v>35</v>
      </c>
      <c r="T212" s="3">
        <f>+(Tabla1[[#This Row],[NOTA]]-Tabla1[[#This Row],[MEDIA]])/Tabla1[[#This Row],[DESVIACION]]</f>
        <v>-0.79504504504504525</v>
      </c>
      <c r="U212" s="3">
        <f>+(Tabla1[[#This Row],[NOTA2]]-Tabla1[[#This Row],[MEDIA3]])/Tabla1[[#This Row],[DESVIACION4]]</f>
        <v>-0.88571428571428568</v>
      </c>
      <c r="V21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13" spans="1:22" x14ac:dyDescent="0.25">
      <c r="A213">
        <v>258</v>
      </c>
      <c r="B213" t="s">
        <v>172</v>
      </c>
      <c r="C213" t="s">
        <v>173</v>
      </c>
      <c r="D213" t="s">
        <v>13</v>
      </c>
      <c r="E213" s="2" t="s">
        <v>174</v>
      </c>
      <c r="F213" s="2">
        <v>20122</v>
      </c>
      <c r="G213" s="3">
        <v>5</v>
      </c>
      <c r="H213" t="s">
        <v>18</v>
      </c>
      <c r="I213" s="6">
        <v>1</v>
      </c>
      <c r="J213">
        <v>37</v>
      </c>
      <c r="K213">
        <v>44.62</v>
      </c>
      <c r="L213">
        <v>10.37</v>
      </c>
      <c r="M213" t="s">
        <v>413</v>
      </c>
      <c r="N213" t="s">
        <v>483</v>
      </c>
      <c r="O213">
        <v>5</v>
      </c>
      <c r="P213" s="3" t="s">
        <v>485</v>
      </c>
      <c r="Q213" s="3">
        <v>119</v>
      </c>
      <c r="R213" s="3">
        <v>147</v>
      </c>
      <c r="S213" s="3">
        <v>32</v>
      </c>
      <c r="T213" s="3">
        <f>+(Tabla1[[#This Row],[NOTA]]-Tabla1[[#This Row],[MEDIA]])/Tabla1[[#This Row],[DESVIACION]]</f>
        <v>-0.73481195756991302</v>
      </c>
      <c r="U213" s="3">
        <f>+(Tabla1[[#This Row],[NOTA2]]-Tabla1[[#This Row],[MEDIA3]])/Tabla1[[#This Row],[DESVIACION4]]</f>
        <v>-0.875</v>
      </c>
      <c r="V21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14" spans="1:22" x14ac:dyDescent="0.25">
      <c r="A214">
        <v>261</v>
      </c>
      <c r="B214" t="s">
        <v>175</v>
      </c>
      <c r="C214" t="s">
        <v>176</v>
      </c>
      <c r="D214" t="s">
        <v>13</v>
      </c>
      <c r="E214" s="2" t="s">
        <v>177</v>
      </c>
      <c r="F214" s="2">
        <v>2002</v>
      </c>
      <c r="G214" s="3">
        <v>1</v>
      </c>
      <c r="H214" t="s">
        <v>15</v>
      </c>
      <c r="I214" s="6">
        <v>0</v>
      </c>
      <c r="J214">
        <v>39</v>
      </c>
      <c r="K214">
        <v>50</v>
      </c>
      <c r="L214">
        <v>10</v>
      </c>
      <c r="M214" t="s">
        <v>414</v>
      </c>
      <c r="N214" t="s">
        <v>483</v>
      </c>
      <c r="O214">
        <v>1</v>
      </c>
      <c r="P214" s="3" t="s">
        <v>15</v>
      </c>
      <c r="Q214" s="3">
        <v>119</v>
      </c>
      <c r="R214" s="3">
        <v>142</v>
      </c>
      <c r="S214" s="3">
        <v>29</v>
      </c>
      <c r="T214" s="3">
        <f>+(Tabla1[[#This Row],[NOTA]]-Tabla1[[#This Row],[MEDIA]])/Tabla1[[#This Row],[DESVIACION]]</f>
        <v>-1.1000000000000001</v>
      </c>
      <c r="U214" s="3">
        <f>+(Tabla1[[#This Row],[NOTA2]]-Tabla1[[#This Row],[MEDIA3]])/Tabla1[[#This Row],[DESVIACION4]]</f>
        <v>-0.7931034482758621</v>
      </c>
      <c r="V21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15" spans="1:22" x14ac:dyDescent="0.25">
      <c r="A215">
        <v>261</v>
      </c>
      <c r="B215" t="s">
        <v>175</v>
      </c>
      <c r="C215" t="s">
        <v>176</v>
      </c>
      <c r="D215" t="s">
        <v>13</v>
      </c>
      <c r="E215" s="2" t="s">
        <v>177</v>
      </c>
      <c r="F215" s="2">
        <v>2002</v>
      </c>
      <c r="G215" s="3">
        <v>3</v>
      </c>
      <c r="H215" t="s">
        <v>16</v>
      </c>
      <c r="I215" s="6">
        <v>0</v>
      </c>
      <c r="J215">
        <v>36</v>
      </c>
      <c r="K215">
        <v>50</v>
      </c>
      <c r="L215">
        <v>10</v>
      </c>
      <c r="M215" t="s">
        <v>414</v>
      </c>
      <c r="N215" t="s">
        <v>483</v>
      </c>
      <c r="O215">
        <v>3</v>
      </c>
      <c r="P215" s="3" t="s">
        <v>484</v>
      </c>
      <c r="Q215" s="3">
        <v>92</v>
      </c>
      <c r="R215" s="3">
        <v>156</v>
      </c>
      <c r="S215" s="3">
        <v>32</v>
      </c>
      <c r="T215" s="3">
        <f>+(Tabla1[[#This Row],[NOTA]]-Tabla1[[#This Row],[MEDIA]])/Tabla1[[#This Row],[DESVIACION]]</f>
        <v>-1.4</v>
      </c>
      <c r="U215" s="3">
        <f>+(Tabla1[[#This Row],[NOTA2]]-Tabla1[[#This Row],[MEDIA3]])/Tabla1[[#This Row],[DESVIACION4]]</f>
        <v>-2</v>
      </c>
      <c r="V21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16" spans="1:22" x14ac:dyDescent="0.25">
      <c r="A216">
        <v>261</v>
      </c>
      <c r="B216" t="s">
        <v>175</v>
      </c>
      <c r="C216" t="s">
        <v>176</v>
      </c>
      <c r="D216" t="s">
        <v>13</v>
      </c>
      <c r="E216" s="2" t="s">
        <v>177</v>
      </c>
      <c r="F216" s="2">
        <v>2002</v>
      </c>
      <c r="G216" s="3">
        <v>4</v>
      </c>
      <c r="H216" t="s">
        <v>17</v>
      </c>
      <c r="I216" s="6">
        <v>0</v>
      </c>
      <c r="J216">
        <v>44</v>
      </c>
      <c r="K216">
        <v>50</v>
      </c>
      <c r="L216">
        <v>10</v>
      </c>
      <c r="M216" t="s">
        <v>414</v>
      </c>
      <c r="N216" t="s">
        <v>483</v>
      </c>
      <c r="O216">
        <v>4</v>
      </c>
      <c r="P216" s="3" t="s">
        <v>17</v>
      </c>
      <c r="Q216" s="3">
        <v>109</v>
      </c>
      <c r="R216" s="3">
        <v>156</v>
      </c>
      <c r="S216" s="3">
        <v>35</v>
      </c>
      <c r="T216" s="3">
        <f>+(Tabla1[[#This Row],[NOTA]]-Tabla1[[#This Row],[MEDIA]])/Tabla1[[#This Row],[DESVIACION]]</f>
        <v>-0.6</v>
      </c>
      <c r="U216" s="3">
        <f>+(Tabla1[[#This Row],[NOTA2]]-Tabla1[[#This Row],[MEDIA3]])/Tabla1[[#This Row],[DESVIACION4]]</f>
        <v>-1.3428571428571427</v>
      </c>
      <c r="V21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17" spans="1:22" x14ac:dyDescent="0.25">
      <c r="A217">
        <v>261</v>
      </c>
      <c r="B217" t="s">
        <v>175</v>
      </c>
      <c r="C217" t="s">
        <v>176</v>
      </c>
      <c r="D217" t="s">
        <v>13</v>
      </c>
      <c r="E217" s="2" t="s">
        <v>177</v>
      </c>
      <c r="F217" s="2">
        <v>2002</v>
      </c>
      <c r="G217" s="3">
        <v>5</v>
      </c>
      <c r="H217" t="s">
        <v>18</v>
      </c>
      <c r="I217" s="6">
        <v>0</v>
      </c>
      <c r="J217">
        <v>37</v>
      </c>
      <c r="K217">
        <v>50</v>
      </c>
      <c r="L217">
        <v>10</v>
      </c>
      <c r="M217" t="s">
        <v>414</v>
      </c>
      <c r="N217" t="s">
        <v>483</v>
      </c>
      <c r="O217">
        <v>5</v>
      </c>
      <c r="P217" s="3" t="s">
        <v>485</v>
      </c>
      <c r="Q217" s="3">
        <v>78</v>
      </c>
      <c r="R217" s="3">
        <v>147</v>
      </c>
      <c r="S217" s="3">
        <v>32</v>
      </c>
      <c r="T217" s="3">
        <f>+(Tabla1[[#This Row],[NOTA]]-Tabla1[[#This Row],[MEDIA]])/Tabla1[[#This Row],[DESVIACION]]</f>
        <v>-1.3</v>
      </c>
      <c r="U217" s="3">
        <f>+(Tabla1[[#This Row],[NOTA2]]-Tabla1[[#This Row],[MEDIA3]])/Tabla1[[#This Row],[DESVIACION4]]</f>
        <v>-2.15625</v>
      </c>
      <c r="V21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18" spans="1:22" x14ac:dyDescent="0.25">
      <c r="A218">
        <v>265</v>
      </c>
      <c r="B218" t="s">
        <v>178</v>
      </c>
      <c r="C218" t="s">
        <v>179</v>
      </c>
      <c r="D218" t="s">
        <v>13</v>
      </c>
      <c r="E218" s="2" t="s">
        <v>180</v>
      </c>
      <c r="F218" s="2">
        <v>20092</v>
      </c>
      <c r="G218" s="3">
        <v>1</v>
      </c>
      <c r="H218" t="s">
        <v>15</v>
      </c>
      <c r="I218" s="6">
        <v>0</v>
      </c>
      <c r="J218">
        <v>34.909999999999997</v>
      </c>
      <c r="K218">
        <v>46.9</v>
      </c>
      <c r="L218">
        <v>6.5</v>
      </c>
      <c r="M218" t="s">
        <v>415</v>
      </c>
      <c r="N218" t="s">
        <v>483</v>
      </c>
      <c r="O218">
        <v>1</v>
      </c>
      <c r="P218" s="3" t="s">
        <v>15</v>
      </c>
      <c r="Q218" s="3">
        <v>101</v>
      </c>
      <c r="R218" s="3">
        <v>142</v>
      </c>
      <c r="S218" s="3">
        <v>29</v>
      </c>
      <c r="T218" s="3">
        <f>+(Tabla1[[#This Row],[NOTA]]-Tabla1[[#This Row],[MEDIA]])/Tabla1[[#This Row],[DESVIACION]]</f>
        <v>-1.844615384615385</v>
      </c>
      <c r="U218" s="3">
        <f>+(Tabla1[[#This Row],[NOTA2]]-Tabla1[[#This Row],[MEDIA3]])/Tabla1[[#This Row],[DESVIACION4]]</f>
        <v>-1.4137931034482758</v>
      </c>
      <c r="V21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19" spans="1:22" x14ac:dyDescent="0.25">
      <c r="A219">
        <v>265</v>
      </c>
      <c r="B219" t="s">
        <v>178</v>
      </c>
      <c r="C219" t="s">
        <v>179</v>
      </c>
      <c r="D219" t="s">
        <v>13</v>
      </c>
      <c r="E219" s="2" t="s">
        <v>180</v>
      </c>
      <c r="F219" s="2">
        <v>20092</v>
      </c>
      <c r="G219" s="3">
        <v>3</v>
      </c>
      <c r="H219" t="s">
        <v>16</v>
      </c>
      <c r="I219" s="6">
        <v>0</v>
      </c>
      <c r="J219">
        <v>46.23</v>
      </c>
      <c r="K219">
        <v>46.9</v>
      </c>
      <c r="L219">
        <v>6.5</v>
      </c>
      <c r="M219" t="s">
        <v>415</v>
      </c>
      <c r="N219" t="s">
        <v>483</v>
      </c>
      <c r="O219">
        <v>3</v>
      </c>
      <c r="P219" s="3" t="s">
        <v>484</v>
      </c>
      <c r="Q219" s="3">
        <v>72</v>
      </c>
      <c r="R219" s="3">
        <v>156</v>
      </c>
      <c r="S219" s="3">
        <v>32</v>
      </c>
      <c r="T219" s="3">
        <f>+(Tabla1[[#This Row],[NOTA]]-Tabla1[[#This Row],[MEDIA]])/Tabla1[[#This Row],[DESVIACION]]</f>
        <v>-0.10307692307692334</v>
      </c>
      <c r="U219" s="3">
        <f>+(Tabla1[[#This Row],[NOTA2]]-Tabla1[[#This Row],[MEDIA3]])/Tabla1[[#This Row],[DESVIACION4]]</f>
        <v>-2.625</v>
      </c>
      <c r="V21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20" spans="1:22" x14ac:dyDescent="0.25">
      <c r="A220">
        <v>265</v>
      </c>
      <c r="B220" t="s">
        <v>178</v>
      </c>
      <c r="C220" t="s">
        <v>179</v>
      </c>
      <c r="D220" t="s">
        <v>13</v>
      </c>
      <c r="E220" s="2" t="s">
        <v>180</v>
      </c>
      <c r="F220" s="2">
        <v>20092</v>
      </c>
      <c r="G220" s="3">
        <v>4</v>
      </c>
      <c r="H220" t="s">
        <v>17</v>
      </c>
      <c r="I220" s="6">
        <v>0</v>
      </c>
      <c r="J220">
        <v>31.88</v>
      </c>
      <c r="K220">
        <v>46.9</v>
      </c>
      <c r="L220">
        <v>6.5</v>
      </c>
      <c r="M220" t="s">
        <v>415</v>
      </c>
      <c r="N220" t="s">
        <v>483</v>
      </c>
      <c r="O220">
        <v>4</v>
      </c>
      <c r="P220" s="3" t="s">
        <v>17</v>
      </c>
      <c r="Q220" s="3">
        <v>99</v>
      </c>
      <c r="R220" s="3">
        <v>156</v>
      </c>
      <c r="S220" s="3">
        <v>35</v>
      </c>
      <c r="T220" s="3">
        <f>+(Tabla1[[#This Row],[NOTA]]-Tabla1[[#This Row],[MEDIA]])/Tabla1[[#This Row],[DESVIACION]]</f>
        <v>-2.3107692307692309</v>
      </c>
      <c r="U220" s="3">
        <f>+(Tabla1[[#This Row],[NOTA2]]-Tabla1[[#This Row],[MEDIA3]])/Tabla1[[#This Row],[DESVIACION4]]</f>
        <v>-1.6285714285714286</v>
      </c>
      <c r="V22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21" spans="1:22" x14ac:dyDescent="0.25">
      <c r="A221">
        <v>265</v>
      </c>
      <c r="B221" t="s">
        <v>178</v>
      </c>
      <c r="C221" t="s">
        <v>179</v>
      </c>
      <c r="D221" t="s">
        <v>13</v>
      </c>
      <c r="E221" s="2" t="s">
        <v>180</v>
      </c>
      <c r="F221" s="2">
        <v>20092</v>
      </c>
      <c r="G221" s="3">
        <v>5</v>
      </c>
      <c r="H221" t="s">
        <v>18</v>
      </c>
      <c r="I221" s="6">
        <v>0</v>
      </c>
      <c r="J221">
        <v>35.81</v>
      </c>
      <c r="K221">
        <v>46.9</v>
      </c>
      <c r="L221">
        <v>6.5</v>
      </c>
      <c r="M221" t="s">
        <v>415</v>
      </c>
      <c r="N221" t="s">
        <v>483</v>
      </c>
      <c r="O221">
        <v>5</v>
      </c>
      <c r="P221" s="3" t="s">
        <v>485</v>
      </c>
      <c r="Q221" s="3">
        <v>128</v>
      </c>
      <c r="R221" s="3">
        <v>147</v>
      </c>
      <c r="S221" s="3">
        <v>32</v>
      </c>
      <c r="T221" s="3">
        <f>+(Tabla1[[#This Row],[NOTA]]-Tabla1[[#This Row],[MEDIA]])/Tabla1[[#This Row],[DESVIACION]]</f>
        <v>-1.7061538461538457</v>
      </c>
      <c r="U221" s="3">
        <f>+(Tabla1[[#This Row],[NOTA2]]-Tabla1[[#This Row],[MEDIA3]])/Tabla1[[#This Row],[DESVIACION4]]</f>
        <v>-0.59375</v>
      </c>
      <c r="V22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22" spans="1:22" x14ac:dyDescent="0.25">
      <c r="A222">
        <v>267</v>
      </c>
      <c r="B222" t="s">
        <v>181</v>
      </c>
      <c r="C222" t="s">
        <v>182</v>
      </c>
      <c r="D222" t="s">
        <v>13</v>
      </c>
      <c r="E222" s="2" t="s">
        <v>183</v>
      </c>
      <c r="F222" s="2">
        <v>20082</v>
      </c>
      <c r="G222" s="3">
        <v>1</v>
      </c>
      <c r="H222" t="s">
        <v>15</v>
      </c>
      <c r="I222" s="6">
        <v>0</v>
      </c>
      <c r="J222">
        <v>38.56</v>
      </c>
      <c r="K222">
        <v>47</v>
      </c>
      <c r="L222">
        <v>6.4</v>
      </c>
      <c r="M222" t="s">
        <v>416</v>
      </c>
      <c r="N222" t="s">
        <v>483</v>
      </c>
      <c r="O222">
        <v>1</v>
      </c>
      <c r="P222" s="3" t="s">
        <v>15</v>
      </c>
      <c r="Q222" s="3">
        <v>95</v>
      </c>
      <c r="R222" s="3">
        <v>142</v>
      </c>
      <c r="S222" s="3">
        <v>29</v>
      </c>
      <c r="T222" s="3">
        <f>+(Tabla1[[#This Row],[NOTA]]-Tabla1[[#This Row],[MEDIA]])/Tabla1[[#This Row],[DESVIACION]]</f>
        <v>-1.3187499999999996</v>
      </c>
      <c r="U222" s="3">
        <f>+(Tabla1[[#This Row],[NOTA2]]-Tabla1[[#This Row],[MEDIA3]])/Tabla1[[#This Row],[DESVIACION4]]</f>
        <v>-1.6206896551724137</v>
      </c>
      <c r="V22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23" spans="1:22" x14ac:dyDescent="0.25">
      <c r="A223">
        <v>267</v>
      </c>
      <c r="B223" t="s">
        <v>181</v>
      </c>
      <c r="C223" t="s">
        <v>182</v>
      </c>
      <c r="D223" t="s">
        <v>13</v>
      </c>
      <c r="E223" s="2" t="s">
        <v>183</v>
      </c>
      <c r="F223" s="2">
        <v>20082</v>
      </c>
      <c r="G223" s="3">
        <v>3</v>
      </c>
      <c r="H223" t="s">
        <v>16</v>
      </c>
      <c r="I223" s="6">
        <v>0</v>
      </c>
      <c r="J223">
        <v>47.18</v>
      </c>
      <c r="K223">
        <v>47</v>
      </c>
      <c r="L223">
        <v>6.4</v>
      </c>
      <c r="M223" t="s">
        <v>416</v>
      </c>
      <c r="N223" t="s">
        <v>483</v>
      </c>
      <c r="O223">
        <v>3</v>
      </c>
      <c r="P223" s="3" t="s">
        <v>484</v>
      </c>
      <c r="Q223" s="3">
        <v>94</v>
      </c>
      <c r="R223" s="3">
        <v>156</v>
      </c>
      <c r="S223" s="3">
        <v>32</v>
      </c>
      <c r="T223" s="3">
        <f>+(Tabla1[[#This Row],[NOTA]]-Tabla1[[#This Row],[MEDIA]])/Tabla1[[#This Row],[DESVIACION]]</f>
        <v>2.8124999999999956E-2</v>
      </c>
      <c r="U223" s="3">
        <f>+(Tabla1[[#This Row],[NOTA2]]-Tabla1[[#This Row],[MEDIA3]])/Tabla1[[#This Row],[DESVIACION4]]</f>
        <v>-1.9375</v>
      </c>
      <c r="V22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24" spans="1:22" x14ac:dyDescent="0.25">
      <c r="A224">
        <v>267</v>
      </c>
      <c r="B224" t="s">
        <v>181</v>
      </c>
      <c r="C224" t="s">
        <v>182</v>
      </c>
      <c r="D224" t="s">
        <v>13</v>
      </c>
      <c r="E224" s="2" t="s">
        <v>183</v>
      </c>
      <c r="F224" s="2">
        <v>20082</v>
      </c>
      <c r="G224" s="3">
        <v>4</v>
      </c>
      <c r="H224" t="s">
        <v>17</v>
      </c>
      <c r="I224" s="6">
        <v>0</v>
      </c>
      <c r="J224">
        <v>46.09</v>
      </c>
      <c r="K224">
        <v>47</v>
      </c>
      <c r="L224">
        <v>6.4</v>
      </c>
      <c r="M224" t="s">
        <v>416</v>
      </c>
      <c r="N224" t="s">
        <v>483</v>
      </c>
      <c r="O224">
        <v>4</v>
      </c>
      <c r="P224" s="3" t="s">
        <v>17</v>
      </c>
      <c r="Q224" s="3">
        <v>137</v>
      </c>
      <c r="R224" s="3">
        <v>156</v>
      </c>
      <c r="S224" s="3">
        <v>35</v>
      </c>
      <c r="T224" s="3">
        <f>+(Tabla1[[#This Row],[NOTA]]-Tabla1[[#This Row],[MEDIA]])/Tabla1[[#This Row],[DESVIACION]]</f>
        <v>-0.14218749999999947</v>
      </c>
      <c r="U224" s="3">
        <f>+(Tabla1[[#This Row],[NOTA2]]-Tabla1[[#This Row],[MEDIA3]])/Tabla1[[#This Row],[DESVIACION4]]</f>
        <v>-0.54285714285714282</v>
      </c>
      <c r="V22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25" spans="1:22" x14ac:dyDescent="0.25">
      <c r="A225">
        <v>267</v>
      </c>
      <c r="B225" t="s">
        <v>181</v>
      </c>
      <c r="C225" t="s">
        <v>182</v>
      </c>
      <c r="D225" t="s">
        <v>13</v>
      </c>
      <c r="E225" s="2" t="s">
        <v>183</v>
      </c>
      <c r="F225" s="2">
        <v>20082</v>
      </c>
      <c r="G225" s="3">
        <v>5</v>
      </c>
      <c r="H225" t="s">
        <v>18</v>
      </c>
      <c r="I225" s="6">
        <v>0</v>
      </c>
      <c r="J225">
        <v>38.31</v>
      </c>
      <c r="K225">
        <v>47</v>
      </c>
      <c r="L225">
        <v>6.4</v>
      </c>
      <c r="M225" t="s">
        <v>416</v>
      </c>
      <c r="N225" t="s">
        <v>483</v>
      </c>
      <c r="O225">
        <v>5</v>
      </c>
      <c r="P225" s="3" t="s">
        <v>485</v>
      </c>
      <c r="Q225" s="3">
        <v>120</v>
      </c>
      <c r="R225" s="3">
        <v>147</v>
      </c>
      <c r="S225" s="3">
        <v>32</v>
      </c>
      <c r="T225" s="3">
        <f>+(Tabla1[[#This Row],[NOTA]]-Tabla1[[#This Row],[MEDIA]])/Tabla1[[#This Row],[DESVIACION]]</f>
        <v>-1.3578124999999996</v>
      </c>
      <c r="U225" s="3">
        <f>+(Tabla1[[#This Row],[NOTA2]]-Tabla1[[#This Row],[MEDIA3]])/Tabla1[[#This Row],[DESVIACION4]]</f>
        <v>-0.84375</v>
      </c>
      <c r="V22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26" spans="1:22" x14ac:dyDescent="0.25">
      <c r="A226">
        <v>269</v>
      </c>
      <c r="B226" t="s">
        <v>184</v>
      </c>
      <c r="C226" t="s">
        <v>185</v>
      </c>
      <c r="D226" t="s">
        <v>13</v>
      </c>
      <c r="E226" s="2" t="s">
        <v>186</v>
      </c>
      <c r="F226" s="2">
        <v>2004</v>
      </c>
      <c r="G226" s="3">
        <v>1</v>
      </c>
      <c r="H226" t="s">
        <v>15</v>
      </c>
      <c r="I226" s="6">
        <v>0</v>
      </c>
      <c r="J226">
        <v>34.19</v>
      </c>
      <c r="K226">
        <v>49.7</v>
      </c>
      <c r="L226">
        <v>9.6</v>
      </c>
      <c r="M226" t="s">
        <v>417</v>
      </c>
      <c r="N226" t="s">
        <v>483</v>
      </c>
      <c r="O226">
        <v>1</v>
      </c>
      <c r="P226" s="3" t="s">
        <v>15</v>
      </c>
      <c r="Q226" s="3">
        <v>99</v>
      </c>
      <c r="R226" s="3">
        <v>142</v>
      </c>
      <c r="S226" s="3">
        <v>29</v>
      </c>
      <c r="T226" s="3">
        <f>+(Tabla1[[#This Row],[NOTA]]-Tabla1[[#This Row],[MEDIA]])/Tabla1[[#This Row],[DESVIACION]]</f>
        <v>-1.6156250000000005</v>
      </c>
      <c r="U226" s="3">
        <f>+(Tabla1[[#This Row],[NOTA2]]-Tabla1[[#This Row],[MEDIA3]])/Tabla1[[#This Row],[DESVIACION4]]</f>
        <v>-1.4827586206896552</v>
      </c>
      <c r="V22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27" spans="1:22" x14ac:dyDescent="0.25">
      <c r="A227">
        <v>269</v>
      </c>
      <c r="B227" t="s">
        <v>184</v>
      </c>
      <c r="C227" t="s">
        <v>185</v>
      </c>
      <c r="D227" t="s">
        <v>13</v>
      </c>
      <c r="E227" s="2" t="s">
        <v>186</v>
      </c>
      <c r="F227" s="2">
        <v>2004</v>
      </c>
      <c r="G227" s="3">
        <v>3</v>
      </c>
      <c r="H227" t="s">
        <v>16</v>
      </c>
      <c r="I227" s="6">
        <v>0</v>
      </c>
      <c r="J227">
        <v>48.55</v>
      </c>
      <c r="K227">
        <v>49.7</v>
      </c>
      <c r="L227">
        <v>9.6</v>
      </c>
      <c r="M227" t="s">
        <v>417</v>
      </c>
      <c r="N227" t="s">
        <v>483</v>
      </c>
      <c r="O227">
        <v>3</v>
      </c>
      <c r="P227" s="3" t="s">
        <v>484</v>
      </c>
      <c r="Q227" s="3">
        <v>79</v>
      </c>
      <c r="R227" s="3">
        <v>156</v>
      </c>
      <c r="S227" s="3">
        <v>32</v>
      </c>
      <c r="T227" s="3">
        <f>+(Tabla1[[#This Row],[NOTA]]-Tabla1[[#This Row],[MEDIA]])/Tabla1[[#This Row],[DESVIACION]]</f>
        <v>-0.11979166666666727</v>
      </c>
      <c r="U227" s="3">
        <f>+(Tabla1[[#This Row],[NOTA2]]-Tabla1[[#This Row],[MEDIA3]])/Tabla1[[#This Row],[DESVIACION4]]</f>
        <v>-2.40625</v>
      </c>
      <c r="V22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28" spans="1:22" x14ac:dyDescent="0.25">
      <c r="A228">
        <v>269</v>
      </c>
      <c r="B228" t="s">
        <v>184</v>
      </c>
      <c r="C228" t="s">
        <v>185</v>
      </c>
      <c r="D228" t="s">
        <v>13</v>
      </c>
      <c r="E228" s="2" t="s">
        <v>186</v>
      </c>
      <c r="F228" s="2">
        <v>2004</v>
      </c>
      <c r="G228" s="3">
        <v>4</v>
      </c>
      <c r="H228" t="s">
        <v>17</v>
      </c>
      <c r="I228" s="6">
        <v>0</v>
      </c>
      <c r="J228">
        <v>41.17</v>
      </c>
      <c r="K228">
        <v>49.7</v>
      </c>
      <c r="L228">
        <v>9.6</v>
      </c>
      <c r="M228" t="s">
        <v>417</v>
      </c>
      <c r="N228" t="s">
        <v>483</v>
      </c>
      <c r="O228">
        <v>4</v>
      </c>
      <c r="P228" s="3" t="s">
        <v>17</v>
      </c>
      <c r="Q228" s="3">
        <v>107</v>
      </c>
      <c r="R228" s="3">
        <v>156</v>
      </c>
      <c r="S228" s="3">
        <v>35</v>
      </c>
      <c r="T228" s="3">
        <f>+(Tabla1[[#This Row],[NOTA]]-Tabla1[[#This Row],[MEDIA]])/Tabla1[[#This Row],[DESVIACION]]</f>
        <v>-0.88854166666666679</v>
      </c>
      <c r="U228" s="3">
        <f>+(Tabla1[[#This Row],[NOTA2]]-Tabla1[[#This Row],[MEDIA3]])/Tabla1[[#This Row],[DESVIACION4]]</f>
        <v>-1.4</v>
      </c>
      <c r="V22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29" spans="1:22" x14ac:dyDescent="0.25">
      <c r="A229">
        <v>269</v>
      </c>
      <c r="B229" t="s">
        <v>184</v>
      </c>
      <c r="C229" t="s">
        <v>185</v>
      </c>
      <c r="D229" t="s">
        <v>13</v>
      </c>
      <c r="E229" s="2" t="s">
        <v>186</v>
      </c>
      <c r="F229" s="2">
        <v>2004</v>
      </c>
      <c r="G229" s="3">
        <v>5</v>
      </c>
      <c r="H229" t="s">
        <v>18</v>
      </c>
      <c r="I229" s="6">
        <v>0</v>
      </c>
      <c r="J229">
        <v>39.9</v>
      </c>
      <c r="K229">
        <v>49.7</v>
      </c>
      <c r="L229">
        <v>9.6</v>
      </c>
      <c r="M229" t="s">
        <v>417</v>
      </c>
      <c r="N229" t="s">
        <v>483</v>
      </c>
      <c r="O229">
        <v>5</v>
      </c>
      <c r="P229" s="3" t="s">
        <v>485</v>
      </c>
      <c r="Q229" s="3">
        <v>122</v>
      </c>
      <c r="R229" s="3">
        <v>147</v>
      </c>
      <c r="S229" s="3">
        <v>32</v>
      </c>
      <c r="T229" s="3">
        <f>+(Tabla1[[#This Row],[NOTA]]-Tabla1[[#This Row],[MEDIA]])/Tabla1[[#This Row],[DESVIACION]]</f>
        <v>-1.0208333333333339</v>
      </c>
      <c r="U229" s="3">
        <f>+(Tabla1[[#This Row],[NOTA2]]-Tabla1[[#This Row],[MEDIA3]])/Tabla1[[#This Row],[DESVIACION4]]</f>
        <v>-0.78125</v>
      </c>
      <c r="V22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30" spans="1:22" x14ac:dyDescent="0.25">
      <c r="A230">
        <v>271</v>
      </c>
      <c r="B230" t="s">
        <v>187</v>
      </c>
      <c r="C230" t="s">
        <v>188</v>
      </c>
      <c r="D230" t="s">
        <v>13</v>
      </c>
      <c r="E230" s="2" t="s">
        <v>189</v>
      </c>
      <c r="F230" s="2">
        <v>20102</v>
      </c>
      <c r="G230" s="3">
        <v>1</v>
      </c>
      <c r="H230" t="s">
        <v>15</v>
      </c>
      <c r="I230" s="6">
        <v>1</v>
      </c>
      <c r="J230">
        <v>53.16</v>
      </c>
      <c r="K230">
        <v>49.1</v>
      </c>
      <c r="L230">
        <v>8</v>
      </c>
      <c r="M230" t="s">
        <v>418</v>
      </c>
      <c r="N230" t="s">
        <v>483</v>
      </c>
      <c r="O230">
        <v>1</v>
      </c>
      <c r="P230" s="3" t="s">
        <v>15</v>
      </c>
      <c r="Q230" s="3">
        <v>70</v>
      </c>
      <c r="R230" s="3">
        <v>142</v>
      </c>
      <c r="S230" s="3">
        <v>29</v>
      </c>
      <c r="T230" s="3">
        <f>+(Tabla1[[#This Row],[NOTA]]-Tabla1[[#This Row],[MEDIA]])/Tabla1[[#This Row],[DESVIACION]]</f>
        <v>0.5074999999999994</v>
      </c>
      <c r="U230" s="3">
        <f>+(Tabla1[[#This Row],[NOTA2]]-Tabla1[[#This Row],[MEDIA3]])/Tabla1[[#This Row],[DESVIACION4]]</f>
        <v>-2.4827586206896552</v>
      </c>
      <c r="V23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31" spans="1:22" x14ac:dyDescent="0.25">
      <c r="A231">
        <v>271</v>
      </c>
      <c r="B231" t="s">
        <v>187</v>
      </c>
      <c r="C231" t="s">
        <v>188</v>
      </c>
      <c r="D231" t="s">
        <v>13</v>
      </c>
      <c r="E231" s="2" t="s">
        <v>189</v>
      </c>
      <c r="F231" s="2">
        <v>20102</v>
      </c>
      <c r="G231" s="3">
        <v>3</v>
      </c>
      <c r="H231" t="s">
        <v>16</v>
      </c>
      <c r="I231" s="6">
        <v>1</v>
      </c>
      <c r="J231">
        <v>53.5</v>
      </c>
      <c r="K231">
        <v>49.1</v>
      </c>
      <c r="L231">
        <v>8</v>
      </c>
      <c r="M231" t="s">
        <v>418</v>
      </c>
      <c r="N231" t="s">
        <v>483</v>
      </c>
      <c r="O231">
        <v>3</v>
      </c>
      <c r="P231" s="3" t="s">
        <v>484</v>
      </c>
      <c r="Q231" s="3">
        <v>96</v>
      </c>
      <c r="R231" s="3">
        <v>156</v>
      </c>
      <c r="S231" s="3">
        <v>32</v>
      </c>
      <c r="T231" s="3">
        <f>+(Tabla1[[#This Row],[NOTA]]-Tabla1[[#This Row],[MEDIA]])/Tabla1[[#This Row],[DESVIACION]]</f>
        <v>0.54999999999999982</v>
      </c>
      <c r="U231" s="3">
        <f>+(Tabla1[[#This Row],[NOTA2]]-Tabla1[[#This Row],[MEDIA3]])/Tabla1[[#This Row],[DESVIACION4]]</f>
        <v>-1.875</v>
      </c>
      <c r="V23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32" spans="1:22" x14ac:dyDescent="0.25">
      <c r="A232">
        <v>271</v>
      </c>
      <c r="B232" t="s">
        <v>187</v>
      </c>
      <c r="C232" t="s">
        <v>188</v>
      </c>
      <c r="D232" t="s">
        <v>13</v>
      </c>
      <c r="E232" s="2" t="s">
        <v>189</v>
      </c>
      <c r="F232" s="2">
        <v>20102</v>
      </c>
      <c r="G232" s="3">
        <v>4</v>
      </c>
      <c r="H232" t="s">
        <v>17</v>
      </c>
      <c r="I232" s="6">
        <v>1</v>
      </c>
      <c r="J232">
        <v>20.65</v>
      </c>
      <c r="K232">
        <v>49.1</v>
      </c>
      <c r="L232">
        <v>8</v>
      </c>
      <c r="M232" t="s">
        <v>418</v>
      </c>
      <c r="N232" t="s">
        <v>483</v>
      </c>
      <c r="O232">
        <v>4</v>
      </c>
      <c r="P232" s="3" t="s">
        <v>17</v>
      </c>
      <c r="Q232" s="3">
        <v>113</v>
      </c>
      <c r="R232" s="3">
        <v>156</v>
      </c>
      <c r="S232" s="3">
        <v>35</v>
      </c>
      <c r="T232" s="3">
        <f>+(Tabla1[[#This Row],[NOTA]]-Tabla1[[#This Row],[MEDIA]])/Tabla1[[#This Row],[DESVIACION]]</f>
        <v>-3.5562500000000004</v>
      </c>
      <c r="U232" s="3">
        <f>+(Tabla1[[#This Row],[NOTA2]]-Tabla1[[#This Row],[MEDIA3]])/Tabla1[[#This Row],[DESVIACION4]]</f>
        <v>-1.2285714285714286</v>
      </c>
      <c r="V23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33" spans="1:22" x14ac:dyDescent="0.25">
      <c r="A233">
        <v>271</v>
      </c>
      <c r="B233" t="s">
        <v>187</v>
      </c>
      <c r="C233" t="s">
        <v>188</v>
      </c>
      <c r="D233" t="s">
        <v>13</v>
      </c>
      <c r="E233" s="2" t="s">
        <v>189</v>
      </c>
      <c r="F233" s="2">
        <v>20102</v>
      </c>
      <c r="G233" s="3">
        <v>5</v>
      </c>
      <c r="H233" t="s">
        <v>18</v>
      </c>
      <c r="I233" s="6">
        <v>1</v>
      </c>
      <c r="J233">
        <v>48.86</v>
      </c>
      <c r="K233">
        <v>49.1</v>
      </c>
      <c r="L233">
        <v>8</v>
      </c>
      <c r="M233" t="s">
        <v>418</v>
      </c>
      <c r="N233" t="s">
        <v>483</v>
      </c>
      <c r="O233">
        <v>5</v>
      </c>
      <c r="P233" s="3" t="s">
        <v>485</v>
      </c>
      <c r="Q233" s="3">
        <v>143</v>
      </c>
      <c r="R233" s="3">
        <v>147</v>
      </c>
      <c r="S233" s="3">
        <v>32</v>
      </c>
      <c r="T233" s="3">
        <f>+(Tabla1[[#This Row],[NOTA]]-Tabla1[[#This Row],[MEDIA]])/Tabla1[[#This Row],[DESVIACION]]</f>
        <v>-3.0000000000000249E-2</v>
      </c>
      <c r="U233" s="3">
        <f>+(Tabla1[[#This Row],[NOTA2]]-Tabla1[[#This Row],[MEDIA3]])/Tabla1[[#This Row],[DESVIACION4]]</f>
        <v>-0.125</v>
      </c>
      <c r="V23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34" spans="1:22" x14ac:dyDescent="0.25">
      <c r="A234">
        <v>272</v>
      </c>
      <c r="B234" t="s">
        <v>190</v>
      </c>
      <c r="C234" t="s">
        <v>191</v>
      </c>
      <c r="D234" t="s">
        <v>13</v>
      </c>
      <c r="E234" s="2" t="s">
        <v>192</v>
      </c>
      <c r="F234" s="2">
        <v>20112</v>
      </c>
      <c r="G234" s="3">
        <v>1</v>
      </c>
      <c r="H234" t="s">
        <v>15</v>
      </c>
      <c r="I234" s="6">
        <v>1</v>
      </c>
      <c r="J234">
        <v>16</v>
      </c>
      <c r="K234">
        <v>46.89</v>
      </c>
      <c r="L234">
        <v>11.67</v>
      </c>
      <c r="M234" t="s">
        <v>419</v>
      </c>
      <c r="N234" t="s">
        <v>483</v>
      </c>
      <c r="O234">
        <v>1</v>
      </c>
      <c r="P234" s="3" t="s">
        <v>15</v>
      </c>
      <c r="Q234" s="3">
        <v>113</v>
      </c>
      <c r="R234" s="3">
        <v>142</v>
      </c>
      <c r="S234" s="3">
        <v>29</v>
      </c>
      <c r="T234" s="3">
        <f>+(Tabla1[[#This Row],[NOTA]]-Tabla1[[#This Row],[MEDIA]])/Tabla1[[#This Row],[DESVIACION]]</f>
        <v>-2.6469580119965723</v>
      </c>
      <c r="U234" s="3">
        <f>+(Tabla1[[#This Row],[NOTA2]]-Tabla1[[#This Row],[MEDIA3]])/Tabla1[[#This Row],[DESVIACION4]]</f>
        <v>-1</v>
      </c>
      <c r="V23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35" spans="1:22" x14ac:dyDescent="0.25">
      <c r="A235">
        <v>272</v>
      </c>
      <c r="B235" t="s">
        <v>190</v>
      </c>
      <c r="C235" t="s">
        <v>191</v>
      </c>
      <c r="D235" t="s">
        <v>13</v>
      </c>
      <c r="E235" s="2" t="s">
        <v>192</v>
      </c>
      <c r="F235" s="2">
        <v>20112</v>
      </c>
      <c r="G235" s="3">
        <v>3</v>
      </c>
      <c r="H235" t="s">
        <v>16</v>
      </c>
      <c r="I235" s="6">
        <v>1</v>
      </c>
      <c r="J235">
        <v>35</v>
      </c>
      <c r="K235">
        <v>46.68</v>
      </c>
      <c r="L235">
        <v>10.98</v>
      </c>
      <c r="M235" t="s">
        <v>419</v>
      </c>
      <c r="N235" t="s">
        <v>483</v>
      </c>
      <c r="O235">
        <v>3</v>
      </c>
      <c r="P235" s="3" t="s">
        <v>484</v>
      </c>
      <c r="Q235" s="3">
        <v>160</v>
      </c>
      <c r="R235" s="3">
        <v>156</v>
      </c>
      <c r="S235" s="3">
        <v>32</v>
      </c>
      <c r="T235" s="3">
        <f>+(Tabla1[[#This Row],[NOTA]]-Tabla1[[#This Row],[MEDIA]])/Tabla1[[#This Row],[DESVIACION]]</f>
        <v>-1.0637522768670309</v>
      </c>
      <c r="U235" s="3">
        <f>+(Tabla1[[#This Row],[NOTA2]]-Tabla1[[#This Row],[MEDIA3]])/Tabla1[[#This Row],[DESVIACION4]]</f>
        <v>0.125</v>
      </c>
      <c r="V23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236" spans="1:22" x14ac:dyDescent="0.25">
      <c r="A236">
        <v>272</v>
      </c>
      <c r="B236" t="s">
        <v>190</v>
      </c>
      <c r="C236" t="s">
        <v>191</v>
      </c>
      <c r="D236" t="s">
        <v>13</v>
      </c>
      <c r="E236" s="2" t="s">
        <v>192</v>
      </c>
      <c r="F236" s="2">
        <v>20112</v>
      </c>
      <c r="G236" s="3">
        <v>4</v>
      </c>
      <c r="H236" t="s">
        <v>17</v>
      </c>
      <c r="I236" s="6">
        <v>1</v>
      </c>
      <c r="J236">
        <v>33</v>
      </c>
      <c r="K236">
        <v>44.87</v>
      </c>
      <c r="L236">
        <v>10</v>
      </c>
      <c r="M236" t="s">
        <v>419</v>
      </c>
      <c r="N236" t="s">
        <v>483</v>
      </c>
      <c r="O236">
        <v>4</v>
      </c>
      <c r="P236" s="3" t="s">
        <v>17</v>
      </c>
      <c r="Q236" s="3">
        <v>142</v>
      </c>
      <c r="R236" s="3">
        <v>156</v>
      </c>
      <c r="S236" s="3">
        <v>35</v>
      </c>
      <c r="T236" s="3">
        <f>+(Tabla1[[#This Row],[NOTA]]-Tabla1[[#This Row],[MEDIA]])/Tabla1[[#This Row],[DESVIACION]]</f>
        <v>-1.1869999999999998</v>
      </c>
      <c r="U236" s="3">
        <f>+(Tabla1[[#This Row],[NOTA2]]-Tabla1[[#This Row],[MEDIA3]])/Tabla1[[#This Row],[DESVIACION4]]</f>
        <v>-0.4</v>
      </c>
      <c r="V23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37" spans="1:22" x14ac:dyDescent="0.25">
      <c r="A237">
        <v>272</v>
      </c>
      <c r="B237" t="s">
        <v>190</v>
      </c>
      <c r="C237" t="s">
        <v>191</v>
      </c>
      <c r="D237" t="s">
        <v>13</v>
      </c>
      <c r="E237" s="2" t="s">
        <v>192</v>
      </c>
      <c r="F237" s="2">
        <v>20112</v>
      </c>
      <c r="G237" s="3">
        <v>5</v>
      </c>
      <c r="H237" t="s">
        <v>18</v>
      </c>
      <c r="I237" s="6">
        <v>1</v>
      </c>
      <c r="J237">
        <v>36</v>
      </c>
      <c r="K237">
        <v>42.94</v>
      </c>
      <c r="L237">
        <v>8.08</v>
      </c>
      <c r="M237" t="s">
        <v>419</v>
      </c>
      <c r="N237" t="s">
        <v>483</v>
      </c>
      <c r="O237">
        <v>5</v>
      </c>
      <c r="P237" s="3" t="s">
        <v>485</v>
      </c>
      <c r="Q237" s="3">
        <v>101</v>
      </c>
      <c r="R237" s="3">
        <v>147</v>
      </c>
      <c r="S237" s="3">
        <v>32</v>
      </c>
      <c r="T237" s="3">
        <f>+(Tabla1[[#This Row],[NOTA]]-Tabla1[[#This Row],[MEDIA]])/Tabla1[[#This Row],[DESVIACION]]</f>
        <v>-0.85891089108910867</v>
      </c>
      <c r="U237" s="3">
        <f>+(Tabla1[[#This Row],[NOTA2]]-Tabla1[[#This Row],[MEDIA3]])/Tabla1[[#This Row],[DESVIACION4]]</f>
        <v>-1.4375</v>
      </c>
      <c r="V23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38" spans="1:22" x14ac:dyDescent="0.25">
      <c r="A238">
        <v>273</v>
      </c>
      <c r="B238" t="s">
        <v>193</v>
      </c>
      <c r="C238" t="s">
        <v>194</v>
      </c>
      <c r="D238" t="s">
        <v>13</v>
      </c>
      <c r="E238" s="2" t="s">
        <v>195</v>
      </c>
      <c r="F238" s="2">
        <v>20122</v>
      </c>
      <c r="G238" s="3">
        <v>1</v>
      </c>
      <c r="H238" t="s">
        <v>15</v>
      </c>
      <c r="I238" s="6">
        <v>1</v>
      </c>
      <c r="J238">
        <v>49</v>
      </c>
      <c r="K238">
        <v>46.48</v>
      </c>
      <c r="L238">
        <v>11.67</v>
      </c>
      <c r="M238" t="s">
        <v>420</v>
      </c>
      <c r="N238" t="s">
        <v>483</v>
      </c>
      <c r="O238">
        <v>1</v>
      </c>
      <c r="P238" s="3" t="s">
        <v>15</v>
      </c>
      <c r="Q238" s="3">
        <v>123</v>
      </c>
      <c r="R238" s="3">
        <v>142</v>
      </c>
      <c r="S238" s="3">
        <v>29</v>
      </c>
      <c r="T238" s="3">
        <f>+(Tabla1[[#This Row],[NOTA]]-Tabla1[[#This Row],[MEDIA]])/Tabla1[[#This Row],[DESVIACION]]</f>
        <v>0.21593830334190259</v>
      </c>
      <c r="U238" s="3">
        <f>+(Tabla1[[#This Row],[NOTA2]]-Tabla1[[#This Row],[MEDIA3]])/Tabla1[[#This Row],[DESVIACION4]]</f>
        <v>-0.65517241379310343</v>
      </c>
      <c r="V23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39" spans="1:22" x14ac:dyDescent="0.25">
      <c r="A239">
        <v>273</v>
      </c>
      <c r="B239" t="s">
        <v>193</v>
      </c>
      <c r="C239" t="s">
        <v>194</v>
      </c>
      <c r="D239" t="s">
        <v>13</v>
      </c>
      <c r="E239" s="2" t="s">
        <v>195</v>
      </c>
      <c r="F239" s="2">
        <v>20122</v>
      </c>
      <c r="G239" s="3">
        <v>3</v>
      </c>
      <c r="H239" t="s">
        <v>16</v>
      </c>
      <c r="I239" s="6">
        <v>1</v>
      </c>
      <c r="J239">
        <v>43</v>
      </c>
      <c r="K239">
        <v>46.9</v>
      </c>
      <c r="L239">
        <v>7.08</v>
      </c>
      <c r="M239" t="s">
        <v>420</v>
      </c>
      <c r="N239" t="s">
        <v>483</v>
      </c>
      <c r="O239">
        <v>3</v>
      </c>
      <c r="P239" s="3" t="s">
        <v>484</v>
      </c>
      <c r="Q239" s="3">
        <v>100</v>
      </c>
      <c r="R239" s="3">
        <v>156</v>
      </c>
      <c r="S239" s="3">
        <v>32</v>
      </c>
      <c r="T239" s="3">
        <f>+(Tabla1[[#This Row],[NOTA]]-Tabla1[[#This Row],[MEDIA]])/Tabla1[[#This Row],[DESVIACION]]</f>
        <v>-0.5508474576271184</v>
      </c>
      <c r="U239" s="3">
        <f>+(Tabla1[[#This Row],[NOTA2]]-Tabla1[[#This Row],[MEDIA3]])/Tabla1[[#This Row],[DESVIACION4]]</f>
        <v>-1.75</v>
      </c>
      <c r="V23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40" spans="1:22" x14ac:dyDescent="0.25">
      <c r="A240">
        <v>273</v>
      </c>
      <c r="B240" t="s">
        <v>193</v>
      </c>
      <c r="C240" t="s">
        <v>194</v>
      </c>
      <c r="D240" t="s">
        <v>13</v>
      </c>
      <c r="E240" s="2" t="s">
        <v>195</v>
      </c>
      <c r="F240" s="2">
        <v>20122</v>
      </c>
      <c r="G240" s="3">
        <v>4</v>
      </c>
      <c r="H240" t="s">
        <v>17</v>
      </c>
      <c r="I240" s="6">
        <v>1</v>
      </c>
      <c r="J240">
        <v>44</v>
      </c>
      <c r="K240">
        <v>45.06</v>
      </c>
      <c r="L240">
        <v>8.8800000000000008</v>
      </c>
      <c r="M240" t="s">
        <v>420</v>
      </c>
      <c r="N240" t="s">
        <v>483</v>
      </c>
      <c r="O240">
        <v>4</v>
      </c>
      <c r="P240" s="3" t="s">
        <v>17</v>
      </c>
      <c r="Q240" s="3">
        <v>69</v>
      </c>
      <c r="R240" s="3">
        <v>156</v>
      </c>
      <c r="S240" s="3">
        <v>35</v>
      </c>
      <c r="T240" s="3">
        <f>+(Tabla1[[#This Row],[NOTA]]-Tabla1[[#This Row],[MEDIA]])/Tabla1[[#This Row],[DESVIACION]]</f>
        <v>-0.11936936936936962</v>
      </c>
      <c r="U240" s="3">
        <f>+(Tabla1[[#This Row],[NOTA2]]-Tabla1[[#This Row],[MEDIA3]])/Tabla1[[#This Row],[DESVIACION4]]</f>
        <v>-2.4857142857142858</v>
      </c>
      <c r="V24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41" spans="1:22" x14ac:dyDescent="0.25">
      <c r="A241">
        <v>273</v>
      </c>
      <c r="B241" t="s">
        <v>193</v>
      </c>
      <c r="C241" t="s">
        <v>194</v>
      </c>
      <c r="D241" t="s">
        <v>13</v>
      </c>
      <c r="E241" s="2" t="s">
        <v>195</v>
      </c>
      <c r="F241" s="2">
        <v>20122</v>
      </c>
      <c r="G241" s="3">
        <v>5</v>
      </c>
      <c r="H241" t="s">
        <v>18</v>
      </c>
      <c r="I241" s="6">
        <v>1</v>
      </c>
      <c r="J241">
        <v>45</v>
      </c>
      <c r="K241">
        <v>44.62</v>
      </c>
      <c r="L241">
        <v>10.37</v>
      </c>
      <c r="M241" t="s">
        <v>420</v>
      </c>
      <c r="N241" t="s">
        <v>483</v>
      </c>
      <c r="O241">
        <v>5</v>
      </c>
      <c r="P241" s="3" t="s">
        <v>485</v>
      </c>
      <c r="Q241" s="3">
        <v>102</v>
      </c>
      <c r="R241" s="3">
        <v>147</v>
      </c>
      <c r="S241" s="3">
        <v>32</v>
      </c>
      <c r="T241" s="3">
        <f>+(Tabla1[[#This Row],[NOTA]]-Tabla1[[#This Row],[MEDIA]])/Tabla1[[#This Row],[DESVIACION]]</f>
        <v>3.6644165863066784E-2</v>
      </c>
      <c r="U241" s="3">
        <f>+(Tabla1[[#This Row],[NOTA2]]-Tabla1[[#This Row],[MEDIA3]])/Tabla1[[#This Row],[DESVIACION4]]</f>
        <v>-1.40625</v>
      </c>
      <c r="V24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42" spans="1:22" x14ac:dyDescent="0.25">
      <c r="A242">
        <v>274</v>
      </c>
      <c r="B242" t="s">
        <v>196</v>
      </c>
      <c r="C242" t="s">
        <v>197</v>
      </c>
      <c r="D242" t="s">
        <v>13</v>
      </c>
      <c r="E242" s="2" t="s">
        <v>198</v>
      </c>
      <c r="F242" s="2">
        <v>20132</v>
      </c>
      <c r="G242" s="3">
        <v>1</v>
      </c>
      <c r="H242" t="s">
        <v>15</v>
      </c>
      <c r="I242" s="6">
        <v>1</v>
      </c>
      <c r="J242">
        <v>39</v>
      </c>
      <c r="K242">
        <v>45.6</v>
      </c>
      <c r="L242">
        <v>10.47</v>
      </c>
      <c r="M242" t="s">
        <v>421</v>
      </c>
      <c r="N242" t="s">
        <v>483</v>
      </c>
      <c r="O242">
        <v>1</v>
      </c>
      <c r="P242" s="3" t="s">
        <v>15</v>
      </c>
      <c r="Q242" s="3">
        <v>101</v>
      </c>
      <c r="R242" s="3">
        <v>142</v>
      </c>
      <c r="S242" s="3">
        <v>29</v>
      </c>
      <c r="T242" s="3">
        <f>+(Tabla1[[#This Row],[NOTA]]-Tabla1[[#This Row],[MEDIA]])/Tabla1[[#This Row],[DESVIACION]]</f>
        <v>-0.63037249283667629</v>
      </c>
      <c r="U242" s="3">
        <f>+(Tabla1[[#This Row],[NOTA2]]-Tabla1[[#This Row],[MEDIA3]])/Tabla1[[#This Row],[DESVIACION4]]</f>
        <v>-1.4137931034482758</v>
      </c>
      <c r="V24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43" spans="1:22" x14ac:dyDescent="0.25">
      <c r="A243">
        <v>274</v>
      </c>
      <c r="B243" t="s">
        <v>196</v>
      </c>
      <c r="C243" t="s">
        <v>197</v>
      </c>
      <c r="D243" t="s">
        <v>13</v>
      </c>
      <c r="E243" s="2" t="s">
        <v>198</v>
      </c>
      <c r="F243" s="2">
        <v>20132</v>
      </c>
      <c r="G243" s="3">
        <v>3</v>
      </c>
      <c r="H243" t="s">
        <v>16</v>
      </c>
      <c r="I243" s="6">
        <v>1</v>
      </c>
      <c r="J243">
        <v>41</v>
      </c>
      <c r="K243">
        <v>47.8</v>
      </c>
      <c r="L243">
        <v>7.53</v>
      </c>
      <c r="M243" t="s">
        <v>421</v>
      </c>
      <c r="N243" t="s">
        <v>483</v>
      </c>
      <c r="O243">
        <v>3</v>
      </c>
      <c r="P243" s="3" t="s">
        <v>484</v>
      </c>
      <c r="Q243" s="3">
        <v>97</v>
      </c>
      <c r="R243" s="3">
        <v>156</v>
      </c>
      <c r="S243" s="3">
        <v>32</v>
      </c>
      <c r="T243" s="3">
        <f>+(Tabla1[[#This Row],[NOTA]]-Tabla1[[#This Row],[MEDIA]])/Tabla1[[#This Row],[DESVIACION]]</f>
        <v>-0.90305444887118158</v>
      </c>
      <c r="U243" s="3">
        <f>+(Tabla1[[#This Row],[NOTA2]]-Tabla1[[#This Row],[MEDIA3]])/Tabla1[[#This Row],[DESVIACION4]]</f>
        <v>-1.84375</v>
      </c>
      <c r="V24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44" spans="1:22" x14ac:dyDescent="0.25">
      <c r="A244">
        <v>274</v>
      </c>
      <c r="B244" t="s">
        <v>196</v>
      </c>
      <c r="C244" t="s">
        <v>197</v>
      </c>
      <c r="D244" t="s">
        <v>13</v>
      </c>
      <c r="E244" s="2" t="s">
        <v>198</v>
      </c>
      <c r="F244" s="2">
        <v>20132</v>
      </c>
      <c r="G244" s="3">
        <v>4</v>
      </c>
      <c r="H244" t="s">
        <v>17</v>
      </c>
      <c r="I244" s="6">
        <v>1</v>
      </c>
      <c r="J244">
        <v>45</v>
      </c>
      <c r="K244">
        <v>45.12</v>
      </c>
      <c r="L244">
        <v>8.2200000000000006</v>
      </c>
      <c r="M244" t="s">
        <v>421</v>
      </c>
      <c r="N244" t="s">
        <v>483</v>
      </c>
      <c r="O244">
        <v>4</v>
      </c>
      <c r="P244" s="3" t="s">
        <v>17</v>
      </c>
      <c r="Q244" s="3">
        <v>87</v>
      </c>
      <c r="R244" s="3">
        <v>156</v>
      </c>
      <c r="S244" s="3">
        <v>35</v>
      </c>
      <c r="T244" s="3">
        <f>+(Tabla1[[#This Row],[NOTA]]-Tabla1[[#This Row],[MEDIA]])/Tabla1[[#This Row],[DESVIACION]]</f>
        <v>-1.4598540145985089E-2</v>
      </c>
      <c r="U244" s="3">
        <f>+(Tabla1[[#This Row],[NOTA2]]-Tabla1[[#This Row],[MEDIA3]])/Tabla1[[#This Row],[DESVIACION4]]</f>
        <v>-1.9714285714285715</v>
      </c>
      <c r="V24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45" spans="1:22" x14ac:dyDescent="0.25">
      <c r="A245">
        <v>274</v>
      </c>
      <c r="B245" t="s">
        <v>196</v>
      </c>
      <c r="C245" t="s">
        <v>197</v>
      </c>
      <c r="D245" t="s">
        <v>13</v>
      </c>
      <c r="E245" s="2" t="s">
        <v>198</v>
      </c>
      <c r="F245" s="2">
        <v>20132</v>
      </c>
      <c r="G245" s="3">
        <v>5</v>
      </c>
      <c r="H245" t="s">
        <v>18</v>
      </c>
      <c r="I245" s="6">
        <v>1</v>
      </c>
      <c r="J245">
        <v>49</v>
      </c>
      <c r="K245">
        <v>45.05</v>
      </c>
      <c r="L245">
        <v>10.52</v>
      </c>
      <c r="M245" t="s">
        <v>421</v>
      </c>
      <c r="N245" t="s">
        <v>483</v>
      </c>
      <c r="O245">
        <v>5</v>
      </c>
      <c r="P245" s="3" t="s">
        <v>485</v>
      </c>
      <c r="Q245" s="3">
        <v>115</v>
      </c>
      <c r="R245" s="3">
        <v>147</v>
      </c>
      <c r="S245" s="3">
        <v>32</v>
      </c>
      <c r="T245" s="3">
        <f>+(Tabla1[[#This Row],[NOTA]]-Tabla1[[#This Row],[MEDIA]])/Tabla1[[#This Row],[DESVIACION]]</f>
        <v>0.37547528517110296</v>
      </c>
      <c r="U245" s="3">
        <f>+(Tabla1[[#This Row],[NOTA2]]-Tabla1[[#This Row],[MEDIA3]])/Tabla1[[#This Row],[DESVIACION4]]</f>
        <v>-1</v>
      </c>
      <c r="V24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46" spans="1:22" x14ac:dyDescent="0.25">
      <c r="A246">
        <v>281</v>
      </c>
      <c r="B246" t="s">
        <v>199</v>
      </c>
      <c r="C246" t="s">
        <v>200</v>
      </c>
      <c r="D246" t="s">
        <v>13</v>
      </c>
      <c r="E246" s="2" t="s">
        <v>201</v>
      </c>
      <c r="F246" s="2">
        <v>2000</v>
      </c>
      <c r="G246" s="3">
        <v>1</v>
      </c>
      <c r="H246" t="s">
        <v>15</v>
      </c>
      <c r="I246" s="6">
        <v>1</v>
      </c>
      <c r="J246">
        <v>43</v>
      </c>
      <c r="K246">
        <v>50</v>
      </c>
      <c r="L246">
        <v>10</v>
      </c>
      <c r="M246" t="s">
        <v>422</v>
      </c>
      <c r="N246" t="s">
        <v>486</v>
      </c>
      <c r="O246">
        <v>1</v>
      </c>
      <c r="P246" s="3" t="s">
        <v>15</v>
      </c>
      <c r="Q246" s="3">
        <v>188</v>
      </c>
      <c r="R246" s="3">
        <v>138</v>
      </c>
      <c r="S246" s="3">
        <v>29</v>
      </c>
      <c r="T246" s="3">
        <f>+(Tabla1[[#This Row],[NOTA]]-Tabla1[[#This Row],[MEDIA]])/Tabla1[[#This Row],[DESVIACION]]</f>
        <v>-0.7</v>
      </c>
      <c r="U246" s="3">
        <f>+(Tabla1[[#This Row],[NOTA2]]-Tabla1[[#This Row],[MEDIA3]])/Tabla1[[#This Row],[DESVIACION4]]</f>
        <v>1.7241379310344827</v>
      </c>
      <c r="V24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247" spans="1:22" x14ac:dyDescent="0.25">
      <c r="A247">
        <v>281</v>
      </c>
      <c r="B247" t="s">
        <v>199</v>
      </c>
      <c r="C247" t="s">
        <v>200</v>
      </c>
      <c r="D247" t="s">
        <v>13</v>
      </c>
      <c r="E247" s="2" t="s">
        <v>201</v>
      </c>
      <c r="F247" s="2">
        <v>2000</v>
      </c>
      <c r="G247" s="3">
        <v>3</v>
      </c>
      <c r="H247" t="s">
        <v>16</v>
      </c>
      <c r="I247" s="6">
        <v>1</v>
      </c>
      <c r="J247">
        <v>54</v>
      </c>
      <c r="K247">
        <v>50</v>
      </c>
      <c r="L247">
        <v>10</v>
      </c>
      <c r="M247" t="s">
        <v>422</v>
      </c>
      <c r="N247" t="s">
        <v>486</v>
      </c>
      <c r="O247">
        <v>3</v>
      </c>
      <c r="P247" s="3" t="s">
        <v>484</v>
      </c>
      <c r="Q247" s="3">
        <v>154</v>
      </c>
      <c r="R247" s="3">
        <v>156</v>
      </c>
      <c r="S247" s="3">
        <v>31</v>
      </c>
      <c r="T247" s="3">
        <f>+(Tabla1[[#This Row],[NOTA]]-Tabla1[[#This Row],[MEDIA]])/Tabla1[[#This Row],[DESVIACION]]</f>
        <v>0.4</v>
      </c>
      <c r="U247" s="3">
        <f>+(Tabla1[[#This Row],[NOTA2]]-Tabla1[[#This Row],[MEDIA3]])/Tabla1[[#This Row],[DESVIACION4]]</f>
        <v>-6.4516129032258063E-2</v>
      </c>
      <c r="V24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48" spans="1:22" x14ac:dyDescent="0.25">
      <c r="A248">
        <v>281</v>
      </c>
      <c r="B248" t="s">
        <v>199</v>
      </c>
      <c r="C248" t="s">
        <v>200</v>
      </c>
      <c r="D248" t="s">
        <v>13</v>
      </c>
      <c r="E248" s="2" t="s">
        <v>201</v>
      </c>
      <c r="F248" s="2">
        <v>2000</v>
      </c>
      <c r="G248" s="3">
        <v>4</v>
      </c>
      <c r="H248" t="s">
        <v>17</v>
      </c>
      <c r="I248" s="6">
        <v>1</v>
      </c>
      <c r="J248">
        <v>58</v>
      </c>
      <c r="K248">
        <v>50</v>
      </c>
      <c r="L248">
        <v>10</v>
      </c>
      <c r="M248" t="s">
        <v>422</v>
      </c>
      <c r="N248" t="s">
        <v>486</v>
      </c>
      <c r="O248">
        <v>4</v>
      </c>
      <c r="P248" s="3" t="s">
        <v>17</v>
      </c>
      <c r="Q248" s="3">
        <v>184</v>
      </c>
      <c r="R248" s="3">
        <v>155</v>
      </c>
      <c r="S248" s="3">
        <v>35</v>
      </c>
      <c r="T248" s="3">
        <f>+(Tabla1[[#This Row],[NOTA]]-Tabla1[[#This Row],[MEDIA]])/Tabla1[[#This Row],[DESVIACION]]</f>
        <v>0.8</v>
      </c>
      <c r="U248" s="3">
        <f>+(Tabla1[[#This Row],[NOTA2]]-Tabla1[[#This Row],[MEDIA3]])/Tabla1[[#This Row],[DESVIACION4]]</f>
        <v>0.82857142857142863</v>
      </c>
      <c r="V24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49" spans="1:22" x14ac:dyDescent="0.25">
      <c r="A249">
        <v>281</v>
      </c>
      <c r="B249" t="s">
        <v>199</v>
      </c>
      <c r="C249" t="s">
        <v>200</v>
      </c>
      <c r="D249" t="s">
        <v>13</v>
      </c>
      <c r="E249" s="2" t="s">
        <v>201</v>
      </c>
      <c r="F249" s="2">
        <v>2000</v>
      </c>
      <c r="G249" s="3">
        <v>5</v>
      </c>
      <c r="H249" t="s">
        <v>18</v>
      </c>
      <c r="I249" s="6">
        <v>1</v>
      </c>
      <c r="J249">
        <v>48</v>
      </c>
      <c r="K249">
        <v>50</v>
      </c>
      <c r="L249">
        <v>10</v>
      </c>
      <c r="M249" t="s">
        <v>422</v>
      </c>
      <c r="N249" t="s">
        <v>486</v>
      </c>
      <c r="O249">
        <v>5</v>
      </c>
      <c r="P249" s="3" t="s">
        <v>485</v>
      </c>
      <c r="Q249" s="3">
        <v>185</v>
      </c>
      <c r="R249" s="3">
        <v>147</v>
      </c>
      <c r="S249" s="3">
        <v>33</v>
      </c>
      <c r="T249" s="3">
        <f>+(Tabla1[[#This Row],[NOTA]]-Tabla1[[#This Row],[MEDIA]])/Tabla1[[#This Row],[DESVIACION]]</f>
        <v>-0.2</v>
      </c>
      <c r="U249" s="3">
        <f>+(Tabla1[[#This Row],[NOTA2]]-Tabla1[[#This Row],[MEDIA3]])/Tabla1[[#This Row],[DESVIACION4]]</f>
        <v>1.1515151515151516</v>
      </c>
      <c r="V24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250" spans="1:22" x14ac:dyDescent="0.25">
      <c r="A250">
        <v>287</v>
      </c>
      <c r="B250" t="s">
        <v>202</v>
      </c>
      <c r="C250" t="s">
        <v>203</v>
      </c>
      <c r="D250" t="s">
        <v>13</v>
      </c>
      <c r="E250" s="2" t="s">
        <v>204</v>
      </c>
      <c r="F250" s="2">
        <v>20092</v>
      </c>
      <c r="G250" s="3">
        <v>1</v>
      </c>
      <c r="H250" t="s">
        <v>15</v>
      </c>
      <c r="I250" s="6">
        <v>1</v>
      </c>
      <c r="J250">
        <v>54.03</v>
      </c>
      <c r="K250">
        <v>46.9</v>
      </c>
      <c r="L250">
        <v>6.5</v>
      </c>
      <c r="M250" t="s">
        <v>423</v>
      </c>
      <c r="N250" t="s">
        <v>486</v>
      </c>
      <c r="O250">
        <v>1</v>
      </c>
      <c r="P250" s="3" t="s">
        <v>15</v>
      </c>
      <c r="Q250" s="3">
        <v>146</v>
      </c>
      <c r="R250" s="3">
        <v>138</v>
      </c>
      <c r="S250" s="3">
        <v>29</v>
      </c>
      <c r="T250" s="3">
        <f>+(Tabla1[[#This Row],[NOTA]]-Tabla1[[#This Row],[MEDIA]])/Tabla1[[#This Row],[DESVIACION]]</f>
        <v>1.0969230769230773</v>
      </c>
      <c r="U250" s="3">
        <f>+(Tabla1[[#This Row],[NOTA2]]-Tabla1[[#This Row],[MEDIA3]])/Tabla1[[#This Row],[DESVIACION4]]</f>
        <v>0.27586206896551724</v>
      </c>
      <c r="V25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51" spans="1:22" x14ac:dyDescent="0.25">
      <c r="A251">
        <v>287</v>
      </c>
      <c r="B251" t="s">
        <v>202</v>
      </c>
      <c r="C251" t="s">
        <v>203</v>
      </c>
      <c r="D251" t="s">
        <v>13</v>
      </c>
      <c r="E251" s="2" t="s">
        <v>204</v>
      </c>
      <c r="F251" s="2">
        <v>20092</v>
      </c>
      <c r="G251" s="3">
        <v>3</v>
      </c>
      <c r="H251" t="s">
        <v>16</v>
      </c>
      <c r="I251" s="6">
        <v>1</v>
      </c>
      <c r="J251">
        <v>52.54</v>
      </c>
      <c r="K251">
        <v>46.9</v>
      </c>
      <c r="L251">
        <v>6.5</v>
      </c>
      <c r="M251" t="s">
        <v>423</v>
      </c>
      <c r="N251" t="s">
        <v>486</v>
      </c>
      <c r="O251">
        <v>3</v>
      </c>
      <c r="P251" s="3" t="s">
        <v>484</v>
      </c>
      <c r="Q251" s="3">
        <v>176</v>
      </c>
      <c r="R251" s="3">
        <v>156</v>
      </c>
      <c r="S251" s="3">
        <v>31</v>
      </c>
      <c r="T251" s="3">
        <f>+(Tabla1[[#This Row],[NOTA]]-Tabla1[[#This Row],[MEDIA]])/Tabla1[[#This Row],[DESVIACION]]</f>
        <v>0.86769230769230776</v>
      </c>
      <c r="U251" s="3">
        <f>+(Tabla1[[#This Row],[NOTA2]]-Tabla1[[#This Row],[MEDIA3]])/Tabla1[[#This Row],[DESVIACION4]]</f>
        <v>0.64516129032258063</v>
      </c>
      <c r="V25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52" spans="1:22" x14ac:dyDescent="0.25">
      <c r="A252">
        <v>287</v>
      </c>
      <c r="B252" t="s">
        <v>202</v>
      </c>
      <c r="C252" t="s">
        <v>203</v>
      </c>
      <c r="D252" t="s">
        <v>13</v>
      </c>
      <c r="E252" s="2" t="s">
        <v>204</v>
      </c>
      <c r="F252" s="2">
        <v>20092</v>
      </c>
      <c r="G252" s="3">
        <v>4</v>
      </c>
      <c r="H252" t="s">
        <v>17</v>
      </c>
      <c r="I252" s="6">
        <v>1</v>
      </c>
      <c r="J252">
        <v>56.79</v>
      </c>
      <c r="K252">
        <v>46.9</v>
      </c>
      <c r="L252">
        <v>6.5</v>
      </c>
      <c r="M252" t="s">
        <v>423</v>
      </c>
      <c r="N252" t="s">
        <v>486</v>
      </c>
      <c r="O252">
        <v>4</v>
      </c>
      <c r="P252" s="3" t="s">
        <v>17</v>
      </c>
      <c r="Q252" s="3">
        <v>174</v>
      </c>
      <c r="R252" s="3">
        <v>155</v>
      </c>
      <c r="S252" s="3">
        <v>35</v>
      </c>
      <c r="T252" s="3">
        <f>+(Tabla1[[#This Row],[NOTA]]-Tabla1[[#This Row],[MEDIA]])/Tabla1[[#This Row],[DESVIACION]]</f>
        <v>1.5215384615384617</v>
      </c>
      <c r="U252" s="3">
        <f>+(Tabla1[[#This Row],[NOTA2]]-Tabla1[[#This Row],[MEDIA3]])/Tabla1[[#This Row],[DESVIACION4]]</f>
        <v>0.54285714285714282</v>
      </c>
      <c r="V25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53" spans="1:22" x14ac:dyDescent="0.25">
      <c r="A253">
        <v>287</v>
      </c>
      <c r="B253" t="s">
        <v>202</v>
      </c>
      <c r="C253" t="s">
        <v>203</v>
      </c>
      <c r="D253" t="s">
        <v>13</v>
      </c>
      <c r="E253" s="2" t="s">
        <v>204</v>
      </c>
      <c r="F253" s="2">
        <v>20092</v>
      </c>
      <c r="G253" s="3">
        <v>5</v>
      </c>
      <c r="H253" t="s">
        <v>18</v>
      </c>
      <c r="I253" s="6">
        <v>1</v>
      </c>
      <c r="J253">
        <v>45.94</v>
      </c>
      <c r="K253">
        <v>46.9</v>
      </c>
      <c r="L253">
        <v>6.5</v>
      </c>
      <c r="M253" t="s">
        <v>423</v>
      </c>
      <c r="N253" t="s">
        <v>486</v>
      </c>
      <c r="O253">
        <v>5</v>
      </c>
      <c r="P253" s="3" t="s">
        <v>485</v>
      </c>
      <c r="Q253" s="3">
        <v>181</v>
      </c>
      <c r="R253" s="3">
        <v>147</v>
      </c>
      <c r="S253" s="3">
        <v>33</v>
      </c>
      <c r="T253" s="3">
        <f>+(Tabla1[[#This Row],[NOTA]]-Tabla1[[#This Row],[MEDIA]])/Tabla1[[#This Row],[DESVIACION]]</f>
        <v>-0.14769230769230782</v>
      </c>
      <c r="U253" s="3">
        <f>+(Tabla1[[#This Row],[NOTA2]]-Tabla1[[#This Row],[MEDIA3]])/Tabla1[[#This Row],[DESVIACION4]]</f>
        <v>1.0303030303030303</v>
      </c>
      <c r="V25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254" spans="1:22" x14ac:dyDescent="0.25">
      <c r="A254">
        <v>288</v>
      </c>
      <c r="B254" t="s">
        <v>205</v>
      </c>
      <c r="C254" t="s">
        <v>206</v>
      </c>
      <c r="D254" t="s">
        <v>13</v>
      </c>
      <c r="E254" s="2" t="s">
        <v>207</v>
      </c>
      <c r="F254" s="2">
        <v>20122</v>
      </c>
      <c r="G254" s="3">
        <v>1</v>
      </c>
      <c r="H254" t="s">
        <v>15</v>
      </c>
      <c r="I254" s="6">
        <v>0</v>
      </c>
      <c r="J254">
        <v>61</v>
      </c>
      <c r="K254">
        <v>46.48</v>
      </c>
      <c r="L254">
        <v>11.67</v>
      </c>
      <c r="M254" t="s">
        <v>424</v>
      </c>
      <c r="N254" t="s">
        <v>486</v>
      </c>
      <c r="O254">
        <v>1</v>
      </c>
      <c r="P254" s="3" t="s">
        <v>15</v>
      </c>
      <c r="Q254" s="3">
        <v>141</v>
      </c>
      <c r="R254" s="3">
        <v>138</v>
      </c>
      <c r="S254" s="3">
        <v>29</v>
      </c>
      <c r="T254" s="3">
        <f>+(Tabla1[[#This Row],[NOTA]]-Tabla1[[#This Row],[MEDIA]])/Tabla1[[#This Row],[DESVIACION]]</f>
        <v>1.2442159383033422</v>
      </c>
      <c r="U254" s="3">
        <f>+(Tabla1[[#This Row],[NOTA2]]-Tabla1[[#This Row],[MEDIA3]])/Tabla1[[#This Row],[DESVIACION4]]</f>
        <v>0.10344827586206896</v>
      </c>
      <c r="V25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55" spans="1:22" x14ac:dyDescent="0.25">
      <c r="A255">
        <v>288</v>
      </c>
      <c r="B255" t="s">
        <v>205</v>
      </c>
      <c r="C255" t="s">
        <v>206</v>
      </c>
      <c r="D255" t="s">
        <v>13</v>
      </c>
      <c r="E255" s="2" t="s">
        <v>207</v>
      </c>
      <c r="F255" s="2">
        <v>20122</v>
      </c>
      <c r="G255" s="3">
        <v>3</v>
      </c>
      <c r="H255" t="s">
        <v>16</v>
      </c>
      <c r="I255" s="6">
        <v>0</v>
      </c>
      <c r="J255">
        <v>70</v>
      </c>
      <c r="K255">
        <v>46.9</v>
      </c>
      <c r="L255">
        <v>7.08</v>
      </c>
      <c r="M255" t="s">
        <v>424</v>
      </c>
      <c r="N255" t="s">
        <v>486</v>
      </c>
      <c r="O255">
        <v>3</v>
      </c>
      <c r="P255" s="3" t="s">
        <v>484</v>
      </c>
      <c r="Q255" s="3">
        <v>191</v>
      </c>
      <c r="R255" s="3">
        <v>156</v>
      </c>
      <c r="S255" s="3">
        <v>31</v>
      </c>
      <c r="T255" s="3">
        <f>+(Tabla1[[#This Row],[NOTA]]-Tabla1[[#This Row],[MEDIA]])/Tabla1[[#This Row],[DESVIACION]]</f>
        <v>3.2627118644067798</v>
      </c>
      <c r="U255" s="3">
        <f>+(Tabla1[[#This Row],[NOTA2]]-Tabla1[[#This Row],[MEDIA3]])/Tabla1[[#This Row],[DESVIACION4]]</f>
        <v>1.1290322580645162</v>
      </c>
      <c r="V25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56" spans="1:22" x14ac:dyDescent="0.25">
      <c r="A256">
        <v>288</v>
      </c>
      <c r="B256" t="s">
        <v>205</v>
      </c>
      <c r="C256" t="s">
        <v>206</v>
      </c>
      <c r="D256" t="s">
        <v>13</v>
      </c>
      <c r="E256" s="2" t="s">
        <v>207</v>
      </c>
      <c r="F256" s="2">
        <v>20122</v>
      </c>
      <c r="G256" s="3">
        <v>4</v>
      </c>
      <c r="H256" t="s">
        <v>17</v>
      </c>
      <c r="I256" s="6">
        <v>0</v>
      </c>
      <c r="J256">
        <v>71</v>
      </c>
      <c r="K256">
        <v>45.06</v>
      </c>
      <c r="L256">
        <v>8.8800000000000008</v>
      </c>
      <c r="M256" t="s">
        <v>424</v>
      </c>
      <c r="N256" t="s">
        <v>486</v>
      </c>
      <c r="O256">
        <v>4</v>
      </c>
      <c r="P256" s="3" t="s">
        <v>17</v>
      </c>
      <c r="Q256" s="3">
        <v>211</v>
      </c>
      <c r="R256" s="3">
        <v>155</v>
      </c>
      <c r="S256" s="3">
        <v>35</v>
      </c>
      <c r="T256" s="3">
        <f>+(Tabla1[[#This Row],[NOTA]]-Tabla1[[#This Row],[MEDIA]])/Tabla1[[#This Row],[DESVIACION]]</f>
        <v>2.9211711711711708</v>
      </c>
      <c r="U256" s="3">
        <f>+(Tabla1[[#This Row],[NOTA2]]-Tabla1[[#This Row],[MEDIA3]])/Tabla1[[#This Row],[DESVIACION4]]</f>
        <v>1.6</v>
      </c>
      <c r="V25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57" spans="1:22" x14ac:dyDescent="0.25">
      <c r="A257">
        <v>288</v>
      </c>
      <c r="B257" t="s">
        <v>205</v>
      </c>
      <c r="C257" t="s">
        <v>206</v>
      </c>
      <c r="D257" t="s">
        <v>13</v>
      </c>
      <c r="E257" s="2" t="s">
        <v>207</v>
      </c>
      <c r="F257" s="2">
        <v>20122</v>
      </c>
      <c r="G257" s="3">
        <v>5</v>
      </c>
      <c r="H257" t="s">
        <v>18</v>
      </c>
      <c r="I257" s="6">
        <v>0</v>
      </c>
      <c r="J257">
        <v>68</v>
      </c>
      <c r="K257">
        <v>44.62</v>
      </c>
      <c r="L257">
        <v>10.37</v>
      </c>
      <c r="M257" t="s">
        <v>424</v>
      </c>
      <c r="N257" t="s">
        <v>486</v>
      </c>
      <c r="O257">
        <v>5</v>
      </c>
      <c r="P257" s="3" t="s">
        <v>485</v>
      </c>
      <c r="Q257" s="3">
        <v>197</v>
      </c>
      <c r="R257" s="3">
        <v>147</v>
      </c>
      <c r="S257" s="3">
        <v>33</v>
      </c>
      <c r="T257" s="3">
        <f>+(Tabla1[[#This Row],[NOTA]]-Tabla1[[#This Row],[MEDIA]])/Tabla1[[#This Row],[DESVIACION]]</f>
        <v>2.2545805207328837</v>
      </c>
      <c r="U257" s="3">
        <f>+(Tabla1[[#This Row],[NOTA2]]-Tabla1[[#This Row],[MEDIA3]])/Tabla1[[#This Row],[DESVIACION4]]</f>
        <v>1.5151515151515151</v>
      </c>
      <c r="V25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58" spans="1:22" x14ac:dyDescent="0.25">
      <c r="A258">
        <v>293</v>
      </c>
      <c r="B258" t="s">
        <v>208</v>
      </c>
      <c r="C258" t="s">
        <v>209</v>
      </c>
      <c r="D258" t="s">
        <v>13</v>
      </c>
      <c r="E258" s="2" t="s">
        <v>210</v>
      </c>
      <c r="F258" s="2">
        <v>20142</v>
      </c>
      <c r="G258" s="3">
        <v>1</v>
      </c>
      <c r="H258" t="s">
        <v>15</v>
      </c>
      <c r="I258" s="6">
        <v>0</v>
      </c>
      <c r="J258">
        <v>55</v>
      </c>
      <c r="K258">
        <v>50</v>
      </c>
      <c r="L258">
        <v>10</v>
      </c>
      <c r="M258" t="s">
        <v>425</v>
      </c>
      <c r="N258" t="s">
        <v>486</v>
      </c>
      <c r="O258">
        <v>1</v>
      </c>
      <c r="P258" s="3" t="s">
        <v>15</v>
      </c>
      <c r="Q258" s="3">
        <v>151</v>
      </c>
      <c r="R258" s="3">
        <v>138</v>
      </c>
      <c r="S258" s="3">
        <v>29</v>
      </c>
      <c r="T258" s="3">
        <f>+(Tabla1[[#This Row],[NOTA]]-Tabla1[[#This Row],[MEDIA]])/Tabla1[[#This Row],[DESVIACION]]</f>
        <v>0.5</v>
      </c>
      <c r="U258" s="3">
        <f>+(Tabla1[[#This Row],[NOTA2]]-Tabla1[[#This Row],[MEDIA3]])/Tabla1[[#This Row],[DESVIACION4]]</f>
        <v>0.44827586206896552</v>
      </c>
      <c r="V25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59" spans="1:22" x14ac:dyDescent="0.25">
      <c r="A259">
        <v>293</v>
      </c>
      <c r="B259" t="s">
        <v>208</v>
      </c>
      <c r="C259" t="s">
        <v>209</v>
      </c>
      <c r="D259" t="s">
        <v>13</v>
      </c>
      <c r="E259" s="2" t="s">
        <v>210</v>
      </c>
      <c r="F259" s="2">
        <v>20142</v>
      </c>
      <c r="G259" s="3">
        <v>3</v>
      </c>
      <c r="H259" t="s">
        <v>16</v>
      </c>
      <c r="I259" s="6">
        <v>0</v>
      </c>
      <c r="J259">
        <v>60</v>
      </c>
      <c r="K259">
        <v>50</v>
      </c>
      <c r="L259">
        <v>10</v>
      </c>
      <c r="M259" t="s">
        <v>425</v>
      </c>
      <c r="N259" t="s">
        <v>486</v>
      </c>
      <c r="O259">
        <v>3</v>
      </c>
      <c r="P259" s="3" t="s">
        <v>484</v>
      </c>
      <c r="Q259" s="3">
        <v>175</v>
      </c>
      <c r="R259" s="3">
        <v>156</v>
      </c>
      <c r="S259" s="3">
        <v>31</v>
      </c>
      <c r="T259" s="3">
        <f>+(Tabla1[[#This Row],[NOTA]]-Tabla1[[#This Row],[MEDIA]])/Tabla1[[#This Row],[DESVIACION]]</f>
        <v>1</v>
      </c>
      <c r="U259" s="3">
        <f>+(Tabla1[[#This Row],[NOTA2]]-Tabla1[[#This Row],[MEDIA3]])/Tabla1[[#This Row],[DESVIACION4]]</f>
        <v>0.61290322580645162</v>
      </c>
      <c r="V25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60" spans="1:22" x14ac:dyDescent="0.25">
      <c r="A260">
        <v>293</v>
      </c>
      <c r="B260" t="s">
        <v>208</v>
      </c>
      <c r="C260" t="s">
        <v>209</v>
      </c>
      <c r="D260" t="s">
        <v>13</v>
      </c>
      <c r="E260" s="2" t="s">
        <v>210</v>
      </c>
      <c r="F260" s="2">
        <v>20142</v>
      </c>
      <c r="G260" s="3">
        <v>4</v>
      </c>
      <c r="H260" t="s">
        <v>17</v>
      </c>
      <c r="I260" s="6">
        <v>0</v>
      </c>
      <c r="J260">
        <v>62</v>
      </c>
      <c r="K260">
        <v>50</v>
      </c>
      <c r="L260">
        <v>10</v>
      </c>
      <c r="M260" t="s">
        <v>425</v>
      </c>
      <c r="N260" t="s">
        <v>486</v>
      </c>
      <c r="O260">
        <v>4</v>
      </c>
      <c r="P260" s="3" t="s">
        <v>17</v>
      </c>
      <c r="Q260" s="3">
        <v>186</v>
      </c>
      <c r="R260" s="3">
        <v>155</v>
      </c>
      <c r="S260" s="3">
        <v>35</v>
      </c>
      <c r="T260" s="3">
        <f>+(Tabla1[[#This Row],[NOTA]]-Tabla1[[#This Row],[MEDIA]])/Tabla1[[#This Row],[DESVIACION]]</f>
        <v>1.2</v>
      </c>
      <c r="U260" s="3">
        <f>+(Tabla1[[#This Row],[NOTA2]]-Tabla1[[#This Row],[MEDIA3]])/Tabla1[[#This Row],[DESVIACION4]]</f>
        <v>0.88571428571428568</v>
      </c>
      <c r="V26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61" spans="1:22" x14ac:dyDescent="0.25">
      <c r="A261">
        <v>293</v>
      </c>
      <c r="B261" t="s">
        <v>208</v>
      </c>
      <c r="C261" t="s">
        <v>209</v>
      </c>
      <c r="D261" t="s">
        <v>13</v>
      </c>
      <c r="E261" s="2" t="s">
        <v>210</v>
      </c>
      <c r="F261" s="2">
        <v>20142</v>
      </c>
      <c r="G261" s="3">
        <v>5</v>
      </c>
      <c r="H261" t="s">
        <v>18</v>
      </c>
      <c r="I261" s="6">
        <v>0</v>
      </c>
      <c r="J261">
        <v>49</v>
      </c>
      <c r="K261">
        <v>50</v>
      </c>
      <c r="L261">
        <v>10</v>
      </c>
      <c r="M261" t="s">
        <v>425</v>
      </c>
      <c r="N261" t="s">
        <v>486</v>
      </c>
      <c r="O261">
        <v>5</v>
      </c>
      <c r="P261" s="3" t="s">
        <v>485</v>
      </c>
      <c r="Q261" s="3">
        <v>145</v>
      </c>
      <c r="R261" s="3">
        <v>147</v>
      </c>
      <c r="S261" s="3">
        <v>33</v>
      </c>
      <c r="T261" s="3">
        <f>+(Tabla1[[#This Row],[NOTA]]-Tabla1[[#This Row],[MEDIA]])/Tabla1[[#This Row],[DESVIACION]]</f>
        <v>-0.1</v>
      </c>
      <c r="U261" s="3">
        <f>+(Tabla1[[#This Row],[NOTA2]]-Tabla1[[#This Row],[MEDIA3]])/Tabla1[[#This Row],[DESVIACION4]]</f>
        <v>-6.0606060606060608E-2</v>
      </c>
      <c r="V26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62" spans="1:22" x14ac:dyDescent="0.25">
      <c r="A262">
        <v>301</v>
      </c>
      <c r="B262" t="s">
        <v>211</v>
      </c>
      <c r="C262" t="s">
        <v>212</v>
      </c>
      <c r="D262" t="s">
        <v>13</v>
      </c>
      <c r="E262" s="2" t="s">
        <v>213</v>
      </c>
      <c r="F262" s="2">
        <v>20082</v>
      </c>
      <c r="G262" s="3">
        <v>1</v>
      </c>
      <c r="H262" t="s">
        <v>15</v>
      </c>
      <c r="I262" s="6">
        <v>1</v>
      </c>
      <c r="J262">
        <v>39.549999999999997</v>
      </c>
      <c r="K262">
        <v>47</v>
      </c>
      <c r="L262">
        <v>6.4</v>
      </c>
      <c r="M262" t="s">
        <v>426</v>
      </c>
      <c r="N262" t="s">
        <v>486</v>
      </c>
      <c r="O262">
        <v>1</v>
      </c>
      <c r="P262" s="3" t="s">
        <v>15</v>
      </c>
      <c r="Q262" s="3">
        <v>153</v>
      </c>
      <c r="R262" s="3">
        <v>138</v>
      </c>
      <c r="S262" s="3">
        <v>29</v>
      </c>
      <c r="T262" s="3">
        <f>+(Tabla1[[#This Row],[NOTA]]-Tabla1[[#This Row],[MEDIA]])/Tabla1[[#This Row],[DESVIACION]]</f>
        <v>-1.1640625000000004</v>
      </c>
      <c r="U262" s="3">
        <f>+(Tabla1[[#This Row],[NOTA2]]-Tabla1[[#This Row],[MEDIA3]])/Tabla1[[#This Row],[DESVIACION4]]</f>
        <v>0.51724137931034486</v>
      </c>
      <c r="V26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263" spans="1:22" x14ac:dyDescent="0.25">
      <c r="A263">
        <v>301</v>
      </c>
      <c r="B263" t="s">
        <v>211</v>
      </c>
      <c r="C263" t="s">
        <v>212</v>
      </c>
      <c r="D263" t="s">
        <v>13</v>
      </c>
      <c r="E263" s="2" t="s">
        <v>213</v>
      </c>
      <c r="F263" s="2">
        <v>20082</v>
      </c>
      <c r="G263" s="3">
        <v>3</v>
      </c>
      <c r="H263" t="s">
        <v>16</v>
      </c>
      <c r="I263" s="6">
        <v>1</v>
      </c>
      <c r="J263">
        <v>40.340000000000003</v>
      </c>
      <c r="K263">
        <v>47</v>
      </c>
      <c r="L263">
        <v>6.4</v>
      </c>
      <c r="M263" t="s">
        <v>426</v>
      </c>
      <c r="N263" t="s">
        <v>486</v>
      </c>
      <c r="O263">
        <v>3</v>
      </c>
      <c r="P263" s="3" t="s">
        <v>484</v>
      </c>
      <c r="Q263" s="3">
        <v>162</v>
      </c>
      <c r="R263" s="3">
        <v>156</v>
      </c>
      <c r="S263" s="3">
        <v>31</v>
      </c>
      <c r="T263" s="3">
        <f>+(Tabla1[[#This Row],[NOTA]]-Tabla1[[#This Row],[MEDIA]])/Tabla1[[#This Row],[DESVIACION]]</f>
        <v>-1.0406249999999995</v>
      </c>
      <c r="U263" s="3">
        <f>+(Tabla1[[#This Row],[NOTA2]]-Tabla1[[#This Row],[MEDIA3]])/Tabla1[[#This Row],[DESVIACION4]]</f>
        <v>0.19354838709677419</v>
      </c>
      <c r="V26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264" spans="1:22" x14ac:dyDescent="0.25">
      <c r="A264">
        <v>301</v>
      </c>
      <c r="B264" t="s">
        <v>211</v>
      </c>
      <c r="C264" t="s">
        <v>212</v>
      </c>
      <c r="D264" t="s">
        <v>13</v>
      </c>
      <c r="E264" s="2" t="s">
        <v>213</v>
      </c>
      <c r="F264" s="2">
        <v>20082</v>
      </c>
      <c r="G264" s="3">
        <v>4</v>
      </c>
      <c r="H264" t="s">
        <v>17</v>
      </c>
      <c r="I264" s="6">
        <v>1</v>
      </c>
      <c r="J264">
        <v>31.34</v>
      </c>
      <c r="K264">
        <v>47</v>
      </c>
      <c r="L264">
        <v>6.4</v>
      </c>
      <c r="M264" t="s">
        <v>426</v>
      </c>
      <c r="N264" t="s">
        <v>486</v>
      </c>
      <c r="O264">
        <v>4</v>
      </c>
      <c r="P264" s="3" t="s">
        <v>17</v>
      </c>
      <c r="Q264" s="3">
        <v>147</v>
      </c>
      <c r="R264" s="3">
        <v>155</v>
      </c>
      <c r="S264" s="3">
        <v>35</v>
      </c>
      <c r="T264" s="3">
        <f>+(Tabla1[[#This Row],[NOTA]]-Tabla1[[#This Row],[MEDIA]])/Tabla1[[#This Row],[DESVIACION]]</f>
        <v>-2.4468749999999999</v>
      </c>
      <c r="U264" s="3">
        <f>+(Tabla1[[#This Row],[NOTA2]]-Tabla1[[#This Row],[MEDIA3]])/Tabla1[[#This Row],[DESVIACION4]]</f>
        <v>-0.22857142857142856</v>
      </c>
      <c r="V26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65" spans="1:22" x14ac:dyDescent="0.25">
      <c r="A265">
        <v>301</v>
      </c>
      <c r="B265" t="s">
        <v>211</v>
      </c>
      <c r="C265" t="s">
        <v>212</v>
      </c>
      <c r="D265" t="s">
        <v>13</v>
      </c>
      <c r="E265" s="2" t="s">
        <v>213</v>
      </c>
      <c r="F265" s="2">
        <v>20082</v>
      </c>
      <c r="G265" s="3">
        <v>5</v>
      </c>
      <c r="H265" t="s">
        <v>18</v>
      </c>
      <c r="I265" s="6">
        <v>1</v>
      </c>
      <c r="J265">
        <v>37.51</v>
      </c>
      <c r="K265">
        <v>47</v>
      </c>
      <c r="L265">
        <v>6.4</v>
      </c>
      <c r="M265" t="s">
        <v>426</v>
      </c>
      <c r="N265" t="s">
        <v>486</v>
      </c>
      <c r="O265">
        <v>5</v>
      </c>
      <c r="P265" s="3" t="s">
        <v>485</v>
      </c>
      <c r="Q265" s="3">
        <v>131</v>
      </c>
      <c r="R265" s="3">
        <v>147</v>
      </c>
      <c r="S265" s="3">
        <v>33</v>
      </c>
      <c r="T265" s="3">
        <f>+(Tabla1[[#This Row],[NOTA]]-Tabla1[[#This Row],[MEDIA]])/Tabla1[[#This Row],[DESVIACION]]</f>
        <v>-1.4828125000000003</v>
      </c>
      <c r="U265" s="3">
        <f>+(Tabla1[[#This Row],[NOTA2]]-Tabla1[[#This Row],[MEDIA3]])/Tabla1[[#This Row],[DESVIACION4]]</f>
        <v>-0.48484848484848486</v>
      </c>
      <c r="V26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66" spans="1:22" x14ac:dyDescent="0.25">
      <c r="A266">
        <v>303</v>
      </c>
      <c r="B266" t="s">
        <v>214</v>
      </c>
      <c r="C266" t="s">
        <v>215</v>
      </c>
      <c r="D266" t="s">
        <v>13</v>
      </c>
      <c r="E266" s="2" t="s">
        <v>216</v>
      </c>
      <c r="F266" s="2">
        <v>20042</v>
      </c>
      <c r="G266" s="3">
        <v>1</v>
      </c>
      <c r="H266" t="s">
        <v>15</v>
      </c>
      <c r="I266" s="6">
        <v>0</v>
      </c>
      <c r="J266">
        <v>37.950000000000003</v>
      </c>
      <c r="K266">
        <v>46.5</v>
      </c>
      <c r="L266">
        <v>6</v>
      </c>
      <c r="M266" t="s">
        <v>427</v>
      </c>
      <c r="N266" t="s">
        <v>486</v>
      </c>
      <c r="O266">
        <v>1</v>
      </c>
      <c r="P266" s="3" t="s">
        <v>15</v>
      </c>
      <c r="Q266" s="3">
        <v>113</v>
      </c>
      <c r="R266" s="3">
        <v>138</v>
      </c>
      <c r="S266" s="3">
        <v>29</v>
      </c>
      <c r="T266" s="3">
        <f>+(Tabla1[[#This Row],[NOTA]]-Tabla1[[#This Row],[MEDIA]])/Tabla1[[#This Row],[DESVIACION]]</f>
        <v>-1.4249999999999996</v>
      </c>
      <c r="U266" s="3">
        <f>+(Tabla1[[#This Row],[NOTA2]]-Tabla1[[#This Row],[MEDIA3]])/Tabla1[[#This Row],[DESVIACION4]]</f>
        <v>-0.86206896551724133</v>
      </c>
      <c r="V26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67" spans="1:22" x14ac:dyDescent="0.25">
      <c r="A267">
        <v>303</v>
      </c>
      <c r="B267" t="s">
        <v>214</v>
      </c>
      <c r="C267" t="s">
        <v>215</v>
      </c>
      <c r="D267" t="s">
        <v>13</v>
      </c>
      <c r="E267" s="2" t="s">
        <v>216</v>
      </c>
      <c r="F267" s="2">
        <v>20042</v>
      </c>
      <c r="G267" s="3">
        <v>3</v>
      </c>
      <c r="H267" t="s">
        <v>16</v>
      </c>
      <c r="I267" s="6">
        <v>0</v>
      </c>
      <c r="J267">
        <v>54.64</v>
      </c>
      <c r="K267">
        <v>46.5</v>
      </c>
      <c r="L267">
        <v>6</v>
      </c>
      <c r="M267" t="s">
        <v>427</v>
      </c>
      <c r="N267" t="s">
        <v>486</v>
      </c>
      <c r="O267">
        <v>3</v>
      </c>
      <c r="P267" s="3" t="s">
        <v>484</v>
      </c>
      <c r="Q267" s="3">
        <v>156</v>
      </c>
      <c r="R267" s="3">
        <v>156</v>
      </c>
      <c r="S267" s="3">
        <v>31</v>
      </c>
      <c r="T267" s="3">
        <f>+(Tabla1[[#This Row],[NOTA]]-Tabla1[[#This Row],[MEDIA]])/Tabla1[[#This Row],[DESVIACION]]</f>
        <v>1.3566666666666667</v>
      </c>
      <c r="U267" s="3">
        <f>+(Tabla1[[#This Row],[NOTA2]]-Tabla1[[#This Row],[MEDIA3]])/Tabla1[[#This Row],[DESVIACION4]]</f>
        <v>0</v>
      </c>
      <c r="V26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68" spans="1:22" x14ac:dyDescent="0.25">
      <c r="A268">
        <v>303</v>
      </c>
      <c r="B268" t="s">
        <v>214</v>
      </c>
      <c r="C268" t="s">
        <v>215</v>
      </c>
      <c r="D268" t="s">
        <v>13</v>
      </c>
      <c r="E268" s="2" t="s">
        <v>216</v>
      </c>
      <c r="F268" s="2">
        <v>20042</v>
      </c>
      <c r="G268" s="3">
        <v>4</v>
      </c>
      <c r="H268" t="s">
        <v>17</v>
      </c>
      <c r="I268" s="6">
        <v>0</v>
      </c>
      <c r="J268">
        <v>45.56</v>
      </c>
      <c r="K268">
        <v>46.5</v>
      </c>
      <c r="L268">
        <v>6</v>
      </c>
      <c r="M268" t="s">
        <v>427</v>
      </c>
      <c r="N268" t="s">
        <v>486</v>
      </c>
      <c r="O268">
        <v>4</v>
      </c>
      <c r="P268" s="3" t="s">
        <v>17</v>
      </c>
      <c r="Q268" s="3">
        <v>169</v>
      </c>
      <c r="R268" s="3">
        <v>155</v>
      </c>
      <c r="S268" s="3">
        <v>35</v>
      </c>
      <c r="T268" s="3">
        <f>+(Tabla1[[#This Row],[NOTA]]-Tabla1[[#This Row],[MEDIA]])/Tabla1[[#This Row],[DESVIACION]]</f>
        <v>-0.15666666666666629</v>
      </c>
      <c r="U268" s="3">
        <f>+(Tabla1[[#This Row],[NOTA2]]-Tabla1[[#This Row],[MEDIA3]])/Tabla1[[#This Row],[DESVIACION4]]</f>
        <v>0.4</v>
      </c>
      <c r="V26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269" spans="1:22" x14ac:dyDescent="0.25">
      <c r="A269">
        <v>303</v>
      </c>
      <c r="B269" t="s">
        <v>214</v>
      </c>
      <c r="C269" t="s">
        <v>215</v>
      </c>
      <c r="D269" t="s">
        <v>13</v>
      </c>
      <c r="E269" s="2" t="s">
        <v>216</v>
      </c>
      <c r="F269" s="2">
        <v>20042</v>
      </c>
      <c r="G269" s="3">
        <v>5</v>
      </c>
      <c r="H269" t="s">
        <v>18</v>
      </c>
      <c r="I269" s="6">
        <v>0</v>
      </c>
      <c r="J269">
        <v>33.06</v>
      </c>
      <c r="K269">
        <v>46.5</v>
      </c>
      <c r="L269">
        <v>6</v>
      </c>
      <c r="M269" t="s">
        <v>427</v>
      </c>
      <c r="N269" t="s">
        <v>486</v>
      </c>
      <c r="O269">
        <v>5</v>
      </c>
      <c r="P269" s="3" t="s">
        <v>485</v>
      </c>
      <c r="Q269" s="3">
        <v>137</v>
      </c>
      <c r="R269" s="3">
        <v>147</v>
      </c>
      <c r="S269" s="3">
        <v>33</v>
      </c>
      <c r="T269" s="3">
        <f>+(Tabla1[[#This Row],[NOTA]]-Tabla1[[#This Row],[MEDIA]])/Tabla1[[#This Row],[DESVIACION]]</f>
        <v>-2.2399999999999998</v>
      </c>
      <c r="U269" s="3">
        <f>+(Tabla1[[#This Row],[NOTA2]]-Tabla1[[#This Row],[MEDIA3]])/Tabla1[[#This Row],[DESVIACION4]]</f>
        <v>-0.30303030303030304</v>
      </c>
      <c r="V26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70" spans="1:22" x14ac:dyDescent="0.25">
      <c r="A270">
        <v>313</v>
      </c>
      <c r="B270" t="s">
        <v>217</v>
      </c>
      <c r="C270" t="s">
        <v>218</v>
      </c>
      <c r="D270" t="s">
        <v>13</v>
      </c>
      <c r="E270" s="2" t="s">
        <v>219</v>
      </c>
      <c r="F270" s="2">
        <v>20132</v>
      </c>
      <c r="G270" s="3">
        <v>1</v>
      </c>
      <c r="H270" t="s">
        <v>15</v>
      </c>
      <c r="I270" s="6">
        <v>0</v>
      </c>
      <c r="J270">
        <v>60</v>
      </c>
      <c r="K270">
        <v>45.6</v>
      </c>
      <c r="L270">
        <v>10.47</v>
      </c>
      <c r="M270" t="s">
        <v>428</v>
      </c>
      <c r="N270" t="s">
        <v>486</v>
      </c>
      <c r="O270">
        <v>1</v>
      </c>
      <c r="P270" s="3" t="s">
        <v>15</v>
      </c>
      <c r="Q270" s="3">
        <v>165</v>
      </c>
      <c r="R270" s="3">
        <v>138</v>
      </c>
      <c r="S270" s="3">
        <v>29</v>
      </c>
      <c r="T270" s="3">
        <f>+(Tabla1[[#This Row],[NOTA]]-Tabla1[[#This Row],[MEDIA]])/Tabla1[[#This Row],[DESVIACION]]</f>
        <v>1.3753581661891114</v>
      </c>
      <c r="U270" s="3">
        <f>+(Tabla1[[#This Row],[NOTA2]]-Tabla1[[#This Row],[MEDIA3]])/Tabla1[[#This Row],[DESVIACION4]]</f>
        <v>0.93103448275862066</v>
      </c>
      <c r="V27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71" spans="1:22" x14ac:dyDescent="0.25">
      <c r="A271">
        <v>313</v>
      </c>
      <c r="B271" t="s">
        <v>217</v>
      </c>
      <c r="C271" t="s">
        <v>218</v>
      </c>
      <c r="D271" t="s">
        <v>13</v>
      </c>
      <c r="E271" s="2" t="s">
        <v>219</v>
      </c>
      <c r="F271" s="2">
        <v>20132</v>
      </c>
      <c r="G271" s="3">
        <v>3</v>
      </c>
      <c r="H271" t="s">
        <v>16</v>
      </c>
      <c r="I271" s="6">
        <v>0</v>
      </c>
      <c r="J271">
        <v>50</v>
      </c>
      <c r="K271">
        <v>47.8</v>
      </c>
      <c r="L271">
        <v>7.53</v>
      </c>
      <c r="M271" t="s">
        <v>428</v>
      </c>
      <c r="N271" t="s">
        <v>486</v>
      </c>
      <c r="O271">
        <v>3</v>
      </c>
      <c r="P271" s="3" t="s">
        <v>484</v>
      </c>
      <c r="Q271" s="3">
        <v>133</v>
      </c>
      <c r="R271" s="3">
        <v>156</v>
      </c>
      <c r="S271" s="3">
        <v>31</v>
      </c>
      <c r="T271" s="3">
        <f>+(Tabla1[[#This Row],[NOTA]]-Tabla1[[#This Row],[MEDIA]])/Tabla1[[#This Row],[DESVIACION]]</f>
        <v>0.29216467463479451</v>
      </c>
      <c r="U271" s="3">
        <f>+(Tabla1[[#This Row],[NOTA2]]-Tabla1[[#This Row],[MEDIA3]])/Tabla1[[#This Row],[DESVIACION4]]</f>
        <v>-0.74193548387096775</v>
      </c>
      <c r="V27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72" spans="1:22" x14ac:dyDescent="0.25">
      <c r="A272">
        <v>313</v>
      </c>
      <c r="B272" t="s">
        <v>217</v>
      </c>
      <c r="C272" t="s">
        <v>218</v>
      </c>
      <c r="D272" t="s">
        <v>13</v>
      </c>
      <c r="E272" s="2" t="s">
        <v>219</v>
      </c>
      <c r="F272" s="2">
        <v>20132</v>
      </c>
      <c r="G272" s="3">
        <v>4</v>
      </c>
      <c r="H272" t="s">
        <v>17</v>
      </c>
      <c r="I272" s="6">
        <v>0</v>
      </c>
      <c r="J272">
        <v>47</v>
      </c>
      <c r="K272">
        <v>45.12</v>
      </c>
      <c r="L272">
        <v>8.2200000000000006</v>
      </c>
      <c r="M272" t="s">
        <v>428</v>
      </c>
      <c r="N272" t="s">
        <v>486</v>
      </c>
      <c r="O272">
        <v>4</v>
      </c>
      <c r="P272" s="3" t="s">
        <v>17</v>
      </c>
      <c r="Q272" s="3">
        <v>137</v>
      </c>
      <c r="R272" s="3">
        <v>155</v>
      </c>
      <c r="S272" s="3">
        <v>35</v>
      </c>
      <c r="T272" s="3">
        <f>+(Tabla1[[#This Row],[NOTA]]-Tabla1[[#This Row],[MEDIA]])/Tabla1[[#This Row],[DESVIACION]]</f>
        <v>0.22871046228710493</v>
      </c>
      <c r="U272" s="3">
        <f>+(Tabla1[[#This Row],[NOTA2]]-Tabla1[[#This Row],[MEDIA3]])/Tabla1[[#This Row],[DESVIACION4]]</f>
        <v>-0.51428571428571423</v>
      </c>
      <c r="V27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73" spans="1:22" x14ac:dyDescent="0.25">
      <c r="A273">
        <v>313</v>
      </c>
      <c r="B273" t="s">
        <v>217</v>
      </c>
      <c r="C273" t="s">
        <v>218</v>
      </c>
      <c r="D273" t="s">
        <v>13</v>
      </c>
      <c r="E273" s="2" t="s">
        <v>219</v>
      </c>
      <c r="F273" s="2">
        <v>20132</v>
      </c>
      <c r="G273" s="3">
        <v>5</v>
      </c>
      <c r="H273" t="s">
        <v>18</v>
      </c>
      <c r="I273" s="6">
        <v>0</v>
      </c>
      <c r="J273">
        <v>49</v>
      </c>
      <c r="K273">
        <v>45.05</v>
      </c>
      <c r="L273">
        <v>10.52</v>
      </c>
      <c r="M273" t="s">
        <v>428</v>
      </c>
      <c r="N273" t="s">
        <v>486</v>
      </c>
      <c r="O273">
        <v>5</v>
      </c>
      <c r="P273" s="3" t="s">
        <v>485</v>
      </c>
      <c r="Q273" s="3">
        <v>164</v>
      </c>
      <c r="R273" s="3">
        <v>147</v>
      </c>
      <c r="S273" s="3">
        <v>33</v>
      </c>
      <c r="T273" s="3">
        <f>+(Tabla1[[#This Row],[NOTA]]-Tabla1[[#This Row],[MEDIA]])/Tabla1[[#This Row],[DESVIACION]]</f>
        <v>0.37547528517110296</v>
      </c>
      <c r="U273" s="3">
        <f>+(Tabla1[[#This Row],[NOTA2]]-Tabla1[[#This Row],[MEDIA3]])/Tabla1[[#This Row],[DESVIACION4]]</f>
        <v>0.51515151515151514</v>
      </c>
      <c r="V27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74" spans="1:22" x14ac:dyDescent="0.25">
      <c r="A274">
        <v>316</v>
      </c>
      <c r="B274" t="s">
        <v>220</v>
      </c>
      <c r="C274" t="s">
        <v>221</v>
      </c>
      <c r="D274" t="s">
        <v>13</v>
      </c>
      <c r="E274" s="2" t="s">
        <v>222</v>
      </c>
      <c r="F274" s="2">
        <v>20072</v>
      </c>
      <c r="G274" s="3">
        <v>1</v>
      </c>
      <c r="H274" t="s">
        <v>15</v>
      </c>
      <c r="I274" s="6">
        <v>1</v>
      </c>
      <c r="J274">
        <v>47.67</v>
      </c>
      <c r="K274">
        <v>46.7</v>
      </c>
      <c r="L274">
        <v>6.2</v>
      </c>
      <c r="M274" t="s">
        <v>429</v>
      </c>
      <c r="N274" t="s">
        <v>486</v>
      </c>
      <c r="O274">
        <v>1</v>
      </c>
      <c r="P274" s="3" t="s">
        <v>15</v>
      </c>
      <c r="Q274" s="3">
        <v>125</v>
      </c>
      <c r="R274" s="3">
        <v>138</v>
      </c>
      <c r="S274" s="3">
        <v>29</v>
      </c>
      <c r="T274" s="3">
        <f>+(Tabla1[[#This Row],[NOTA]]-Tabla1[[#This Row],[MEDIA]])/Tabla1[[#This Row],[DESVIACION]]</f>
        <v>0.15645161290322562</v>
      </c>
      <c r="U274" s="3">
        <f>+(Tabla1[[#This Row],[NOTA2]]-Tabla1[[#This Row],[MEDIA3]])/Tabla1[[#This Row],[DESVIACION4]]</f>
        <v>-0.44827586206896552</v>
      </c>
      <c r="V27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75" spans="1:22" x14ac:dyDescent="0.25">
      <c r="A275">
        <v>316</v>
      </c>
      <c r="B275" t="s">
        <v>220</v>
      </c>
      <c r="C275" t="s">
        <v>221</v>
      </c>
      <c r="D275" t="s">
        <v>13</v>
      </c>
      <c r="E275" s="2" t="s">
        <v>222</v>
      </c>
      <c r="F275" s="2">
        <v>20072</v>
      </c>
      <c r="G275" s="3">
        <v>3</v>
      </c>
      <c r="H275" t="s">
        <v>16</v>
      </c>
      <c r="I275" s="6">
        <v>1</v>
      </c>
      <c r="J275">
        <v>45.01</v>
      </c>
      <c r="K275">
        <v>46.7</v>
      </c>
      <c r="L275">
        <v>6.2</v>
      </c>
      <c r="M275" t="s">
        <v>429</v>
      </c>
      <c r="N275" t="s">
        <v>486</v>
      </c>
      <c r="O275">
        <v>3</v>
      </c>
      <c r="P275" s="3" t="s">
        <v>484</v>
      </c>
      <c r="Q275" s="3">
        <v>163</v>
      </c>
      <c r="R275" s="3">
        <v>156</v>
      </c>
      <c r="S275" s="3">
        <v>31</v>
      </c>
      <c r="T275" s="3">
        <f>+(Tabla1[[#This Row],[NOTA]]-Tabla1[[#This Row],[MEDIA]])/Tabla1[[#This Row],[DESVIACION]]</f>
        <v>-0.2725806451612911</v>
      </c>
      <c r="U275" s="3">
        <f>+(Tabla1[[#This Row],[NOTA2]]-Tabla1[[#This Row],[MEDIA3]])/Tabla1[[#This Row],[DESVIACION4]]</f>
        <v>0.22580645161290322</v>
      </c>
      <c r="V27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276" spans="1:22" x14ac:dyDescent="0.25">
      <c r="A276">
        <v>316</v>
      </c>
      <c r="B276" t="s">
        <v>220</v>
      </c>
      <c r="C276" t="s">
        <v>221</v>
      </c>
      <c r="D276" t="s">
        <v>13</v>
      </c>
      <c r="E276" s="2" t="s">
        <v>222</v>
      </c>
      <c r="F276" s="2">
        <v>20072</v>
      </c>
      <c r="G276" s="3">
        <v>4</v>
      </c>
      <c r="H276" t="s">
        <v>17</v>
      </c>
      <c r="I276" s="6">
        <v>1</v>
      </c>
      <c r="J276">
        <v>38.119999999999997</v>
      </c>
      <c r="K276">
        <v>46.7</v>
      </c>
      <c r="L276">
        <v>6.2</v>
      </c>
      <c r="M276" t="s">
        <v>429</v>
      </c>
      <c r="N276" t="s">
        <v>486</v>
      </c>
      <c r="O276">
        <v>4</v>
      </c>
      <c r="P276" s="3" t="s">
        <v>17</v>
      </c>
      <c r="Q276" s="3">
        <v>148</v>
      </c>
      <c r="R276" s="3">
        <v>155</v>
      </c>
      <c r="S276" s="3">
        <v>35</v>
      </c>
      <c r="T276" s="3">
        <f>+(Tabla1[[#This Row],[NOTA]]-Tabla1[[#This Row],[MEDIA]])/Tabla1[[#This Row],[DESVIACION]]</f>
        <v>-1.3838709677419363</v>
      </c>
      <c r="U276" s="3">
        <f>+(Tabla1[[#This Row],[NOTA2]]-Tabla1[[#This Row],[MEDIA3]])/Tabla1[[#This Row],[DESVIACION4]]</f>
        <v>-0.2</v>
      </c>
      <c r="V27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77" spans="1:22" x14ac:dyDescent="0.25">
      <c r="A277">
        <v>316</v>
      </c>
      <c r="B277" t="s">
        <v>220</v>
      </c>
      <c r="C277" t="s">
        <v>221</v>
      </c>
      <c r="D277" t="s">
        <v>13</v>
      </c>
      <c r="E277" s="2" t="s">
        <v>222</v>
      </c>
      <c r="F277" s="2">
        <v>20072</v>
      </c>
      <c r="G277" s="3">
        <v>5</v>
      </c>
      <c r="H277" t="s">
        <v>18</v>
      </c>
      <c r="I277" s="6">
        <v>1</v>
      </c>
      <c r="J277">
        <v>43.48</v>
      </c>
      <c r="K277">
        <v>46.7</v>
      </c>
      <c r="L277">
        <v>6.2</v>
      </c>
      <c r="M277" t="s">
        <v>429</v>
      </c>
      <c r="N277" t="s">
        <v>486</v>
      </c>
      <c r="O277">
        <v>5</v>
      </c>
      <c r="P277" s="3" t="s">
        <v>485</v>
      </c>
      <c r="Q277" s="3">
        <v>124</v>
      </c>
      <c r="R277" s="3">
        <v>147</v>
      </c>
      <c r="S277" s="3">
        <v>33</v>
      </c>
      <c r="T277" s="3">
        <f>+(Tabla1[[#This Row],[NOTA]]-Tabla1[[#This Row],[MEDIA]])/Tabla1[[#This Row],[DESVIACION]]</f>
        <v>-0.51935483870967836</v>
      </c>
      <c r="U277" s="3">
        <f>+(Tabla1[[#This Row],[NOTA2]]-Tabla1[[#This Row],[MEDIA3]])/Tabla1[[#This Row],[DESVIACION4]]</f>
        <v>-0.69696969696969702</v>
      </c>
      <c r="V27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78" spans="1:22" x14ac:dyDescent="0.25">
      <c r="A278">
        <v>319</v>
      </c>
      <c r="B278" t="s">
        <v>223</v>
      </c>
      <c r="C278" t="s">
        <v>224</v>
      </c>
      <c r="D278" t="s">
        <v>13</v>
      </c>
      <c r="E278" s="2" t="s">
        <v>225</v>
      </c>
      <c r="F278" s="2">
        <v>2000</v>
      </c>
      <c r="G278" s="3">
        <v>1</v>
      </c>
      <c r="H278" t="s">
        <v>15</v>
      </c>
      <c r="I278" s="6">
        <v>1</v>
      </c>
      <c r="J278">
        <v>48</v>
      </c>
      <c r="K278">
        <v>50</v>
      </c>
      <c r="L278">
        <v>10</v>
      </c>
      <c r="M278" t="s">
        <v>430</v>
      </c>
      <c r="N278" t="s">
        <v>486</v>
      </c>
      <c r="O278">
        <v>1</v>
      </c>
      <c r="P278" s="3" t="s">
        <v>15</v>
      </c>
      <c r="Q278" s="3">
        <v>128</v>
      </c>
      <c r="R278" s="3">
        <v>138</v>
      </c>
      <c r="S278" s="3">
        <v>29</v>
      </c>
      <c r="T278" s="3">
        <f>+(Tabla1[[#This Row],[NOTA]]-Tabla1[[#This Row],[MEDIA]])/Tabla1[[#This Row],[DESVIACION]]</f>
        <v>-0.2</v>
      </c>
      <c r="U278" s="3">
        <f>+(Tabla1[[#This Row],[NOTA2]]-Tabla1[[#This Row],[MEDIA3]])/Tabla1[[#This Row],[DESVIACION4]]</f>
        <v>-0.34482758620689657</v>
      </c>
      <c r="V27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79" spans="1:22" x14ac:dyDescent="0.25">
      <c r="A279">
        <v>319</v>
      </c>
      <c r="B279" t="s">
        <v>223</v>
      </c>
      <c r="C279" t="s">
        <v>224</v>
      </c>
      <c r="D279" t="s">
        <v>13</v>
      </c>
      <c r="E279" s="2" t="s">
        <v>225</v>
      </c>
      <c r="F279" s="2">
        <v>2000</v>
      </c>
      <c r="G279" s="3">
        <v>3</v>
      </c>
      <c r="H279" t="s">
        <v>16</v>
      </c>
      <c r="I279" s="6">
        <v>1</v>
      </c>
      <c r="J279">
        <v>47</v>
      </c>
      <c r="K279">
        <v>50</v>
      </c>
      <c r="L279">
        <v>10</v>
      </c>
      <c r="M279" t="s">
        <v>430</v>
      </c>
      <c r="N279" t="s">
        <v>486</v>
      </c>
      <c r="O279">
        <v>3</v>
      </c>
      <c r="P279" s="3" t="s">
        <v>484</v>
      </c>
      <c r="Q279" s="3">
        <v>158</v>
      </c>
      <c r="R279" s="3">
        <v>156</v>
      </c>
      <c r="S279" s="3">
        <v>31</v>
      </c>
      <c r="T279" s="3">
        <f>+(Tabla1[[#This Row],[NOTA]]-Tabla1[[#This Row],[MEDIA]])/Tabla1[[#This Row],[DESVIACION]]</f>
        <v>-0.3</v>
      </c>
      <c r="U279" s="3">
        <f>+(Tabla1[[#This Row],[NOTA2]]-Tabla1[[#This Row],[MEDIA3]])/Tabla1[[#This Row],[DESVIACION4]]</f>
        <v>6.4516129032258063E-2</v>
      </c>
      <c r="V27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280" spans="1:22" x14ac:dyDescent="0.25">
      <c r="A280">
        <v>319</v>
      </c>
      <c r="B280" t="s">
        <v>223</v>
      </c>
      <c r="C280" t="s">
        <v>224</v>
      </c>
      <c r="D280" t="s">
        <v>13</v>
      </c>
      <c r="E280" s="2" t="s">
        <v>225</v>
      </c>
      <c r="F280" s="2">
        <v>2000</v>
      </c>
      <c r="G280" s="3">
        <v>4</v>
      </c>
      <c r="H280" t="s">
        <v>17</v>
      </c>
      <c r="I280" s="6">
        <v>1</v>
      </c>
      <c r="J280">
        <v>66</v>
      </c>
      <c r="K280">
        <v>50</v>
      </c>
      <c r="L280">
        <v>10</v>
      </c>
      <c r="M280" t="s">
        <v>430</v>
      </c>
      <c r="N280" t="s">
        <v>486</v>
      </c>
      <c r="O280">
        <v>4</v>
      </c>
      <c r="P280" s="3" t="s">
        <v>17</v>
      </c>
      <c r="Q280" s="3">
        <v>143</v>
      </c>
      <c r="R280" s="3">
        <v>155</v>
      </c>
      <c r="S280" s="3">
        <v>35</v>
      </c>
      <c r="T280" s="3">
        <f>+(Tabla1[[#This Row],[NOTA]]-Tabla1[[#This Row],[MEDIA]])/Tabla1[[#This Row],[DESVIACION]]</f>
        <v>1.6</v>
      </c>
      <c r="U280" s="3">
        <f>+(Tabla1[[#This Row],[NOTA2]]-Tabla1[[#This Row],[MEDIA3]])/Tabla1[[#This Row],[DESVIACION4]]</f>
        <v>-0.34285714285714286</v>
      </c>
      <c r="V28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81" spans="1:22" x14ac:dyDescent="0.25">
      <c r="A281">
        <v>319</v>
      </c>
      <c r="B281" t="s">
        <v>223</v>
      </c>
      <c r="C281" t="s">
        <v>224</v>
      </c>
      <c r="D281" t="s">
        <v>13</v>
      </c>
      <c r="E281" s="2" t="s">
        <v>225</v>
      </c>
      <c r="F281" s="2">
        <v>2000</v>
      </c>
      <c r="G281" s="3">
        <v>5</v>
      </c>
      <c r="H281" t="s">
        <v>18</v>
      </c>
      <c r="I281" s="6">
        <v>1</v>
      </c>
      <c r="J281">
        <v>48</v>
      </c>
      <c r="K281">
        <v>50</v>
      </c>
      <c r="L281">
        <v>10</v>
      </c>
      <c r="M281" t="s">
        <v>430</v>
      </c>
      <c r="N281" t="s">
        <v>486</v>
      </c>
      <c r="O281">
        <v>5</v>
      </c>
      <c r="P281" s="3" t="s">
        <v>485</v>
      </c>
      <c r="Q281" s="3">
        <v>166</v>
      </c>
      <c r="R281" s="3">
        <v>147</v>
      </c>
      <c r="S281" s="3">
        <v>33</v>
      </c>
      <c r="T281" s="3">
        <f>+(Tabla1[[#This Row],[NOTA]]-Tabla1[[#This Row],[MEDIA]])/Tabla1[[#This Row],[DESVIACION]]</f>
        <v>-0.2</v>
      </c>
      <c r="U281" s="3">
        <f>+(Tabla1[[#This Row],[NOTA2]]-Tabla1[[#This Row],[MEDIA3]])/Tabla1[[#This Row],[DESVIACION4]]</f>
        <v>0.5757575757575758</v>
      </c>
      <c r="V28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282" spans="1:22" x14ac:dyDescent="0.25">
      <c r="A282">
        <v>320</v>
      </c>
      <c r="B282" t="s">
        <v>226</v>
      </c>
      <c r="C282" t="s">
        <v>227</v>
      </c>
      <c r="D282" t="s">
        <v>13</v>
      </c>
      <c r="E282" s="2" t="s">
        <v>228</v>
      </c>
      <c r="F282" s="2">
        <v>2001</v>
      </c>
      <c r="G282" s="3">
        <v>1</v>
      </c>
      <c r="H282" t="s">
        <v>15</v>
      </c>
      <c r="I282" s="6">
        <v>0</v>
      </c>
      <c r="J282">
        <v>40</v>
      </c>
      <c r="K282">
        <v>50</v>
      </c>
      <c r="L282">
        <v>10</v>
      </c>
      <c r="M282" t="s">
        <v>431</v>
      </c>
      <c r="N282" t="s">
        <v>486</v>
      </c>
      <c r="O282">
        <v>1</v>
      </c>
      <c r="P282" s="3" t="s">
        <v>15</v>
      </c>
      <c r="Q282" s="3">
        <v>103</v>
      </c>
      <c r="R282" s="3">
        <v>138</v>
      </c>
      <c r="S282" s="3">
        <v>29</v>
      </c>
      <c r="T282" s="3">
        <f>+(Tabla1[[#This Row],[NOTA]]-Tabla1[[#This Row],[MEDIA]])/Tabla1[[#This Row],[DESVIACION]]</f>
        <v>-1</v>
      </c>
      <c r="U282" s="3">
        <f>+(Tabla1[[#This Row],[NOTA2]]-Tabla1[[#This Row],[MEDIA3]])/Tabla1[[#This Row],[DESVIACION4]]</f>
        <v>-1.2068965517241379</v>
      </c>
      <c r="V28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83" spans="1:22" x14ac:dyDescent="0.25">
      <c r="A283">
        <v>320</v>
      </c>
      <c r="B283" t="s">
        <v>226</v>
      </c>
      <c r="C283" t="s">
        <v>227</v>
      </c>
      <c r="D283" t="s">
        <v>13</v>
      </c>
      <c r="E283" s="2" t="s">
        <v>228</v>
      </c>
      <c r="F283" s="2">
        <v>2001</v>
      </c>
      <c r="G283" s="3">
        <v>3</v>
      </c>
      <c r="H283" t="s">
        <v>16</v>
      </c>
      <c r="I283" s="6">
        <v>0</v>
      </c>
      <c r="J283">
        <v>58</v>
      </c>
      <c r="K283">
        <v>50</v>
      </c>
      <c r="L283">
        <v>10</v>
      </c>
      <c r="M283" t="s">
        <v>431</v>
      </c>
      <c r="N283" t="s">
        <v>486</v>
      </c>
      <c r="O283">
        <v>3</v>
      </c>
      <c r="P283" s="3" t="s">
        <v>484</v>
      </c>
      <c r="Q283" s="3">
        <v>175</v>
      </c>
      <c r="R283" s="3">
        <v>156</v>
      </c>
      <c r="S283" s="3">
        <v>31</v>
      </c>
      <c r="T283" s="3">
        <f>+(Tabla1[[#This Row],[NOTA]]-Tabla1[[#This Row],[MEDIA]])/Tabla1[[#This Row],[DESVIACION]]</f>
        <v>0.8</v>
      </c>
      <c r="U283" s="3">
        <f>+(Tabla1[[#This Row],[NOTA2]]-Tabla1[[#This Row],[MEDIA3]])/Tabla1[[#This Row],[DESVIACION4]]</f>
        <v>0.61290322580645162</v>
      </c>
      <c r="V28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84" spans="1:22" x14ac:dyDescent="0.25">
      <c r="A284">
        <v>320</v>
      </c>
      <c r="B284" t="s">
        <v>226</v>
      </c>
      <c r="C284" t="s">
        <v>227</v>
      </c>
      <c r="D284" t="s">
        <v>13</v>
      </c>
      <c r="E284" s="2" t="s">
        <v>228</v>
      </c>
      <c r="F284" s="2">
        <v>2001</v>
      </c>
      <c r="G284" s="3">
        <v>4</v>
      </c>
      <c r="H284" t="s">
        <v>17</v>
      </c>
      <c r="I284" s="6">
        <v>0</v>
      </c>
      <c r="J284">
        <v>48</v>
      </c>
      <c r="K284">
        <v>50</v>
      </c>
      <c r="L284">
        <v>10</v>
      </c>
      <c r="M284" t="s">
        <v>431</v>
      </c>
      <c r="N284" t="s">
        <v>486</v>
      </c>
      <c r="O284">
        <v>4</v>
      </c>
      <c r="P284" s="3" t="s">
        <v>17</v>
      </c>
      <c r="Q284" s="3">
        <v>164</v>
      </c>
      <c r="R284" s="3">
        <v>155</v>
      </c>
      <c r="S284" s="3">
        <v>35</v>
      </c>
      <c r="T284" s="3">
        <f>+(Tabla1[[#This Row],[NOTA]]-Tabla1[[#This Row],[MEDIA]])/Tabla1[[#This Row],[DESVIACION]]</f>
        <v>-0.2</v>
      </c>
      <c r="U284" s="3">
        <f>+(Tabla1[[#This Row],[NOTA2]]-Tabla1[[#This Row],[MEDIA3]])/Tabla1[[#This Row],[DESVIACION4]]</f>
        <v>0.25714285714285712</v>
      </c>
      <c r="V28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285" spans="1:22" x14ac:dyDescent="0.25">
      <c r="A285">
        <v>320</v>
      </c>
      <c r="B285" t="s">
        <v>226</v>
      </c>
      <c r="C285" t="s">
        <v>227</v>
      </c>
      <c r="D285" t="s">
        <v>13</v>
      </c>
      <c r="E285" s="2" t="s">
        <v>228</v>
      </c>
      <c r="F285" s="2">
        <v>2001</v>
      </c>
      <c r="G285" s="3">
        <v>5</v>
      </c>
      <c r="H285" t="s">
        <v>18</v>
      </c>
      <c r="I285" s="6">
        <v>0</v>
      </c>
      <c r="J285">
        <v>41</v>
      </c>
      <c r="K285">
        <v>50</v>
      </c>
      <c r="L285">
        <v>10</v>
      </c>
      <c r="M285" t="s">
        <v>431</v>
      </c>
      <c r="N285" t="s">
        <v>486</v>
      </c>
      <c r="O285">
        <v>5</v>
      </c>
      <c r="P285" s="3" t="s">
        <v>485</v>
      </c>
      <c r="Q285" s="3">
        <v>138</v>
      </c>
      <c r="R285" s="3">
        <v>147</v>
      </c>
      <c r="S285" s="3">
        <v>33</v>
      </c>
      <c r="T285" s="3">
        <f>+(Tabla1[[#This Row],[NOTA]]-Tabla1[[#This Row],[MEDIA]])/Tabla1[[#This Row],[DESVIACION]]</f>
        <v>-0.9</v>
      </c>
      <c r="U285" s="3">
        <f>+(Tabla1[[#This Row],[NOTA2]]-Tabla1[[#This Row],[MEDIA3]])/Tabla1[[#This Row],[DESVIACION4]]</f>
        <v>-0.27272727272727271</v>
      </c>
      <c r="V28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86" spans="1:22" x14ac:dyDescent="0.25">
      <c r="A286">
        <v>323</v>
      </c>
      <c r="B286" t="s">
        <v>229</v>
      </c>
      <c r="C286" t="s">
        <v>230</v>
      </c>
      <c r="D286" t="s">
        <v>13</v>
      </c>
      <c r="E286" s="2" t="s">
        <v>231</v>
      </c>
      <c r="F286" s="2">
        <v>20052</v>
      </c>
      <c r="G286" s="3">
        <v>1</v>
      </c>
      <c r="H286" t="s">
        <v>15</v>
      </c>
      <c r="I286" s="6">
        <v>1</v>
      </c>
      <c r="J286">
        <v>46.07</v>
      </c>
      <c r="K286">
        <v>46.6</v>
      </c>
      <c r="L286">
        <v>6.2</v>
      </c>
      <c r="M286" t="s">
        <v>432</v>
      </c>
      <c r="N286" t="s">
        <v>486</v>
      </c>
      <c r="O286">
        <v>1</v>
      </c>
      <c r="P286" s="3" t="s">
        <v>15</v>
      </c>
      <c r="Q286" s="3">
        <v>186</v>
      </c>
      <c r="R286" s="3">
        <v>138</v>
      </c>
      <c r="S286" s="3">
        <v>29</v>
      </c>
      <c r="T286" s="3">
        <f>+(Tabla1[[#This Row],[NOTA]]-Tabla1[[#This Row],[MEDIA]])/Tabla1[[#This Row],[DESVIACION]]</f>
        <v>-8.5483870967742112E-2</v>
      </c>
      <c r="U286" s="3">
        <f>+(Tabla1[[#This Row],[NOTA2]]-Tabla1[[#This Row],[MEDIA3]])/Tabla1[[#This Row],[DESVIACION4]]</f>
        <v>1.6551724137931034</v>
      </c>
      <c r="V28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287" spans="1:22" x14ac:dyDescent="0.25">
      <c r="A287">
        <v>323</v>
      </c>
      <c r="B287" t="s">
        <v>229</v>
      </c>
      <c r="C287" t="s">
        <v>230</v>
      </c>
      <c r="D287" t="s">
        <v>13</v>
      </c>
      <c r="E287" s="2" t="s">
        <v>231</v>
      </c>
      <c r="F287" s="2">
        <v>20052</v>
      </c>
      <c r="G287" s="3">
        <v>3</v>
      </c>
      <c r="H287" t="s">
        <v>16</v>
      </c>
      <c r="I287" s="6">
        <v>1</v>
      </c>
      <c r="J287">
        <v>59.42</v>
      </c>
      <c r="K287">
        <v>46.6</v>
      </c>
      <c r="L287">
        <v>6.2</v>
      </c>
      <c r="M287" t="s">
        <v>432</v>
      </c>
      <c r="N287" t="s">
        <v>486</v>
      </c>
      <c r="O287">
        <v>3</v>
      </c>
      <c r="P287" s="3" t="s">
        <v>484</v>
      </c>
      <c r="Q287" s="3">
        <v>188</v>
      </c>
      <c r="R287" s="3">
        <v>156</v>
      </c>
      <c r="S287" s="3">
        <v>31</v>
      </c>
      <c r="T287" s="3">
        <f>+(Tabla1[[#This Row],[NOTA]]-Tabla1[[#This Row],[MEDIA]])/Tabla1[[#This Row],[DESVIACION]]</f>
        <v>2.0677419354838711</v>
      </c>
      <c r="U287" s="3">
        <f>+(Tabla1[[#This Row],[NOTA2]]-Tabla1[[#This Row],[MEDIA3]])/Tabla1[[#This Row],[DESVIACION4]]</f>
        <v>1.032258064516129</v>
      </c>
      <c r="V28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88" spans="1:22" x14ac:dyDescent="0.25">
      <c r="A288">
        <v>323</v>
      </c>
      <c r="B288" t="s">
        <v>229</v>
      </c>
      <c r="C288" t="s">
        <v>230</v>
      </c>
      <c r="D288" t="s">
        <v>13</v>
      </c>
      <c r="E288" s="2" t="s">
        <v>231</v>
      </c>
      <c r="F288" s="2">
        <v>20052</v>
      </c>
      <c r="G288" s="3">
        <v>4</v>
      </c>
      <c r="H288" t="s">
        <v>17</v>
      </c>
      <c r="I288" s="6">
        <v>1</v>
      </c>
      <c r="J288">
        <v>57.44</v>
      </c>
      <c r="K288">
        <v>46.6</v>
      </c>
      <c r="L288">
        <v>6.2</v>
      </c>
      <c r="M288" t="s">
        <v>432</v>
      </c>
      <c r="N288" t="s">
        <v>486</v>
      </c>
      <c r="O288">
        <v>4</v>
      </c>
      <c r="P288" s="3" t="s">
        <v>17</v>
      </c>
      <c r="Q288" s="3">
        <v>101</v>
      </c>
      <c r="R288" s="3">
        <v>155</v>
      </c>
      <c r="S288" s="3">
        <v>35</v>
      </c>
      <c r="T288" s="3">
        <f>+(Tabla1[[#This Row],[NOTA]]-Tabla1[[#This Row],[MEDIA]])/Tabla1[[#This Row],[DESVIACION]]</f>
        <v>1.7483870967741928</v>
      </c>
      <c r="U288" s="3">
        <f>+(Tabla1[[#This Row],[NOTA2]]-Tabla1[[#This Row],[MEDIA3]])/Tabla1[[#This Row],[DESVIACION4]]</f>
        <v>-1.5428571428571429</v>
      </c>
      <c r="V28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89" spans="1:22" x14ac:dyDescent="0.25">
      <c r="A289">
        <v>323</v>
      </c>
      <c r="B289" t="s">
        <v>229</v>
      </c>
      <c r="C289" t="s">
        <v>230</v>
      </c>
      <c r="D289" t="s">
        <v>13</v>
      </c>
      <c r="E289" s="2" t="s">
        <v>231</v>
      </c>
      <c r="F289" s="2">
        <v>20052</v>
      </c>
      <c r="G289" s="3">
        <v>5</v>
      </c>
      <c r="H289" t="s">
        <v>18</v>
      </c>
      <c r="I289" s="6">
        <v>1</v>
      </c>
      <c r="J289">
        <v>43.4</v>
      </c>
      <c r="K289">
        <v>46.6</v>
      </c>
      <c r="L289">
        <v>6.2</v>
      </c>
      <c r="M289" t="s">
        <v>432</v>
      </c>
      <c r="N289" t="s">
        <v>486</v>
      </c>
      <c r="O289">
        <v>5</v>
      </c>
      <c r="P289" s="3" t="s">
        <v>485</v>
      </c>
      <c r="Q289" s="3">
        <v>113</v>
      </c>
      <c r="R289" s="3">
        <v>147</v>
      </c>
      <c r="S289" s="3">
        <v>33</v>
      </c>
      <c r="T289" s="3">
        <f>+(Tabla1[[#This Row],[NOTA]]-Tabla1[[#This Row],[MEDIA]])/Tabla1[[#This Row],[DESVIACION]]</f>
        <v>-0.51612903225806495</v>
      </c>
      <c r="U289" s="3">
        <f>+(Tabla1[[#This Row],[NOTA2]]-Tabla1[[#This Row],[MEDIA3]])/Tabla1[[#This Row],[DESVIACION4]]</f>
        <v>-1.0303030303030303</v>
      </c>
      <c r="V28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90" spans="1:22" x14ac:dyDescent="0.25">
      <c r="A290">
        <v>328</v>
      </c>
      <c r="B290" t="s">
        <v>232</v>
      </c>
      <c r="C290" t="s">
        <v>233</v>
      </c>
      <c r="D290" t="s">
        <v>13</v>
      </c>
      <c r="E290" s="2" t="s">
        <v>234</v>
      </c>
      <c r="F290" s="2">
        <v>20062</v>
      </c>
      <c r="G290" s="3">
        <v>1</v>
      </c>
      <c r="H290" t="s">
        <v>15</v>
      </c>
      <c r="I290" s="6">
        <v>1</v>
      </c>
      <c r="J290">
        <v>39.380000000000003</v>
      </c>
      <c r="K290">
        <v>46.8</v>
      </c>
      <c r="L290">
        <v>6.4</v>
      </c>
      <c r="M290" t="s">
        <v>433</v>
      </c>
      <c r="N290" t="s">
        <v>486</v>
      </c>
      <c r="O290">
        <v>1</v>
      </c>
      <c r="P290" s="3" t="s">
        <v>15</v>
      </c>
      <c r="Q290" s="3">
        <v>142</v>
      </c>
      <c r="R290" s="3">
        <v>138</v>
      </c>
      <c r="S290" s="3">
        <v>29</v>
      </c>
      <c r="T290" s="3">
        <f>+(Tabla1[[#This Row],[NOTA]]-Tabla1[[#This Row],[MEDIA]])/Tabla1[[#This Row],[DESVIACION]]</f>
        <v>-1.1593749999999992</v>
      </c>
      <c r="U290" s="3">
        <f>+(Tabla1[[#This Row],[NOTA2]]-Tabla1[[#This Row],[MEDIA3]])/Tabla1[[#This Row],[DESVIACION4]]</f>
        <v>0.13793103448275862</v>
      </c>
      <c r="V29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291" spans="1:22" x14ac:dyDescent="0.25">
      <c r="A291">
        <v>328</v>
      </c>
      <c r="B291" t="s">
        <v>232</v>
      </c>
      <c r="C291" t="s">
        <v>233</v>
      </c>
      <c r="D291" t="s">
        <v>13</v>
      </c>
      <c r="E291" s="2" t="s">
        <v>234</v>
      </c>
      <c r="F291" s="2">
        <v>20062</v>
      </c>
      <c r="G291" s="3">
        <v>3</v>
      </c>
      <c r="H291" t="s">
        <v>16</v>
      </c>
      <c r="I291" s="6">
        <v>1</v>
      </c>
      <c r="J291">
        <v>49.43</v>
      </c>
      <c r="K291">
        <v>46.8</v>
      </c>
      <c r="L291">
        <v>6.4</v>
      </c>
      <c r="M291" t="s">
        <v>433</v>
      </c>
      <c r="N291" t="s">
        <v>486</v>
      </c>
      <c r="O291">
        <v>3</v>
      </c>
      <c r="P291" s="3" t="s">
        <v>484</v>
      </c>
      <c r="Q291" s="3">
        <v>142</v>
      </c>
      <c r="R291" s="3">
        <v>156</v>
      </c>
      <c r="S291" s="3">
        <v>31</v>
      </c>
      <c r="T291" s="3">
        <f>+(Tabla1[[#This Row],[NOTA]]-Tabla1[[#This Row],[MEDIA]])/Tabla1[[#This Row],[DESVIACION]]</f>
        <v>0.4109375000000004</v>
      </c>
      <c r="U291" s="3">
        <f>+(Tabla1[[#This Row],[NOTA2]]-Tabla1[[#This Row],[MEDIA3]])/Tabla1[[#This Row],[DESVIACION4]]</f>
        <v>-0.45161290322580644</v>
      </c>
      <c r="V29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92" spans="1:22" x14ac:dyDescent="0.25">
      <c r="A292">
        <v>328</v>
      </c>
      <c r="B292" t="s">
        <v>232</v>
      </c>
      <c r="C292" t="s">
        <v>233</v>
      </c>
      <c r="D292" t="s">
        <v>13</v>
      </c>
      <c r="E292" s="2" t="s">
        <v>234</v>
      </c>
      <c r="F292" s="2">
        <v>20062</v>
      </c>
      <c r="G292" s="3">
        <v>4</v>
      </c>
      <c r="H292" t="s">
        <v>17</v>
      </c>
      <c r="I292" s="6">
        <v>1</v>
      </c>
      <c r="J292">
        <v>44.42</v>
      </c>
      <c r="K292">
        <v>46.8</v>
      </c>
      <c r="L292">
        <v>6.4</v>
      </c>
      <c r="M292" t="s">
        <v>433</v>
      </c>
      <c r="N292" t="s">
        <v>486</v>
      </c>
      <c r="O292">
        <v>4</v>
      </c>
      <c r="P292" s="3" t="s">
        <v>17</v>
      </c>
      <c r="Q292" s="3">
        <v>163</v>
      </c>
      <c r="R292" s="3">
        <v>155</v>
      </c>
      <c r="S292" s="3">
        <v>35</v>
      </c>
      <c r="T292" s="3">
        <f>+(Tabla1[[#This Row],[NOTA]]-Tabla1[[#This Row],[MEDIA]])/Tabla1[[#This Row],[DESVIACION]]</f>
        <v>-0.37187499999999929</v>
      </c>
      <c r="U292" s="3">
        <f>+(Tabla1[[#This Row],[NOTA2]]-Tabla1[[#This Row],[MEDIA3]])/Tabla1[[#This Row],[DESVIACION4]]</f>
        <v>0.22857142857142856</v>
      </c>
      <c r="V29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293" spans="1:22" x14ac:dyDescent="0.25">
      <c r="A293">
        <v>328</v>
      </c>
      <c r="B293" t="s">
        <v>232</v>
      </c>
      <c r="C293" t="s">
        <v>233</v>
      </c>
      <c r="D293" t="s">
        <v>13</v>
      </c>
      <c r="E293" s="2" t="s">
        <v>234</v>
      </c>
      <c r="F293" s="2">
        <v>20062</v>
      </c>
      <c r="G293" s="3">
        <v>5</v>
      </c>
      <c r="H293" t="s">
        <v>18</v>
      </c>
      <c r="I293" s="6">
        <v>1</v>
      </c>
      <c r="J293">
        <v>43.74</v>
      </c>
      <c r="K293">
        <v>46.8</v>
      </c>
      <c r="L293">
        <v>6.4</v>
      </c>
      <c r="M293" t="s">
        <v>433</v>
      </c>
      <c r="N293" t="s">
        <v>486</v>
      </c>
      <c r="O293">
        <v>5</v>
      </c>
      <c r="P293" s="3" t="s">
        <v>485</v>
      </c>
      <c r="Q293" s="3">
        <v>123</v>
      </c>
      <c r="R293" s="3">
        <v>147</v>
      </c>
      <c r="S293" s="3">
        <v>33</v>
      </c>
      <c r="T293" s="3">
        <f>+(Tabla1[[#This Row],[NOTA]]-Tabla1[[#This Row],[MEDIA]])/Tabla1[[#This Row],[DESVIACION]]</f>
        <v>-0.47812499999999925</v>
      </c>
      <c r="U293" s="3">
        <f>+(Tabla1[[#This Row],[NOTA2]]-Tabla1[[#This Row],[MEDIA3]])/Tabla1[[#This Row],[DESVIACION4]]</f>
        <v>-0.72727272727272729</v>
      </c>
      <c r="V29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294" spans="1:22" x14ac:dyDescent="0.25">
      <c r="A294">
        <v>329</v>
      </c>
      <c r="B294" t="s">
        <v>235</v>
      </c>
      <c r="C294" t="s">
        <v>236</v>
      </c>
      <c r="D294" t="s">
        <v>13</v>
      </c>
      <c r="E294" s="2" t="s">
        <v>237</v>
      </c>
      <c r="F294" s="2">
        <v>20132</v>
      </c>
      <c r="G294" s="3">
        <v>1</v>
      </c>
      <c r="H294" t="s">
        <v>15</v>
      </c>
      <c r="I294" s="6">
        <v>1</v>
      </c>
      <c r="J294">
        <v>64</v>
      </c>
      <c r="K294">
        <v>45.6</v>
      </c>
      <c r="L294">
        <v>10.47</v>
      </c>
      <c r="M294" t="s">
        <v>434</v>
      </c>
      <c r="N294" t="s">
        <v>486</v>
      </c>
      <c r="O294">
        <v>1</v>
      </c>
      <c r="P294" s="3" t="s">
        <v>15</v>
      </c>
      <c r="Q294" s="3">
        <v>163</v>
      </c>
      <c r="R294" s="3">
        <v>138</v>
      </c>
      <c r="S294" s="3">
        <v>29</v>
      </c>
      <c r="T294" s="3">
        <f>+(Tabla1[[#This Row],[NOTA]]-Tabla1[[#This Row],[MEDIA]])/Tabla1[[#This Row],[DESVIACION]]</f>
        <v>1.7574021012416425</v>
      </c>
      <c r="U294" s="3">
        <f>+(Tabla1[[#This Row],[NOTA2]]-Tabla1[[#This Row],[MEDIA3]])/Tabla1[[#This Row],[DESVIACION4]]</f>
        <v>0.86206896551724133</v>
      </c>
      <c r="V29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295" spans="1:22" x14ac:dyDescent="0.25">
      <c r="A295">
        <v>329</v>
      </c>
      <c r="B295" t="s">
        <v>235</v>
      </c>
      <c r="C295" t="s">
        <v>236</v>
      </c>
      <c r="D295" t="s">
        <v>13</v>
      </c>
      <c r="E295" s="2" t="s">
        <v>237</v>
      </c>
      <c r="F295" s="2">
        <v>20132</v>
      </c>
      <c r="G295" s="3">
        <v>3</v>
      </c>
      <c r="H295" t="s">
        <v>16</v>
      </c>
      <c r="I295" s="6">
        <v>1</v>
      </c>
      <c r="J295">
        <v>51</v>
      </c>
      <c r="K295">
        <v>47.8</v>
      </c>
      <c r="L295">
        <v>7.53</v>
      </c>
      <c r="M295" t="s">
        <v>434</v>
      </c>
      <c r="N295" t="s">
        <v>486</v>
      </c>
      <c r="O295">
        <v>3</v>
      </c>
      <c r="P295" s="3" t="s">
        <v>484</v>
      </c>
      <c r="Q295" s="3">
        <v>141</v>
      </c>
      <c r="R295" s="3">
        <v>156</v>
      </c>
      <c r="S295" s="3">
        <v>31</v>
      </c>
      <c r="T295" s="3">
        <f>+(Tabla1[[#This Row],[NOTA]]-Tabla1[[#This Row],[MEDIA]])/Tabla1[[#This Row],[DESVIACION]]</f>
        <v>0.42496679946879184</v>
      </c>
      <c r="U295" s="3">
        <f>+(Tabla1[[#This Row],[NOTA2]]-Tabla1[[#This Row],[MEDIA3]])/Tabla1[[#This Row],[DESVIACION4]]</f>
        <v>-0.4838709677419355</v>
      </c>
      <c r="V29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96" spans="1:22" x14ac:dyDescent="0.25">
      <c r="A296">
        <v>329</v>
      </c>
      <c r="B296" t="s">
        <v>235</v>
      </c>
      <c r="C296" t="s">
        <v>236</v>
      </c>
      <c r="D296" t="s">
        <v>13</v>
      </c>
      <c r="E296" s="2" t="s">
        <v>237</v>
      </c>
      <c r="F296" s="2">
        <v>20132</v>
      </c>
      <c r="G296" s="3">
        <v>4</v>
      </c>
      <c r="H296" t="s">
        <v>17</v>
      </c>
      <c r="I296" s="6">
        <v>1</v>
      </c>
      <c r="J296">
        <v>75</v>
      </c>
      <c r="K296">
        <v>45.12</v>
      </c>
      <c r="L296">
        <v>8.2200000000000006</v>
      </c>
      <c r="M296" t="s">
        <v>434</v>
      </c>
      <c r="N296" t="s">
        <v>486</v>
      </c>
      <c r="O296">
        <v>4</v>
      </c>
      <c r="P296" s="3" t="s">
        <v>17</v>
      </c>
      <c r="Q296" s="3">
        <v>153</v>
      </c>
      <c r="R296" s="3">
        <v>155</v>
      </c>
      <c r="S296" s="3">
        <v>35</v>
      </c>
      <c r="T296" s="3">
        <f>+(Tabla1[[#This Row],[NOTA]]-Tabla1[[#This Row],[MEDIA]])/Tabla1[[#This Row],[DESVIACION]]</f>
        <v>3.6350364963503652</v>
      </c>
      <c r="U296" s="3">
        <f>+(Tabla1[[#This Row],[NOTA2]]-Tabla1[[#This Row],[MEDIA3]])/Tabla1[[#This Row],[DESVIACION4]]</f>
        <v>-5.7142857142857141E-2</v>
      </c>
      <c r="V29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97" spans="1:22" x14ac:dyDescent="0.25">
      <c r="A297">
        <v>329</v>
      </c>
      <c r="B297" t="s">
        <v>235</v>
      </c>
      <c r="C297" t="s">
        <v>236</v>
      </c>
      <c r="D297" t="s">
        <v>13</v>
      </c>
      <c r="E297" s="2" t="s">
        <v>237</v>
      </c>
      <c r="F297" s="2">
        <v>20132</v>
      </c>
      <c r="G297" s="3">
        <v>5</v>
      </c>
      <c r="H297" t="s">
        <v>18</v>
      </c>
      <c r="I297" s="6">
        <v>1</v>
      </c>
      <c r="J297">
        <v>49</v>
      </c>
      <c r="K297">
        <v>45.05</v>
      </c>
      <c r="L297">
        <v>10.52</v>
      </c>
      <c r="M297" t="s">
        <v>434</v>
      </c>
      <c r="N297" t="s">
        <v>486</v>
      </c>
      <c r="O297">
        <v>5</v>
      </c>
      <c r="P297" s="3" t="s">
        <v>485</v>
      </c>
      <c r="Q297" s="3">
        <v>117</v>
      </c>
      <c r="R297" s="3">
        <v>147</v>
      </c>
      <c r="S297" s="3">
        <v>33</v>
      </c>
      <c r="T297" s="3">
        <f>+(Tabla1[[#This Row],[NOTA]]-Tabla1[[#This Row],[MEDIA]])/Tabla1[[#This Row],[DESVIACION]]</f>
        <v>0.37547528517110296</v>
      </c>
      <c r="U297" s="3">
        <f>+(Tabla1[[#This Row],[NOTA2]]-Tabla1[[#This Row],[MEDIA3]])/Tabla1[[#This Row],[DESVIACION4]]</f>
        <v>-0.90909090909090906</v>
      </c>
      <c r="V29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298" spans="1:22" x14ac:dyDescent="0.25">
      <c r="A298">
        <v>331</v>
      </c>
      <c r="B298" t="s">
        <v>238</v>
      </c>
      <c r="C298" t="s">
        <v>239</v>
      </c>
      <c r="D298" t="s">
        <v>13</v>
      </c>
      <c r="E298" s="2" t="s">
        <v>240</v>
      </c>
      <c r="F298" s="2">
        <v>20122</v>
      </c>
      <c r="G298" s="3">
        <v>1</v>
      </c>
      <c r="H298" t="s">
        <v>15</v>
      </c>
      <c r="I298" s="6">
        <v>0</v>
      </c>
      <c r="J298">
        <v>41</v>
      </c>
      <c r="K298">
        <v>46.48</v>
      </c>
      <c r="L298">
        <v>11.67</v>
      </c>
      <c r="M298" t="s">
        <v>435</v>
      </c>
      <c r="N298" t="s">
        <v>486</v>
      </c>
      <c r="O298">
        <v>1</v>
      </c>
      <c r="P298" s="3" t="s">
        <v>15</v>
      </c>
      <c r="Q298" s="3">
        <v>139</v>
      </c>
      <c r="R298" s="3">
        <v>138</v>
      </c>
      <c r="S298" s="3">
        <v>29</v>
      </c>
      <c r="T298" s="3">
        <f>+(Tabla1[[#This Row],[NOTA]]-Tabla1[[#This Row],[MEDIA]])/Tabla1[[#This Row],[DESVIACION]]</f>
        <v>-0.4695801199657238</v>
      </c>
      <c r="U298" s="3">
        <f>+(Tabla1[[#This Row],[NOTA2]]-Tabla1[[#This Row],[MEDIA3]])/Tabla1[[#This Row],[DESVIACION4]]</f>
        <v>3.4482758620689655E-2</v>
      </c>
      <c r="V29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299" spans="1:22" x14ac:dyDescent="0.25">
      <c r="A299">
        <v>331</v>
      </c>
      <c r="B299" t="s">
        <v>238</v>
      </c>
      <c r="C299" t="s">
        <v>239</v>
      </c>
      <c r="D299" t="s">
        <v>13</v>
      </c>
      <c r="E299" s="2" t="s">
        <v>240</v>
      </c>
      <c r="F299" s="2">
        <v>20122</v>
      </c>
      <c r="G299" s="3">
        <v>3</v>
      </c>
      <c r="H299" t="s">
        <v>16</v>
      </c>
      <c r="I299" s="6">
        <v>0</v>
      </c>
      <c r="J299">
        <v>48</v>
      </c>
      <c r="K299">
        <v>46.9</v>
      </c>
      <c r="L299">
        <v>7.08</v>
      </c>
      <c r="M299" t="s">
        <v>435</v>
      </c>
      <c r="N299" t="s">
        <v>486</v>
      </c>
      <c r="O299">
        <v>3</v>
      </c>
      <c r="P299" s="3" t="s">
        <v>484</v>
      </c>
      <c r="Q299" s="3">
        <v>156</v>
      </c>
      <c r="R299" s="3">
        <v>156</v>
      </c>
      <c r="S299" s="3">
        <v>31</v>
      </c>
      <c r="T299" s="3">
        <f>+(Tabla1[[#This Row],[NOTA]]-Tabla1[[#This Row],[MEDIA]])/Tabla1[[#This Row],[DESVIACION]]</f>
        <v>0.15536723163841828</v>
      </c>
      <c r="U299" s="3">
        <f>+(Tabla1[[#This Row],[NOTA2]]-Tabla1[[#This Row],[MEDIA3]])/Tabla1[[#This Row],[DESVIACION4]]</f>
        <v>0</v>
      </c>
      <c r="V29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00" spans="1:22" x14ac:dyDescent="0.25">
      <c r="A300">
        <v>331</v>
      </c>
      <c r="B300" t="s">
        <v>238</v>
      </c>
      <c r="C300" t="s">
        <v>239</v>
      </c>
      <c r="D300" t="s">
        <v>13</v>
      </c>
      <c r="E300" s="2" t="s">
        <v>240</v>
      </c>
      <c r="F300" s="2">
        <v>20122</v>
      </c>
      <c r="G300" s="3">
        <v>4</v>
      </c>
      <c r="H300" t="s">
        <v>17</v>
      </c>
      <c r="I300" s="6">
        <v>0</v>
      </c>
      <c r="J300">
        <v>49</v>
      </c>
      <c r="K300">
        <v>45.06</v>
      </c>
      <c r="L300">
        <v>8.8800000000000008</v>
      </c>
      <c r="M300" t="s">
        <v>435</v>
      </c>
      <c r="N300" t="s">
        <v>486</v>
      </c>
      <c r="O300">
        <v>4</v>
      </c>
      <c r="P300" s="3" t="s">
        <v>17</v>
      </c>
      <c r="Q300" s="3">
        <v>140</v>
      </c>
      <c r="R300" s="3">
        <v>155</v>
      </c>
      <c r="S300" s="3">
        <v>35</v>
      </c>
      <c r="T300" s="3">
        <f>+(Tabla1[[#This Row],[NOTA]]-Tabla1[[#This Row],[MEDIA]])/Tabla1[[#This Row],[DESVIACION]]</f>
        <v>0.44369369369369338</v>
      </c>
      <c r="U300" s="3">
        <f>+(Tabla1[[#This Row],[NOTA2]]-Tabla1[[#This Row],[MEDIA3]])/Tabla1[[#This Row],[DESVIACION4]]</f>
        <v>-0.42857142857142855</v>
      </c>
      <c r="V30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01" spans="1:22" x14ac:dyDescent="0.25">
      <c r="A301">
        <v>331</v>
      </c>
      <c r="B301" t="s">
        <v>238</v>
      </c>
      <c r="C301" t="s">
        <v>239</v>
      </c>
      <c r="D301" t="s">
        <v>13</v>
      </c>
      <c r="E301" s="2" t="s">
        <v>240</v>
      </c>
      <c r="F301" s="2">
        <v>20122</v>
      </c>
      <c r="G301" s="3">
        <v>5</v>
      </c>
      <c r="H301" t="s">
        <v>18</v>
      </c>
      <c r="I301" s="6">
        <v>0</v>
      </c>
      <c r="J301">
        <v>52</v>
      </c>
      <c r="K301">
        <v>44.62</v>
      </c>
      <c r="L301">
        <v>10.37</v>
      </c>
      <c r="M301" t="s">
        <v>435</v>
      </c>
      <c r="N301" t="s">
        <v>486</v>
      </c>
      <c r="O301">
        <v>5</v>
      </c>
      <c r="P301" s="3" t="s">
        <v>485</v>
      </c>
      <c r="Q301" s="3">
        <v>132</v>
      </c>
      <c r="R301" s="3">
        <v>147</v>
      </c>
      <c r="S301" s="3">
        <v>33</v>
      </c>
      <c r="T301" s="3">
        <f>+(Tabla1[[#This Row],[NOTA]]-Tabla1[[#This Row],[MEDIA]])/Tabla1[[#This Row],[DESVIACION]]</f>
        <v>0.71166827386692411</v>
      </c>
      <c r="U301" s="3">
        <f>+(Tabla1[[#This Row],[NOTA2]]-Tabla1[[#This Row],[MEDIA3]])/Tabla1[[#This Row],[DESVIACION4]]</f>
        <v>-0.45454545454545453</v>
      </c>
      <c r="V30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02" spans="1:22" x14ac:dyDescent="0.25">
      <c r="A302">
        <v>332</v>
      </c>
      <c r="B302" t="s">
        <v>241</v>
      </c>
      <c r="C302" t="s">
        <v>242</v>
      </c>
      <c r="D302" t="s">
        <v>13</v>
      </c>
      <c r="E302" s="2" t="s">
        <v>243</v>
      </c>
      <c r="F302" s="2">
        <v>2001</v>
      </c>
      <c r="G302" s="3">
        <v>1</v>
      </c>
      <c r="H302" t="s">
        <v>15</v>
      </c>
      <c r="I302" s="6">
        <v>1</v>
      </c>
      <c r="J302">
        <v>35</v>
      </c>
      <c r="K302">
        <v>50</v>
      </c>
      <c r="L302">
        <v>10</v>
      </c>
      <c r="M302" t="s">
        <v>436</v>
      </c>
      <c r="N302" t="s">
        <v>486</v>
      </c>
      <c r="O302">
        <v>1</v>
      </c>
      <c r="P302" s="3" t="s">
        <v>15</v>
      </c>
      <c r="Q302" s="3">
        <v>138</v>
      </c>
      <c r="R302" s="3">
        <v>138</v>
      </c>
      <c r="S302" s="3">
        <v>29</v>
      </c>
      <c r="T302" s="3">
        <f>+(Tabla1[[#This Row],[NOTA]]-Tabla1[[#This Row],[MEDIA]])/Tabla1[[#This Row],[DESVIACION]]</f>
        <v>-1.5</v>
      </c>
      <c r="U302" s="3">
        <f>+(Tabla1[[#This Row],[NOTA2]]-Tabla1[[#This Row],[MEDIA3]])/Tabla1[[#This Row],[DESVIACION4]]</f>
        <v>0</v>
      </c>
      <c r="V30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03" spans="1:22" x14ac:dyDescent="0.25">
      <c r="A303">
        <v>332</v>
      </c>
      <c r="B303" t="s">
        <v>241</v>
      </c>
      <c r="C303" t="s">
        <v>242</v>
      </c>
      <c r="D303" t="s">
        <v>13</v>
      </c>
      <c r="E303" s="2" t="s">
        <v>243</v>
      </c>
      <c r="F303" s="2">
        <v>2001</v>
      </c>
      <c r="G303" s="3">
        <v>3</v>
      </c>
      <c r="H303" t="s">
        <v>16</v>
      </c>
      <c r="I303" s="6">
        <v>1</v>
      </c>
      <c r="J303">
        <v>46</v>
      </c>
      <c r="K303">
        <v>50</v>
      </c>
      <c r="L303">
        <v>10</v>
      </c>
      <c r="M303" t="s">
        <v>436</v>
      </c>
      <c r="N303" t="s">
        <v>486</v>
      </c>
      <c r="O303">
        <v>3</v>
      </c>
      <c r="P303" s="3" t="s">
        <v>484</v>
      </c>
      <c r="Q303" s="3">
        <v>154</v>
      </c>
      <c r="R303" s="3">
        <v>156</v>
      </c>
      <c r="S303" s="3">
        <v>31</v>
      </c>
      <c r="T303" s="3">
        <f>+(Tabla1[[#This Row],[NOTA]]-Tabla1[[#This Row],[MEDIA]])/Tabla1[[#This Row],[DESVIACION]]</f>
        <v>-0.4</v>
      </c>
      <c r="U303" s="3">
        <f>+(Tabla1[[#This Row],[NOTA2]]-Tabla1[[#This Row],[MEDIA3]])/Tabla1[[#This Row],[DESVIACION4]]</f>
        <v>-6.4516129032258063E-2</v>
      </c>
      <c r="V30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04" spans="1:22" x14ac:dyDescent="0.25">
      <c r="A304">
        <v>332</v>
      </c>
      <c r="B304" t="s">
        <v>241</v>
      </c>
      <c r="C304" t="s">
        <v>242</v>
      </c>
      <c r="D304" t="s">
        <v>13</v>
      </c>
      <c r="E304" s="2" t="s">
        <v>243</v>
      </c>
      <c r="F304" s="2">
        <v>2001</v>
      </c>
      <c r="G304" s="3">
        <v>4</v>
      </c>
      <c r="H304" t="s">
        <v>17</v>
      </c>
      <c r="I304" s="6">
        <v>1</v>
      </c>
      <c r="J304">
        <v>53</v>
      </c>
      <c r="K304">
        <v>50</v>
      </c>
      <c r="L304">
        <v>10</v>
      </c>
      <c r="M304" t="s">
        <v>436</v>
      </c>
      <c r="N304" t="s">
        <v>486</v>
      </c>
      <c r="O304">
        <v>4</v>
      </c>
      <c r="P304" s="3" t="s">
        <v>17</v>
      </c>
      <c r="Q304" s="3">
        <v>141</v>
      </c>
      <c r="R304" s="3">
        <v>155</v>
      </c>
      <c r="S304" s="3">
        <v>35</v>
      </c>
      <c r="T304" s="3">
        <f>+(Tabla1[[#This Row],[NOTA]]-Tabla1[[#This Row],[MEDIA]])/Tabla1[[#This Row],[DESVIACION]]</f>
        <v>0.3</v>
      </c>
      <c r="U304" s="3">
        <f>+(Tabla1[[#This Row],[NOTA2]]-Tabla1[[#This Row],[MEDIA3]])/Tabla1[[#This Row],[DESVIACION4]]</f>
        <v>-0.4</v>
      </c>
      <c r="V30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05" spans="1:22" x14ac:dyDescent="0.25">
      <c r="A305">
        <v>332</v>
      </c>
      <c r="B305" t="s">
        <v>241</v>
      </c>
      <c r="C305" t="s">
        <v>242</v>
      </c>
      <c r="D305" t="s">
        <v>13</v>
      </c>
      <c r="E305" s="2" t="s">
        <v>243</v>
      </c>
      <c r="F305" s="2">
        <v>2001</v>
      </c>
      <c r="G305" s="3">
        <v>5</v>
      </c>
      <c r="H305" t="s">
        <v>18</v>
      </c>
      <c r="I305" s="6">
        <v>1</v>
      </c>
      <c r="J305">
        <v>41</v>
      </c>
      <c r="K305">
        <v>50</v>
      </c>
      <c r="L305">
        <v>10</v>
      </c>
      <c r="M305" t="s">
        <v>436</v>
      </c>
      <c r="N305" t="s">
        <v>486</v>
      </c>
      <c r="O305">
        <v>5</v>
      </c>
      <c r="P305" s="3" t="s">
        <v>485</v>
      </c>
      <c r="Q305" s="3">
        <v>116</v>
      </c>
      <c r="R305" s="3">
        <v>147</v>
      </c>
      <c r="S305" s="3">
        <v>33</v>
      </c>
      <c r="T305" s="3">
        <f>+(Tabla1[[#This Row],[NOTA]]-Tabla1[[#This Row],[MEDIA]])/Tabla1[[#This Row],[DESVIACION]]</f>
        <v>-0.9</v>
      </c>
      <c r="U305" s="3">
        <f>+(Tabla1[[#This Row],[NOTA2]]-Tabla1[[#This Row],[MEDIA3]])/Tabla1[[#This Row],[DESVIACION4]]</f>
        <v>-0.93939393939393945</v>
      </c>
      <c r="V30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06" spans="1:22" x14ac:dyDescent="0.25">
      <c r="A306">
        <v>333</v>
      </c>
      <c r="B306" t="s">
        <v>244</v>
      </c>
      <c r="C306" t="s">
        <v>245</v>
      </c>
      <c r="D306" t="s">
        <v>13</v>
      </c>
      <c r="E306" s="2" t="s">
        <v>246</v>
      </c>
      <c r="F306" s="2">
        <v>2002</v>
      </c>
      <c r="G306" s="3">
        <v>1</v>
      </c>
      <c r="H306" t="s">
        <v>15</v>
      </c>
      <c r="I306" s="6">
        <v>0</v>
      </c>
      <c r="J306">
        <v>42</v>
      </c>
      <c r="K306">
        <v>50</v>
      </c>
      <c r="L306">
        <v>10</v>
      </c>
      <c r="M306" t="s">
        <v>437</v>
      </c>
      <c r="N306" t="s">
        <v>486</v>
      </c>
      <c r="O306">
        <v>1</v>
      </c>
      <c r="P306" s="3" t="s">
        <v>15</v>
      </c>
      <c r="Q306" s="3">
        <v>147</v>
      </c>
      <c r="R306" s="3">
        <v>138</v>
      </c>
      <c r="S306" s="3">
        <v>29</v>
      </c>
      <c r="T306" s="3">
        <f>+(Tabla1[[#This Row],[NOTA]]-Tabla1[[#This Row],[MEDIA]])/Tabla1[[#This Row],[DESVIACION]]</f>
        <v>-0.8</v>
      </c>
      <c r="U306" s="3">
        <f>+(Tabla1[[#This Row],[NOTA2]]-Tabla1[[#This Row],[MEDIA3]])/Tabla1[[#This Row],[DESVIACION4]]</f>
        <v>0.31034482758620691</v>
      </c>
      <c r="V30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307" spans="1:22" x14ac:dyDescent="0.25">
      <c r="A307">
        <v>333</v>
      </c>
      <c r="B307" t="s">
        <v>244</v>
      </c>
      <c r="C307" t="s">
        <v>245</v>
      </c>
      <c r="D307" t="s">
        <v>13</v>
      </c>
      <c r="E307" s="2" t="s">
        <v>246</v>
      </c>
      <c r="F307" s="2">
        <v>2002</v>
      </c>
      <c r="G307" s="3">
        <v>3</v>
      </c>
      <c r="H307" t="s">
        <v>16</v>
      </c>
      <c r="I307" s="6">
        <v>0</v>
      </c>
      <c r="J307">
        <v>48</v>
      </c>
      <c r="K307">
        <v>50</v>
      </c>
      <c r="L307">
        <v>10</v>
      </c>
      <c r="M307" t="s">
        <v>437</v>
      </c>
      <c r="N307" t="s">
        <v>486</v>
      </c>
      <c r="O307">
        <v>3</v>
      </c>
      <c r="P307" s="3" t="s">
        <v>484</v>
      </c>
      <c r="Q307" s="3">
        <v>140</v>
      </c>
      <c r="R307" s="3">
        <v>156</v>
      </c>
      <c r="S307" s="3">
        <v>31</v>
      </c>
      <c r="T307" s="3">
        <f>+(Tabla1[[#This Row],[NOTA]]-Tabla1[[#This Row],[MEDIA]])/Tabla1[[#This Row],[DESVIACION]]</f>
        <v>-0.2</v>
      </c>
      <c r="U307" s="3">
        <f>+(Tabla1[[#This Row],[NOTA2]]-Tabla1[[#This Row],[MEDIA3]])/Tabla1[[#This Row],[DESVIACION4]]</f>
        <v>-0.5161290322580645</v>
      </c>
      <c r="V30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08" spans="1:22" x14ac:dyDescent="0.25">
      <c r="A308">
        <v>333</v>
      </c>
      <c r="B308" t="s">
        <v>244</v>
      </c>
      <c r="C308" t="s">
        <v>245</v>
      </c>
      <c r="D308" t="s">
        <v>13</v>
      </c>
      <c r="E308" s="2" t="s">
        <v>246</v>
      </c>
      <c r="F308" s="2">
        <v>2002</v>
      </c>
      <c r="G308" s="3">
        <v>4</v>
      </c>
      <c r="H308" t="s">
        <v>17</v>
      </c>
      <c r="I308" s="6">
        <v>0</v>
      </c>
      <c r="J308">
        <v>48</v>
      </c>
      <c r="K308">
        <v>50</v>
      </c>
      <c r="L308">
        <v>10</v>
      </c>
      <c r="M308" t="s">
        <v>437</v>
      </c>
      <c r="N308" t="s">
        <v>486</v>
      </c>
      <c r="O308">
        <v>4</v>
      </c>
      <c r="P308" s="3" t="s">
        <v>17</v>
      </c>
      <c r="Q308" s="3">
        <v>130</v>
      </c>
      <c r="R308" s="3">
        <v>155</v>
      </c>
      <c r="S308" s="3">
        <v>35</v>
      </c>
      <c r="T308" s="3">
        <f>+(Tabla1[[#This Row],[NOTA]]-Tabla1[[#This Row],[MEDIA]])/Tabla1[[#This Row],[DESVIACION]]</f>
        <v>-0.2</v>
      </c>
      <c r="U308" s="3">
        <f>+(Tabla1[[#This Row],[NOTA2]]-Tabla1[[#This Row],[MEDIA3]])/Tabla1[[#This Row],[DESVIACION4]]</f>
        <v>-0.7142857142857143</v>
      </c>
      <c r="V30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09" spans="1:22" x14ac:dyDescent="0.25">
      <c r="A309">
        <v>333</v>
      </c>
      <c r="B309" t="s">
        <v>244</v>
      </c>
      <c r="C309" t="s">
        <v>245</v>
      </c>
      <c r="D309" t="s">
        <v>13</v>
      </c>
      <c r="E309" s="2" t="s">
        <v>246</v>
      </c>
      <c r="F309" s="2">
        <v>2002</v>
      </c>
      <c r="G309" s="3">
        <v>5</v>
      </c>
      <c r="H309" t="s">
        <v>18</v>
      </c>
      <c r="I309" s="6">
        <v>0</v>
      </c>
      <c r="J309">
        <v>41</v>
      </c>
      <c r="K309">
        <v>50</v>
      </c>
      <c r="L309">
        <v>10</v>
      </c>
      <c r="M309" t="s">
        <v>437</v>
      </c>
      <c r="N309" t="s">
        <v>486</v>
      </c>
      <c r="O309">
        <v>5</v>
      </c>
      <c r="P309" s="3" t="s">
        <v>485</v>
      </c>
      <c r="Q309" s="3">
        <v>110</v>
      </c>
      <c r="R309" s="3">
        <v>147</v>
      </c>
      <c r="S309" s="3">
        <v>33</v>
      </c>
      <c r="T309" s="3">
        <f>+(Tabla1[[#This Row],[NOTA]]-Tabla1[[#This Row],[MEDIA]])/Tabla1[[#This Row],[DESVIACION]]</f>
        <v>-0.9</v>
      </c>
      <c r="U309" s="3">
        <f>+(Tabla1[[#This Row],[NOTA2]]-Tabla1[[#This Row],[MEDIA3]])/Tabla1[[#This Row],[DESVIACION4]]</f>
        <v>-1.1212121212121211</v>
      </c>
      <c r="V30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10" spans="1:22" x14ac:dyDescent="0.25">
      <c r="A310">
        <v>334</v>
      </c>
      <c r="B310" t="s">
        <v>247</v>
      </c>
      <c r="C310" t="s">
        <v>248</v>
      </c>
      <c r="D310" t="s">
        <v>13</v>
      </c>
      <c r="E310" s="2" t="s">
        <v>249</v>
      </c>
      <c r="F310" s="2">
        <v>2001</v>
      </c>
      <c r="G310" s="3">
        <v>1</v>
      </c>
      <c r="H310" t="s">
        <v>15</v>
      </c>
      <c r="I310" s="6">
        <v>1</v>
      </c>
      <c r="J310">
        <v>40</v>
      </c>
      <c r="K310">
        <v>50</v>
      </c>
      <c r="L310">
        <v>10</v>
      </c>
      <c r="M310" t="s">
        <v>438</v>
      </c>
      <c r="N310" t="s">
        <v>486</v>
      </c>
      <c r="O310">
        <v>1</v>
      </c>
      <c r="P310" s="3" t="s">
        <v>15</v>
      </c>
      <c r="Q310" s="3">
        <v>148</v>
      </c>
      <c r="R310" s="3">
        <v>138</v>
      </c>
      <c r="S310" s="3">
        <v>29</v>
      </c>
      <c r="T310" s="3">
        <f>+(Tabla1[[#This Row],[NOTA]]-Tabla1[[#This Row],[MEDIA]])/Tabla1[[#This Row],[DESVIACION]]</f>
        <v>-1</v>
      </c>
      <c r="U310" s="3">
        <f>+(Tabla1[[#This Row],[NOTA2]]-Tabla1[[#This Row],[MEDIA3]])/Tabla1[[#This Row],[DESVIACION4]]</f>
        <v>0.34482758620689657</v>
      </c>
      <c r="V31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311" spans="1:22" x14ac:dyDescent="0.25">
      <c r="A311">
        <v>334</v>
      </c>
      <c r="B311" t="s">
        <v>247</v>
      </c>
      <c r="C311" t="s">
        <v>248</v>
      </c>
      <c r="D311" t="s">
        <v>13</v>
      </c>
      <c r="E311" s="2" t="s">
        <v>249</v>
      </c>
      <c r="F311" s="2">
        <v>2001</v>
      </c>
      <c r="G311" s="3">
        <v>3</v>
      </c>
      <c r="H311" t="s">
        <v>16</v>
      </c>
      <c r="I311" s="6">
        <v>1</v>
      </c>
      <c r="J311">
        <v>47</v>
      </c>
      <c r="K311">
        <v>50</v>
      </c>
      <c r="L311">
        <v>10</v>
      </c>
      <c r="M311" t="s">
        <v>438</v>
      </c>
      <c r="N311" t="s">
        <v>486</v>
      </c>
      <c r="O311">
        <v>3</v>
      </c>
      <c r="P311" s="3" t="s">
        <v>484</v>
      </c>
      <c r="Q311" s="3">
        <v>120</v>
      </c>
      <c r="R311" s="3">
        <v>156</v>
      </c>
      <c r="S311" s="3">
        <v>31</v>
      </c>
      <c r="T311" s="3">
        <f>+(Tabla1[[#This Row],[NOTA]]-Tabla1[[#This Row],[MEDIA]])/Tabla1[[#This Row],[DESVIACION]]</f>
        <v>-0.3</v>
      </c>
      <c r="U311" s="3">
        <f>+(Tabla1[[#This Row],[NOTA2]]-Tabla1[[#This Row],[MEDIA3]])/Tabla1[[#This Row],[DESVIACION4]]</f>
        <v>-1.1612903225806452</v>
      </c>
      <c r="V31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12" spans="1:22" x14ac:dyDescent="0.25">
      <c r="A312">
        <v>334</v>
      </c>
      <c r="B312" t="s">
        <v>247</v>
      </c>
      <c r="C312" t="s">
        <v>248</v>
      </c>
      <c r="D312" t="s">
        <v>13</v>
      </c>
      <c r="E312" s="2" t="s">
        <v>249</v>
      </c>
      <c r="F312" s="2">
        <v>2001</v>
      </c>
      <c r="G312" s="3">
        <v>4</v>
      </c>
      <c r="H312" t="s">
        <v>17</v>
      </c>
      <c r="I312" s="6">
        <v>1</v>
      </c>
      <c r="J312">
        <v>60</v>
      </c>
      <c r="K312">
        <v>50</v>
      </c>
      <c r="L312">
        <v>10</v>
      </c>
      <c r="M312" t="s">
        <v>438</v>
      </c>
      <c r="N312" t="s">
        <v>486</v>
      </c>
      <c r="O312">
        <v>4</v>
      </c>
      <c r="P312" s="3" t="s">
        <v>17</v>
      </c>
      <c r="Q312" s="3">
        <v>168</v>
      </c>
      <c r="R312" s="3">
        <v>155</v>
      </c>
      <c r="S312" s="3">
        <v>35</v>
      </c>
      <c r="T312" s="3">
        <f>+(Tabla1[[#This Row],[NOTA]]-Tabla1[[#This Row],[MEDIA]])/Tabla1[[#This Row],[DESVIACION]]</f>
        <v>1</v>
      </c>
      <c r="U312" s="3">
        <f>+(Tabla1[[#This Row],[NOTA2]]-Tabla1[[#This Row],[MEDIA3]])/Tabla1[[#This Row],[DESVIACION4]]</f>
        <v>0.37142857142857144</v>
      </c>
      <c r="V31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313" spans="1:22" x14ac:dyDescent="0.25">
      <c r="A313">
        <v>334</v>
      </c>
      <c r="B313" t="s">
        <v>247</v>
      </c>
      <c r="C313" t="s">
        <v>248</v>
      </c>
      <c r="D313" t="s">
        <v>13</v>
      </c>
      <c r="E313" s="2" t="s">
        <v>249</v>
      </c>
      <c r="F313" s="2">
        <v>2001</v>
      </c>
      <c r="G313" s="3">
        <v>5</v>
      </c>
      <c r="H313" t="s">
        <v>18</v>
      </c>
      <c r="I313" s="6">
        <v>1</v>
      </c>
      <c r="J313">
        <v>31</v>
      </c>
      <c r="K313">
        <v>50</v>
      </c>
      <c r="L313">
        <v>10</v>
      </c>
      <c r="M313" t="s">
        <v>438</v>
      </c>
      <c r="N313" t="s">
        <v>486</v>
      </c>
      <c r="O313">
        <v>5</v>
      </c>
      <c r="P313" s="3" t="s">
        <v>485</v>
      </c>
      <c r="Q313" s="3">
        <v>120</v>
      </c>
      <c r="R313" s="3">
        <v>147</v>
      </c>
      <c r="S313" s="3">
        <v>33</v>
      </c>
      <c r="T313" s="3">
        <f>+(Tabla1[[#This Row],[NOTA]]-Tabla1[[#This Row],[MEDIA]])/Tabla1[[#This Row],[DESVIACION]]</f>
        <v>-1.9</v>
      </c>
      <c r="U313" s="3">
        <f>+(Tabla1[[#This Row],[NOTA2]]-Tabla1[[#This Row],[MEDIA3]])/Tabla1[[#This Row],[DESVIACION4]]</f>
        <v>-0.81818181818181823</v>
      </c>
      <c r="V31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14" spans="1:22" x14ac:dyDescent="0.25">
      <c r="A314">
        <v>336</v>
      </c>
      <c r="B314" t="s">
        <v>250</v>
      </c>
      <c r="C314" t="s">
        <v>251</v>
      </c>
      <c r="D314" t="s">
        <v>13</v>
      </c>
      <c r="E314" s="2" t="s">
        <v>252</v>
      </c>
      <c r="F314" s="2">
        <v>20072</v>
      </c>
      <c r="G314" s="3">
        <v>1</v>
      </c>
      <c r="H314" t="s">
        <v>15</v>
      </c>
      <c r="I314" s="6">
        <v>1</v>
      </c>
      <c r="J314">
        <v>44.48</v>
      </c>
      <c r="K314">
        <v>46.7</v>
      </c>
      <c r="L314">
        <v>6.2</v>
      </c>
      <c r="M314" t="s">
        <v>439</v>
      </c>
      <c r="N314" t="s">
        <v>486</v>
      </c>
      <c r="O314">
        <v>1</v>
      </c>
      <c r="P314" s="3" t="s">
        <v>15</v>
      </c>
      <c r="Q314" s="3">
        <v>99</v>
      </c>
      <c r="R314" s="3">
        <v>138</v>
      </c>
      <c r="S314" s="3">
        <v>29</v>
      </c>
      <c r="T314" s="3">
        <f>+(Tabla1[[#This Row],[NOTA]]-Tabla1[[#This Row],[MEDIA]])/Tabla1[[#This Row],[DESVIACION]]</f>
        <v>-0.35806451612903323</v>
      </c>
      <c r="U314" s="3">
        <f>+(Tabla1[[#This Row],[NOTA2]]-Tabla1[[#This Row],[MEDIA3]])/Tabla1[[#This Row],[DESVIACION4]]</f>
        <v>-1.3448275862068966</v>
      </c>
      <c r="V31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15" spans="1:22" x14ac:dyDescent="0.25">
      <c r="A315">
        <v>336</v>
      </c>
      <c r="B315" t="s">
        <v>250</v>
      </c>
      <c r="C315" t="s">
        <v>251</v>
      </c>
      <c r="D315" t="s">
        <v>13</v>
      </c>
      <c r="E315" s="2" t="s">
        <v>252</v>
      </c>
      <c r="F315" s="2">
        <v>20072</v>
      </c>
      <c r="G315" s="3">
        <v>3</v>
      </c>
      <c r="H315" t="s">
        <v>16</v>
      </c>
      <c r="I315" s="6">
        <v>1</v>
      </c>
      <c r="J315">
        <v>53.22</v>
      </c>
      <c r="K315">
        <v>46.7</v>
      </c>
      <c r="L315">
        <v>6.2</v>
      </c>
      <c r="M315" t="s">
        <v>439</v>
      </c>
      <c r="N315" t="s">
        <v>486</v>
      </c>
      <c r="O315">
        <v>3</v>
      </c>
      <c r="P315" s="3" t="s">
        <v>484</v>
      </c>
      <c r="Q315" s="3">
        <v>137</v>
      </c>
      <c r="R315" s="3">
        <v>156</v>
      </c>
      <c r="S315" s="3">
        <v>31</v>
      </c>
      <c r="T315" s="3">
        <f>+(Tabla1[[#This Row],[NOTA]]-Tabla1[[#This Row],[MEDIA]])/Tabla1[[#This Row],[DESVIACION]]</f>
        <v>1.0516129032258057</v>
      </c>
      <c r="U315" s="3">
        <f>+(Tabla1[[#This Row],[NOTA2]]-Tabla1[[#This Row],[MEDIA3]])/Tabla1[[#This Row],[DESVIACION4]]</f>
        <v>-0.61290322580645162</v>
      </c>
      <c r="V31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16" spans="1:22" x14ac:dyDescent="0.25">
      <c r="A316">
        <v>336</v>
      </c>
      <c r="B316" t="s">
        <v>250</v>
      </c>
      <c r="C316" t="s">
        <v>251</v>
      </c>
      <c r="D316" t="s">
        <v>13</v>
      </c>
      <c r="E316" s="2" t="s">
        <v>252</v>
      </c>
      <c r="F316" s="2">
        <v>20072</v>
      </c>
      <c r="G316" s="3">
        <v>4</v>
      </c>
      <c r="H316" t="s">
        <v>17</v>
      </c>
      <c r="I316" s="6">
        <v>1</v>
      </c>
      <c r="J316">
        <v>50.46</v>
      </c>
      <c r="K316">
        <v>46.7</v>
      </c>
      <c r="L316">
        <v>6.2</v>
      </c>
      <c r="M316" t="s">
        <v>439</v>
      </c>
      <c r="N316" t="s">
        <v>486</v>
      </c>
      <c r="O316">
        <v>4</v>
      </c>
      <c r="P316" s="3" t="s">
        <v>17</v>
      </c>
      <c r="Q316" s="3">
        <v>150</v>
      </c>
      <c r="R316" s="3">
        <v>155</v>
      </c>
      <c r="S316" s="3">
        <v>35</v>
      </c>
      <c r="T316" s="3">
        <f>+(Tabla1[[#This Row],[NOTA]]-Tabla1[[#This Row],[MEDIA]])/Tabla1[[#This Row],[DESVIACION]]</f>
        <v>0.60645161290322547</v>
      </c>
      <c r="U316" s="3">
        <f>+(Tabla1[[#This Row],[NOTA2]]-Tabla1[[#This Row],[MEDIA3]])/Tabla1[[#This Row],[DESVIACION4]]</f>
        <v>-0.14285714285714285</v>
      </c>
      <c r="V31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17" spans="1:22" x14ac:dyDescent="0.25">
      <c r="A317">
        <v>336</v>
      </c>
      <c r="B317" t="s">
        <v>250</v>
      </c>
      <c r="C317" t="s">
        <v>251</v>
      </c>
      <c r="D317" t="s">
        <v>13</v>
      </c>
      <c r="E317" s="2" t="s">
        <v>252</v>
      </c>
      <c r="F317" s="2">
        <v>20072</v>
      </c>
      <c r="G317" s="3">
        <v>5</v>
      </c>
      <c r="H317" t="s">
        <v>18</v>
      </c>
      <c r="I317" s="6">
        <v>1</v>
      </c>
      <c r="J317">
        <v>43.48</v>
      </c>
      <c r="K317">
        <v>46.7</v>
      </c>
      <c r="L317">
        <v>6.2</v>
      </c>
      <c r="M317" t="s">
        <v>439</v>
      </c>
      <c r="N317" t="s">
        <v>486</v>
      </c>
      <c r="O317">
        <v>5</v>
      </c>
      <c r="P317" s="3" t="s">
        <v>485</v>
      </c>
      <c r="Q317" s="3">
        <v>121</v>
      </c>
      <c r="R317" s="3">
        <v>147</v>
      </c>
      <c r="S317" s="3">
        <v>33</v>
      </c>
      <c r="T317" s="3">
        <f>+(Tabla1[[#This Row],[NOTA]]-Tabla1[[#This Row],[MEDIA]])/Tabla1[[#This Row],[DESVIACION]]</f>
        <v>-0.51935483870967836</v>
      </c>
      <c r="U317" s="3">
        <f>+(Tabla1[[#This Row],[NOTA2]]-Tabla1[[#This Row],[MEDIA3]])/Tabla1[[#This Row],[DESVIACION4]]</f>
        <v>-0.78787878787878785</v>
      </c>
      <c r="V31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18" spans="1:22" x14ac:dyDescent="0.25">
      <c r="A318">
        <v>337</v>
      </c>
      <c r="B318" t="s">
        <v>253</v>
      </c>
      <c r="C318" t="s">
        <v>254</v>
      </c>
      <c r="D318" t="s">
        <v>13</v>
      </c>
      <c r="E318" s="2" t="s">
        <v>255</v>
      </c>
      <c r="F318" s="2">
        <v>2002</v>
      </c>
      <c r="G318" s="3">
        <v>1</v>
      </c>
      <c r="H318" t="s">
        <v>15</v>
      </c>
      <c r="I318" s="6">
        <v>1</v>
      </c>
      <c r="J318">
        <v>36</v>
      </c>
      <c r="K318">
        <v>50</v>
      </c>
      <c r="L318">
        <v>10</v>
      </c>
      <c r="M318" t="s">
        <v>440</v>
      </c>
      <c r="N318" t="s">
        <v>486</v>
      </c>
      <c r="O318">
        <v>1</v>
      </c>
      <c r="P318" s="3" t="s">
        <v>15</v>
      </c>
      <c r="Q318" s="3">
        <v>150</v>
      </c>
      <c r="R318" s="3">
        <v>138</v>
      </c>
      <c r="S318" s="3">
        <v>29</v>
      </c>
      <c r="T318" s="3">
        <f>+(Tabla1[[#This Row],[NOTA]]-Tabla1[[#This Row],[MEDIA]])/Tabla1[[#This Row],[DESVIACION]]</f>
        <v>-1.4</v>
      </c>
      <c r="U318" s="3">
        <f>+(Tabla1[[#This Row],[NOTA2]]-Tabla1[[#This Row],[MEDIA3]])/Tabla1[[#This Row],[DESVIACION4]]</f>
        <v>0.41379310344827586</v>
      </c>
      <c r="V31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319" spans="1:22" x14ac:dyDescent="0.25">
      <c r="A319">
        <v>337</v>
      </c>
      <c r="B319" t="s">
        <v>253</v>
      </c>
      <c r="C319" t="s">
        <v>254</v>
      </c>
      <c r="D319" t="s">
        <v>13</v>
      </c>
      <c r="E319" s="2" t="s">
        <v>255</v>
      </c>
      <c r="F319" s="2">
        <v>2002</v>
      </c>
      <c r="G319" s="3">
        <v>3</v>
      </c>
      <c r="H319" t="s">
        <v>16</v>
      </c>
      <c r="I319" s="6">
        <v>1</v>
      </c>
      <c r="J319">
        <v>43</v>
      </c>
      <c r="K319">
        <v>50</v>
      </c>
      <c r="L319">
        <v>10</v>
      </c>
      <c r="M319" t="s">
        <v>440</v>
      </c>
      <c r="N319" t="s">
        <v>486</v>
      </c>
      <c r="O319">
        <v>3</v>
      </c>
      <c r="P319" s="3" t="s">
        <v>484</v>
      </c>
      <c r="Q319" s="3">
        <v>115</v>
      </c>
      <c r="R319" s="3">
        <v>156</v>
      </c>
      <c r="S319" s="3">
        <v>31</v>
      </c>
      <c r="T319" s="3">
        <f>+(Tabla1[[#This Row],[NOTA]]-Tabla1[[#This Row],[MEDIA]])/Tabla1[[#This Row],[DESVIACION]]</f>
        <v>-0.7</v>
      </c>
      <c r="U319" s="3">
        <f>+(Tabla1[[#This Row],[NOTA2]]-Tabla1[[#This Row],[MEDIA3]])/Tabla1[[#This Row],[DESVIACION4]]</f>
        <v>-1.3225806451612903</v>
      </c>
      <c r="V31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20" spans="1:22" x14ac:dyDescent="0.25">
      <c r="A320">
        <v>337</v>
      </c>
      <c r="B320" t="s">
        <v>253</v>
      </c>
      <c r="C320" t="s">
        <v>254</v>
      </c>
      <c r="D320" t="s">
        <v>13</v>
      </c>
      <c r="E320" s="2" t="s">
        <v>255</v>
      </c>
      <c r="F320" s="2">
        <v>2002</v>
      </c>
      <c r="G320" s="3">
        <v>4</v>
      </c>
      <c r="H320" t="s">
        <v>17</v>
      </c>
      <c r="I320" s="6">
        <v>1</v>
      </c>
      <c r="J320">
        <v>58</v>
      </c>
      <c r="K320">
        <v>50</v>
      </c>
      <c r="L320">
        <v>10</v>
      </c>
      <c r="M320" t="s">
        <v>440</v>
      </c>
      <c r="N320" t="s">
        <v>486</v>
      </c>
      <c r="O320">
        <v>4</v>
      </c>
      <c r="P320" s="3" t="s">
        <v>17</v>
      </c>
      <c r="Q320" s="3">
        <v>142</v>
      </c>
      <c r="R320" s="3">
        <v>155</v>
      </c>
      <c r="S320" s="3">
        <v>35</v>
      </c>
      <c r="T320" s="3">
        <f>+(Tabla1[[#This Row],[NOTA]]-Tabla1[[#This Row],[MEDIA]])/Tabla1[[#This Row],[DESVIACION]]</f>
        <v>0.8</v>
      </c>
      <c r="U320" s="3">
        <f>+(Tabla1[[#This Row],[NOTA2]]-Tabla1[[#This Row],[MEDIA3]])/Tabla1[[#This Row],[DESVIACION4]]</f>
        <v>-0.37142857142857144</v>
      </c>
      <c r="V32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21" spans="1:22" x14ac:dyDescent="0.25">
      <c r="A321">
        <v>337</v>
      </c>
      <c r="B321" t="s">
        <v>253</v>
      </c>
      <c r="C321" t="s">
        <v>254</v>
      </c>
      <c r="D321" t="s">
        <v>13</v>
      </c>
      <c r="E321" s="2" t="s">
        <v>255</v>
      </c>
      <c r="F321" s="2">
        <v>2002</v>
      </c>
      <c r="G321" s="3">
        <v>5</v>
      </c>
      <c r="H321" t="s">
        <v>18</v>
      </c>
      <c r="I321" s="6">
        <v>1</v>
      </c>
      <c r="J321">
        <v>35</v>
      </c>
      <c r="K321">
        <v>50</v>
      </c>
      <c r="L321">
        <v>10</v>
      </c>
      <c r="M321" t="s">
        <v>440</v>
      </c>
      <c r="N321" t="s">
        <v>486</v>
      </c>
      <c r="O321">
        <v>5</v>
      </c>
      <c r="P321" s="3" t="s">
        <v>485</v>
      </c>
      <c r="Q321" s="3">
        <v>138</v>
      </c>
      <c r="R321" s="3">
        <v>147</v>
      </c>
      <c r="S321" s="3">
        <v>33</v>
      </c>
      <c r="T321" s="3">
        <f>+(Tabla1[[#This Row],[NOTA]]-Tabla1[[#This Row],[MEDIA]])/Tabla1[[#This Row],[DESVIACION]]</f>
        <v>-1.5</v>
      </c>
      <c r="U321" s="3">
        <f>+(Tabla1[[#This Row],[NOTA2]]-Tabla1[[#This Row],[MEDIA3]])/Tabla1[[#This Row],[DESVIACION4]]</f>
        <v>-0.27272727272727271</v>
      </c>
      <c r="V32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22" spans="1:22" x14ac:dyDescent="0.25">
      <c r="A322">
        <v>338</v>
      </c>
      <c r="B322" t="s">
        <v>256</v>
      </c>
      <c r="C322" t="s">
        <v>257</v>
      </c>
      <c r="D322" t="s">
        <v>13</v>
      </c>
      <c r="E322" s="2" t="s">
        <v>258</v>
      </c>
      <c r="F322" s="2">
        <v>20052</v>
      </c>
      <c r="G322" s="3">
        <v>1</v>
      </c>
      <c r="H322" t="s">
        <v>15</v>
      </c>
      <c r="I322" s="6">
        <v>1</v>
      </c>
      <c r="J322">
        <v>43.27</v>
      </c>
      <c r="K322">
        <v>46.6</v>
      </c>
      <c r="L322">
        <v>6.2</v>
      </c>
      <c r="M322" t="s">
        <v>441</v>
      </c>
      <c r="N322" t="s">
        <v>486</v>
      </c>
      <c r="O322">
        <v>1</v>
      </c>
      <c r="P322" s="3" t="s">
        <v>15</v>
      </c>
      <c r="Q322" s="3">
        <v>87</v>
      </c>
      <c r="R322" s="3">
        <v>138</v>
      </c>
      <c r="S322" s="3">
        <v>29</v>
      </c>
      <c r="T322" s="3">
        <f>+(Tabla1[[#This Row],[NOTA]]-Tabla1[[#This Row],[MEDIA]])/Tabla1[[#This Row],[DESVIACION]]</f>
        <v>-0.53709677419354807</v>
      </c>
      <c r="U322" s="3">
        <f>+(Tabla1[[#This Row],[NOTA2]]-Tabla1[[#This Row],[MEDIA3]])/Tabla1[[#This Row],[DESVIACION4]]</f>
        <v>-1.7586206896551724</v>
      </c>
      <c r="V32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23" spans="1:22" x14ac:dyDescent="0.25">
      <c r="A323">
        <v>338</v>
      </c>
      <c r="B323" t="s">
        <v>256</v>
      </c>
      <c r="C323" t="s">
        <v>257</v>
      </c>
      <c r="D323" t="s">
        <v>13</v>
      </c>
      <c r="E323" s="2" t="s">
        <v>258</v>
      </c>
      <c r="F323" s="2">
        <v>20052</v>
      </c>
      <c r="G323" s="3">
        <v>3</v>
      </c>
      <c r="H323" t="s">
        <v>16</v>
      </c>
      <c r="I323" s="6">
        <v>1</v>
      </c>
      <c r="J323">
        <v>42.39</v>
      </c>
      <c r="K323">
        <v>46.6</v>
      </c>
      <c r="L323">
        <v>6.2</v>
      </c>
      <c r="M323" t="s">
        <v>441</v>
      </c>
      <c r="N323" t="s">
        <v>486</v>
      </c>
      <c r="O323">
        <v>3</v>
      </c>
      <c r="P323" s="3" t="s">
        <v>484</v>
      </c>
      <c r="Q323" s="3">
        <v>136</v>
      </c>
      <c r="R323" s="3">
        <v>156</v>
      </c>
      <c r="S323" s="3">
        <v>31</v>
      </c>
      <c r="T323" s="3">
        <f>+(Tabla1[[#This Row],[NOTA]]-Tabla1[[#This Row],[MEDIA]])/Tabla1[[#This Row],[DESVIACION]]</f>
        <v>-0.67903225806451628</v>
      </c>
      <c r="U323" s="3">
        <f>+(Tabla1[[#This Row],[NOTA2]]-Tabla1[[#This Row],[MEDIA3]])/Tabla1[[#This Row],[DESVIACION4]]</f>
        <v>-0.64516129032258063</v>
      </c>
      <c r="V32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24" spans="1:22" x14ac:dyDescent="0.25">
      <c r="A324">
        <v>338</v>
      </c>
      <c r="B324" t="s">
        <v>256</v>
      </c>
      <c r="C324" t="s">
        <v>257</v>
      </c>
      <c r="D324" t="s">
        <v>13</v>
      </c>
      <c r="E324" s="2" t="s">
        <v>258</v>
      </c>
      <c r="F324" s="2">
        <v>20052</v>
      </c>
      <c r="G324" s="3">
        <v>4</v>
      </c>
      <c r="H324" t="s">
        <v>17</v>
      </c>
      <c r="I324" s="6">
        <v>1</v>
      </c>
      <c r="J324">
        <v>53.64</v>
      </c>
      <c r="K324">
        <v>46.6</v>
      </c>
      <c r="L324">
        <v>6.2</v>
      </c>
      <c r="M324" t="s">
        <v>441</v>
      </c>
      <c r="N324" t="s">
        <v>486</v>
      </c>
      <c r="O324">
        <v>4</v>
      </c>
      <c r="P324" s="3" t="s">
        <v>17</v>
      </c>
      <c r="Q324" s="3">
        <v>139</v>
      </c>
      <c r="R324" s="3">
        <v>155</v>
      </c>
      <c r="S324" s="3">
        <v>35</v>
      </c>
      <c r="T324" s="3">
        <f>+(Tabla1[[#This Row],[NOTA]]-Tabla1[[#This Row],[MEDIA]])/Tabla1[[#This Row],[DESVIACION]]</f>
        <v>1.1354838709677417</v>
      </c>
      <c r="U324" s="3">
        <f>+(Tabla1[[#This Row],[NOTA2]]-Tabla1[[#This Row],[MEDIA3]])/Tabla1[[#This Row],[DESVIACION4]]</f>
        <v>-0.45714285714285713</v>
      </c>
      <c r="V32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25" spans="1:22" x14ac:dyDescent="0.25">
      <c r="A325">
        <v>338</v>
      </c>
      <c r="B325" t="s">
        <v>256</v>
      </c>
      <c r="C325" t="s">
        <v>257</v>
      </c>
      <c r="D325" t="s">
        <v>13</v>
      </c>
      <c r="E325" s="2" t="s">
        <v>258</v>
      </c>
      <c r="F325" s="2">
        <v>20052</v>
      </c>
      <c r="G325" s="3">
        <v>5</v>
      </c>
      <c r="H325" t="s">
        <v>18</v>
      </c>
      <c r="I325" s="6">
        <v>1</v>
      </c>
      <c r="J325">
        <v>50.67</v>
      </c>
      <c r="K325">
        <v>46.6</v>
      </c>
      <c r="L325">
        <v>6.2</v>
      </c>
      <c r="M325" t="s">
        <v>441</v>
      </c>
      <c r="N325" t="s">
        <v>486</v>
      </c>
      <c r="O325">
        <v>5</v>
      </c>
      <c r="P325" s="3" t="s">
        <v>485</v>
      </c>
      <c r="Q325" s="3">
        <v>165</v>
      </c>
      <c r="R325" s="3">
        <v>147</v>
      </c>
      <c r="S325" s="3">
        <v>33</v>
      </c>
      <c r="T325" s="3">
        <f>+(Tabla1[[#This Row],[NOTA]]-Tabla1[[#This Row],[MEDIA]])/Tabla1[[#This Row],[DESVIACION]]</f>
        <v>0.65645161290322585</v>
      </c>
      <c r="U325" s="3">
        <f>+(Tabla1[[#This Row],[NOTA2]]-Tabla1[[#This Row],[MEDIA3]])/Tabla1[[#This Row],[DESVIACION4]]</f>
        <v>0.54545454545454541</v>
      </c>
      <c r="V32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326" spans="1:22" x14ac:dyDescent="0.25">
      <c r="A326">
        <v>340</v>
      </c>
      <c r="B326" t="s">
        <v>259</v>
      </c>
      <c r="C326" t="s">
        <v>260</v>
      </c>
      <c r="D326" t="s">
        <v>13</v>
      </c>
      <c r="E326" s="2" t="s">
        <v>261</v>
      </c>
      <c r="F326" s="2">
        <v>20052</v>
      </c>
      <c r="G326" s="3">
        <v>1</v>
      </c>
      <c r="H326" t="s">
        <v>15</v>
      </c>
      <c r="I326" s="6">
        <v>1</v>
      </c>
      <c r="J326">
        <v>36.56</v>
      </c>
      <c r="K326">
        <v>46.6</v>
      </c>
      <c r="L326">
        <v>6.2</v>
      </c>
      <c r="M326" t="s">
        <v>442</v>
      </c>
      <c r="N326" t="s">
        <v>486</v>
      </c>
      <c r="O326">
        <v>1</v>
      </c>
      <c r="P326" s="3" t="s">
        <v>15</v>
      </c>
      <c r="Q326" s="3">
        <v>145</v>
      </c>
      <c r="R326" s="3">
        <v>138</v>
      </c>
      <c r="S326" s="3">
        <v>29</v>
      </c>
      <c r="T326" s="3">
        <f>+(Tabla1[[#This Row],[NOTA]]-Tabla1[[#This Row],[MEDIA]])/Tabla1[[#This Row],[DESVIACION]]</f>
        <v>-1.6193548387096772</v>
      </c>
      <c r="U326" s="3">
        <f>+(Tabla1[[#This Row],[NOTA2]]-Tabla1[[#This Row],[MEDIA3]])/Tabla1[[#This Row],[DESVIACION4]]</f>
        <v>0.2413793103448276</v>
      </c>
      <c r="V32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327" spans="1:22" x14ac:dyDescent="0.25">
      <c r="A327">
        <v>340</v>
      </c>
      <c r="B327" t="s">
        <v>259</v>
      </c>
      <c r="C327" t="s">
        <v>260</v>
      </c>
      <c r="D327" t="s">
        <v>13</v>
      </c>
      <c r="E327" s="2" t="s">
        <v>261</v>
      </c>
      <c r="F327" s="2">
        <v>20052</v>
      </c>
      <c r="G327" s="3">
        <v>3</v>
      </c>
      <c r="H327" t="s">
        <v>16</v>
      </c>
      <c r="I327" s="6">
        <v>1</v>
      </c>
      <c r="J327">
        <v>44.61</v>
      </c>
      <c r="K327">
        <v>46.6</v>
      </c>
      <c r="L327">
        <v>6.2</v>
      </c>
      <c r="M327" t="s">
        <v>442</v>
      </c>
      <c r="N327" t="s">
        <v>486</v>
      </c>
      <c r="O327">
        <v>3</v>
      </c>
      <c r="P327" s="3" t="s">
        <v>484</v>
      </c>
      <c r="Q327" s="3">
        <v>115</v>
      </c>
      <c r="R327" s="3">
        <v>156</v>
      </c>
      <c r="S327" s="3">
        <v>31</v>
      </c>
      <c r="T327" s="3">
        <f>+(Tabla1[[#This Row],[NOTA]]-Tabla1[[#This Row],[MEDIA]])/Tabla1[[#This Row],[DESVIACION]]</f>
        <v>-0.32096774193548416</v>
      </c>
      <c r="U327" s="3">
        <f>+(Tabla1[[#This Row],[NOTA2]]-Tabla1[[#This Row],[MEDIA3]])/Tabla1[[#This Row],[DESVIACION4]]</f>
        <v>-1.3225806451612903</v>
      </c>
      <c r="V32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28" spans="1:22" x14ac:dyDescent="0.25">
      <c r="A328">
        <v>340</v>
      </c>
      <c r="B328" t="s">
        <v>259</v>
      </c>
      <c r="C328" t="s">
        <v>260</v>
      </c>
      <c r="D328" t="s">
        <v>13</v>
      </c>
      <c r="E328" s="2" t="s">
        <v>261</v>
      </c>
      <c r="F328" s="2">
        <v>20052</v>
      </c>
      <c r="G328" s="3">
        <v>4</v>
      </c>
      <c r="H328" t="s">
        <v>17</v>
      </c>
      <c r="I328" s="6">
        <v>1</v>
      </c>
      <c r="J328">
        <v>52.8</v>
      </c>
      <c r="K328">
        <v>46.6</v>
      </c>
      <c r="L328">
        <v>6.2</v>
      </c>
      <c r="M328" t="s">
        <v>442</v>
      </c>
      <c r="N328" t="s">
        <v>486</v>
      </c>
      <c r="O328">
        <v>4</v>
      </c>
      <c r="P328" s="3" t="s">
        <v>17</v>
      </c>
      <c r="Q328" s="3">
        <v>166</v>
      </c>
      <c r="R328" s="3">
        <v>155</v>
      </c>
      <c r="S328" s="3">
        <v>35</v>
      </c>
      <c r="T328" s="3">
        <f>+(Tabla1[[#This Row],[NOTA]]-Tabla1[[#This Row],[MEDIA]])/Tabla1[[#This Row],[DESVIACION]]</f>
        <v>0.99999999999999933</v>
      </c>
      <c r="U328" s="3">
        <f>+(Tabla1[[#This Row],[NOTA2]]-Tabla1[[#This Row],[MEDIA3]])/Tabla1[[#This Row],[DESVIACION4]]</f>
        <v>0.31428571428571428</v>
      </c>
      <c r="V32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329" spans="1:22" x14ac:dyDescent="0.25">
      <c r="A329">
        <v>340</v>
      </c>
      <c r="B329" t="s">
        <v>259</v>
      </c>
      <c r="C329" t="s">
        <v>260</v>
      </c>
      <c r="D329" t="s">
        <v>13</v>
      </c>
      <c r="E329" s="2" t="s">
        <v>261</v>
      </c>
      <c r="F329" s="2">
        <v>20052</v>
      </c>
      <c r="G329" s="3">
        <v>5</v>
      </c>
      <c r="H329" t="s">
        <v>18</v>
      </c>
      <c r="I329" s="6">
        <v>1</v>
      </c>
      <c r="J329">
        <v>47.14</v>
      </c>
      <c r="K329">
        <v>46.6</v>
      </c>
      <c r="L329">
        <v>6.2</v>
      </c>
      <c r="M329" t="s">
        <v>442</v>
      </c>
      <c r="N329" t="s">
        <v>486</v>
      </c>
      <c r="O329">
        <v>5</v>
      </c>
      <c r="P329" s="3" t="s">
        <v>485</v>
      </c>
      <c r="Q329" s="3">
        <v>93</v>
      </c>
      <c r="R329" s="3">
        <v>147</v>
      </c>
      <c r="S329" s="3">
        <v>33</v>
      </c>
      <c r="T329" s="3">
        <f>+(Tabla1[[#This Row],[NOTA]]-Tabla1[[#This Row],[MEDIA]])/Tabla1[[#This Row],[DESVIACION]]</f>
        <v>8.7096774193548249E-2</v>
      </c>
      <c r="U329" s="3">
        <f>+(Tabla1[[#This Row],[NOTA2]]-Tabla1[[#This Row],[MEDIA3]])/Tabla1[[#This Row],[DESVIACION4]]</f>
        <v>-1.6363636363636365</v>
      </c>
      <c r="V32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30" spans="1:22" x14ac:dyDescent="0.25">
      <c r="A330">
        <v>341</v>
      </c>
      <c r="B330" t="s">
        <v>262</v>
      </c>
      <c r="C330" t="s">
        <v>263</v>
      </c>
      <c r="D330" t="s">
        <v>13</v>
      </c>
      <c r="E330" s="2" t="s">
        <v>264</v>
      </c>
      <c r="F330" s="2">
        <v>20092</v>
      </c>
      <c r="G330" s="3">
        <v>1</v>
      </c>
      <c r="H330" t="s">
        <v>15</v>
      </c>
      <c r="I330" s="6">
        <v>1</v>
      </c>
      <c r="J330">
        <v>53.95</v>
      </c>
      <c r="K330">
        <v>46.9</v>
      </c>
      <c r="L330">
        <v>6.5</v>
      </c>
      <c r="M330" t="s">
        <v>443</v>
      </c>
      <c r="N330" t="s">
        <v>486</v>
      </c>
      <c r="O330">
        <v>1</v>
      </c>
      <c r="P330" s="3" t="s">
        <v>15</v>
      </c>
      <c r="Q330" s="3">
        <v>152</v>
      </c>
      <c r="R330" s="3">
        <v>138</v>
      </c>
      <c r="S330" s="3">
        <v>29</v>
      </c>
      <c r="T330" s="3">
        <f>+(Tabla1[[#This Row],[NOTA]]-Tabla1[[#This Row],[MEDIA]])/Tabla1[[#This Row],[DESVIACION]]</f>
        <v>1.0846153846153852</v>
      </c>
      <c r="U330" s="3">
        <f>+(Tabla1[[#This Row],[NOTA2]]-Tabla1[[#This Row],[MEDIA3]])/Tabla1[[#This Row],[DESVIACION4]]</f>
        <v>0.48275862068965519</v>
      </c>
      <c r="V33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331" spans="1:22" x14ac:dyDescent="0.25">
      <c r="A331">
        <v>341</v>
      </c>
      <c r="B331" t="s">
        <v>262</v>
      </c>
      <c r="C331" t="s">
        <v>263</v>
      </c>
      <c r="D331" t="s">
        <v>13</v>
      </c>
      <c r="E331" s="2" t="s">
        <v>264</v>
      </c>
      <c r="F331" s="2">
        <v>20092</v>
      </c>
      <c r="G331" s="3">
        <v>3</v>
      </c>
      <c r="H331" t="s">
        <v>16</v>
      </c>
      <c r="I331" s="6">
        <v>1</v>
      </c>
      <c r="J331">
        <v>54.54</v>
      </c>
      <c r="K331">
        <v>46.9</v>
      </c>
      <c r="L331">
        <v>6.5</v>
      </c>
      <c r="M331" t="s">
        <v>443</v>
      </c>
      <c r="N331" t="s">
        <v>486</v>
      </c>
      <c r="O331">
        <v>3</v>
      </c>
      <c r="P331" s="3" t="s">
        <v>484</v>
      </c>
      <c r="Q331" s="3">
        <v>133</v>
      </c>
      <c r="R331" s="3">
        <v>156</v>
      </c>
      <c r="S331" s="3">
        <v>31</v>
      </c>
      <c r="T331" s="3">
        <f>+(Tabla1[[#This Row],[NOTA]]-Tabla1[[#This Row],[MEDIA]])/Tabla1[[#This Row],[DESVIACION]]</f>
        <v>1.1753846153846155</v>
      </c>
      <c r="U331" s="3">
        <f>+(Tabla1[[#This Row],[NOTA2]]-Tabla1[[#This Row],[MEDIA3]])/Tabla1[[#This Row],[DESVIACION4]]</f>
        <v>-0.74193548387096775</v>
      </c>
      <c r="V33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32" spans="1:22" x14ac:dyDescent="0.25">
      <c r="A332">
        <v>341</v>
      </c>
      <c r="B332" t="s">
        <v>262</v>
      </c>
      <c r="C332" t="s">
        <v>263</v>
      </c>
      <c r="D332" t="s">
        <v>13</v>
      </c>
      <c r="E332" s="2" t="s">
        <v>264</v>
      </c>
      <c r="F332" s="2">
        <v>20092</v>
      </c>
      <c r="G332" s="3">
        <v>4</v>
      </c>
      <c r="H332" t="s">
        <v>17</v>
      </c>
      <c r="I332" s="6">
        <v>1</v>
      </c>
      <c r="J332">
        <v>37.049999999999997</v>
      </c>
      <c r="K332">
        <v>46.9</v>
      </c>
      <c r="L332">
        <v>6.5</v>
      </c>
      <c r="M332" t="s">
        <v>443</v>
      </c>
      <c r="N332" t="s">
        <v>486</v>
      </c>
      <c r="O332">
        <v>4</v>
      </c>
      <c r="P332" s="3" t="s">
        <v>17</v>
      </c>
      <c r="Q332" s="3">
        <v>133</v>
      </c>
      <c r="R332" s="3">
        <v>155</v>
      </c>
      <c r="S332" s="3">
        <v>35</v>
      </c>
      <c r="T332" s="3">
        <f>+(Tabla1[[#This Row],[NOTA]]-Tabla1[[#This Row],[MEDIA]])/Tabla1[[#This Row],[DESVIACION]]</f>
        <v>-1.5153846153846156</v>
      </c>
      <c r="U332" s="3">
        <f>+(Tabla1[[#This Row],[NOTA2]]-Tabla1[[#This Row],[MEDIA3]])/Tabla1[[#This Row],[DESVIACION4]]</f>
        <v>-0.62857142857142856</v>
      </c>
      <c r="V33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33" spans="1:22" x14ac:dyDescent="0.25">
      <c r="A333">
        <v>341</v>
      </c>
      <c r="B333" t="s">
        <v>262</v>
      </c>
      <c r="C333" t="s">
        <v>263</v>
      </c>
      <c r="D333" t="s">
        <v>13</v>
      </c>
      <c r="E333" s="2" t="s">
        <v>264</v>
      </c>
      <c r="F333" s="2">
        <v>20092</v>
      </c>
      <c r="G333" s="3">
        <v>5</v>
      </c>
      <c r="H333" t="s">
        <v>18</v>
      </c>
      <c r="I333" s="6">
        <v>1</v>
      </c>
      <c r="J333">
        <v>29.78</v>
      </c>
      <c r="K333">
        <v>46.9</v>
      </c>
      <c r="L333">
        <v>6.5</v>
      </c>
      <c r="M333" t="s">
        <v>443</v>
      </c>
      <c r="N333" t="s">
        <v>486</v>
      </c>
      <c r="O333">
        <v>5</v>
      </c>
      <c r="P333" s="3" t="s">
        <v>485</v>
      </c>
      <c r="Q333" s="3">
        <v>139</v>
      </c>
      <c r="R333" s="3">
        <v>147</v>
      </c>
      <c r="S333" s="3">
        <v>33</v>
      </c>
      <c r="T333" s="3">
        <f>+(Tabla1[[#This Row],[NOTA]]-Tabla1[[#This Row],[MEDIA]])/Tabla1[[#This Row],[DESVIACION]]</f>
        <v>-2.6338461538461533</v>
      </c>
      <c r="U333" s="3">
        <f>+(Tabla1[[#This Row],[NOTA2]]-Tabla1[[#This Row],[MEDIA3]])/Tabla1[[#This Row],[DESVIACION4]]</f>
        <v>-0.24242424242424243</v>
      </c>
      <c r="V33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34" spans="1:22" x14ac:dyDescent="0.25">
      <c r="A334">
        <v>350</v>
      </c>
      <c r="B334" t="s">
        <v>265</v>
      </c>
      <c r="C334" t="s">
        <v>266</v>
      </c>
      <c r="D334" t="s">
        <v>13</v>
      </c>
      <c r="E334" s="2" t="s">
        <v>267</v>
      </c>
      <c r="F334" s="2">
        <v>2002</v>
      </c>
      <c r="G334" s="3">
        <v>1</v>
      </c>
      <c r="H334" t="s">
        <v>15</v>
      </c>
      <c r="I334" s="6">
        <v>1</v>
      </c>
      <c r="J334">
        <v>40</v>
      </c>
      <c r="K334">
        <v>50</v>
      </c>
      <c r="L334">
        <v>10</v>
      </c>
      <c r="M334" t="s">
        <v>444</v>
      </c>
      <c r="N334" t="s">
        <v>486</v>
      </c>
      <c r="O334">
        <v>1</v>
      </c>
      <c r="P334" s="3" t="s">
        <v>15</v>
      </c>
      <c r="Q334" s="3">
        <v>113</v>
      </c>
      <c r="R334" s="3">
        <v>138</v>
      </c>
      <c r="S334" s="3">
        <v>29</v>
      </c>
      <c r="T334" s="3">
        <f>+(Tabla1[[#This Row],[NOTA]]-Tabla1[[#This Row],[MEDIA]])/Tabla1[[#This Row],[DESVIACION]]</f>
        <v>-1</v>
      </c>
      <c r="U334" s="3">
        <f>+(Tabla1[[#This Row],[NOTA2]]-Tabla1[[#This Row],[MEDIA3]])/Tabla1[[#This Row],[DESVIACION4]]</f>
        <v>-0.86206896551724133</v>
      </c>
      <c r="V33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35" spans="1:22" x14ac:dyDescent="0.25">
      <c r="A335">
        <v>350</v>
      </c>
      <c r="B335" t="s">
        <v>265</v>
      </c>
      <c r="C335" t="s">
        <v>266</v>
      </c>
      <c r="D335" t="s">
        <v>13</v>
      </c>
      <c r="E335" s="2" t="s">
        <v>267</v>
      </c>
      <c r="F335" s="2">
        <v>2002</v>
      </c>
      <c r="G335" s="3">
        <v>3</v>
      </c>
      <c r="H335" t="s">
        <v>16</v>
      </c>
      <c r="I335" s="6">
        <v>1</v>
      </c>
      <c r="J335">
        <v>42</v>
      </c>
      <c r="K335">
        <v>50</v>
      </c>
      <c r="L335">
        <v>10</v>
      </c>
      <c r="M335" t="s">
        <v>444</v>
      </c>
      <c r="N335" t="s">
        <v>486</v>
      </c>
      <c r="O335">
        <v>3</v>
      </c>
      <c r="P335" s="3" t="s">
        <v>484</v>
      </c>
      <c r="Q335" s="3">
        <v>152</v>
      </c>
      <c r="R335" s="3">
        <v>156</v>
      </c>
      <c r="S335" s="3">
        <v>31</v>
      </c>
      <c r="T335" s="3">
        <f>+(Tabla1[[#This Row],[NOTA]]-Tabla1[[#This Row],[MEDIA]])/Tabla1[[#This Row],[DESVIACION]]</f>
        <v>-0.8</v>
      </c>
      <c r="U335" s="3">
        <f>+(Tabla1[[#This Row],[NOTA2]]-Tabla1[[#This Row],[MEDIA3]])/Tabla1[[#This Row],[DESVIACION4]]</f>
        <v>-0.12903225806451613</v>
      </c>
      <c r="V33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36" spans="1:22" x14ac:dyDescent="0.25">
      <c r="A336">
        <v>350</v>
      </c>
      <c r="B336" t="s">
        <v>265</v>
      </c>
      <c r="C336" t="s">
        <v>266</v>
      </c>
      <c r="D336" t="s">
        <v>13</v>
      </c>
      <c r="E336" s="2" t="s">
        <v>267</v>
      </c>
      <c r="F336" s="2">
        <v>2002</v>
      </c>
      <c r="G336" s="3">
        <v>4</v>
      </c>
      <c r="H336" t="s">
        <v>17</v>
      </c>
      <c r="I336" s="6">
        <v>1</v>
      </c>
      <c r="J336">
        <v>34</v>
      </c>
      <c r="K336">
        <v>50</v>
      </c>
      <c r="L336">
        <v>10</v>
      </c>
      <c r="M336" t="s">
        <v>444</v>
      </c>
      <c r="N336" t="s">
        <v>486</v>
      </c>
      <c r="O336">
        <v>4</v>
      </c>
      <c r="P336" s="3" t="s">
        <v>17</v>
      </c>
      <c r="Q336" s="3">
        <v>168</v>
      </c>
      <c r="R336" s="3">
        <v>155</v>
      </c>
      <c r="S336" s="3">
        <v>35</v>
      </c>
      <c r="T336" s="3">
        <f>+(Tabla1[[#This Row],[NOTA]]-Tabla1[[#This Row],[MEDIA]])/Tabla1[[#This Row],[DESVIACION]]</f>
        <v>-1.6</v>
      </c>
      <c r="U336" s="3">
        <f>+(Tabla1[[#This Row],[NOTA2]]-Tabla1[[#This Row],[MEDIA3]])/Tabla1[[#This Row],[DESVIACION4]]</f>
        <v>0.37142857142857144</v>
      </c>
      <c r="V33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337" spans="1:22" x14ac:dyDescent="0.25">
      <c r="A337">
        <v>350</v>
      </c>
      <c r="B337" t="s">
        <v>265</v>
      </c>
      <c r="C337" t="s">
        <v>266</v>
      </c>
      <c r="D337" t="s">
        <v>13</v>
      </c>
      <c r="E337" s="2" t="s">
        <v>267</v>
      </c>
      <c r="F337" s="2">
        <v>2002</v>
      </c>
      <c r="G337" s="3">
        <v>5</v>
      </c>
      <c r="H337" t="s">
        <v>18</v>
      </c>
      <c r="I337" s="6">
        <v>1</v>
      </c>
      <c r="J337">
        <v>37</v>
      </c>
      <c r="K337">
        <v>50</v>
      </c>
      <c r="L337">
        <v>10</v>
      </c>
      <c r="M337" t="s">
        <v>444</v>
      </c>
      <c r="N337" t="s">
        <v>486</v>
      </c>
      <c r="O337">
        <v>5</v>
      </c>
      <c r="P337" s="3" t="s">
        <v>485</v>
      </c>
      <c r="Q337" s="3">
        <v>101</v>
      </c>
      <c r="R337" s="3">
        <v>147</v>
      </c>
      <c r="S337" s="3">
        <v>33</v>
      </c>
      <c r="T337" s="3">
        <f>+(Tabla1[[#This Row],[NOTA]]-Tabla1[[#This Row],[MEDIA]])/Tabla1[[#This Row],[DESVIACION]]</f>
        <v>-1.3</v>
      </c>
      <c r="U337" s="3">
        <f>+(Tabla1[[#This Row],[NOTA2]]-Tabla1[[#This Row],[MEDIA3]])/Tabla1[[#This Row],[DESVIACION4]]</f>
        <v>-1.393939393939394</v>
      </c>
      <c r="V33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38" spans="1:22" x14ac:dyDescent="0.25">
      <c r="A338">
        <v>352</v>
      </c>
      <c r="B338" t="s">
        <v>268</v>
      </c>
      <c r="C338" t="s">
        <v>269</v>
      </c>
      <c r="D338" t="s">
        <v>13</v>
      </c>
      <c r="E338" s="2" t="s">
        <v>270</v>
      </c>
      <c r="F338" s="2">
        <v>20122</v>
      </c>
      <c r="G338" s="3">
        <v>1</v>
      </c>
      <c r="H338" t="s">
        <v>15</v>
      </c>
      <c r="I338" s="6">
        <v>1</v>
      </c>
      <c r="J338">
        <v>44</v>
      </c>
      <c r="K338">
        <v>46.48</v>
      </c>
      <c r="L338">
        <v>11.67</v>
      </c>
      <c r="M338" t="s">
        <v>445</v>
      </c>
      <c r="N338" t="s">
        <v>486</v>
      </c>
      <c r="O338">
        <v>1</v>
      </c>
      <c r="P338" s="3" t="s">
        <v>15</v>
      </c>
      <c r="Q338" s="3">
        <v>140</v>
      </c>
      <c r="R338" s="3">
        <v>138</v>
      </c>
      <c r="S338" s="3">
        <v>29</v>
      </c>
      <c r="T338" s="3">
        <f>+(Tabla1[[#This Row],[NOTA]]-Tabla1[[#This Row],[MEDIA]])/Tabla1[[#This Row],[DESVIACION]]</f>
        <v>-0.21251071122536391</v>
      </c>
      <c r="U338" s="3">
        <f>+(Tabla1[[#This Row],[NOTA2]]-Tabla1[[#This Row],[MEDIA3]])/Tabla1[[#This Row],[DESVIACION4]]</f>
        <v>6.8965517241379309E-2</v>
      </c>
      <c r="V33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339" spans="1:22" x14ac:dyDescent="0.25">
      <c r="A339">
        <v>352</v>
      </c>
      <c r="B339" t="s">
        <v>268</v>
      </c>
      <c r="C339" t="s">
        <v>269</v>
      </c>
      <c r="D339" t="s">
        <v>13</v>
      </c>
      <c r="E339" s="2" t="s">
        <v>270</v>
      </c>
      <c r="F339" s="2">
        <v>20122</v>
      </c>
      <c r="G339" s="3">
        <v>3</v>
      </c>
      <c r="H339" t="s">
        <v>16</v>
      </c>
      <c r="I339" s="6">
        <v>1</v>
      </c>
      <c r="J339">
        <v>47</v>
      </c>
      <c r="K339">
        <v>46.9</v>
      </c>
      <c r="L339">
        <v>7.08</v>
      </c>
      <c r="M339" t="s">
        <v>445</v>
      </c>
      <c r="N339" t="s">
        <v>486</v>
      </c>
      <c r="O339">
        <v>3</v>
      </c>
      <c r="P339" s="3" t="s">
        <v>484</v>
      </c>
      <c r="Q339" s="3">
        <v>137</v>
      </c>
      <c r="R339" s="3">
        <v>156</v>
      </c>
      <c r="S339" s="3">
        <v>31</v>
      </c>
      <c r="T339" s="3">
        <f>+(Tabla1[[#This Row],[NOTA]]-Tabla1[[#This Row],[MEDIA]])/Tabla1[[#This Row],[DESVIACION]]</f>
        <v>1.4124293785310936E-2</v>
      </c>
      <c r="U339" s="3">
        <f>+(Tabla1[[#This Row],[NOTA2]]-Tabla1[[#This Row],[MEDIA3]])/Tabla1[[#This Row],[DESVIACION4]]</f>
        <v>-0.61290322580645162</v>
      </c>
      <c r="V33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40" spans="1:22" x14ac:dyDescent="0.25">
      <c r="A340">
        <v>352</v>
      </c>
      <c r="B340" t="s">
        <v>268</v>
      </c>
      <c r="C340" t="s">
        <v>269</v>
      </c>
      <c r="D340" t="s">
        <v>13</v>
      </c>
      <c r="E340" s="2" t="s">
        <v>270</v>
      </c>
      <c r="F340" s="2">
        <v>20122</v>
      </c>
      <c r="G340" s="3">
        <v>4</v>
      </c>
      <c r="H340" t="s">
        <v>17</v>
      </c>
      <c r="I340" s="6">
        <v>1</v>
      </c>
      <c r="J340">
        <v>40</v>
      </c>
      <c r="K340">
        <v>45.06</v>
      </c>
      <c r="L340">
        <v>8.8800000000000008</v>
      </c>
      <c r="M340" t="s">
        <v>445</v>
      </c>
      <c r="N340" t="s">
        <v>486</v>
      </c>
      <c r="O340">
        <v>4</v>
      </c>
      <c r="P340" s="3" t="s">
        <v>17</v>
      </c>
      <c r="Q340" s="3">
        <v>137</v>
      </c>
      <c r="R340" s="3">
        <v>155</v>
      </c>
      <c r="S340" s="3">
        <v>35</v>
      </c>
      <c r="T340" s="3">
        <f>+(Tabla1[[#This Row],[NOTA]]-Tabla1[[#This Row],[MEDIA]])/Tabla1[[#This Row],[DESVIACION]]</f>
        <v>-0.56981981981981999</v>
      </c>
      <c r="U340" s="3">
        <f>+(Tabla1[[#This Row],[NOTA2]]-Tabla1[[#This Row],[MEDIA3]])/Tabla1[[#This Row],[DESVIACION4]]</f>
        <v>-0.51428571428571423</v>
      </c>
      <c r="V34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41" spans="1:22" x14ac:dyDescent="0.25">
      <c r="A341">
        <v>352</v>
      </c>
      <c r="B341" t="s">
        <v>268</v>
      </c>
      <c r="C341" t="s">
        <v>269</v>
      </c>
      <c r="D341" t="s">
        <v>13</v>
      </c>
      <c r="E341" s="2" t="s">
        <v>270</v>
      </c>
      <c r="F341" s="2">
        <v>20122</v>
      </c>
      <c r="G341" s="3">
        <v>5</v>
      </c>
      <c r="H341" t="s">
        <v>18</v>
      </c>
      <c r="I341" s="6">
        <v>1</v>
      </c>
      <c r="J341">
        <v>45</v>
      </c>
      <c r="K341">
        <v>44.62</v>
      </c>
      <c r="L341">
        <v>10.37</v>
      </c>
      <c r="M341" t="s">
        <v>445</v>
      </c>
      <c r="N341" t="s">
        <v>486</v>
      </c>
      <c r="O341">
        <v>5</v>
      </c>
      <c r="P341" s="3" t="s">
        <v>485</v>
      </c>
      <c r="Q341" s="3">
        <v>96</v>
      </c>
      <c r="R341" s="3">
        <v>147</v>
      </c>
      <c r="S341" s="3">
        <v>33</v>
      </c>
      <c r="T341" s="3">
        <f>+(Tabla1[[#This Row],[NOTA]]-Tabla1[[#This Row],[MEDIA]])/Tabla1[[#This Row],[DESVIACION]]</f>
        <v>3.6644165863066784E-2</v>
      </c>
      <c r="U341" s="3">
        <f>+(Tabla1[[#This Row],[NOTA2]]-Tabla1[[#This Row],[MEDIA3]])/Tabla1[[#This Row],[DESVIACION4]]</f>
        <v>-1.5454545454545454</v>
      </c>
      <c r="V34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42" spans="1:22" x14ac:dyDescent="0.25">
      <c r="A342">
        <v>358</v>
      </c>
      <c r="B342" t="s">
        <v>271</v>
      </c>
      <c r="C342" t="s">
        <v>272</v>
      </c>
      <c r="D342" t="s">
        <v>13</v>
      </c>
      <c r="E342" s="2" t="s">
        <v>273</v>
      </c>
      <c r="F342" s="2">
        <v>20071</v>
      </c>
      <c r="G342" s="3">
        <v>1</v>
      </c>
      <c r="H342" t="s">
        <v>15</v>
      </c>
      <c r="I342" s="6">
        <v>1</v>
      </c>
      <c r="J342">
        <v>49.62</v>
      </c>
      <c r="K342">
        <v>46.1</v>
      </c>
      <c r="L342">
        <v>5.9</v>
      </c>
      <c r="M342" t="s">
        <v>446</v>
      </c>
      <c r="N342" t="s">
        <v>486</v>
      </c>
      <c r="O342">
        <v>1</v>
      </c>
      <c r="P342" s="3" t="s">
        <v>15</v>
      </c>
      <c r="Q342" s="3">
        <v>143</v>
      </c>
      <c r="R342" s="3">
        <v>138</v>
      </c>
      <c r="S342" s="3">
        <v>29</v>
      </c>
      <c r="T342" s="3">
        <f>+(Tabla1[[#This Row],[NOTA]]-Tabla1[[#This Row],[MEDIA]])/Tabla1[[#This Row],[DESVIACION]]</f>
        <v>0.59661016949152468</v>
      </c>
      <c r="U342" s="3">
        <f>+(Tabla1[[#This Row],[NOTA2]]-Tabla1[[#This Row],[MEDIA3]])/Tabla1[[#This Row],[DESVIACION4]]</f>
        <v>0.17241379310344829</v>
      </c>
      <c r="V34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343" spans="1:22" x14ac:dyDescent="0.25">
      <c r="A343">
        <v>358</v>
      </c>
      <c r="B343" t="s">
        <v>271</v>
      </c>
      <c r="C343" t="s">
        <v>272</v>
      </c>
      <c r="D343" t="s">
        <v>13</v>
      </c>
      <c r="E343" s="2" t="s">
        <v>273</v>
      </c>
      <c r="F343" s="2">
        <v>20071</v>
      </c>
      <c r="G343" s="3">
        <v>3</v>
      </c>
      <c r="H343" t="s">
        <v>16</v>
      </c>
      <c r="I343" s="6">
        <v>1</v>
      </c>
      <c r="J343">
        <v>46.31</v>
      </c>
      <c r="K343">
        <v>46.1</v>
      </c>
      <c r="L343">
        <v>5.9</v>
      </c>
      <c r="M343" t="s">
        <v>446</v>
      </c>
      <c r="N343" t="s">
        <v>486</v>
      </c>
      <c r="O343">
        <v>3</v>
      </c>
      <c r="P343" s="3" t="s">
        <v>484</v>
      </c>
      <c r="Q343" s="3">
        <v>142</v>
      </c>
      <c r="R343" s="3">
        <v>156</v>
      </c>
      <c r="S343" s="3">
        <v>31</v>
      </c>
      <c r="T343" s="3">
        <f>+(Tabla1[[#This Row],[NOTA]]-Tabla1[[#This Row],[MEDIA]])/Tabla1[[#This Row],[DESVIACION]]</f>
        <v>3.5593220338983191E-2</v>
      </c>
      <c r="U343" s="3">
        <f>+(Tabla1[[#This Row],[NOTA2]]-Tabla1[[#This Row],[MEDIA3]])/Tabla1[[#This Row],[DESVIACION4]]</f>
        <v>-0.45161290322580644</v>
      </c>
      <c r="V34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44" spans="1:22" x14ac:dyDescent="0.25">
      <c r="A344">
        <v>358</v>
      </c>
      <c r="B344" t="s">
        <v>271</v>
      </c>
      <c r="C344" t="s">
        <v>272</v>
      </c>
      <c r="D344" t="s">
        <v>13</v>
      </c>
      <c r="E344" s="2" t="s">
        <v>273</v>
      </c>
      <c r="F344" s="2">
        <v>20071</v>
      </c>
      <c r="G344" s="3">
        <v>4</v>
      </c>
      <c r="H344" t="s">
        <v>17</v>
      </c>
      <c r="I344" s="6">
        <v>1</v>
      </c>
      <c r="J344">
        <v>46.98</v>
      </c>
      <c r="K344">
        <v>46.1</v>
      </c>
      <c r="L344">
        <v>5.9</v>
      </c>
      <c r="M344" t="s">
        <v>446</v>
      </c>
      <c r="N344" t="s">
        <v>486</v>
      </c>
      <c r="O344">
        <v>4</v>
      </c>
      <c r="P344" s="3" t="s">
        <v>17</v>
      </c>
      <c r="Q344" s="3">
        <v>156</v>
      </c>
      <c r="R344" s="3">
        <v>155</v>
      </c>
      <c r="S344" s="3">
        <v>35</v>
      </c>
      <c r="T344" s="3">
        <f>+(Tabla1[[#This Row],[NOTA]]-Tabla1[[#This Row],[MEDIA]])/Tabla1[[#This Row],[DESVIACION]]</f>
        <v>0.14915254237288059</v>
      </c>
      <c r="U344" s="3">
        <f>+(Tabla1[[#This Row],[NOTA2]]-Tabla1[[#This Row],[MEDIA3]])/Tabla1[[#This Row],[DESVIACION4]]</f>
        <v>2.8571428571428571E-2</v>
      </c>
      <c r="V34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345" spans="1:22" x14ac:dyDescent="0.25">
      <c r="A345">
        <v>358</v>
      </c>
      <c r="B345" t="s">
        <v>271</v>
      </c>
      <c r="C345" t="s">
        <v>272</v>
      </c>
      <c r="D345" t="s">
        <v>13</v>
      </c>
      <c r="E345" s="2" t="s">
        <v>273</v>
      </c>
      <c r="F345" s="2">
        <v>20071</v>
      </c>
      <c r="G345" s="3">
        <v>5</v>
      </c>
      <c r="H345" t="s">
        <v>18</v>
      </c>
      <c r="I345" s="6">
        <v>1</v>
      </c>
      <c r="J345">
        <v>33.81</v>
      </c>
      <c r="K345">
        <v>46.1</v>
      </c>
      <c r="L345">
        <v>5.9</v>
      </c>
      <c r="M345" t="s">
        <v>446</v>
      </c>
      <c r="N345" t="s">
        <v>486</v>
      </c>
      <c r="O345">
        <v>5</v>
      </c>
      <c r="P345" s="3" t="s">
        <v>485</v>
      </c>
      <c r="Q345" s="3">
        <v>129</v>
      </c>
      <c r="R345" s="3">
        <v>147</v>
      </c>
      <c r="S345" s="3">
        <v>33</v>
      </c>
      <c r="T345" s="3">
        <f>+(Tabla1[[#This Row],[NOTA]]-Tabla1[[#This Row],[MEDIA]])/Tabla1[[#This Row],[DESVIACION]]</f>
        <v>-2.0830508474576268</v>
      </c>
      <c r="U345" s="3">
        <f>+(Tabla1[[#This Row],[NOTA2]]-Tabla1[[#This Row],[MEDIA3]])/Tabla1[[#This Row],[DESVIACION4]]</f>
        <v>-0.54545454545454541</v>
      </c>
      <c r="V34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46" spans="1:22" x14ac:dyDescent="0.25">
      <c r="A346">
        <v>363</v>
      </c>
      <c r="B346" t="s">
        <v>274</v>
      </c>
      <c r="C346" t="s">
        <v>275</v>
      </c>
      <c r="D346" t="s">
        <v>13</v>
      </c>
      <c r="E346" s="2" t="s">
        <v>276</v>
      </c>
      <c r="F346" s="2">
        <v>20042</v>
      </c>
      <c r="G346" s="3">
        <v>1</v>
      </c>
      <c r="H346" t="s">
        <v>15</v>
      </c>
      <c r="I346" s="6">
        <v>1</v>
      </c>
      <c r="J346">
        <v>36.11</v>
      </c>
      <c r="K346">
        <v>46.5</v>
      </c>
      <c r="L346">
        <v>6</v>
      </c>
      <c r="M346" t="s">
        <v>447</v>
      </c>
      <c r="N346" t="s">
        <v>486</v>
      </c>
      <c r="O346">
        <v>1</v>
      </c>
      <c r="P346" s="3" t="s">
        <v>15</v>
      </c>
      <c r="Q346" s="3">
        <v>123</v>
      </c>
      <c r="R346" s="3">
        <v>138</v>
      </c>
      <c r="S346" s="3">
        <v>29</v>
      </c>
      <c r="T346" s="3">
        <f>+(Tabla1[[#This Row],[NOTA]]-Tabla1[[#This Row],[MEDIA]])/Tabla1[[#This Row],[DESVIACION]]</f>
        <v>-1.7316666666666667</v>
      </c>
      <c r="U346" s="3">
        <f>+(Tabla1[[#This Row],[NOTA2]]-Tabla1[[#This Row],[MEDIA3]])/Tabla1[[#This Row],[DESVIACION4]]</f>
        <v>-0.51724137931034486</v>
      </c>
      <c r="V34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47" spans="1:22" x14ac:dyDescent="0.25">
      <c r="A347">
        <v>363</v>
      </c>
      <c r="B347" t="s">
        <v>274</v>
      </c>
      <c r="C347" t="s">
        <v>275</v>
      </c>
      <c r="D347" t="s">
        <v>13</v>
      </c>
      <c r="E347" s="2" t="s">
        <v>276</v>
      </c>
      <c r="F347" s="2">
        <v>20042</v>
      </c>
      <c r="G347" s="3">
        <v>3</v>
      </c>
      <c r="H347" t="s">
        <v>16</v>
      </c>
      <c r="I347" s="6">
        <v>1</v>
      </c>
      <c r="J347">
        <v>48.55</v>
      </c>
      <c r="K347">
        <v>46.5</v>
      </c>
      <c r="L347">
        <v>6</v>
      </c>
      <c r="M347" t="s">
        <v>447</v>
      </c>
      <c r="N347" t="s">
        <v>486</v>
      </c>
      <c r="O347">
        <v>3</v>
      </c>
      <c r="P347" s="3" t="s">
        <v>484</v>
      </c>
      <c r="Q347" s="3">
        <v>157</v>
      </c>
      <c r="R347" s="3">
        <v>156</v>
      </c>
      <c r="S347" s="3">
        <v>31</v>
      </c>
      <c r="T347" s="3">
        <f>+(Tabla1[[#This Row],[NOTA]]-Tabla1[[#This Row],[MEDIA]])/Tabla1[[#This Row],[DESVIACION]]</f>
        <v>0.34166666666666617</v>
      </c>
      <c r="U347" s="3">
        <f>+(Tabla1[[#This Row],[NOTA2]]-Tabla1[[#This Row],[MEDIA3]])/Tabla1[[#This Row],[DESVIACION4]]</f>
        <v>3.2258064516129031E-2</v>
      </c>
      <c r="V34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348" spans="1:22" x14ac:dyDescent="0.25">
      <c r="A348">
        <v>363</v>
      </c>
      <c r="B348" t="s">
        <v>274</v>
      </c>
      <c r="C348" t="s">
        <v>275</v>
      </c>
      <c r="D348" t="s">
        <v>13</v>
      </c>
      <c r="E348" s="2" t="s">
        <v>276</v>
      </c>
      <c r="F348" s="2">
        <v>20042</v>
      </c>
      <c r="G348" s="3">
        <v>4</v>
      </c>
      <c r="H348" t="s">
        <v>17</v>
      </c>
      <c r="I348" s="6">
        <v>1</v>
      </c>
      <c r="J348">
        <v>45.55</v>
      </c>
      <c r="K348">
        <v>46.5</v>
      </c>
      <c r="L348">
        <v>6</v>
      </c>
      <c r="M348" t="s">
        <v>447</v>
      </c>
      <c r="N348" t="s">
        <v>486</v>
      </c>
      <c r="O348">
        <v>4</v>
      </c>
      <c r="P348" s="3" t="s">
        <v>17</v>
      </c>
      <c r="Q348" s="3">
        <v>155</v>
      </c>
      <c r="R348" s="3">
        <v>155</v>
      </c>
      <c r="S348" s="3">
        <v>35</v>
      </c>
      <c r="T348" s="3">
        <f>+(Tabla1[[#This Row],[NOTA]]-Tabla1[[#This Row],[MEDIA]])/Tabla1[[#This Row],[DESVIACION]]</f>
        <v>-0.1583333333333338</v>
      </c>
      <c r="U348" s="3">
        <f>+(Tabla1[[#This Row],[NOTA2]]-Tabla1[[#This Row],[MEDIA3]])/Tabla1[[#This Row],[DESVIACION4]]</f>
        <v>0</v>
      </c>
      <c r="V34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49" spans="1:22" x14ac:dyDescent="0.25">
      <c r="A349">
        <v>363</v>
      </c>
      <c r="B349" t="s">
        <v>274</v>
      </c>
      <c r="C349" t="s">
        <v>275</v>
      </c>
      <c r="D349" t="s">
        <v>13</v>
      </c>
      <c r="E349" s="2" t="s">
        <v>276</v>
      </c>
      <c r="F349" s="2">
        <v>20042</v>
      </c>
      <c r="G349" s="3">
        <v>5</v>
      </c>
      <c r="H349" t="s">
        <v>18</v>
      </c>
      <c r="I349" s="6">
        <v>1</v>
      </c>
      <c r="J349">
        <v>43.97</v>
      </c>
      <c r="K349">
        <v>46.5</v>
      </c>
      <c r="L349">
        <v>6</v>
      </c>
      <c r="M349" t="s">
        <v>447</v>
      </c>
      <c r="N349" t="s">
        <v>486</v>
      </c>
      <c r="O349">
        <v>5</v>
      </c>
      <c r="P349" s="3" t="s">
        <v>485</v>
      </c>
      <c r="Q349" s="3">
        <v>114</v>
      </c>
      <c r="R349" s="3">
        <v>147</v>
      </c>
      <c r="S349" s="3">
        <v>33</v>
      </c>
      <c r="T349" s="3">
        <f>+(Tabla1[[#This Row],[NOTA]]-Tabla1[[#This Row],[MEDIA]])/Tabla1[[#This Row],[DESVIACION]]</f>
        <v>-0.42166666666666686</v>
      </c>
      <c r="U349" s="3">
        <f>+(Tabla1[[#This Row],[NOTA2]]-Tabla1[[#This Row],[MEDIA3]])/Tabla1[[#This Row],[DESVIACION4]]</f>
        <v>-1</v>
      </c>
      <c r="V34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50" spans="1:22" x14ac:dyDescent="0.25">
      <c r="A350">
        <v>364</v>
      </c>
      <c r="B350" t="s">
        <v>277</v>
      </c>
      <c r="C350" t="s">
        <v>278</v>
      </c>
      <c r="D350" t="s">
        <v>13</v>
      </c>
      <c r="E350" s="2" t="s">
        <v>279</v>
      </c>
      <c r="F350" s="2">
        <v>20052</v>
      </c>
      <c r="G350" s="3">
        <v>1</v>
      </c>
      <c r="H350" t="s">
        <v>15</v>
      </c>
      <c r="I350" s="6">
        <v>1</v>
      </c>
      <c r="J350">
        <v>40.15</v>
      </c>
      <c r="K350">
        <v>46.6</v>
      </c>
      <c r="L350">
        <v>6.2</v>
      </c>
      <c r="M350" t="s">
        <v>448</v>
      </c>
      <c r="N350" t="s">
        <v>486</v>
      </c>
      <c r="O350">
        <v>1</v>
      </c>
      <c r="P350" s="3" t="s">
        <v>15</v>
      </c>
      <c r="Q350" s="3">
        <v>94</v>
      </c>
      <c r="R350" s="3">
        <v>138</v>
      </c>
      <c r="S350" s="3">
        <v>29</v>
      </c>
      <c r="T350" s="3">
        <f>+(Tabla1[[#This Row],[NOTA]]-Tabla1[[#This Row],[MEDIA]])/Tabla1[[#This Row],[DESVIACION]]</f>
        <v>-1.0403225806451617</v>
      </c>
      <c r="U350" s="3">
        <f>+(Tabla1[[#This Row],[NOTA2]]-Tabla1[[#This Row],[MEDIA3]])/Tabla1[[#This Row],[DESVIACION4]]</f>
        <v>-1.5172413793103448</v>
      </c>
      <c r="V35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51" spans="1:22" x14ac:dyDescent="0.25">
      <c r="A351">
        <v>364</v>
      </c>
      <c r="B351" t="s">
        <v>277</v>
      </c>
      <c r="C351" t="s">
        <v>278</v>
      </c>
      <c r="D351" t="s">
        <v>13</v>
      </c>
      <c r="E351" s="2" t="s">
        <v>279</v>
      </c>
      <c r="F351" s="2">
        <v>20052</v>
      </c>
      <c r="G351" s="3">
        <v>3</v>
      </c>
      <c r="H351" t="s">
        <v>16</v>
      </c>
      <c r="I351" s="6">
        <v>1</v>
      </c>
      <c r="J351">
        <v>40.14</v>
      </c>
      <c r="K351">
        <v>46.6</v>
      </c>
      <c r="L351">
        <v>6.2</v>
      </c>
      <c r="M351" t="s">
        <v>448</v>
      </c>
      <c r="N351" t="s">
        <v>486</v>
      </c>
      <c r="O351">
        <v>3</v>
      </c>
      <c r="P351" s="3" t="s">
        <v>484</v>
      </c>
      <c r="Q351" s="3">
        <v>147</v>
      </c>
      <c r="R351" s="3">
        <v>156</v>
      </c>
      <c r="S351" s="3">
        <v>31</v>
      </c>
      <c r="T351" s="3">
        <f>+(Tabla1[[#This Row],[NOTA]]-Tabla1[[#This Row],[MEDIA]])/Tabla1[[#This Row],[DESVIACION]]</f>
        <v>-1.0419354838709678</v>
      </c>
      <c r="U351" s="3">
        <f>+(Tabla1[[#This Row],[NOTA2]]-Tabla1[[#This Row],[MEDIA3]])/Tabla1[[#This Row],[DESVIACION4]]</f>
        <v>-0.29032258064516131</v>
      </c>
      <c r="V35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52" spans="1:22" x14ac:dyDescent="0.25">
      <c r="A352">
        <v>364</v>
      </c>
      <c r="B352" t="s">
        <v>277</v>
      </c>
      <c r="C352" t="s">
        <v>278</v>
      </c>
      <c r="D352" t="s">
        <v>13</v>
      </c>
      <c r="E352" s="2" t="s">
        <v>279</v>
      </c>
      <c r="F352" s="2">
        <v>20052</v>
      </c>
      <c r="G352" s="3">
        <v>4</v>
      </c>
      <c r="H352" t="s">
        <v>17</v>
      </c>
      <c r="I352" s="6">
        <v>1</v>
      </c>
      <c r="J352">
        <v>51.93</v>
      </c>
      <c r="K352">
        <v>46.6</v>
      </c>
      <c r="L352">
        <v>6.2</v>
      </c>
      <c r="M352" t="s">
        <v>448</v>
      </c>
      <c r="N352" t="s">
        <v>486</v>
      </c>
      <c r="O352">
        <v>4</v>
      </c>
      <c r="P352" s="3" t="s">
        <v>17</v>
      </c>
      <c r="Q352" s="3">
        <v>158</v>
      </c>
      <c r="R352" s="3">
        <v>155</v>
      </c>
      <c r="S352" s="3">
        <v>35</v>
      </c>
      <c r="T352" s="3">
        <f>+(Tabla1[[#This Row],[NOTA]]-Tabla1[[#This Row],[MEDIA]])/Tabla1[[#This Row],[DESVIACION]]</f>
        <v>0.85967741935483843</v>
      </c>
      <c r="U352" s="3">
        <f>+(Tabla1[[#This Row],[NOTA2]]-Tabla1[[#This Row],[MEDIA3]])/Tabla1[[#This Row],[DESVIACION4]]</f>
        <v>8.5714285714285715E-2</v>
      </c>
      <c r="V35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353" spans="1:22" x14ac:dyDescent="0.25">
      <c r="A353">
        <v>364</v>
      </c>
      <c r="B353" t="s">
        <v>277</v>
      </c>
      <c r="C353" t="s">
        <v>278</v>
      </c>
      <c r="D353" t="s">
        <v>13</v>
      </c>
      <c r="E353" s="2" t="s">
        <v>279</v>
      </c>
      <c r="F353" s="2">
        <v>20052</v>
      </c>
      <c r="G353" s="3">
        <v>5</v>
      </c>
      <c r="H353" t="s">
        <v>18</v>
      </c>
      <c r="I353" s="6">
        <v>1</v>
      </c>
      <c r="J353">
        <v>33.85</v>
      </c>
      <c r="K353">
        <v>46.6</v>
      </c>
      <c r="L353">
        <v>6.2</v>
      </c>
      <c r="M353" t="s">
        <v>448</v>
      </c>
      <c r="N353" t="s">
        <v>486</v>
      </c>
      <c r="O353">
        <v>5</v>
      </c>
      <c r="P353" s="3" t="s">
        <v>485</v>
      </c>
      <c r="Q353" s="3">
        <v>128</v>
      </c>
      <c r="R353" s="3">
        <v>147</v>
      </c>
      <c r="S353" s="3">
        <v>33</v>
      </c>
      <c r="T353" s="3">
        <f>+(Tabla1[[#This Row],[NOTA]]-Tabla1[[#This Row],[MEDIA]])/Tabla1[[#This Row],[DESVIACION]]</f>
        <v>-2.0564516129032255</v>
      </c>
      <c r="U353" s="3">
        <f>+(Tabla1[[#This Row],[NOTA2]]-Tabla1[[#This Row],[MEDIA3]])/Tabla1[[#This Row],[DESVIACION4]]</f>
        <v>-0.5757575757575758</v>
      </c>
      <c r="V35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54" spans="1:22" x14ac:dyDescent="0.25">
      <c r="A354">
        <v>367</v>
      </c>
      <c r="B354" t="s">
        <v>280</v>
      </c>
      <c r="C354" t="s">
        <v>281</v>
      </c>
      <c r="D354" t="s">
        <v>13</v>
      </c>
      <c r="E354" s="2" t="s">
        <v>282</v>
      </c>
      <c r="F354" s="2">
        <v>20082</v>
      </c>
      <c r="G354" s="3">
        <v>1</v>
      </c>
      <c r="H354" t="s">
        <v>15</v>
      </c>
      <c r="I354" s="6">
        <v>0</v>
      </c>
      <c r="J354">
        <v>42.39</v>
      </c>
      <c r="K354">
        <v>47</v>
      </c>
      <c r="L354">
        <v>6.4</v>
      </c>
      <c r="M354" t="s">
        <v>449</v>
      </c>
      <c r="N354" t="s">
        <v>486</v>
      </c>
      <c r="O354">
        <v>1</v>
      </c>
      <c r="P354" s="3" t="s">
        <v>15</v>
      </c>
      <c r="Q354" s="3">
        <v>128</v>
      </c>
      <c r="R354" s="3">
        <v>138</v>
      </c>
      <c r="S354" s="3">
        <v>29</v>
      </c>
      <c r="T354" s="3">
        <f>+(Tabla1[[#This Row],[NOTA]]-Tabla1[[#This Row],[MEDIA]])/Tabla1[[#This Row],[DESVIACION]]</f>
        <v>-0.72031249999999991</v>
      </c>
      <c r="U354" s="3">
        <f>+(Tabla1[[#This Row],[NOTA2]]-Tabla1[[#This Row],[MEDIA3]])/Tabla1[[#This Row],[DESVIACION4]]</f>
        <v>-0.34482758620689657</v>
      </c>
      <c r="V35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55" spans="1:22" x14ac:dyDescent="0.25">
      <c r="A355">
        <v>367</v>
      </c>
      <c r="B355" t="s">
        <v>280</v>
      </c>
      <c r="C355" t="s">
        <v>281</v>
      </c>
      <c r="D355" t="s">
        <v>13</v>
      </c>
      <c r="E355" s="2" t="s">
        <v>282</v>
      </c>
      <c r="F355" s="2">
        <v>20082</v>
      </c>
      <c r="G355" s="3">
        <v>3</v>
      </c>
      <c r="H355" t="s">
        <v>16</v>
      </c>
      <c r="I355" s="6">
        <v>0</v>
      </c>
      <c r="J355">
        <v>51.08</v>
      </c>
      <c r="K355">
        <v>47</v>
      </c>
      <c r="L355">
        <v>6.4</v>
      </c>
      <c r="M355" t="s">
        <v>449</v>
      </c>
      <c r="N355" t="s">
        <v>486</v>
      </c>
      <c r="O355">
        <v>3</v>
      </c>
      <c r="P355" s="3" t="s">
        <v>484</v>
      </c>
      <c r="Q355" s="3">
        <v>133</v>
      </c>
      <c r="R355" s="3">
        <v>156</v>
      </c>
      <c r="S355" s="3">
        <v>31</v>
      </c>
      <c r="T355" s="3">
        <f>+(Tabla1[[#This Row],[NOTA]]-Tabla1[[#This Row],[MEDIA]])/Tabla1[[#This Row],[DESVIACION]]</f>
        <v>0.63749999999999973</v>
      </c>
      <c r="U355" s="3">
        <f>+(Tabla1[[#This Row],[NOTA2]]-Tabla1[[#This Row],[MEDIA3]])/Tabla1[[#This Row],[DESVIACION4]]</f>
        <v>-0.74193548387096775</v>
      </c>
      <c r="V35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56" spans="1:22" x14ac:dyDescent="0.25">
      <c r="A356">
        <v>367</v>
      </c>
      <c r="B356" t="s">
        <v>280</v>
      </c>
      <c r="C356" t="s">
        <v>281</v>
      </c>
      <c r="D356" t="s">
        <v>13</v>
      </c>
      <c r="E356" s="2" t="s">
        <v>282</v>
      </c>
      <c r="F356" s="2">
        <v>20082</v>
      </c>
      <c r="G356" s="3">
        <v>4</v>
      </c>
      <c r="H356" t="s">
        <v>17</v>
      </c>
      <c r="I356" s="6">
        <v>0</v>
      </c>
      <c r="J356">
        <v>50.3</v>
      </c>
      <c r="K356">
        <v>47</v>
      </c>
      <c r="L356">
        <v>6.4</v>
      </c>
      <c r="M356" t="s">
        <v>449</v>
      </c>
      <c r="N356" t="s">
        <v>486</v>
      </c>
      <c r="O356">
        <v>4</v>
      </c>
      <c r="P356" s="3" t="s">
        <v>17</v>
      </c>
      <c r="Q356" s="3">
        <v>130</v>
      </c>
      <c r="R356" s="3">
        <v>155</v>
      </c>
      <c r="S356" s="3">
        <v>35</v>
      </c>
      <c r="T356" s="3">
        <f>+(Tabla1[[#This Row],[NOTA]]-Tabla1[[#This Row],[MEDIA]])/Tabla1[[#This Row],[DESVIACION]]</f>
        <v>0.51562499999999956</v>
      </c>
      <c r="U356" s="3">
        <f>+(Tabla1[[#This Row],[NOTA2]]-Tabla1[[#This Row],[MEDIA3]])/Tabla1[[#This Row],[DESVIACION4]]</f>
        <v>-0.7142857142857143</v>
      </c>
      <c r="V35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57" spans="1:22" x14ac:dyDescent="0.25">
      <c r="A357">
        <v>367</v>
      </c>
      <c r="B357" t="s">
        <v>280</v>
      </c>
      <c r="C357" t="s">
        <v>281</v>
      </c>
      <c r="D357" t="s">
        <v>13</v>
      </c>
      <c r="E357" s="2" t="s">
        <v>282</v>
      </c>
      <c r="F357" s="2">
        <v>20082</v>
      </c>
      <c r="G357" s="3">
        <v>5</v>
      </c>
      <c r="H357" t="s">
        <v>18</v>
      </c>
      <c r="I357" s="6">
        <v>0</v>
      </c>
      <c r="J357">
        <v>30.17</v>
      </c>
      <c r="K357">
        <v>47</v>
      </c>
      <c r="L357">
        <v>6.4</v>
      </c>
      <c r="M357" t="s">
        <v>449</v>
      </c>
      <c r="N357" t="s">
        <v>486</v>
      </c>
      <c r="O357">
        <v>5</v>
      </c>
      <c r="P357" s="3" t="s">
        <v>485</v>
      </c>
      <c r="Q357" s="3">
        <v>131</v>
      </c>
      <c r="R357" s="3">
        <v>147</v>
      </c>
      <c r="S357" s="3">
        <v>33</v>
      </c>
      <c r="T357" s="3">
        <f>+(Tabla1[[#This Row],[NOTA]]-Tabla1[[#This Row],[MEDIA]])/Tabla1[[#This Row],[DESVIACION]]</f>
        <v>-2.6296874999999997</v>
      </c>
      <c r="U357" s="3">
        <f>+(Tabla1[[#This Row],[NOTA2]]-Tabla1[[#This Row],[MEDIA3]])/Tabla1[[#This Row],[DESVIACION4]]</f>
        <v>-0.48484848484848486</v>
      </c>
      <c r="V35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58" spans="1:22" x14ac:dyDescent="0.25">
      <c r="A358">
        <v>370</v>
      </c>
      <c r="B358" t="s">
        <v>283</v>
      </c>
      <c r="C358" t="s">
        <v>284</v>
      </c>
      <c r="D358" t="s">
        <v>13</v>
      </c>
      <c r="E358" s="2" t="s">
        <v>285</v>
      </c>
      <c r="F358" s="2">
        <v>20082</v>
      </c>
      <c r="G358" s="3">
        <v>1</v>
      </c>
      <c r="H358" t="s">
        <v>15</v>
      </c>
      <c r="I358" s="6">
        <v>1</v>
      </c>
      <c r="J358">
        <v>56.59</v>
      </c>
      <c r="K358">
        <v>47</v>
      </c>
      <c r="L358">
        <v>6.4</v>
      </c>
      <c r="M358" t="s">
        <v>450</v>
      </c>
      <c r="N358" t="s">
        <v>486</v>
      </c>
      <c r="O358">
        <v>1</v>
      </c>
      <c r="P358" s="3" t="s">
        <v>15</v>
      </c>
      <c r="Q358" s="3">
        <v>132</v>
      </c>
      <c r="R358" s="3">
        <v>138</v>
      </c>
      <c r="S358" s="3">
        <v>29</v>
      </c>
      <c r="T358" s="3">
        <f>+(Tabla1[[#This Row],[NOTA]]-Tabla1[[#This Row],[MEDIA]])/Tabla1[[#This Row],[DESVIACION]]</f>
        <v>1.4984375000000005</v>
      </c>
      <c r="U358" s="3">
        <f>+(Tabla1[[#This Row],[NOTA2]]-Tabla1[[#This Row],[MEDIA3]])/Tabla1[[#This Row],[DESVIACION4]]</f>
        <v>-0.20689655172413793</v>
      </c>
      <c r="V35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59" spans="1:22" x14ac:dyDescent="0.25">
      <c r="A359">
        <v>370</v>
      </c>
      <c r="B359" t="s">
        <v>283</v>
      </c>
      <c r="C359" t="s">
        <v>284</v>
      </c>
      <c r="D359" t="s">
        <v>13</v>
      </c>
      <c r="E359" s="2" t="s">
        <v>285</v>
      </c>
      <c r="F359" s="2">
        <v>20082</v>
      </c>
      <c r="G359" s="3">
        <v>3</v>
      </c>
      <c r="H359" t="s">
        <v>16</v>
      </c>
      <c r="I359" s="6">
        <v>1</v>
      </c>
      <c r="J359">
        <v>50.87</v>
      </c>
      <c r="K359">
        <v>47</v>
      </c>
      <c r="L359">
        <v>6.4</v>
      </c>
      <c r="M359" t="s">
        <v>450</v>
      </c>
      <c r="N359" t="s">
        <v>486</v>
      </c>
      <c r="O359">
        <v>3</v>
      </c>
      <c r="P359" s="3" t="s">
        <v>484</v>
      </c>
      <c r="Q359" s="3">
        <v>133</v>
      </c>
      <c r="R359" s="3">
        <v>156</v>
      </c>
      <c r="S359" s="3">
        <v>31</v>
      </c>
      <c r="T359" s="3">
        <f>+(Tabla1[[#This Row],[NOTA]]-Tabla1[[#This Row],[MEDIA]])/Tabla1[[#This Row],[DESVIACION]]</f>
        <v>0.6046874999999996</v>
      </c>
      <c r="U359" s="3">
        <f>+(Tabla1[[#This Row],[NOTA2]]-Tabla1[[#This Row],[MEDIA3]])/Tabla1[[#This Row],[DESVIACION4]]</f>
        <v>-0.74193548387096775</v>
      </c>
      <c r="V35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60" spans="1:22" x14ac:dyDescent="0.25">
      <c r="A360">
        <v>370</v>
      </c>
      <c r="B360" t="s">
        <v>283</v>
      </c>
      <c r="C360" t="s">
        <v>284</v>
      </c>
      <c r="D360" t="s">
        <v>13</v>
      </c>
      <c r="E360" s="2" t="s">
        <v>285</v>
      </c>
      <c r="F360" s="2">
        <v>20082</v>
      </c>
      <c r="G360" s="3">
        <v>4</v>
      </c>
      <c r="H360" t="s">
        <v>17</v>
      </c>
      <c r="I360" s="6">
        <v>1</v>
      </c>
      <c r="J360">
        <v>52.28</v>
      </c>
      <c r="K360">
        <v>47</v>
      </c>
      <c r="L360">
        <v>6.4</v>
      </c>
      <c r="M360" t="s">
        <v>450</v>
      </c>
      <c r="N360" t="s">
        <v>486</v>
      </c>
      <c r="O360">
        <v>4</v>
      </c>
      <c r="P360" s="3" t="s">
        <v>17</v>
      </c>
      <c r="Q360" s="3">
        <v>86</v>
      </c>
      <c r="R360" s="3">
        <v>155</v>
      </c>
      <c r="S360" s="3">
        <v>35</v>
      </c>
      <c r="T360" s="3">
        <f>+(Tabla1[[#This Row],[NOTA]]-Tabla1[[#This Row],[MEDIA]])/Tabla1[[#This Row],[DESVIACION]]</f>
        <v>0.82500000000000018</v>
      </c>
      <c r="U360" s="3">
        <f>+(Tabla1[[#This Row],[NOTA2]]-Tabla1[[#This Row],[MEDIA3]])/Tabla1[[#This Row],[DESVIACION4]]</f>
        <v>-1.9714285714285715</v>
      </c>
      <c r="V36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61" spans="1:22" x14ac:dyDescent="0.25">
      <c r="A361">
        <v>370</v>
      </c>
      <c r="B361" t="s">
        <v>283</v>
      </c>
      <c r="C361" t="s">
        <v>284</v>
      </c>
      <c r="D361" t="s">
        <v>13</v>
      </c>
      <c r="E361" s="2" t="s">
        <v>285</v>
      </c>
      <c r="F361" s="2">
        <v>20082</v>
      </c>
      <c r="G361" s="3">
        <v>5</v>
      </c>
      <c r="H361" t="s">
        <v>18</v>
      </c>
      <c r="I361" s="6">
        <v>1</v>
      </c>
      <c r="J361">
        <v>33.630000000000003</v>
      </c>
      <c r="K361">
        <v>47</v>
      </c>
      <c r="L361">
        <v>6.4</v>
      </c>
      <c r="M361" t="s">
        <v>450</v>
      </c>
      <c r="N361" t="s">
        <v>486</v>
      </c>
      <c r="O361">
        <v>5</v>
      </c>
      <c r="P361" s="3" t="s">
        <v>485</v>
      </c>
      <c r="Q361" s="3">
        <v>119</v>
      </c>
      <c r="R361" s="3">
        <v>147</v>
      </c>
      <c r="S361" s="3">
        <v>33</v>
      </c>
      <c r="T361" s="3">
        <f>+(Tabla1[[#This Row],[NOTA]]-Tabla1[[#This Row],[MEDIA]])/Tabla1[[#This Row],[DESVIACION]]</f>
        <v>-2.0890624999999994</v>
      </c>
      <c r="U361" s="3">
        <f>+(Tabla1[[#This Row],[NOTA2]]-Tabla1[[#This Row],[MEDIA3]])/Tabla1[[#This Row],[DESVIACION4]]</f>
        <v>-0.84848484848484851</v>
      </c>
      <c r="V36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62" spans="1:22" x14ac:dyDescent="0.25">
      <c r="A362">
        <v>375</v>
      </c>
      <c r="B362" t="s">
        <v>286</v>
      </c>
      <c r="C362" t="s">
        <v>287</v>
      </c>
      <c r="D362" t="s">
        <v>13</v>
      </c>
      <c r="E362" s="2" t="s">
        <v>288</v>
      </c>
      <c r="F362" s="2">
        <v>2003</v>
      </c>
      <c r="G362" s="3">
        <v>1</v>
      </c>
      <c r="H362" t="s">
        <v>15</v>
      </c>
      <c r="I362" s="6">
        <v>1</v>
      </c>
      <c r="J362">
        <v>39</v>
      </c>
      <c r="K362">
        <v>50</v>
      </c>
      <c r="L362">
        <v>10</v>
      </c>
      <c r="M362" t="s">
        <v>451</v>
      </c>
      <c r="N362" t="s">
        <v>486</v>
      </c>
      <c r="O362">
        <v>1</v>
      </c>
      <c r="P362" s="3" t="s">
        <v>15</v>
      </c>
      <c r="Q362" s="3">
        <v>86</v>
      </c>
      <c r="R362" s="3">
        <v>138</v>
      </c>
      <c r="S362" s="3">
        <v>29</v>
      </c>
      <c r="T362" s="3">
        <f>+(Tabla1[[#This Row],[NOTA]]-Tabla1[[#This Row],[MEDIA]])/Tabla1[[#This Row],[DESVIACION]]</f>
        <v>-1.1000000000000001</v>
      </c>
      <c r="U362" s="3">
        <f>+(Tabla1[[#This Row],[NOTA2]]-Tabla1[[#This Row],[MEDIA3]])/Tabla1[[#This Row],[DESVIACION4]]</f>
        <v>-1.7931034482758621</v>
      </c>
      <c r="V36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63" spans="1:22" x14ac:dyDescent="0.25">
      <c r="A363">
        <v>375</v>
      </c>
      <c r="B363" t="s">
        <v>286</v>
      </c>
      <c r="C363" t="s">
        <v>287</v>
      </c>
      <c r="D363" t="s">
        <v>13</v>
      </c>
      <c r="E363" s="2" t="s">
        <v>288</v>
      </c>
      <c r="F363" s="2">
        <v>2003</v>
      </c>
      <c r="G363" s="3">
        <v>3</v>
      </c>
      <c r="H363" t="s">
        <v>16</v>
      </c>
      <c r="I363" s="6">
        <v>1</v>
      </c>
      <c r="J363">
        <v>43</v>
      </c>
      <c r="K363">
        <v>50</v>
      </c>
      <c r="L363">
        <v>10</v>
      </c>
      <c r="M363" t="s">
        <v>451</v>
      </c>
      <c r="N363" t="s">
        <v>486</v>
      </c>
      <c r="O363">
        <v>3</v>
      </c>
      <c r="P363" s="3" t="s">
        <v>484</v>
      </c>
      <c r="Q363" s="3">
        <v>77</v>
      </c>
      <c r="R363" s="3">
        <v>156</v>
      </c>
      <c r="S363" s="3">
        <v>31</v>
      </c>
      <c r="T363" s="3">
        <f>+(Tabla1[[#This Row],[NOTA]]-Tabla1[[#This Row],[MEDIA]])/Tabla1[[#This Row],[DESVIACION]]</f>
        <v>-0.7</v>
      </c>
      <c r="U363" s="3">
        <f>+(Tabla1[[#This Row],[NOTA2]]-Tabla1[[#This Row],[MEDIA3]])/Tabla1[[#This Row],[DESVIACION4]]</f>
        <v>-2.5483870967741935</v>
      </c>
      <c r="V36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64" spans="1:22" x14ac:dyDescent="0.25">
      <c r="A364">
        <v>375</v>
      </c>
      <c r="B364" t="s">
        <v>286</v>
      </c>
      <c r="C364" t="s">
        <v>287</v>
      </c>
      <c r="D364" t="s">
        <v>13</v>
      </c>
      <c r="E364" s="2" t="s">
        <v>288</v>
      </c>
      <c r="F364" s="2">
        <v>2003</v>
      </c>
      <c r="G364" s="3">
        <v>4</v>
      </c>
      <c r="H364" t="s">
        <v>17</v>
      </c>
      <c r="I364" s="6">
        <v>1</v>
      </c>
      <c r="J364">
        <v>45</v>
      </c>
      <c r="K364">
        <v>50</v>
      </c>
      <c r="L364">
        <v>10</v>
      </c>
      <c r="M364" t="s">
        <v>451</v>
      </c>
      <c r="N364" t="s">
        <v>486</v>
      </c>
      <c r="O364">
        <v>4</v>
      </c>
      <c r="P364" s="3" t="s">
        <v>17</v>
      </c>
      <c r="Q364" s="3">
        <v>159</v>
      </c>
      <c r="R364" s="3">
        <v>155</v>
      </c>
      <c r="S364" s="3">
        <v>35</v>
      </c>
      <c r="T364" s="3">
        <f>+(Tabla1[[#This Row],[NOTA]]-Tabla1[[#This Row],[MEDIA]])/Tabla1[[#This Row],[DESVIACION]]</f>
        <v>-0.5</v>
      </c>
      <c r="U364" s="3">
        <f>+(Tabla1[[#This Row],[NOTA2]]-Tabla1[[#This Row],[MEDIA3]])/Tabla1[[#This Row],[DESVIACION4]]</f>
        <v>0.11428571428571428</v>
      </c>
      <c r="V36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365" spans="1:22" x14ac:dyDescent="0.25">
      <c r="A365">
        <v>375</v>
      </c>
      <c r="B365" t="s">
        <v>286</v>
      </c>
      <c r="C365" t="s">
        <v>287</v>
      </c>
      <c r="D365" t="s">
        <v>13</v>
      </c>
      <c r="E365" s="2" t="s">
        <v>288</v>
      </c>
      <c r="F365" s="2">
        <v>2003</v>
      </c>
      <c r="G365" s="3">
        <v>5</v>
      </c>
      <c r="H365" t="s">
        <v>18</v>
      </c>
      <c r="I365" s="6">
        <v>1</v>
      </c>
      <c r="J365">
        <v>32</v>
      </c>
      <c r="K365">
        <v>50</v>
      </c>
      <c r="L365">
        <v>10</v>
      </c>
      <c r="M365" t="s">
        <v>451</v>
      </c>
      <c r="N365" t="s">
        <v>486</v>
      </c>
      <c r="O365">
        <v>5</v>
      </c>
      <c r="P365" s="3" t="s">
        <v>485</v>
      </c>
      <c r="Q365" s="3">
        <v>132</v>
      </c>
      <c r="R365" s="3">
        <v>147</v>
      </c>
      <c r="S365" s="3">
        <v>33</v>
      </c>
      <c r="T365" s="3">
        <f>+(Tabla1[[#This Row],[NOTA]]-Tabla1[[#This Row],[MEDIA]])/Tabla1[[#This Row],[DESVIACION]]</f>
        <v>-1.8</v>
      </c>
      <c r="U365" s="3">
        <f>+(Tabla1[[#This Row],[NOTA2]]-Tabla1[[#This Row],[MEDIA3]])/Tabla1[[#This Row],[DESVIACION4]]</f>
        <v>-0.45454545454545453</v>
      </c>
      <c r="V36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66" spans="1:22" x14ac:dyDescent="0.25">
      <c r="A366">
        <v>378</v>
      </c>
      <c r="B366" t="s">
        <v>289</v>
      </c>
      <c r="C366" t="s">
        <v>290</v>
      </c>
      <c r="D366" t="s">
        <v>13</v>
      </c>
      <c r="E366" s="2" t="s">
        <v>291</v>
      </c>
      <c r="F366" s="2">
        <v>20042</v>
      </c>
      <c r="G366" s="3">
        <v>1</v>
      </c>
      <c r="H366" t="s">
        <v>15</v>
      </c>
      <c r="I366" s="6">
        <v>0</v>
      </c>
      <c r="J366">
        <v>39.729999999999997</v>
      </c>
      <c r="K366">
        <v>46.5</v>
      </c>
      <c r="L366">
        <v>6</v>
      </c>
      <c r="M366" t="s">
        <v>452</v>
      </c>
      <c r="N366" t="s">
        <v>486</v>
      </c>
      <c r="O366">
        <v>1</v>
      </c>
      <c r="P366" s="3" t="s">
        <v>15</v>
      </c>
      <c r="Q366" s="3">
        <v>122</v>
      </c>
      <c r="R366" s="3">
        <v>138</v>
      </c>
      <c r="S366" s="3">
        <v>29</v>
      </c>
      <c r="T366" s="3">
        <f>+(Tabla1[[#This Row],[NOTA]]-Tabla1[[#This Row],[MEDIA]])/Tabla1[[#This Row],[DESVIACION]]</f>
        <v>-1.1283333333333339</v>
      </c>
      <c r="U366" s="3">
        <f>+(Tabla1[[#This Row],[NOTA2]]-Tabla1[[#This Row],[MEDIA3]])/Tabla1[[#This Row],[DESVIACION4]]</f>
        <v>-0.55172413793103448</v>
      </c>
      <c r="V36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67" spans="1:22" x14ac:dyDescent="0.25">
      <c r="A367">
        <v>378</v>
      </c>
      <c r="B367" t="s">
        <v>289</v>
      </c>
      <c r="C367" t="s">
        <v>290</v>
      </c>
      <c r="D367" t="s">
        <v>13</v>
      </c>
      <c r="E367" s="2" t="s">
        <v>291</v>
      </c>
      <c r="F367" s="2">
        <v>20042</v>
      </c>
      <c r="G367" s="3">
        <v>3</v>
      </c>
      <c r="H367" t="s">
        <v>16</v>
      </c>
      <c r="I367" s="6">
        <v>0</v>
      </c>
      <c r="J367">
        <v>51.6</v>
      </c>
      <c r="K367">
        <v>46.5</v>
      </c>
      <c r="L367">
        <v>6</v>
      </c>
      <c r="M367" t="s">
        <v>452</v>
      </c>
      <c r="N367" t="s">
        <v>486</v>
      </c>
      <c r="O367">
        <v>3</v>
      </c>
      <c r="P367" s="3" t="s">
        <v>484</v>
      </c>
      <c r="Q367" s="3">
        <v>146</v>
      </c>
      <c r="R367" s="3">
        <v>156</v>
      </c>
      <c r="S367" s="3">
        <v>31</v>
      </c>
      <c r="T367" s="3">
        <f>+(Tabla1[[#This Row],[NOTA]]-Tabla1[[#This Row],[MEDIA]])/Tabla1[[#This Row],[DESVIACION]]</f>
        <v>0.8500000000000002</v>
      </c>
      <c r="U367" s="3">
        <f>+(Tabla1[[#This Row],[NOTA2]]-Tabla1[[#This Row],[MEDIA3]])/Tabla1[[#This Row],[DESVIACION4]]</f>
        <v>-0.32258064516129031</v>
      </c>
      <c r="V36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68" spans="1:22" x14ac:dyDescent="0.25">
      <c r="A368">
        <v>378</v>
      </c>
      <c r="B368" t="s">
        <v>289</v>
      </c>
      <c r="C368" t="s">
        <v>290</v>
      </c>
      <c r="D368" t="s">
        <v>13</v>
      </c>
      <c r="E368" s="2" t="s">
        <v>291</v>
      </c>
      <c r="F368" s="2">
        <v>20042</v>
      </c>
      <c r="G368" s="3">
        <v>4</v>
      </c>
      <c r="H368" t="s">
        <v>17</v>
      </c>
      <c r="I368" s="6">
        <v>0</v>
      </c>
      <c r="J368">
        <v>39.81</v>
      </c>
      <c r="K368">
        <v>46.5</v>
      </c>
      <c r="L368">
        <v>6</v>
      </c>
      <c r="M368" t="s">
        <v>452</v>
      </c>
      <c r="N368" t="s">
        <v>486</v>
      </c>
      <c r="O368">
        <v>4</v>
      </c>
      <c r="P368" s="3" t="s">
        <v>17</v>
      </c>
      <c r="Q368" s="3">
        <v>129</v>
      </c>
      <c r="R368" s="3">
        <v>155</v>
      </c>
      <c r="S368" s="3">
        <v>35</v>
      </c>
      <c r="T368" s="3">
        <f>+(Tabla1[[#This Row],[NOTA]]-Tabla1[[#This Row],[MEDIA]])/Tabla1[[#This Row],[DESVIACION]]</f>
        <v>-1.1149999999999995</v>
      </c>
      <c r="U368" s="3">
        <f>+(Tabla1[[#This Row],[NOTA2]]-Tabla1[[#This Row],[MEDIA3]])/Tabla1[[#This Row],[DESVIACION4]]</f>
        <v>-0.74285714285714288</v>
      </c>
      <c r="V36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69" spans="1:22" x14ac:dyDescent="0.25">
      <c r="A369">
        <v>378</v>
      </c>
      <c r="B369" t="s">
        <v>289</v>
      </c>
      <c r="C369" t="s">
        <v>290</v>
      </c>
      <c r="D369" t="s">
        <v>13</v>
      </c>
      <c r="E369" s="2" t="s">
        <v>291</v>
      </c>
      <c r="F369" s="2">
        <v>20042</v>
      </c>
      <c r="G369" s="3">
        <v>5</v>
      </c>
      <c r="H369" t="s">
        <v>18</v>
      </c>
      <c r="I369" s="6">
        <v>0</v>
      </c>
      <c r="J369">
        <v>39.9</v>
      </c>
      <c r="K369">
        <v>46.5</v>
      </c>
      <c r="L369">
        <v>6</v>
      </c>
      <c r="M369" t="s">
        <v>452</v>
      </c>
      <c r="N369" t="s">
        <v>486</v>
      </c>
      <c r="O369">
        <v>5</v>
      </c>
      <c r="P369" s="3" t="s">
        <v>485</v>
      </c>
      <c r="Q369" s="3">
        <v>103</v>
      </c>
      <c r="R369" s="3">
        <v>147</v>
      </c>
      <c r="S369" s="3">
        <v>33</v>
      </c>
      <c r="T369" s="3">
        <f>+(Tabla1[[#This Row],[NOTA]]-Tabla1[[#This Row],[MEDIA]])/Tabla1[[#This Row],[DESVIACION]]</f>
        <v>-1.1000000000000003</v>
      </c>
      <c r="U369" s="3">
        <f>+(Tabla1[[#This Row],[NOTA2]]-Tabla1[[#This Row],[MEDIA3]])/Tabla1[[#This Row],[DESVIACION4]]</f>
        <v>-1.3333333333333333</v>
      </c>
      <c r="V36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70" spans="1:22" x14ac:dyDescent="0.25">
      <c r="A370">
        <v>381</v>
      </c>
      <c r="B370" t="s">
        <v>292</v>
      </c>
      <c r="C370" t="s">
        <v>293</v>
      </c>
      <c r="D370" t="s">
        <v>13</v>
      </c>
      <c r="E370" s="2" t="s">
        <v>294</v>
      </c>
      <c r="F370" s="2">
        <v>20062</v>
      </c>
      <c r="G370" s="3">
        <v>1</v>
      </c>
      <c r="H370" t="s">
        <v>15</v>
      </c>
      <c r="I370" s="6">
        <v>0</v>
      </c>
      <c r="J370">
        <v>42.69</v>
      </c>
      <c r="K370">
        <v>46.8</v>
      </c>
      <c r="L370">
        <v>6.4</v>
      </c>
      <c r="M370" t="s">
        <v>453</v>
      </c>
      <c r="N370" t="s">
        <v>486</v>
      </c>
      <c r="O370">
        <v>1</v>
      </c>
      <c r="P370" s="3" t="s">
        <v>15</v>
      </c>
      <c r="Q370" s="3">
        <v>119</v>
      </c>
      <c r="R370" s="3">
        <v>138</v>
      </c>
      <c r="S370" s="3">
        <v>29</v>
      </c>
      <c r="T370" s="3">
        <f>+(Tabla1[[#This Row],[NOTA]]-Tabla1[[#This Row],[MEDIA]])/Tabla1[[#This Row],[DESVIACION]]</f>
        <v>-0.64218749999999991</v>
      </c>
      <c r="U370" s="3">
        <f>+(Tabla1[[#This Row],[NOTA2]]-Tabla1[[#This Row],[MEDIA3]])/Tabla1[[#This Row],[DESVIACION4]]</f>
        <v>-0.65517241379310343</v>
      </c>
      <c r="V37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71" spans="1:22" x14ac:dyDescent="0.25">
      <c r="A371">
        <v>381</v>
      </c>
      <c r="B371" t="s">
        <v>292</v>
      </c>
      <c r="C371" t="s">
        <v>293</v>
      </c>
      <c r="D371" t="s">
        <v>13</v>
      </c>
      <c r="E371" s="2" t="s">
        <v>294</v>
      </c>
      <c r="F371" s="2">
        <v>20062</v>
      </c>
      <c r="G371" s="3">
        <v>3</v>
      </c>
      <c r="H371" t="s">
        <v>16</v>
      </c>
      <c r="I371" s="6">
        <v>0</v>
      </c>
      <c r="J371">
        <v>45.3</v>
      </c>
      <c r="K371">
        <v>46.8</v>
      </c>
      <c r="L371">
        <v>6.4</v>
      </c>
      <c r="M371" t="s">
        <v>453</v>
      </c>
      <c r="N371" t="s">
        <v>486</v>
      </c>
      <c r="O371">
        <v>3</v>
      </c>
      <c r="P371" s="3" t="s">
        <v>484</v>
      </c>
      <c r="Q371" s="3">
        <v>114</v>
      </c>
      <c r="R371" s="3">
        <v>156</v>
      </c>
      <c r="S371" s="3">
        <v>31</v>
      </c>
      <c r="T371" s="3">
        <f>+(Tabla1[[#This Row],[NOTA]]-Tabla1[[#This Row],[MEDIA]])/Tabla1[[#This Row],[DESVIACION]]</f>
        <v>-0.234375</v>
      </c>
      <c r="U371" s="3">
        <f>+(Tabla1[[#This Row],[NOTA2]]-Tabla1[[#This Row],[MEDIA3]])/Tabla1[[#This Row],[DESVIACION4]]</f>
        <v>-1.3548387096774193</v>
      </c>
      <c r="V37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72" spans="1:22" x14ac:dyDescent="0.25">
      <c r="A372">
        <v>381</v>
      </c>
      <c r="B372" t="s">
        <v>292</v>
      </c>
      <c r="C372" t="s">
        <v>293</v>
      </c>
      <c r="D372" t="s">
        <v>13</v>
      </c>
      <c r="E372" s="2" t="s">
        <v>294</v>
      </c>
      <c r="F372" s="2">
        <v>20062</v>
      </c>
      <c r="G372" s="3">
        <v>4</v>
      </c>
      <c r="H372" t="s">
        <v>17</v>
      </c>
      <c r="I372" s="6">
        <v>0</v>
      </c>
      <c r="J372">
        <v>47.97</v>
      </c>
      <c r="K372">
        <v>46.8</v>
      </c>
      <c r="L372">
        <v>6.4</v>
      </c>
      <c r="M372" t="s">
        <v>453</v>
      </c>
      <c r="N372" t="s">
        <v>486</v>
      </c>
      <c r="O372">
        <v>4</v>
      </c>
      <c r="P372" s="3" t="s">
        <v>17</v>
      </c>
      <c r="Q372" s="3">
        <v>106</v>
      </c>
      <c r="R372" s="3">
        <v>155</v>
      </c>
      <c r="S372" s="3">
        <v>35</v>
      </c>
      <c r="T372" s="3">
        <f>+(Tabla1[[#This Row],[NOTA]]-Tabla1[[#This Row],[MEDIA]])/Tabla1[[#This Row],[DESVIACION]]</f>
        <v>0.18281250000000027</v>
      </c>
      <c r="U372" s="3">
        <f>+(Tabla1[[#This Row],[NOTA2]]-Tabla1[[#This Row],[MEDIA3]])/Tabla1[[#This Row],[DESVIACION4]]</f>
        <v>-1.4</v>
      </c>
      <c r="V37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73" spans="1:22" x14ac:dyDescent="0.25">
      <c r="A373">
        <v>381</v>
      </c>
      <c r="B373" t="s">
        <v>292</v>
      </c>
      <c r="C373" t="s">
        <v>293</v>
      </c>
      <c r="D373" t="s">
        <v>13</v>
      </c>
      <c r="E373" s="2" t="s">
        <v>294</v>
      </c>
      <c r="F373" s="2">
        <v>20062</v>
      </c>
      <c r="G373" s="3">
        <v>5</v>
      </c>
      <c r="H373" t="s">
        <v>18</v>
      </c>
      <c r="I373" s="6">
        <v>0</v>
      </c>
      <c r="J373">
        <v>45.71</v>
      </c>
      <c r="K373">
        <v>46.8</v>
      </c>
      <c r="L373">
        <v>6.4</v>
      </c>
      <c r="M373" t="s">
        <v>453</v>
      </c>
      <c r="N373" t="s">
        <v>486</v>
      </c>
      <c r="O373">
        <v>5</v>
      </c>
      <c r="P373" s="3" t="s">
        <v>485</v>
      </c>
      <c r="Q373" s="3">
        <v>135</v>
      </c>
      <c r="R373" s="3">
        <v>147</v>
      </c>
      <c r="S373" s="3">
        <v>33</v>
      </c>
      <c r="T373" s="3">
        <f>+(Tabla1[[#This Row],[NOTA]]-Tabla1[[#This Row],[MEDIA]])/Tabla1[[#This Row],[DESVIACION]]</f>
        <v>-0.17031249999999942</v>
      </c>
      <c r="U373" s="3">
        <f>+(Tabla1[[#This Row],[NOTA2]]-Tabla1[[#This Row],[MEDIA3]])/Tabla1[[#This Row],[DESVIACION4]]</f>
        <v>-0.36363636363636365</v>
      </c>
      <c r="V37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74" spans="1:22" x14ac:dyDescent="0.25">
      <c r="A374">
        <v>383</v>
      </c>
      <c r="B374" t="s">
        <v>295</v>
      </c>
      <c r="C374" t="s">
        <v>296</v>
      </c>
      <c r="D374" t="s">
        <v>13</v>
      </c>
      <c r="E374" s="2" t="s">
        <v>297</v>
      </c>
      <c r="F374" s="2">
        <v>20062</v>
      </c>
      <c r="G374" s="3">
        <v>1</v>
      </c>
      <c r="H374" t="s">
        <v>15</v>
      </c>
      <c r="I374" s="6">
        <v>0</v>
      </c>
      <c r="J374">
        <v>48.4</v>
      </c>
      <c r="K374">
        <v>46.8</v>
      </c>
      <c r="L374">
        <v>6.4</v>
      </c>
      <c r="M374" t="s">
        <v>454</v>
      </c>
      <c r="N374" t="s">
        <v>486</v>
      </c>
      <c r="O374">
        <v>1</v>
      </c>
      <c r="P374" s="3" t="s">
        <v>15</v>
      </c>
      <c r="Q374" s="3">
        <v>99</v>
      </c>
      <c r="R374" s="3">
        <v>138</v>
      </c>
      <c r="S374" s="3">
        <v>29</v>
      </c>
      <c r="T374" s="3">
        <f>+(Tabla1[[#This Row],[NOTA]]-Tabla1[[#This Row],[MEDIA]])/Tabla1[[#This Row],[DESVIACION]]</f>
        <v>0.25000000000000022</v>
      </c>
      <c r="U374" s="3">
        <f>+(Tabla1[[#This Row],[NOTA2]]-Tabla1[[#This Row],[MEDIA3]])/Tabla1[[#This Row],[DESVIACION4]]</f>
        <v>-1.3448275862068966</v>
      </c>
      <c r="V37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75" spans="1:22" x14ac:dyDescent="0.25">
      <c r="A375">
        <v>383</v>
      </c>
      <c r="B375" t="s">
        <v>295</v>
      </c>
      <c r="C375" t="s">
        <v>296</v>
      </c>
      <c r="D375" t="s">
        <v>13</v>
      </c>
      <c r="E375" s="2" t="s">
        <v>297</v>
      </c>
      <c r="F375" s="2">
        <v>20062</v>
      </c>
      <c r="G375" s="3">
        <v>3</v>
      </c>
      <c r="H375" t="s">
        <v>16</v>
      </c>
      <c r="I375" s="6">
        <v>0</v>
      </c>
      <c r="J375">
        <v>43.06</v>
      </c>
      <c r="K375">
        <v>46.8</v>
      </c>
      <c r="L375">
        <v>6.4</v>
      </c>
      <c r="M375" t="s">
        <v>454</v>
      </c>
      <c r="N375" t="s">
        <v>486</v>
      </c>
      <c r="O375">
        <v>3</v>
      </c>
      <c r="P375" s="3" t="s">
        <v>484</v>
      </c>
      <c r="Q375" s="3">
        <v>113</v>
      </c>
      <c r="R375" s="3">
        <v>156</v>
      </c>
      <c r="S375" s="3">
        <v>31</v>
      </c>
      <c r="T375" s="3">
        <f>+(Tabla1[[#This Row],[NOTA]]-Tabla1[[#This Row],[MEDIA]])/Tabla1[[#This Row],[DESVIACION]]</f>
        <v>-0.5843749999999992</v>
      </c>
      <c r="U375" s="3">
        <f>+(Tabla1[[#This Row],[NOTA2]]-Tabla1[[#This Row],[MEDIA3]])/Tabla1[[#This Row],[DESVIACION4]]</f>
        <v>-1.3870967741935485</v>
      </c>
      <c r="V37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76" spans="1:22" x14ac:dyDescent="0.25">
      <c r="A376">
        <v>383</v>
      </c>
      <c r="B376" t="s">
        <v>295</v>
      </c>
      <c r="C376" t="s">
        <v>296</v>
      </c>
      <c r="D376" t="s">
        <v>13</v>
      </c>
      <c r="E376" s="2" t="s">
        <v>297</v>
      </c>
      <c r="F376" s="2">
        <v>20062</v>
      </c>
      <c r="G376" s="3">
        <v>4</v>
      </c>
      <c r="H376" t="s">
        <v>17</v>
      </c>
      <c r="I376" s="6">
        <v>0</v>
      </c>
      <c r="J376">
        <v>35.42</v>
      </c>
      <c r="K376">
        <v>46.8</v>
      </c>
      <c r="L376">
        <v>6.4</v>
      </c>
      <c r="M376" t="s">
        <v>454</v>
      </c>
      <c r="N376" t="s">
        <v>486</v>
      </c>
      <c r="O376">
        <v>4</v>
      </c>
      <c r="P376" s="3" t="s">
        <v>17</v>
      </c>
      <c r="Q376" s="3">
        <v>140</v>
      </c>
      <c r="R376" s="3">
        <v>155</v>
      </c>
      <c r="S376" s="3">
        <v>35</v>
      </c>
      <c r="T376" s="3">
        <f>+(Tabla1[[#This Row],[NOTA]]-Tabla1[[#This Row],[MEDIA]])/Tabla1[[#This Row],[DESVIACION]]</f>
        <v>-1.7781249999999993</v>
      </c>
      <c r="U376" s="3">
        <f>+(Tabla1[[#This Row],[NOTA2]]-Tabla1[[#This Row],[MEDIA3]])/Tabla1[[#This Row],[DESVIACION4]]</f>
        <v>-0.42857142857142855</v>
      </c>
      <c r="V37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77" spans="1:22" x14ac:dyDescent="0.25">
      <c r="A377">
        <v>383</v>
      </c>
      <c r="B377" t="s">
        <v>295</v>
      </c>
      <c r="C377" t="s">
        <v>296</v>
      </c>
      <c r="D377" t="s">
        <v>13</v>
      </c>
      <c r="E377" s="2" t="s">
        <v>297</v>
      </c>
      <c r="F377" s="2">
        <v>20062</v>
      </c>
      <c r="G377" s="3">
        <v>5</v>
      </c>
      <c r="H377" t="s">
        <v>18</v>
      </c>
      <c r="I377" s="6">
        <v>0</v>
      </c>
      <c r="J377">
        <v>37.340000000000003</v>
      </c>
      <c r="K377">
        <v>46.8</v>
      </c>
      <c r="L377">
        <v>6.4</v>
      </c>
      <c r="M377" t="s">
        <v>454</v>
      </c>
      <c r="N377" t="s">
        <v>486</v>
      </c>
      <c r="O377">
        <v>5</v>
      </c>
      <c r="P377" s="3" t="s">
        <v>485</v>
      </c>
      <c r="Q377" s="3">
        <v>142</v>
      </c>
      <c r="R377" s="3">
        <v>147</v>
      </c>
      <c r="S377" s="3">
        <v>33</v>
      </c>
      <c r="T377" s="3">
        <f>+(Tabla1[[#This Row],[NOTA]]-Tabla1[[#This Row],[MEDIA]])/Tabla1[[#This Row],[DESVIACION]]</f>
        <v>-1.478124999999999</v>
      </c>
      <c r="U377" s="3">
        <f>+(Tabla1[[#This Row],[NOTA2]]-Tabla1[[#This Row],[MEDIA3]])/Tabla1[[#This Row],[DESVIACION4]]</f>
        <v>-0.15151515151515152</v>
      </c>
      <c r="V37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78" spans="1:22" x14ac:dyDescent="0.25">
      <c r="A378">
        <v>385</v>
      </c>
      <c r="B378" t="s">
        <v>298</v>
      </c>
      <c r="C378" t="s">
        <v>299</v>
      </c>
      <c r="D378" t="s">
        <v>13</v>
      </c>
      <c r="E378" s="2" t="s">
        <v>300</v>
      </c>
      <c r="F378" s="2">
        <v>2001</v>
      </c>
      <c r="G378" s="3">
        <v>1</v>
      </c>
      <c r="H378" t="s">
        <v>15</v>
      </c>
      <c r="I378" s="6">
        <v>0</v>
      </c>
      <c r="J378">
        <v>49</v>
      </c>
      <c r="K378">
        <v>50</v>
      </c>
      <c r="L378">
        <v>10</v>
      </c>
      <c r="M378" t="s">
        <v>455</v>
      </c>
      <c r="N378" t="s">
        <v>486</v>
      </c>
      <c r="O378">
        <v>1</v>
      </c>
      <c r="P378" s="3" t="s">
        <v>15</v>
      </c>
      <c r="Q378" s="3">
        <v>117</v>
      </c>
      <c r="R378" s="3">
        <v>138</v>
      </c>
      <c r="S378" s="3">
        <v>29</v>
      </c>
      <c r="T378" s="3">
        <f>+(Tabla1[[#This Row],[NOTA]]-Tabla1[[#This Row],[MEDIA]])/Tabla1[[#This Row],[DESVIACION]]</f>
        <v>-0.1</v>
      </c>
      <c r="U378" s="3">
        <f>+(Tabla1[[#This Row],[NOTA2]]-Tabla1[[#This Row],[MEDIA3]])/Tabla1[[#This Row],[DESVIACION4]]</f>
        <v>-0.72413793103448276</v>
      </c>
      <c r="V37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79" spans="1:22" x14ac:dyDescent="0.25">
      <c r="A379">
        <v>385</v>
      </c>
      <c r="B379" t="s">
        <v>298</v>
      </c>
      <c r="C379" t="s">
        <v>299</v>
      </c>
      <c r="D379" t="s">
        <v>13</v>
      </c>
      <c r="E379" s="2" t="s">
        <v>300</v>
      </c>
      <c r="F379" s="2">
        <v>2001</v>
      </c>
      <c r="G379" s="3">
        <v>3</v>
      </c>
      <c r="H379" t="s">
        <v>16</v>
      </c>
      <c r="I379" s="6">
        <v>0</v>
      </c>
      <c r="J379">
        <v>39</v>
      </c>
      <c r="K379">
        <v>50</v>
      </c>
      <c r="L379">
        <v>10</v>
      </c>
      <c r="M379" t="s">
        <v>455</v>
      </c>
      <c r="N379" t="s">
        <v>486</v>
      </c>
      <c r="O379">
        <v>3</v>
      </c>
      <c r="P379" s="3" t="s">
        <v>484</v>
      </c>
      <c r="Q379" s="3">
        <v>107</v>
      </c>
      <c r="R379" s="3">
        <v>156</v>
      </c>
      <c r="S379" s="3">
        <v>31</v>
      </c>
      <c r="T379" s="3">
        <f>+(Tabla1[[#This Row],[NOTA]]-Tabla1[[#This Row],[MEDIA]])/Tabla1[[#This Row],[DESVIACION]]</f>
        <v>-1.1000000000000001</v>
      </c>
      <c r="U379" s="3">
        <f>+(Tabla1[[#This Row],[NOTA2]]-Tabla1[[#This Row],[MEDIA3]])/Tabla1[[#This Row],[DESVIACION4]]</f>
        <v>-1.5806451612903225</v>
      </c>
      <c r="V37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80" spans="1:22" x14ac:dyDescent="0.25">
      <c r="A380">
        <v>385</v>
      </c>
      <c r="B380" t="s">
        <v>298</v>
      </c>
      <c r="C380" t="s">
        <v>299</v>
      </c>
      <c r="D380" t="s">
        <v>13</v>
      </c>
      <c r="E380" s="2" t="s">
        <v>300</v>
      </c>
      <c r="F380" s="2">
        <v>2001</v>
      </c>
      <c r="G380" s="3">
        <v>4</v>
      </c>
      <c r="H380" t="s">
        <v>17</v>
      </c>
      <c r="I380" s="6">
        <v>0</v>
      </c>
      <c r="J380">
        <v>58</v>
      </c>
      <c r="K380">
        <v>50</v>
      </c>
      <c r="L380">
        <v>10</v>
      </c>
      <c r="M380" t="s">
        <v>455</v>
      </c>
      <c r="N380" t="s">
        <v>486</v>
      </c>
      <c r="O380">
        <v>4</v>
      </c>
      <c r="P380" s="3" t="s">
        <v>17</v>
      </c>
      <c r="Q380" s="3">
        <v>139</v>
      </c>
      <c r="R380" s="3">
        <v>155</v>
      </c>
      <c r="S380" s="3">
        <v>35</v>
      </c>
      <c r="T380" s="3">
        <f>+(Tabla1[[#This Row],[NOTA]]-Tabla1[[#This Row],[MEDIA]])/Tabla1[[#This Row],[DESVIACION]]</f>
        <v>0.8</v>
      </c>
      <c r="U380" s="3">
        <f>+(Tabla1[[#This Row],[NOTA2]]-Tabla1[[#This Row],[MEDIA3]])/Tabla1[[#This Row],[DESVIACION4]]</f>
        <v>-0.45714285714285713</v>
      </c>
      <c r="V38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81" spans="1:22" x14ac:dyDescent="0.25">
      <c r="A381">
        <v>385</v>
      </c>
      <c r="B381" t="s">
        <v>298</v>
      </c>
      <c r="C381" t="s">
        <v>299</v>
      </c>
      <c r="D381" t="s">
        <v>13</v>
      </c>
      <c r="E381" s="2" t="s">
        <v>300</v>
      </c>
      <c r="F381" s="2">
        <v>2001</v>
      </c>
      <c r="G381" s="3">
        <v>5</v>
      </c>
      <c r="H381" t="s">
        <v>18</v>
      </c>
      <c r="I381" s="6">
        <v>0</v>
      </c>
      <c r="J381">
        <v>40</v>
      </c>
      <c r="K381">
        <v>50</v>
      </c>
      <c r="L381">
        <v>10</v>
      </c>
      <c r="M381" t="s">
        <v>455</v>
      </c>
      <c r="N381" t="s">
        <v>486</v>
      </c>
      <c r="O381">
        <v>5</v>
      </c>
      <c r="P381" s="3" t="s">
        <v>485</v>
      </c>
      <c r="Q381" s="3">
        <v>118</v>
      </c>
      <c r="R381" s="3">
        <v>147</v>
      </c>
      <c r="S381" s="3">
        <v>33</v>
      </c>
      <c r="T381" s="3">
        <f>+(Tabla1[[#This Row],[NOTA]]-Tabla1[[#This Row],[MEDIA]])/Tabla1[[#This Row],[DESVIACION]]</f>
        <v>-1</v>
      </c>
      <c r="U381" s="3">
        <f>+(Tabla1[[#This Row],[NOTA2]]-Tabla1[[#This Row],[MEDIA3]])/Tabla1[[#This Row],[DESVIACION4]]</f>
        <v>-0.87878787878787878</v>
      </c>
      <c r="V38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82" spans="1:22" x14ac:dyDescent="0.25">
      <c r="A382">
        <v>390</v>
      </c>
      <c r="B382" t="s">
        <v>301</v>
      </c>
      <c r="C382" t="s">
        <v>302</v>
      </c>
      <c r="D382" t="s">
        <v>13</v>
      </c>
      <c r="E382" s="2" t="s">
        <v>303</v>
      </c>
      <c r="F382" s="2">
        <v>20102</v>
      </c>
      <c r="G382" s="3">
        <v>1</v>
      </c>
      <c r="H382" t="s">
        <v>15</v>
      </c>
      <c r="I382" s="6">
        <v>1</v>
      </c>
      <c r="J382">
        <v>35.590000000000003</v>
      </c>
      <c r="K382">
        <v>49.1</v>
      </c>
      <c r="L382">
        <v>8</v>
      </c>
      <c r="M382" t="s">
        <v>456</v>
      </c>
      <c r="N382" t="s">
        <v>486</v>
      </c>
      <c r="O382">
        <v>1</v>
      </c>
      <c r="P382" s="3" t="s">
        <v>15</v>
      </c>
      <c r="Q382" s="3">
        <v>88</v>
      </c>
      <c r="R382" s="3">
        <v>138</v>
      </c>
      <c r="S382" s="3">
        <v>29</v>
      </c>
      <c r="T382" s="3">
        <f>+(Tabla1[[#This Row],[NOTA]]-Tabla1[[#This Row],[MEDIA]])/Tabla1[[#This Row],[DESVIACION]]</f>
        <v>-1.6887499999999998</v>
      </c>
      <c r="U382" s="3">
        <f>+(Tabla1[[#This Row],[NOTA2]]-Tabla1[[#This Row],[MEDIA3]])/Tabla1[[#This Row],[DESVIACION4]]</f>
        <v>-1.7241379310344827</v>
      </c>
      <c r="V38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83" spans="1:22" x14ac:dyDescent="0.25">
      <c r="A383">
        <v>390</v>
      </c>
      <c r="B383" t="s">
        <v>301</v>
      </c>
      <c r="C383" t="s">
        <v>302</v>
      </c>
      <c r="D383" t="s">
        <v>13</v>
      </c>
      <c r="E383" s="2" t="s">
        <v>303</v>
      </c>
      <c r="F383" s="2">
        <v>20102</v>
      </c>
      <c r="G383" s="3">
        <v>3</v>
      </c>
      <c r="H383" t="s">
        <v>16</v>
      </c>
      <c r="I383" s="6">
        <v>1</v>
      </c>
      <c r="J383">
        <v>62.11</v>
      </c>
      <c r="K383">
        <v>49.1</v>
      </c>
      <c r="L383">
        <v>8</v>
      </c>
      <c r="M383" t="s">
        <v>456</v>
      </c>
      <c r="N383" t="s">
        <v>486</v>
      </c>
      <c r="O383">
        <v>3</v>
      </c>
      <c r="P383" s="3" t="s">
        <v>484</v>
      </c>
      <c r="Q383" s="3">
        <v>103</v>
      </c>
      <c r="R383" s="3">
        <v>156</v>
      </c>
      <c r="S383" s="3">
        <v>31</v>
      </c>
      <c r="T383" s="3">
        <f>+(Tabla1[[#This Row],[NOTA]]-Tabla1[[#This Row],[MEDIA]])/Tabla1[[#This Row],[DESVIACION]]</f>
        <v>1.6262499999999998</v>
      </c>
      <c r="U383" s="3">
        <f>+(Tabla1[[#This Row],[NOTA2]]-Tabla1[[#This Row],[MEDIA3]])/Tabla1[[#This Row],[DESVIACION4]]</f>
        <v>-1.7096774193548387</v>
      </c>
      <c r="V38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84" spans="1:22" x14ac:dyDescent="0.25">
      <c r="A384">
        <v>390</v>
      </c>
      <c r="B384" t="s">
        <v>301</v>
      </c>
      <c r="C384" t="s">
        <v>302</v>
      </c>
      <c r="D384" t="s">
        <v>13</v>
      </c>
      <c r="E384" s="2" t="s">
        <v>303</v>
      </c>
      <c r="F384" s="2">
        <v>20102</v>
      </c>
      <c r="G384" s="3">
        <v>4</v>
      </c>
      <c r="H384" t="s">
        <v>17</v>
      </c>
      <c r="I384" s="6">
        <v>1</v>
      </c>
      <c r="J384">
        <v>51.26</v>
      </c>
      <c r="K384">
        <v>49.1</v>
      </c>
      <c r="L384">
        <v>8</v>
      </c>
      <c r="M384" t="s">
        <v>456</v>
      </c>
      <c r="N384" t="s">
        <v>486</v>
      </c>
      <c r="O384">
        <v>4</v>
      </c>
      <c r="P384" s="3" t="s">
        <v>17</v>
      </c>
      <c r="Q384" s="3">
        <v>172</v>
      </c>
      <c r="R384" s="3">
        <v>155</v>
      </c>
      <c r="S384" s="3">
        <v>35</v>
      </c>
      <c r="T384" s="3">
        <f>+(Tabla1[[#This Row],[NOTA]]-Tabla1[[#This Row],[MEDIA]])/Tabla1[[#This Row],[DESVIACION]]</f>
        <v>0.26999999999999957</v>
      </c>
      <c r="U384" s="3">
        <f>+(Tabla1[[#This Row],[NOTA2]]-Tabla1[[#This Row],[MEDIA3]])/Tabla1[[#This Row],[DESVIACION4]]</f>
        <v>0.48571428571428571</v>
      </c>
      <c r="V38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385" spans="1:22" x14ac:dyDescent="0.25">
      <c r="A385">
        <v>390</v>
      </c>
      <c r="B385" t="s">
        <v>301</v>
      </c>
      <c r="C385" t="s">
        <v>302</v>
      </c>
      <c r="D385" t="s">
        <v>13</v>
      </c>
      <c r="E385" s="2" t="s">
        <v>303</v>
      </c>
      <c r="F385" s="2">
        <v>20102</v>
      </c>
      <c r="G385" s="3">
        <v>5</v>
      </c>
      <c r="H385" t="s">
        <v>18</v>
      </c>
      <c r="I385" s="6">
        <v>1</v>
      </c>
      <c r="J385">
        <v>44.93</v>
      </c>
      <c r="K385">
        <v>49.1</v>
      </c>
      <c r="L385">
        <v>8</v>
      </c>
      <c r="M385" t="s">
        <v>456</v>
      </c>
      <c r="N385" t="s">
        <v>486</v>
      </c>
      <c r="O385">
        <v>5</v>
      </c>
      <c r="P385" s="3" t="s">
        <v>485</v>
      </c>
      <c r="Q385" s="3">
        <v>108</v>
      </c>
      <c r="R385" s="3">
        <v>147</v>
      </c>
      <c r="S385" s="3">
        <v>33</v>
      </c>
      <c r="T385" s="3">
        <f>+(Tabla1[[#This Row],[NOTA]]-Tabla1[[#This Row],[MEDIA]])/Tabla1[[#This Row],[DESVIACION]]</f>
        <v>-0.52125000000000021</v>
      </c>
      <c r="U385" s="3">
        <f>+(Tabla1[[#This Row],[NOTA2]]-Tabla1[[#This Row],[MEDIA3]])/Tabla1[[#This Row],[DESVIACION4]]</f>
        <v>-1.1818181818181819</v>
      </c>
      <c r="V38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86" spans="1:22" x14ac:dyDescent="0.25">
      <c r="A386">
        <v>391</v>
      </c>
      <c r="B386" t="s">
        <v>304</v>
      </c>
      <c r="C386" t="s">
        <v>305</v>
      </c>
      <c r="D386" t="s">
        <v>13</v>
      </c>
      <c r="E386" s="2" t="s">
        <v>306</v>
      </c>
      <c r="F386" s="2">
        <v>20102</v>
      </c>
      <c r="G386" s="3">
        <v>1</v>
      </c>
      <c r="H386" t="s">
        <v>15</v>
      </c>
      <c r="I386" s="6">
        <v>0</v>
      </c>
      <c r="J386">
        <v>45.38</v>
      </c>
      <c r="K386">
        <v>49.1</v>
      </c>
      <c r="L386">
        <v>8</v>
      </c>
      <c r="M386" t="s">
        <v>457</v>
      </c>
      <c r="N386" t="s">
        <v>486</v>
      </c>
      <c r="O386">
        <v>1</v>
      </c>
      <c r="P386" s="3" t="s">
        <v>15</v>
      </c>
      <c r="Q386" s="3">
        <v>101</v>
      </c>
      <c r="R386" s="3">
        <v>138</v>
      </c>
      <c r="S386" s="3">
        <v>29</v>
      </c>
      <c r="T386" s="3">
        <f>+(Tabla1[[#This Row],[NOTA]]-Tabla1[[#This Row],[MEDIA]])/Tabla1[[#This Row],[DESVIACION]]</f>
        <v>-0.46499999999999986</v>
      </c>
      <c r="U386" s="3">
        <f>+(Tabla1[[#This Row],[NOTA2]]-Tabla1[[#This Row],[MEDIA3]])/Tabla1[[#This Row],[DESVIACION4]]</f>
        <v>-1.2758620689655173</v>
      </c>
      <c r="V38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87" spans="1:22" x14ac:dyDescent="0.25">
      <c r="A387">
        <v>391</v>
      </c>
      <c r="B387" t="s">
        <v>304</v>
      </c>
      <c r="C387" t="s">
        <v>305</v>
      </c>
      <c r="D387" t="s">
        <v>13</v>
      </c>
      <c r="E387" s="2" t="s">
        <v>306</v>
      </c>
      <c r="F387" s="2">
        <v>20102</v>
      </c>
      <c r="G387" s="3">
        <v>3</v>
      </c>
      <c r="H387" t="s">
        <v>16</v>
      </c>
      <c r="I387" s="6">
        <v>0</v>
      </c>
      <c r="J387">
        <v>47.41</v>
      </c>
      <c r="K387">
        <v>49.1</v>
      </c>
      <c r="L387">
        <v>8</v>
      </c>
      <c r="M387" t="s">
        <v>457</v>
      </c>
      <c r="N387" t="s">
        <v>486</v>
      </c>
      <c r="O387">
        <v>3</v>
      </c>
      <c r="P387" s="3" t="s">
        <v>484</v>
      </c>
      <c r="Q387" s="3">
        <v>147</v>
      </c>
      <c r="R387" s="3">
        <v>156</v>
      </c>
      <c r="S387" s="3">
        <v>31</v>
      </c>
      <c r="T387" s="3">
        <f>+(Tabla1[[#This Row],[NOTA]]-Tabla1[[#This Row],[MEDIA]])/Tabla1[[#This Row],[DESVIACION]]</f>
        <v>-0.2112500000000006</v>
      </c>
      <c r="U387" s="3">
        <f>+(Tabla1[[#This Row],[NOTA2]]-Tabla1[[#This Row],[MEDIA3]])/Tabla1[[#This Row],[DESVIACION4]]</f>
        <v>-0.29032258064516131</v>
      </c>
      <c r="V38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88" spans="1:22" x14ac:dyDescent="0.25">
      <c r="A388">
        <v>391</v>
      </c>
      <c r="B388" t="s">
        <v>304</v>
      </c>
      <c r="C388" t="s">
        <v>305</v>
      </c>
      <c r="D388" t="s">
        <v>13</v>
      </c>
      <c r="E388" s="2" t="s">
        <v>306</v>
      </c>
      <c r="F388" s="2">
        <v>20102</v>
      </c>
      <c r="G388" s="3">
        <v>4</v>
      </c>
      <c r="H388" t="s">
        <v>17</v>
      </c>
      <c r="I388" s="6">
        <v>0</v>
      </c>
      <c r="J388">
        <v>56.57</v>
      </c>
      <c r="K388">
        <v>49.1</v>
      </c>
      <c r="L388">
        <v>8</v>
      </c>
      <c r="M388" t="s">
        <v>457</v>
      </c>
      <c r="N388" t="s">
        <v>486</v>
      </c>
      <c r="O388">
        <v>4</v>
      </c>
      <c r="P388" s="3" t="s">
        <v>17</v>
      </c>
      <c r="Q388" s="3">
        <v>143</v>
      </c>
      <c r="R388" s="3">
        <v>155</v>
      </c>
      <c r="S388" s="3">
        <v>35</v>
      </c>
      <c r="T388" s="3">
        <f>+(Tabla1[[#This Row],[NOTA]]-Tabla1[[#This Row],[MEDIA]])/Tabla1[[#This Row],[DESVIACION]]</f>
        <v>0.93374999999999986</v>
      </c>
      <c r="U388" s="3">
        <f>+(Tabla1[[#This Row],[NOTA2]]-Tabla1[[#This Row],[MEDIA3]])/Tabla1[[#This Row],[DESVIACION4]]</f>
        <v>-0.34285714285714286</v>
      </c>
      <c r="V38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89" spans="1:22" x14ac:dyDescent="0.25">
      <c r="A389">
        <v>391</v>
      </c>
      <c r="B389" t="s">
        <v>304</v>
      </c>
      <c r="C389" t="s">
        <v>305</v>
      </c>
      <c r="D389" t="s">
        <v>13</v>
      </c>
      <c r="E389" s="2" t="s">
        <v>306</v>
      </c>
      <c r="F389" s="2">
        <v>20102</v>
      </c>
      <c r="G389" s="3">
        <v>5</v>
      </c>
      <c r="H389" t="s">
        <v>18</v>
      </c>
      <c r="I389" s="6">
        <v>0</v>
      </c>
      <c r="J389">
        <v>42.07</v>
      </c>
      <c r="K389">
        <v>49.1</v>
      </c>
      <c r="L389">
        <v>8</v>
      </c>
      <c r="M389" t="s">
        <v>457</v>
      </c>
      <c r="N389" t="s">
        <v>486</v>
      </c>
      <c r="O389">
        <v>5</v>
      </c>
      <c r="P389" s="3" t="s">
        <v>485</v>
      </c>
      <c r="Q389" s="3">
        <v>95</v>
      </c>
      <c r="R389" s="3">
        <v>147</v>
      </c>
      <c r="S389" s="3">
        <v>33</v>
      </c>
      <c r="T389" s="3">
        <f>+(Tabla1[[#This Row],[NOTA]]-Tabla1[[#This Row],[MEDIA]])/Tabla1[[#This Row],[DESVIACION]]</f>
        <v>-0.87875000000000014</v>
      </c>
      <c r="U389" s="3">
        <f>+(Tabla1[[#This Row],[NOTA2]]-Tabla1[[#This Row],[MEDIA3]])/Tabla1[[#This Row],[DESVIACION4]]</f>
        <v>-1.5757575757575757</v>
      </c>
      <c r="V38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90" spans="1:22" x14ac:dyDescent="0.25">
      <c r="A390">
        <v>392</v>
      </c>
      <c r="B390" t="s">
        <v>307</v>
      </c>
      <c r="C390" t="s">
        <v>308</v>
      </c>
      <c r="D390" t="s">
        <v>13</v>
      </c>
      <c r="E390" s="2" t="s">
        <v>309</v>
      </c>
      <c r="F390" s="2">
        <v>2002</v>
      </c>
      <c r="G390" s="3">
        <v>1</v>
      </c>
      <c r="H390" t="s">
        <v>15</v>
      </c>
      <c r="I390" s="6">
        <v>0</v>
      </c>
      <c r="J390">
        <v>34</v>
      </c>
      <c r="K390">
        <v>50</v>
      </c>
      <c r="L390">
        <v>10</v>
      </c>
      <c r="M390" t="s">
        <v>458</v>
      </c>
      <c r="N390" t="s">
        <v>486</v>
      </c>
      <c r="O390">
        <v>1</v>
      </c>
      <c r="P390" s="3" t="s">
        <v>15</v>
      </c>
      <c r="Q390" s="3">
        <v>82</v>
      </c>
      <c r="R390" s="3">
        <v>138</v>
      </c>
      <c r="S390" s="3">
        <v>29</v>
      </c>
      <c r="T390" s="3">
        <f>+(Tabla1[[#This Row],[NOTA]]-Tabla1[[#This Row],[MEDIA]])/Tabla1[[#This Row],[DESVIACION]]</f>
        <v>-1.6</v>
      </c>
      <c r="U390" s="3">
        <f>+(Tabla1[[#This Row],[NOTA2]]-Tabla1[[#This Row],[MEDIA3]])/Tabla1[[#This Row],[DESVIACION4]]</f>
        <v>-1.9310344827586208</v>
      </c>
      <c r="V39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91" spans="1:22" x14ac:dyDescent="0.25">
      <c r="A391">
        <v>392</v>
      </c>
      <c r="B391" t="s">
        <v>307</v>
      </c>
      <c r="C391" t="s">
        <v>308</v>
      </c>
      <c r="D391" t="s">
        <v>13</v>
      </c>
      <c r="E391" s="2" t="s">
        <v>309</v>
      </c>
      <c r="F391" s="2">
        <v>2002</v>
      </c>
      <c r="G391" s="3">
        <v>3</v>
      </c>
      <c r="H391" t="s">
        <v>16</v>
      </c>
      <c r="I391" s="6">
        <v>0</v>
      </c>
      <c r="J391">
        <v>53</v>
      </c>
      <c r="K391">
        <v>50</v>
      </c>
      <c r="L391">
        <v>10</v>
      </c>
      <c r="M391" t="s">
        <v>458</v>
      </c>
      <c r="N391" t="s">
        <v>486</v>
      </c>
      <c r="O391">
        <v>3</v>
      </c>
      <c r="P391" s="3" t="s">
        <v>484</v>
      </c>
      <c r="Q391" s="3">
        <v>121</v>
      </c>
      <c r="R391" s="3">
        <v>156</v>
      </c>
      <c r="S391" s="3">
        <v>31</v>
      </c>
      <c r="T391" s="3">
        <f>+(Tabla1[[#This Row],[NOTA]]-Tabla1[[#This Row],[MEDIA]])/Tabla1[[#This Row],[DESVIACION]]</f>
        <v>0.3</v>
      </c>
      <c r="U391" s="3">
        <f>+(Tabla1[[#This Row],[NOTA2]]-Tabla1[[#This Row],[MEDIA3]])/Tabla1[[#This Row],[DESVIACION4]]</f>
        <v>-1.1290322580645162</v>
      </c>
      <c r="V39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92" spans="1:22" x14ac:dyDescent="0.25">
      <c r="A392">
        <v>392</v>
      </c>
      <c r="B392" t="s">
        <v>307</v>
      </c>
      <c r="C392" t="s">
        <v>308</v>
      </c>
      <c r="D392" t="s">
        <v>13</v>
      </c>
      <c r="E392" s="2" t="s">
        <v>309</v>
      </c>
      <c r="F392" s="2">
        <v>2002</v>
      </c>
      <c r="G392" s="3">
        <v>4</v>
      </c>
      <c r="H392" t="s">
        <v>17</v>
      </c>
      <c r="I392" s="6">
        <v>0</v>
      </c>
      <c r="J392">
        <v>38</v>
      </c>
      <c r="K392">
        <v>50</v>
      </c>
      <c r="L392">
        <v>10</v>
      </c>
      <c r="M392" t="s">
        <v>458</v>
      </c>
      <c r="N392" t="s">
        <v>486</v>
      </c>
      <c r="O392">
        <v>4</v>
      </c>
      <c r="P392" s="3" t="s">
        <v>17</v>
      </c>
      <c r="Q392" s="3">
        <v>105</v>
      </c>
      <c r="R392" s="3">
        <v>155</v>
      </c>
      <c r="S392" s="3">
        <v>35</v>
      </c>
      <c r="T392" s="3">
        <f>+(Tabla1[[#This Row],[NOTA]]-Tabla1[[#This Row],[MEDIA]])/Tabla1[[#This Row],[DESVIACION]]</f>
        <v>-1.2</v>
      </c>
      <c r="U392" s="3">
        <f>+(Tabla1[[#This Row],[NOTA2]]-Tabla1[[#This Row],[MEDIA3]])/Tabla1[[#This Row],[DESVIACION4]]</f>
        <v>-1.4285714285714286</v>
      </c>
      <c r="V39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93" spans="1:22" x14ac:dyDescent="0.25">
      <c r="A393">
        <v>392</v>
      </c>
      <c r="B393" t="s">
        <v>307</v>
      </c>
      <c r="C393" t="s">
        <v>308</v>
      </c>
      <c r="D393" t="s">
        <v>13</v>
      </c>
      <c r="E393" s="2" t="s">
        <v>309</v>
      </c>
      <c r="F393" s="2">
        <v>2002</v>
      </c>
      <c r="G393" s="3">
        <v>5</v>
      </c>
      <c r="H393" t="s">
        <v>18</v>
      </c>
      <c r="I393" s="6">
        <v>0</v>
      </c>
      <c r="J393">
        <v>44</v>
      </c>
      <c r="K393">
        <v>50</v>
      </c>
      <c r="L393">
        <v>10</v>
      </c>
      <c r="M393" t="s">
        <v>458</v>
      </c>
      <c r="N393" t="s">
        <v>486</v>
      </c>
      <c r="O393">
        <v>5</v>
      </c>
      <c r="P393" s="3" t="s">
        <v>485</v>
      </c>
      <c r="Q393" s="3">
        <v>151</v>
      </c>
      <c r="R393" s="3">
        <v>147</v>
      </c>
      <c r="S393" s="3">
        <v>33</v>
      </c>
      <c r="T393" s="3">
        <f>+(Tabla1[[#This Row],[NOTA]]-Tabla1[[#This Row],[MEDIA]])/Tabla1[[#This Row],[DESVIACION]]</f>
        <v>-0.6</v>
      </c>
      <c r="U393" s="3">
        <f>+(Tabla1[[#This Row],[NOTA2]]-Tabla1[[#This Row],[MEDIA3]])/Tabla1[[#This Row],[DESVIACION4]]</f>
        <v>0.12121212121212122</v>
      </c>
      <c r="V39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394" spans="1:22" x14ac:dyDescent="0.25">
      <c r="A394">
        <v>394</v>
      </c>
      <c r="B394" t="s">
        <v>310</v>
      </c>
      <c r="C394" t="s">
        <v>311</v>
      </c>
      <c r="D394" t="s">
        <v>13</v>
      </c>
      <c r="E394" s="2" t="s">
        <v>312</v>
      </c>
      <c r="F394" s="2">
        <v>20052</v>
      </c>
      <c r="G394" s="3">
        <v>1</v>
      </c>
      <c r="H394" t="s">
        <v>15</v>
      </c>
      <c r="I394" s="6">
        <v>0</v>
      </c>
      <c r="J394">
        <v>48.67</v>
      </c>
      <c r="K394">
        <v>46.6</v>
      </c>
      <c r="L394">
        <v>6.2</v>
      </c>
      <c r="M394" t="s">
        <v>459</v>
      </c>
      <c r="N394" t="s">
        <v>486</v>
      </c>
      <c r="O394">
        <v>1</v>
      </c>
      <c r="P394" s="3" t="s">
        <v>15</v>
      </c>
      <c r="Q394" s="3">
        <v>68</v>
      </c>
      <c r="R394" s="3">
        <v>138</v>
      </c>
      <c r="S394" s="3">
        <v>29</v>
      </c>
      <c r="T394" s="3">
        <f>+(Tabla1[[#This Row],[NOTA]]-Tabla1[[#This Row],[MEDIA]])/Tabla1[[#This Row],[DESVIACION]]</f>
        <v>0.33387096774193553</v>
      </c>
      <c r="U394" s="3">
        <f>+(Tabla1[[#This Row],[NOTA2]]-Tabla1[[#This Row],[MEDIA3]])/Tabla1[[#This Row],[DESVIACION4]]</f>
        <v>-2.4137931034482758</v>
      </c>
      <c r="V39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95" spans="1:22" x14ac:dyDescent="0.25">
      <c r="A395">
        <v>394</v>
      </c>
      <c r="B395" t="s">
        <v>310</v>
      </c>
      <c r="C395" t="s">
        <v>311</v>
      </c>
      <c r="D395" t="s">
        <v>13</v>
      </c>
      <c r="E395" s="2" t="s">
        <v>312</v>
      </c>
      <c r="F395" s="2">
        <v>20052</v>
      </c>
      <c r="G395" s="3">
        <v>3</v>
      </c>
      <c r="H395" t="s">
        <v>16</v>
      </c>
      <c r="I395" s="6">
        <v>0</v>
      </c>
      <c r="J395">
        <v>46.83</v>
      </c>
      <c r="K395">
        <v>46.6</v>
      </c>
      <c r="L395">
        <v>6.2</v>
      </c>
      <c r="M395" t="s">
        <v>459</v>
      </c>
      <c r="N395" t="s">
        <v>486</v>
      </c>
      <c r="O395">
        <v>3</v>
      </c>
      <c r="P395" s="3" t="s">
        <v>484</v>
      </c>
      <c r="Q395" s="3">
        <v>103</v>
      </c>
      <c r="R395" s="3">
        <v>156</v>
      </c>
      <c r="S395" s="3">
        <v>31</v>
      </c>
      <c r="T395" s="3">
        <f>+(Tabla1[[#This Row],[NOTA]]-Tabla1[[#This Row],[MEDIA]])/Tabla1[[#This Row],[DESVIACION]]</f>
        <v>3.7096774193547885E-2</v>
      </c>
      <c r="U395" s="3">
        <f>+(Tabla1[[#This Row],[NOTA2]]-Tabla1[[#This Row],[MEDIA3]])/Tabla1[[#This Row],[DESVIACION4]]</f>
        <v>-1.7096774193548387</v>
      </c>
      <c r="V39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96" spans="1:22" x14ac:dyDescent="0.25">
      <c r="A396">
        <v>394</v>
      </c>
      <c r="B396" t="s">
        <v>310</v>
      </c>
      <c r="C396" t="s">
        <v>311</v>
      </c>
      <c r="D396" t="s">
        <v>13</v>
      </c>
      <c r="E396" s="2" t="s">
        <v>312</v>
      </c>
      <c r="F396" s="2">
        <v>20052</v>
      </c>
      <c r="G396" s="3">
        <v>4</v>
      </c>
      <c r="H396" t="s">
        <v>17</v>
      </c>
      <c r="I396" s="6">
        <v>0</v>
      </c>
      <c r="J396">
        <v>51.02</v>
      </c>
      <c r="K396">
        <v>46.6</v>
      </c>
      <c r="L396">
        <v>6.2</v>
      </c>
      <c r="M396" t="s">
        <v>459</v>
      </c>
      <c r="N396" t="s">
        <v>486</v>
      </c>
      <c r="O396">
        <v>4</v>
      </c>
      <c r="P396" s="3" t="s">
        <v>17</v>
      </c>
      <c r="Q396" s="3">
        <v>98</v>
      </c>
      <c r="R396" s="3">
        <v>155</v>
      </c>
      <c r="S396" s="3">
        <v>35</v>
      </c>
      <c r="T396" s="3">
        <f>+(Tabla1[[#This Row],[NOTA]]-Tabla1[[#This Row],[MEDIA]])/Tabla1[[#This Row],[DESVIACION]]</f>
        <v>0.71290322580645182</v>
      </c>
      <c r="U396" s="3">
        <f>+(Tabla1[[#This Row],[NOTA2]]-Tabla1[[#This Row],[MEDIA3]])/Tabla1[[#This Row],[DESVIACION4]]</f>
        <v>-1.6285714285714286</v>
      </c>
      <c r="V39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397" spans="1:22" x14ac:dyDescent="0.25">
      <c r="A397">
        <v>394</v>
      </c>
      <c r="B397" t="s">
        <v>310</v>
      </c>
      <c r="C397" t="s">
        <v>311</v>
      </c>
      <c r="D397" t="s">
        <v>13</v>
      </c>
      <c r="E397" s="2" t="s">
        <v>312</v>
      </c>
      <c r="F397" s="2">
        <v>20052</v>
      </c>
      <c r="G397" s="3">
        <v>5</v>
      </c>
      <c r="H397" t="s">
        <v>18</v>
      </c>
      <c r="I397" s="6">
        <v>0</v>
      </c>
      <c r="J397">
        <v>52.42</v>
      </c>
      <c r="K397">
        <v>46.6</v>
      </c>
      <c r="L397">
        <v>6.2</v>
      </c>
      <c r="M397" t="s">
        <v>459</v>
      </c>
      <c r="N397" t="s">
        <v>486</v>
      </c>
      <c r="O397">
        <v>5</v>
      </c>
      <c r="P397" s="3" t="s">
        <v>485</v>
      </c>
      <c r="Q397" s="3">
        <v>157</v>
      </c>
      <c r="R397" s="3">
        <v>147</v>
      </c>
      <c r="S397" s="3">
        <v>33</v>
      </c>
      <c r="T397" s="3">
        <f>+(Tabla1[[#This Row],[NOTA]]-Tabla1[[#This Row],[MEDIA]])/Tabla1[[#This Row],[DESVIACION]]</f>
        <v>0.93870967741935485</v>
      </c>
      <c r="U397" s="3">
        <f>+(Tabla1[[#This Row],[NOTA2]]-Tabla1[[#This Row],[MEDIA3]])/Tabla1[[#This Row],[DESVIACION4]]</f>
        <v>0.30303030303030304</v>
      </c>
      <c r="V39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398" spans="1:22" x14ac:dyDescent="0.25">
      <c r="A398">
        <v>402</v>
      </c>
      <c r="B398" t="s">
        <v>313</v>
      </c>
      <c r="C398" t="s">
        <v>314</v>
      </c>
      <c r="D398" t="s">
        <v>13</v>
      </c>
      <c r="E398" s="2" t="s">
        <v>315</v>
      </c>
      <c r="F398" s="2">
        <v>2002</v>
      </c>
      <c r="G398" s="3">
        <v>1</v>
      </c>
      <c r="H398" t="s">
        <v>15</v>
      </c>
      <c r="I398" s="6">
        <v>1</v>
      </c>
      <c r="J398">
        <v>41</v>
      </c>
      <c r="K398">
        <v>50</v>
      </c>
      <c r="L398">
        <v>10</v>
      </c>
      <c r="M398" t="s">
        <v>460</v>
      </c>
      <c r="N398" t="s">
        <v>486</v>
      </c>
      <c r="O398">
        <v>1</v>
      </c>
      <c r="P398" s="3" t="s">
        <v>15</v>
      </c>
      <c r="Q398" s="3">
        <v>109</v>
      </c>
      <c r="R398" s="3">
        <v>138</v>
      </c>
      <c r="S398" s="3">
        <v>29</v>
      </c>
      <c r="T398" s="3">
        <f>+(Tabla1[[#This Row],[NOTA]]-Tabla1[[#This Row],[MEDIA]])/Tabla1[[#This Row],[DESVIACION]]</f>
        <v>-0.9</v>
      </c>
      <c r="U398" s="3">
        <f>+(Tabla1[[#This Row],[NOTA2]]-Tabla1[[#This Row],[MEDIA3]])/Tabla1[[#This Row],[DESVIACION4]]</f>
        <v>-1</v>
      </c>
      <c r="V39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399" spans="1:22" x14ac:dyDescent="0.25">
      <c r="A399">
        <v>402</v>
      </c>
      <c r="B399" t="s">
        <v>313</v>
      </c>
      <c r="C399" t="s">
        <v>314</v>
      </c>
      <c r="D399" t="s">
        <v>13</v>
      </c>
      <c r="E399" s="2" t="s">
        <v>315</v>
      </c>
      <c r="F399" s="2">
        <v>2002</v>
      </c>
      <c r="G399" s="3">
        <v>3</v>
      </c>
      <c r="H399" t="s">
        <v>16</v>
      </c>
      <c r="I399" s="6">
        <v>1</v>
      </c>
      <c r="J399">
        <v>40</v>
      </c>
      <c r="K399">
        <v>50</v>
      </c>
      <c r="L399">
        <v>10</v>
      </c>
      <c r="M399" t="s">
        <v>460</v>
      </c>
      <c r="N399" t="s">
        <v>486</v>
      </c>
      <c r="O399">
        <v>3</v>
      </c>
      <c r="P399" s="3" t="s">
        <v>484</v>
      </c>
      <c r="Q399" s="3">
        <v>78</v>
      </c>
      <c r="R399" s="3">
        <v>156</v>
      </c>
      <c r="S399" s="3">
        <v>31</v>
      </c>
      <c r="T399" s="3">
        <f>+(Tabla1[[#This Row],[NOTA]]-Tabla1[[#This Row],[MEDIA]])/Tabla1[[#This Row],[DESVIACION]]</f>
        <v>-1</v>
      </c>
      <c r="U399" s="3">
        <f>+(Tabla1[[#This Row],[NOTA2]]-Tabla1[[#This Row],[MEDIA3]])/Tabla1[[#This Row],[DESVIACION4]]</f>
        <v>-2.5161290322580645</v>
      </c>
      <c r="V39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00" spans="1:22" x14ac:dyDescent="0.25">
      <c r="A400">
        <v>402</v>
      </c>
      <c r="B400" t="s">
        <v>313</v>
      </c>
      <c r="C400" t="s">
        <v>314</v>
      </c>
      <c r="D400" t="s">
        <v>13</v>
      </c>
      <c r="E400" s="2" t="s">
        <v>315</v>
      </c>
      <c r="F400" s="2">
        <v>2002</v>
      </c>
      <c r="G400" s="3">
        <v>4</v>
      </c>
      <c r="H400" t="s">
        <v>17</v>
      </c>
      <c r="I400" s="6">
        <v>1</v>
      </c>
      <c r="J400">
        <v>30</v>
      </c>
      <c r="K400">
        <v>50</v>
      </c>
      <c r="L400">
        <v>10</v>
      </c>
      <c r="M400" t="s">
        <v>460</v>
      </c>
      <c r="N400" t="s">
        <v>486</v>
      </c>
      <c r="O400">
        <v>4</v>
      </c>
      <c r="P400" s="3" t="s">
        <v>17</v>
      </c>
      <c r="Q400" s="3">
        <v>87</v>
      </c>
      <c r="R400" s="3">
        <v>155</v>
      </c>
      <c r="S400" s="3">
        <v>35</v>
      </c>
      <c r="T400" s="3">
        <f>+(Tabla1[[#This Row],[NOTA]]-Tabla1[[#This Row],[MEDIA]])/Tabla1[[#This Row],[DESVIACION]]</f>
        <v>-2</v>
      </c>
      <c r="U400" s="3">
        <f>+(Tabla1[[#This Row],[NOTA2]]-Tabla1[[#This Row],[MEDIA3]])/Tabla1[[#This Row],[DESVIACION4]]</f>
        <v>-1.9428571428571428</v>
      </c>
      <c r="V40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01" spans="1:22" x14ac:dyDescent="0.25">
      <c r="A401">
        <v>402</v>
      </c>
      <c r="B401" t="s">
        <v>313</v>
      </c>
      <c r="C401" t="s">
        <v>314</v>
      </c>
      <c r="D401" t="s">
        <v>13</v>
      </c>
      <c r="E401" s="2" t="s">
        <v>315</v>
      </c>
      <c r="F401" s="2">
        <v>2002</v>
      </c>
      <c r="G401" s="3">
        <v>5</v>
      </c>
      <c r="H401" t="s">
        <v>18</v>
      </c>
      <c r="I401" s="6">
        <v>1</v>
      </c>
      <c r="J401">
        <v>38</v>
      </c>
      <c r="K401">
        <v>50</v>
      </c>
      <c r="L401">
        <v>10</v>
      </c>
      <c r="M401" t="s">
        <v>460</v>
      </c>
      <c r="N401" t="s">
        <v>486</v>
      </c>
      <c r="O401">
        <v>5</v>
      </c>
      <c r="P401" s="3" t="s">
        <v>485</v>
      </c>
      <c r="Q401" s="3">
        <v>192</v>
      </c>
      <c r="R401" s="3">
        <v>147</v>
      </c>
      <c r="S401" s="3">
        <v>33</v>
      </c>
      <c r="T401" s="3">
        <f>+(Tabla1[[#This Row],[NOTA]]-Tabla1[[#This Row],[MEDIA]])/Tabla1[[#This Row],[DESVIACION]]</f>
        <v>-1.2</v>
      </c>
      <c r="U401" s="3">
        <f>+(Tabla1[[#This Row],[NOTA2]]-Tabla1[[#This Row],[MEDIA3]])/Tabla1[[#This Row],[DESVIACION4]]</f>
        <v>1.3636363636363635</v>
      </c>
      <c r="V40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1</v>
      </c>
    </row>
    <row r="402" spans="1:22" x14ac:dyDescent="0.25">
      <c r="A402">
        <v>403</v>
      </c>
      <c r="B402" t="s">
        <v>316</v>
      </c>
      <c r="C402" t="s">
        <v>317</v>
      </c>
      <c r="D402" t="s">
        <v>13</v>
      </c>
      <c r="E402" s="2" t="s">
        <v>318</v>
      </c>
      <c r="F402" s="2">
        <v>2003</v>
      </c>
      <c r="G402" s="3">
        <v>1</v>
      </c>
      <c r="H402" t="s">
        <v>15</v>
      </c>
      <c r="I402" s="6">
        <v>0</v>
      </c>
      <c r="J402">
        <v>51</v>
      </c>
      <c r="K402">
        <v>50</v>
      </c>
      <c r="L402">
        <v>10</v>
      </c>
      <c r="M402" t="s">
        <v>461</v>
      </c>
      <c r="N402" t="s">
        <v>486</v>
      </c>
      <c r="O402">
        <v>1</v>
      </c>
      <c r="P402" s="3" t="s">
        <v>15</v>
      </c>
      <c r="Q402" s="3">
        <v>129</v>
      </c>
      <c r="R402" s="3">
        <v>138</v>
      </c>
      <c r="S402" s="3">
        <v>29</v>
      </c>
      <c r="T402" s="3">
        <f>+(Tabla1[[#This Row],[NOTA]]-Tabla1[[#This Row],[MEDIA]])/Tabla1[[#This Row],[DESVIACION]]</f>
        <v>0.1</v>
      </c>
      <c r="U402" s="3">
        <f>+(Tabla1[[#This Row],[NOTA2]]-Tabla1[[#This Row],[MEDIA3]])/Tabla1[[#This Row],[DESVIACION4]]</f>
        <v>-0.31034482758620691</v>
      </c>
      <c r="V40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03" spans="1:22" x14ac:dyDescent="0.25">
      <c r="A403">
        <v>403</v>
      </c>
      <c r="B403" t="s">
        <v>316</v>
      </c>
      <c r="C403" t="s">
        <v>317</v>
      </c>
      <c r="D403" t="s">
        <v>13</v>
      </c>
      <c r="E403" s="2" t="s">
        <v>318</v>
      </c>
      <c r="F403" s="2">
        <v>2003</v>
      </c>
      <c r="G403" s="3">
        <v>3</v>
      </c>
      <c r="H403" t="s">
        <v>16</v>
      </c>
      <c r="I403" s="6">
        <v>0</v>
      </c>
      <c r="J403">
        <v>44</v>
      </c>
      <c r="K403">
        <v>50</v>
      </c>
      <c r="L403">
        <v>10</v>
      </c>
      <c r="M403" t="s">
        <v>461</v>
      </c>
      <c r="N403" t="s">
        <v>486</v>
      </c>
      <c r="O403">
        <v>3</v>
      </c>
      <c r="P403" s="3" t="s">
        <v>484</v>
      </c>
      <c r="Q403" s="3">
        <v>113</v>
      </c>
      <c r="R403" s="3">
        <v>156</v>
      </c>
      <c r="S403" s="3">
        <v>31</v>
      </c>
      <c r="T403" s="3">
        <f>+(Tabla1[[#This Row],[NOTA]]-Tabla1[[#This Row],[MEDIA]])/Tabla1[[#This Row],[DESVIACION]]</f>
        <v>-0.6</v>
      </c>
      <c r="U403" s="3">
        <f>+(Tabla1[[#This Row],[NOTA2]]-Tabla1[[#This Row],[MEDIA3]])/Tabla1[[#This Row],[DESVIACION4]]</f>
        <v>-1.3870967741935485</v>
      </c>
      <c r="V40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04" spans="1:22" x14ac:dyDescent="0.25">
      <c r="A404">
        <v>403</v>
      </c>
      <c r="B404" t="s">
        <v>316</v>
      </c>
      <c r="C404" t="s">
        <v>317</v>
      </c>
      <c r="D404" t="s">
        <v>13</v>
      </c>
      <c r="E404" s="2" t="s">
        <v>318</v>
      </c>
      <c r="F404" s="2">
        <v>2003</v>
      </c>
      <c r="G404" s="3">
        <v>4</v>
      </c>
      <c r="H404" t="s">
        <v>17</v>
      </c>
      <c r="I404" s="6">
        <v>0</v>
      </c>
      <c r="J404">
        <v>47</v>
      </c>
      <c r="K404">
        <v>50</v>
      </c>
      <c r="L404">
        <v>10</v>
      </c>
      <c r="M404" t="s">
        <v>461</v>
      </c>
      <c r="N404" t="s">
        <v>486</v>
      </c>
      <c r="O404">
        <v>4</v>
      </c>
      <c r="P404" s="3" t="s">
        <v>17</v>
      </c>
      <c r="Q404" s="3">
        <v>117</v>
      </c>
      <c r="R404" s="3">
        <v>155</v>
      </c>
      <c r="S404" s="3">
        <v>35</v>
      </c>
      <c r="T404" s="3">
        <f>+(Tabla1[[#This Row],[NOTA]]-Tabla1[[#This Row],[MEDIA]])/Tabla1[[#This Row],[DESVIACION]]</f>
        <v>-0.3</v>
      </c>
      <c r="U404" s="3">
        <f>+(Tabla1[[#This Row],[NOTA2]]-Tabla1[[#This Row],[MEDIA3]])/Tabla1[[#This Row],[DESVIACION4]]</f>
        <v>-1.0857142857142856</v>
      </c>
      <c r="V40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05" spans="1:22" x14ac:dyDescent="0.25">
      <c r="A405">
        <v>403</v>
      </c>
      <c r="B405" t="s">
        <v>316</v>
      </c>
      <c r="C405" t="s">
        <v>317</v>
      </c>
      <c r="D405" t="s">
        <v>13</v>
      </c>
      <c r="E405" s="2" t="s">
        <v>318</v>
      </c>
      <c r="F405" s="2">
        <v>2003</v>
      </c>
      <c r="G405" s="3">
        <v>5</v>
      </c>
      <c r="H405" t="s">
        <v>18</v>
      </c>
      <c r="I405" s="6">
        <v>0</v>
      </c>
      <c r="J405">
        <v>34</v>
      </c>
      <c r="K405">
        <v>50</v>
      </c>
      <c r="L405">
        <v>10</v>
      </c>
      <c r="M405" t="s">
        <v>461</v>
      </c>
      <c r="N405" t="s">
        <v>486</v>
      </c>
      <c r="O405">
        <v>5</v>
      </c>
      <c r="P405" s="3" t="s">
        <v>485</v>
      </c>
      <c r="Q405" s="3">
        <v>98</v>
      </c>
      <c r="R405" s="3">
        <v>147</v>
      </c>
      <c r="S405" s="3">
        <v>33</v>
      </c>
      <c r="T405" s="3">
        <f>+(Tabla1[[#This Row],[NOTA]]-Tabla1[[#This Row],[MEDIA]])/Tabla1[[#This Row],[DESVIACION]]</f>
        <v>-1.6</v>
      </c>
      <c r="U405" s="3">
        <f>+(Tabla1[[#This Row],[NOTA2]]-Tabla1[[#This Row],[MEDIA3]])/Tabla1[[#This Row],[DESVIACION4]]</f>
        <v>-1.4848484848484849</v>
      </c>
      <c r="V40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06" spans="1:22" x14ac:dyDescent="0.25">
      <c r="A406">
        <v>407</v>
      </c>
      <c r="B406" t="s">
        <v>319</v>
      </c>
      <c r="C406" t="s">
        <v>320</v>
      </c>
      <c r="D406" t="s">
        <v>13</v>
      </c>
      <c r="E406" s="2" t="s">
        <v>321</v>
      </c>
      <c r="F406" s="2">
        <v>20101</v>
      </c>
      <c r="G406" s="3">
        <v>1</v>
      </c>
      <c r="H406" t="s">
        <v>15</v>
      </c>
      <c r="I406" s="6">
        <v>0</v>
      </c>
      <c r="J406">
        <v>46.77</v>
      </c>
      <c r="K406">
        <v>49.1</v>
      </c>
      <c r="L406">
        <v>8</v>
      </c>
      <c r="M406" t="s">
        <v>462</v>
      </c>
      <c r="N406" t="s">
        <v>486</v>
      </c>
      <c r="O406">
        <v>1</v>
      </c>
      <c r="P406" s="3" t="s">
        <v>15</v>
      </c>
      <c r="Q406" s="3">
        <v>87</v>
      </c>
      <c r="R406" s="3">
        <v>138</v>
      </c>
      <c r="S406" s="3">
        <v>29</v>
      </c>
      <c r="T406" s="3">
        <f>+(Tabla1[[#This Row],[NOTA]]-Tabla1[[#This Row],[MEDIA]])/Tabla1[[#This Row],[DESVIACION]]</f>
        <v>-0.29124999999999979</v>
      </c>
      <c r="U406" s="3">
        <f>+(Tabla1[[#This Row],[NOTA2]]-Tabla1[[#This Row],[MEDIA3]])/Tabla1[[#This Row],[DESVIACION4]]</f>
        <v>-1.7586206896551724</v>
      </c>
      <c r="V40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07" spans="1:22" x14ac:dyDescent="0.25">
      <c r="A407">
        <v>407</v>
      </c>
      <c r="B407" t="s">
        <v>319</v>
      </c>
      <c r="C407" t="s">
        <v>320</v>
      </c>
      <c r="D407" t="s">
        <v>13</v>
      </c>
      <c r="E407" s="2" t="s">
        <v>321</v>
      </c>
      <c r="F407" s="2">
        <v>20101</v>
      </c>
      <c r="G407" s="3">
        <v>3</v>
      </c>
      <c r="H407" t="s">
        <v>16</v>
      </c>
      <c r="I407" s="6">
        <v>0</v>
      </c>
      <c r="J407">
        <v>50.85</v>
      </c>
      <c r="K407">
        <v>49.1</v>
      </c>
      <c r="L407">
        <v>8</v>
      </c>
      <c r="M407" t="s">
        <v>462</v>
      </c>
      <c r="N407" t="s">
        <v>486</v>
      </c>
      <c r="O407">
        <v>3</v>
      </c>
      <c r="P407" s="3" t="s">
        <v>484</v>
      </c>
      <c r="Q407" s="3">
        <v>122</v>
      </c>
      <c r="R407" s="3">
        <v>156</v>
      </c>
      <c r="S407" s="3">
        <v>31</v>
      </c>
      <c r="T407" s="3">
        <f>+(Tabla1[[#This Row],[NOTA]]-Tabla1[[#This Row],[MEDIA]])/Tabla1[[#This Row],[DESVIACION]]</f>
        <v>0.21875</v>
      </c>
      <c r="U407" s="3">
        <f>+(Tabla1[[#This Row],[NOTA2]]-Tabla1[[#This Row],[MEDIA3]])/Tabla1[[#This Row],[DESVIACION4]]</f>
        <v>-1.096774193548387</v>
      </c>
      <c r="V40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08" spans="1:22" x14ac:dyDescent="0.25">
      <c r="A408">
        <v>407</v>
      </c>
      <c r="B408" t="s">
        <v>319</v>
      </c>
      <c r="C408" t="s">
        <v>320</v>
      </c>
      <c r="D408" t="s">
        <v>13</v>
      </c>
      <c r="E408" s="2" t="s">
        <v>321</v>
      </c>
      <c r="F408" s="2">
        <v>20101</v>
      </c>
      <c r="G408" s="3">
        <v>4</v>
      </c>
      <c r="H408" t="s">
        <v>17</v>
      </c>
      <c r="I408" s="6">
        <v>0</v>
      </c>
      <c r="J408">
        <v>42.4</v>
      </c>
      <c r="K408">
        <v>49.1</v>
      </c>
      <c r="L408">
        <v>8</v>
      </c>
      <c r="M408" t="s">
        <v>462</v>
      </c>
      <c r="N408" t="s">
        <v>486</v>
      </c>
      <c r="O408">
        <v>4</v>
      </c>
      <c r="P408" s="3" t="s">
        <v>17</v>
      </c>
      <c r="Q408" s="3">
        <v>147</v>
      </c>
      <c r="R408" s="3">
        <v>155</v>
      </c>
      <c r="S408" s="3">
        <v>35</v>
      </c>
      <c r="T408" s="3">
        <f>+(Tabla1[[#This Row],[NOTA]]-Tabla1[[#This Row],[MEDIA]])/Tabla1[[#This Row],[DESVIACION]]</f>
        <v>-0.83750000000000036</v>
      </c>
      <c r="U408" s="3">
        <f>+(Tabla1[[#This Row],[NOTA2]]-Tabla1[[#This Row],[MEDIA3]])/Tabla1[[#This Row],[DESVIACION4]]</f>
        <v>-0.22857142857142856</v>
      </c>
      <c r="V40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09" spans="1:22" x14ac:dyDescent="0.25">
      <c r="A409">
        <v>407</v>
      </c>
      <c r="B409" t="s">
        <v>319</v>
      </c>
      <c r="C409" t="s">
        <v>320</v>
      </c>
      <c r="D409" t="s">
        <v>13</v>
      </c>
      <c r="E409" s="2" t="s">
        <v>321</v>
      </c>
      <c r="F409" s="2">
        <v>20101</v>
      </c>
      <c r="G409" s="3">
        <v>5</v>
      </c>
      <c r="H409" t="s">
        <v>18</v>
      </c>
      <c r="I409" s="6">
        <v>0</v>
      </c>
      <c r="J409">
        <v>46.35</v>
      </c>
      <c r="K409">
        <v>49.1</v>
      </c>
      <c r="L409">
        <v>8</v>
      </c>
      <c r="M409" t="s">
        <v>462</v>
      </c>
      <c r="N409" t="s">
        <v>486</v>
      </c>
      <c r="O409">
        <v>5</v>
      </c>
      <c r="P409" s="3" t="s">
        <v>485</v>
      </c>
      <c r="Q409" s="3">
        <v>99</v>
      </c>
      <c r="R409" s="3">
        <v>147</v>
      </c>
      <c r="S409" s="3">
        <v>33</v>
      </c>
      <c r="T409" s="3">
        <f>+(Tabla1[[#This Row],[NOTA]]-Tabla1[[#This Row],[MEDIA]])/Tabla1[[#This Row],[DESVIACION]]</f>
        <v>-0.34375</v>
      </c>
      <c r="U409" s="3">
        <f>+(Tabla1[[#This Row],[NOTA2]]-Tabla1[[#This Row],[MEDIA3]])/Tabla1[[#This Row],[DESVIACION4]]</f>
        <v>-1.4545454545454546</v>
      </c>
      <c r="V40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10" spans="1:22" x14ac:dyDescent="0.25">
      <c r="A410">
        <v>409</v>
      </c>
      <c r="B410" t="s">
        <v>322</v>
      </c>
      <c r="C410" t="s">
        <v>323</v>
      </c>
      <c r="D410" t="s">
        <v>13</v>
      </c>
      <c r="E410" s="2" t="s">
        <v>324</v>
      </c>
      <c r="F410" s="2">
        <v>20072</v>
      </c>
      <c r="G410" s="3">
        <v>1</v>
      </c>
      <c r="H410" t="s">
        <v>15</v>
      </c>
      <c r="I410" s="6">
        <v>1</v>
      </c>
      <c r="J410">
        <v>47.67</v>
      </c>
      <c r="K410">
        <v>46.7</v>
      </c>
      <c r="L410">
        <v>6.2</v>
      </c>
      <c r="M410" t="s">
        <v>463</v>
      </c>
      <c r="N410" t="s">
        <v>486</v>
      </c>
      <c r="O410">
        <v>1</v>
      </c>
      <c r="P410" s="3" t="s">
        <v>15</v>
      </c>
      <c r="Q410" s="3">
        <v>140</v>
      </c>
      <c r="R410" s="3">
        <v>138</v>
      </c>
      <c r="S410" s="3">
        <v>29</v>
      </c>
      <c r="T410" s="3">
        <f>+(Tabla1[[#This Row],[NOTA]]-Tabla1[[#This Row],[MEDIA]])/Tabla1[[#This Row],[DESVIACION]]</f>
        <v>0.15645161290322562</v>
      </c>
      <c r="U410" s="3">
        <f>+(Tabla1[[#This Row],[NOTA2]]-Tabla1[[#This Row],[MEDIA3]])/Tabla1[[#This Row],[DESVIACION4]]</f>
        <v>6.8965517241379309E-2</v>
      </c>
      <c r="V41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411" spans="1:22" x14ac:dyDescent="0.25">
      <c r="A411">
        <v>409</v>
      </c>
      <c r="B411" t="s">
        <v>322</v>
      </c>
      <c r="C411" t="s">
        <v>323</v>
      </c>
      <c r="D411" t="s">
        <v>13</v>
      </c>
      <c r="E411" s="2" t="s">
        <v>324</v>
      </c>
      <c r="F411" s="2">
        <v>20072</v>
      </c>
      <c r="G411" s="3">
        <v>3</v>
      </c>
      <c r="H411" t="s">
        <v>16</v>
      </c>
      <c r="I411" s="6">
        <v>1</v>
      </c>
      <c r="J411">
        <v>47.14</v>
      </c>
      <c r="K411">
        <v>46.7</v>
      </c>
      <c r="L411">
        <v>6.2</v>
      </c>
      <c r="M411" t="s">
        <v>463</v>
      </c>
      <c r="N411" t="s">
        <v>486</v>
      </c>
      <c r="O411">
        <v>3</v>
      </c>
      <c r="P411" s="3" t="s">
        <v>484</v>
      </c>
      <c r="Q411" s="3">
        <v>105</v>
      </c>
      <c r="R411" s="3">
        <v>156</v>
      </c>
      <c r="S411" s="3">
        <v>31</v>
      </c>
      <c r="T411" s="3">
        <f>+(Tabla1[[#This Row],[NOTA]]-Tabla1[[#This Row],[MEDIA]])/Tabla1[[#This Row],[DESVIACION]]</f>
        <v>7.0967741935483497E-2</v>
      </c>
      <c r="U411" s="3">
        <f>+(Tabla1[[#This Row],[NOTA2]]-Tabla1[[#This Row],[MEDIA3]])/Tabla1[[#This Row],[DESVIACION4]]</f>
        <v>-1.6451612903225807</v>
      </c>
      <c r="V41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12" spans="1:22" x14ac:dyDescent="0.25">
      <c r="A412">
        <v>409</v>
      </c>
      <c r="B412" t="s">
        <v>322</v>
      </c>
      <c r="C412" t="s">
        <v>323</v>
      </c>
      <c r="D412" t="s">
        <v>13</v>
      </c>
      <c r="E412" s="2" t="s">
        <v>324</v>
      </c>
      <c r="F412" s="2">
        <v>20072</v>
      </c>
      <c r="G412" s="3">
        <v>4</v>
      </c>
      <c r="H412" t="s">
        <v>17</v>
      </c>
      <c r="I412" s="6">
        <v>1</v>
      </c>
      <c r="J412">
        <v>33.020000000000003</v>
      </c>
      <c r="K412">
        <v>46.7</v>
      </c>
      <c r="L412">
        <v>6.2</v>
      </c>
      <c r="M412" t="s">
        <v>463</v>
      </c>
      <c r="N412" t="s">
        <v>486</v>
      </c>
      <c r="O412">
        <v>4</v>
      </c>
      <c r="P412" s="3" t="s">
        <v>17</v>
      </c>
      <c r="Q412" s="3">
        <v>116</v>
      </c>
      <c r="R412" s="3">
        <v>155</v>
      </c>
      <c r="S412" s="3">
        <v>35</v>
      </c>
      <c r="T412" s="3">
        <f>+(Tabla1[[#This Row],[NOTA]]-Tabla1[[#This Row],[MEDIA]])/Tabla1[[#This Row],[DESVIACION]]</f>
        <v>-2.2064516129032259</v>
      </c>
      <c r="U412" s="3">
        <f>+(Tabla1[[#This Row],[NOTA2]]-Tabla1[[#This Row],[MEDIA3]])/Tabla1[[#This Row],[DESVIACION4]]</f>
        <v>-1.1142857142857143</v>
      </c>
      <c r="V41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13" spans="1:22" x14ac:dyDescent="0.25">
      <c r="A413">
        <v>409</v>
      </c>
      <c r="B413" t="s">
        <v>322</v>
      </c>
      <c r="C413" t="s">
        <v>323</v>
      </c>
      <c r="D413" t="s">
        <v>13</v>
      </c>
      <c r="E413" s="2" t="s">
        <v>324</v>
      </c>
      <c r="F413" s="2">
        <v>20072</v>
      </c>
      <c r="G413" s="3">
        <v>5</v>
      </c>
      <c r="H413" t="s">
        <v>18</v>
      </c>
      <c r="I413" s="6">
        <v>1</v>
      </c>
      <c r="J413">
        <v>58.45</v>
      </c>
      <c r="K413">
        <v>46.7</v>
      </c>
      <c r="L413">
        <v>6.2</v>
      </c>
      <c r="M413" t="s">
        <v>463</v>
      </c>
      <c r="N413" t="s">
        <v>486</v>
      </c>
      <c r="O413">
        <v>5</v>
      </c>
      <c r="P413" s="3" t="s">
        <v>485</v>
      </c>
      <c r="Q413" s="3">
        <v>95</v>
      </c>
      <c r="R413" s="3">
        <v>147</v>
      </c>
      <c r="S413" s="3">
        <v>33</v>
      </c>
      <c r="T413" s="3">
        <f>+(Tabla1[[#This Row],[NOTA]]-Tabla1[[#This Row],[MEDIA]])/Tabla1[[#This Row],[DESVIACION]]</f>
        <v>1.8951612903225805</v>
      </c>
      <c r="U413" s="3">
        <f>+(Tabla1[[#This Row],[NOTA2]]-Tabla1[[#This Row],[MEDIA3]])/Tabla1[[#This Row],[DESVIACION4]]</f>
        <v>-1.5757575757575757</v>
      </c>
      <c r="V41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14" spans="1:22" x14ac:dyDescent="0.25">
      <c r="A414">
        <v>412</v>
      </c>
      <c r="B414" t="s">
        <v>325</v>
      </c>
      <c r="C414" t="s">
        <v>326</v>
      </c>
      <c r="D414" t="s">
        <v>13</v>
      </c>
      <c r="E414" s="2" t="s">
        <v>327</v>
      </c>
      <c r="F414" s="2">
        <v>2002</v>
      </c>
      <c r="G414" s="3">
        <v>1</v>
      </c>
      <c r="H414" t="s">
        <v>15</v>
      </c>
      <c r="I414" s="6">
        <v>0</v>
      </c>
      <c r="J414">
        <v>39</v>
      </c>
      <c r="K414">
        <v>50</v>
      </c>
      <c r="L414">
        <v>10</v>
      </c>
      <c r="M414" t="s">
        <v>464</v>
      </c>
      <c r="N414" t="s">
        <v>486</v>
      </c>
      <c r="O414">
        <v>1</v>
      </c>
      <c r="P414" s="3" t="s">
        <v>15</v>
      </c>
      <c r="Q414" s="3">
        <v>80</v>
      </c>
      <c r="R414" s="3">
        <v>138</v>
      </c>
      <c r="S414" s="3">
        <v>29</v>
      </c>
      <c r="T414" s="3">
        <f>+(Tabla1[[#This Row],[NOTA]]-Tabla1[[#This Row],[MEDIA]])/Tabla1[[#This Row],[DESVIACION]]</f>
        <v>-1.1000000000000001</v>
      </c>
      <c r="U414" s="3">
        <f>+(Tabla1[[#This Row],[NOTA2]]-Tabla1[[#This Row],[MEDIA3]])/Tabla1[[#This Row],[DESVIACION4]]</f>
        <v>-2</v>
      </c>
      <c r="V41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15" spans="1:22" x14ac:dyDescent="0.25">
      <c r="A415">
        <v>412</v>
      </c>
      <c r="B415" t="s">
        <v>325</v>
      </c>
      <c r="C415" t="s">
        <v>326</v>
      </c>
      <c r="D415" t="s">
        <v>13</v>
      </c>
      <c r="E415" s="2" t="s">
        <v>327</v>
      </c>
      <c r="F415" s="2">
        <v>2002</v>
      </c>
      <c r="G415" s="3">
        <v>3</v>
      </c>
      <c r="H415" t="s">
        <v>16</v>
      </c>
      <c r="I415" s="6">
        <v>0</v>
      </c>
      <c r="J415">
        <v>45</v>
      </c>
      <c r="K415">
        <v>50</v>
      </c>
      <c r="L415">
        <v>10</v>
      </c>
      <c r="M415" t="s">
        <v>464</v>
      </c>
      <c r="N415" t="s">
        <v>486</v>
      </c>
      <c r="O415">
        <v>3</v>
      </c>
      <c r="P415" s="3" t="s">
        <v>484</v>
      </c>
      <c r="Q415" s="3">
        <v>119</v>
      </c>
      <c r="R415" s="3">
        <v>156</v>
      </c>
      <c r="S415" s="3">
        <v>31</v>
      </c>
      <c r="T415" s="3">
        <f>+(Tabla1[[#This Row],[NOTA]]-Tabla1[[#This Row],[MEDIA]])/Tabla1[[#This Row],[DESVIACION]]</f>
        <v>-0.5</v>
      </c>
      <c r="U415" s="3">
        <f>+(Tabla1[[#This Row],[NOTA2]]-Tabla1[[#This Row],[MEDIA3]])/Tabla1[[#This Row],[DESVIACION4]]</f>
        <v>-1.1935483870967742</v>
      </c>
      <c r="V41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16" spans="1:22" x14ac:dyDescent="0.25">
      <c r="A416">
        <v>412</v>
      </c>
      <c r="B416" t="s">
        <v>325</v>
      </c>
      <c r="C416" t="s">
        <v>326</v>
      </c>
      <c r="D416" t="s">
        <v>13</v>
      </c>
      <c r="E416" s="2" t="s">
        <v>327</v>
      </c>
      <c r="F416" s="2">
        <v>2002</v>
      </c>
      <c r="G416" s="3">
        <v>4</v>
      </c>
      <c r="H416" t="s">
        <v>17</v>
      </c>
      <c r="I416" s="6">
        <v>0</v>
      </c>
      <c r="J416">
        <v>39</v>
      </c>
      <c r="K416">
        <v>50</v>
      </c>
      <c r="L416">
        <v>10</v>
      </c>
      <c r="M416" t="s">
        <v>464</v>
      </c>
      <c r="N416" t="s">
        <v>486</v>
      </c>
      <c r="O416">
        <v>4</v>
      </c>
      <c r="P416" s="3" t="s">
        <v>17</v>
      </c>
      <c r="Q416" s="3">
        <v>141</v>
      </c>
      <c r="R416" s="3">
        <v>155</v>
      </c>
      <c r="S416" s="3">
        <v>35</v>
      </c>
      <c r="T416" s="3">
        <f>+(Tabla1[[#This Row],[NOTA]]-Tabla1[[#This Row],[MEDIA]])/Tabla1[[#This Row],[DESVIACION]]</f>
        <v>-1.1000000000000001</v>
      </c>
      <c r="U416" s="3">
        <f>+(Tabla1[[#This Row],[NOTA2]]-Tabla1[[#This Row],[MEDIA3]])/Tabla1[[#This Row],[DESVIACION4]]</f>
        <v>-0.4</v>
      </c>
      <c r="V41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17" spans="1:22" x14ac:dyDescent="0.25">
      <c r="A417">
        <v>412</v>
      </c>
      <c r="B417" t="s">
        <v>325</v>
      </c>
      <c r="C417" t="s">
        <v>326</v>
      </c>
      <c r="D417" t="s">
        <v>13</v>
      </c>
      <c r="E417" s="2" t="s">
        <v>327</v>
      </c>
      <c r="F417" s="2">
        <v>2002</v>
      </c>
      <c r="G417" s="3">
        <v>5</v>
      </c>
      <c r="H417" t="s">
        <v>18</v>
      </c>
      <c r="I417" s="6">
        <v>0</v>
      </c>
      <c r="J417">
        <v>41</v>
      </c>
      <c r="K417">
        <v>50</v>
      </c>
      <c r="L417">
        <v>10</v>
      </c>
      <c r="M417" t="s">
        <v>464</v>
      </c>
      <c r="N417" t="s">
        <v>486</v>
      </c>
      <c r="O417">
        <v>5</v>
      </c>
      <c r="P417" s="3" t="s">
        <v>485</v>
      </c>
      <c r="Q417" s="3">
        <v>102</v>
      </c>
      <c r="R417" s="3">
        <v>147</v>
      </c>
      <c r="S417" s="3">
        <v>33</v>
      </c>
      <c r="T417" s="3">
        <f>+(Tabla1[[#This Row],[NOTA]]-Tabla1[[#This Row],[MEDIA]])/Tabla1[[#This Row],[DESVIACION]]</f>
        <v>-0.9</v>
      </c>
      <c r="U417" s="3">
        <f>+(Tabla1[[#This Row],[NOTA2]]-Tabla1[[#This Row],[MEDIA3]])/Tabla1[[#This Row],[DESVIACION4]]</f>
        <v>-1.3636363636363635</v>
      </c>
      <c r="V41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18" spans="1:22" x14ac:dyDescent="0.25">
      <c r="A418">
        <v>413</v>
      </c>
      <c r="B418" t="s">
        <v>328</v>
      </c>
      <c r="C418" t="s">
        <v>329</v>
      </c>
      <c r="D418" t="s">
        <v>13</v>
      </c>
      <c r="E418" s="2" t="s">
        <v>330</v>
      </c>
      <c r="F418" s="2">
        <v>20042</v>
      </c>
      <c r="G418" s="3">
        <v>1</v>
      </c>
      <c r="H418" t="s">
        <v>15</v>
      </c>
      <c r="I418" s="6">
        <v>0</v>
      </c>
      <c r="J418">
        <v>43.17</v>
      </c>
      <c r="K418">
        <v>46.5</v>
      </c>
      <c r="L418">
        <v>6</v>
      </c>
      <c r="M418" t="s">
        <v>465</v>
      </c>
      <c r="N418" t="s">
        <v>486</v>
      </c>
      <c r="O418">
        <v>1</v>
      </c>
      <c r="P418" s="3" t="s">
        <v>15</v>
      </c>
      <c r="Q418" s="3">
        <v>120</v>
      </c>
      <c r="R418" s="3">
        <v>138</v>
      </c>
      <c r="S418" s="3">
        <v>29</v>
      </c>
      <c r="T418" s="3">
        <f>+(Tabla1[[#This Row],[NOTA]]-Tabla1[[#This Row],[MEDIA]])/Tabla1[[#This Row],[DESVIACION]]</f>
        <v>-0.55499999999999972</v>
      </c>
      <c r="U418" s="3">
        <f>+(Tabla1[[#This Row],[NOTA2]]-Tabla1[[#This Row],[MEDIA3]])/Tabla1[[#This Row],[DESVIACION4]]</f>
        <v>-0.62068965517241381</v>
      </c>
      <c r="V41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19" spans="1:22" x14ac:dyDescent="0.25">
      <c r="A419">
        <v>413</v>
      </c>
      <c r="B419" t="s">
        <v>328</v>
      </c>
      <c r="C419" t="s">
        <v>329</v>
      </c>
      <c r="D419" t="s">
        <v>13</v>
      </c>
      <c r="E419" s="2" t="s">
        <v>330</v>
      </c>
      <c r="F419" s="2">
        <v>20042</v>
      </c>
      <c r="G419" s="3">
        <v>3</v>
      </c>
      <c r="H419" t="s">
        <v>16</v>
      </c>
      <c r="I419" s="6">
        <v>0</v>
      </c>
      <c r="J419">
        <v>47</v>
      </c>
      <c r="K419">
        <v>46.5</v>
      </c>
      <c r="L419">
        <v>6</v>
      </c>
      <c r="M419" t="s">
        <v>465</v>
      </c>
      <c r="N419" t="s">
        <v>486</v>
      </c>
      <c r="O419">
        <v>3</v>
      </c>
      <c r="P419" s="3" t="s">
        <v>484</v>
      </c>
      <c r="Q419" s="3">
        <v>112</v>
      </c>
      <c r="R419" s="3">
        <v>156</v>
      </c>
      <c r="S419" s="3">
        <v>31</v>
      </c>
      <c r="T419" s="3">
        <f>+(Tabla1[[#This Row],[NOTA]]-Tabla1[[#This Row],[MEDIA]])/Tabla1[[#This Row],[DESVIACION]]</f>
        <v>8.3333333333333329E-2</v>
      </c>
      <c r="U419" s="3">
        <f>+(Tabla1[[#This Row],[NOTA2]]-Tabla1[[#This Row],[MEDIA3]])/Tabla1[[#This Row],[DESVIACION4]]</f>
        <v>-1.4193548387096775</v>
      </c>
      <c r="V41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20" spans="1:22" x14ac:dyDescent="0.25">
      <c r="A420">
        <v>413</v>
      </c>
      <c r="B420" t="s">
        <v>328</v>
      </c>
      <c r="C420" t="s">
        <v>329</v>
      </c>
      <c r="D420" t="s">
        <v>13</v>
      </c>
      <c r="E420" s="2" t="s">
        <v>330</v>
      </c>
      <c r="F420" s="2">
        <v>20042</v>
      </c>
      <c r="G420" s="3">
        <v>4</v>
      </c>
      <c r="H420" t="s">
        <v>17</v>
      </c>
      <c r="I420" s="6">
        <v>0</v>
      </c>
      <c r="J420">
        <v>43.1</v>
      </c>
      <c r="K420">
        <v>46.5</v>
      </c>
      <c r="L420">
        <v>6</v>
      </c>
      <c r="M420" t="s">
        <v>465</v>
      </c>
      <c r="N420" t="s">
        <v>486</v>
      </c>
      <c r="O420">
        <v>4</v>
      </c>
      <c r="P420" s="3" t="s">
        <v>17</v>
      </c>
      <c r="Q420" s="3">
        <v>101</v>
      </c>
      <c r="R420" s="3">
        <v>155</v>
      </c>
      <c r="S420" s="3">
        <v>35</v>
      </c>
      <c r="T420" s="3">
        <f>+(Tabla1[[#This Row],[NOTA]]-Tabla1[[#This Row],[MEDIA]])/Tabla1[[#This Row],[DESVIACION]]</f>
        <v>-0.56666666666666643</v>
      </c>
      <c r="U420" s="3">
        <f>+(Tabla1[[#This Row],[NOTA2]]-Tabla1[[#This Row],[MEDIA3]])/Tabla1[[#This Row],[DESVIACION4]]</f>
        <v>-1.5428571428571429</v>
      </c>
      <c r="V42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21" spans="1:22" x14ac:dyDescent="0.25">
      <c r="A421">
        <v>413</v>
      </c>
      <c r="B421" t="s">
        <v>328</v>
      </c>
      <c r="C421" t="s">
        <v>329</v>
      </c>
      <c r="D421" t="s">
        <v>13</v>
      </c>
      <c r="E421" s="2" t="s">
        <v>330</v>
      </c>
      <c r="F421" s="2">
        <v>20042</v>
      </c>
      <c r="G421" s="3">
        <v>5</v>
      </c>
      <c r="H421" t="s">
        <v>18</v>
      </c>
      <c r="I421" s="6">
        <v>0</v>
      </c>
      <c r="J421">
        <v>42.66</v>
      </c>
      <c r="K421">
        <v>46.5</v>
      </c>
      <c r="L421">
        <v>6</v>
      </c>
      <c r="M421" t="s">
        <v>465</v>
      </c>
      <c r="N421" t="s">
        <v>486</v>
      </c>
      <c r="O421">
        <v>5</v>
      </c>
      <c r="P421" s="3" t="s">
        <v>485</v>
      </c>
      <c r="Q421" s="3">
        <v>113</v>
      </c>
      <c r="R421" s="3">
        <v>147</v>
      </c>
      <c r="S421" s="3">
        <v>33</v>
      </c>
      <c r="T421" s="3">
        <f>+(Tabla1[[#This Row],[NOTA]]-Tabla1[[#This Row],[MEDIA]])/Tabla1[[#This Row],[DESVIACION]]</f>
        <v>-0.64000000000000057</v>
      </c>
      <c r="U421" s="3">
        <f>+(Tabla1[[#This Row],[NOTA2]]-Tabla1[[#This Row],[MEDIA3]])/Tabla1[[#This Row],[DESVIACION4]]</f>
        <v>-1.0303030303030303</v>
      </c>
      <c r="V42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22" spans="1:22" x14ac:dyDescent="0.25">
      <c r="A422">
        <v>415</v>
      </c>
      <c r="B422" t="s">
        <v>331</v>
      </c>
      <c r="C422" t="s">
        <v>332</v>
      </c>
      <c r="D422" t="s">
        <v>13</v>
      </c>
      <c r="E422" s="2" t="s">
        <v>333</v>
      </c>
      <c r="F422" s="2">
        <v>20082</v>
      </c>
      <c r="G422" s="3">
        <v>1</v>
      </c>
      <c r="H422" t="s">
        <v>15</v>
      </c>
      <c r="I422" s="6">
        <v>1</v>
      </c>
      <c r="J422">
        <v>49.77</v>
      </c>
      <c r="K422">
        <v>47</v>
      </c>
      <c r="L422">
        <v>6.4</v>
      </c>
      <c r="M422" t="s">
        <v>466</v>
      </c>
      <c r="N422" t="s">
        <v>486</v>
      </c>
      <c r="O422">
        <v>1</v>
      </c>
      <c r="P422" s="3" t="s">
        <v>15</v>
      </c>
      <c r="Q422" s="3">
        <v>111</v>
      </c>
      <c r="R422" s="3">
        <v>138</v>
      </c>
      <c r="S422" s="3">
        <v>29</v>
      </c>
      <c r="T422" s="3">
        <f>+(Tabla1[[#This Row],[NOTA]]-Tabla1[[#This Row],[MEDIA]])/Tabla1[[#This Row],[DESVIACION]]</f>
        <v>0.43281250000000049</v>
      </c>
      <c r="U422" s="3">
        <f>+(Tabla1[[#This Row],[NOTA2]]-Tabla1[[#This Row],[MEDIA3]])/Tabla1[[#This Row],[DESVIACION4]]</f>
        <v>-0.93103448275862066</v>
      </c>
      <c r="V42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23" spans="1:22" x14ac:dyDescent="0.25">
      <c r="A423">
        <v>415</v>
      </c>
      <c r="B423" t="s">
        <v>331</v>
      </c>
      <c r="C423" t="s">
        <v>332</v>
      </c>
      <c r="D423" t="s">
        <v>13</v>
      </c>
      <c r="E423" s="2" t="s">
        <v>333</v>
      </c>
      <c r="F423" s="2">
        <v>20082</v>
      </c>
      <c r="G423" s="3">
        <v>3</v>
      </c>
      <c r="H423" t="s">
        <v>16</v>
      </c>
      <c r="I423" s="6">
        <v>1</v>
      </c>
      <c r="J423">
        <v>34.68</v>
      </c>
      <c r="K423">
        <v>47</v>
      </c>
      <c r="L423">
        <v>6.4</v>
      </c>
      <c r="M423" t="s">
        <v>466</v>
      </c>
      <c r="N423" t="s">
        <v>486</v>
      </c>
      <c r="O423">
        <v>3</v>
      </c>
      <c r="P423" s="3" t="s">
        <v>484</v>
      </c>
      <c r="Q423" s="3">
        <v>101</v>
      </c>
      <c r="R423" s="3">
        <v>156</v>
      </c>
      <c r="S423" s="3">
        <v>31</v>
      </c>
      <c r="T423" s="3">
        <f>+(Tabla1[[#This Row],[NOTA]]-Tabla1[[#This Row],[MEDIA]])/Tabla1[[#This Row],[DESVIACION]]</f>
        <v>-1.925</v>
      </c>
      <c r="U423" s="3">
        <f>+(Tabla1[[#This Row],[NOTA2]]-Tabla1[[#This Row],[MEDIA3]])/Tabla1[[#This Row],[DESVIACION4]]</f>
        <v>-1.7741935483870968</v>
      </c>
      <c r="V42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24" spans="1:22" x14ac:dyDescent="0.25">
      <c r="A424">
        <v>415</v>
      </c>
      <c r="B424" t="s">
        <v>331</v>
      </c>
      <c r="C424" t="s">
        <v>332</v>
      </c>
      <c r="D424" t="s">
        <v>13</v>
      </c>
      <c r="E424" s="2" t="s">
        <v>333</v>
      </c>
      <c r="F424" s="2">
        <v>20082</v>
      </c>
      <c r="G424" s="3">
        <v>4</v>
      </c>
      <c r="H424" t="s">
        <v>17</v>
      </c>
      <c r="I424" s="6">
        <v>1</v>
      </c>
      <c r="J424">
        <v>39.24</v>
      </c>
      <c r="K424">
        <v>47</v>
      </c>
      <c r="L424">
        <v>6.4</v>
      </c>
      <c r="M424" t="s">
        <v>466</v>
      </c>
      <c r="N424" t="s">
        <v>486</v>
      </c>
      <c r="O424">
        <v>4</v>
      </c>
      <c r="P424" s="3" t="s">
        <v>17</v>
      </c>
      <c r="Q424" s="3">
        <v>116</v>
      </c>
      <c r="R424" s="3">
        <v>155</v>
      </c>
      <c r="S424" s="3">
        <v>35</v>
      </c>
      <c r="T424" s="3">
        <f>+(Tabla1[[#This Row],[NOTA]]-Tabla1[[#This Row],[MEDIA]])/Tabla1[[#This Row],[DESVIACION]]</f>
        <v>-1.2124999999999997</v>
      </c>
      <c r="U424" s="3">
        <f>+(Tabla1[[#This Row],[NOTA2]]-Tabla1[[#This Row],[MEDIA3]])/Tabla1[[#This Row],[DESVIACION4]]</f>
        <v>-1.1142857142857143</v>
      </c>
      <c r="V42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25" spans="1:22" x14ac:dyDescent="0.25">
      <c r="A425">
        <v>415</v>
      </c>
      <c r="B425" t="s">
        <v>331</v>
      </c>
      <c r="C425" t="s">
        <v>332</v>
      </c>
      <c r="D425" t="s">
        <v>13</v>
      </c>
      <c r="E425" s="2" t="s">
        <v>333</v>
      </c>
      <c r="F425" s="2">
        <v>20082</v>
      </c>
      <c r="G425" s="3">
        <v>5</v>
      </c>
      <c r="H425" t="s">
        <v>18</v>
      </c>
      <c r="I425" s="6">
        <v>1</v>
      </c>
      <c r="J425">
        <v>28.24</v>
      </c>
      <c r="K425">
        <v>47</v>
      </c>
      <c r="L425">
        <v>6.4</v>
      </c>
      <c r="M425" t="s">
        <v>466</v>
      </c>
      <c r="N425" t="s">
        <v>486</v>
      </c>
      <c r="O425">
        <v>5</v>
      </c>
      <c r="P425" s="3" t="s">
        <v>485</v>
      </c>
      <c r="Q425" s="3">
        <v>81</v>
      </c>
      <c r="R425" s="3">
        <v>147</v>
      </c>
      <c r="S425" s="3">
        <v>33</v>
      </c>
      <c r="T425" s="3">
        <f>+(Tabla1[[#This Row],[NOTA]]-Tabla1[[#This Row],[MEDIA]])/Tabla1[[#This Row],[DESVIACION]]</f>
        <v>-2.9312499999999999</v>
      </c>
      <c r="U425" s="3">
        <f>+(Tabla1[[#This Row],[NOTA2]]-Tabla1[[#This Row],[MEDIA3]])/Tabla1[[#This Row],[DESVIACION4]]</f>
        <v>-2</v>
      </c>
      <c r="V42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26" spans="1:22" x14ac:dyDescent="0.25">
      <c r="A426">
        <v>417</v>
      </c>
      <c r="B426" t="s">
        <v>334</v>
      </c>
      <c r="C426" t="s">
        <v>335</v>
      </c>
      <c r="D426" t="s">
        <v>13</v>
      </c>
      <c r="E426" s="2" t="s">
        <v>336</v>
      </c>
      <c r="F426" s="2">
        <v>20132</v>
      </c>
      <c r="G426" s="3">
        <v>1</v>
      </c>
      <c r="H426" t="s">
        <v>15</v>
      </c>
      <c r="I426" s="6">
        <v>1</v>
      </c>
      <c r="J426">
        <v>53</v>
      </c>
      <c r="K426">
        <v>45.6</v>
      </c>
      <c r="L426">
        <v>10.47</v>
      </c>
      <c r="M426" t="s">
        <v>467</v>
      </c>
      <c r="N426" t="s">
        <v>486</v>
      </c>
      <c r="O426">
        <v>1</v>
      </c>
      <c r="P426" s="3" t="s">
        <v>15</v>
      </c>
      <c r="Q426" s="3">
        <v>119</v>
      </c>
      <c r="R426" s="3">
        <v>138</v>
      </c>
      <c r="S426" s="3">
        <v>29</v>
      </c>
      <c r="T426" s="3">
        <f>+(Tabla1[[#This Row],[NOTA]]-Tabla1[[#This Row],[MEDIA]])/Tabla1[[#This Row],[DESVIACION]]</f>
        <v>0.7067812798471822</v>
      </c>
      <c r="U426" s="3">
        <f>+(Tabla1[[#This Row],[NOTA2]]-Tabla1[[#This Row],[MEDIA3]])/Tabla1[[#This Row],[DESVIACION4]]</f>
        <v>-0.65517241379310343</v>
      </c>
      <c r="V42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27" spans="1:22" x14ac:dyDescent="0.25">
      <c r="A427">
        <v>417</v>
      </c>
      <c r="B427" t="s">
        <v>334</v>
      </c>
      <c r="C427" t="s">
        <v>335</v>
      </c>
      <c r="D427" t="s">
        <v>13</v>
      </c>
      <c r="E427" s="2" t="s">
        <v>336</v>
      </c>
      <c r="F427" s="2">
        <v>20132</v>
      </c>
      <c r="G427" s="3">
        <v>3</v>
      </c>
      <c r="H427" t="s">
        <v>16</v>
      </c>
      <c r="I427" s="6">
        <v>1</v>
      </c>
      <c r="J427">
        <v>56</v>
      </c>
      <c r="K427">
        <v>47.8</v>
      </c>
      <c r="L427">
        <v>7.53</v>
      </c>
      <c r="M427" t="s">
        <v>467</v>
      </c>
      <c r="N427" t="s">
        <v>486</v>
      </c>
      <c r="O427">
        <v>3</v>
      </c>
      <c r="P427" s="3" t="s">
        <v>484</v>
      </c>
      <c r="Q427" s="3">
        <v>133</v>
      </c>
      <c r="R427" s="3">
        <v>156</v>
      </c>
      <c r="S427" s="3">
        <v>31</v>
      </c>
      <c r="T427" s="3">
        <f>+(Tabla1[[#This Row],[NOTA]]-Tabla1[[#This Row],[MEDIA]])/Tabla1[[#This Row],[DESVIACION]]</f>
        <v>1.0889774236387786</v>
      </c>
      <c r="U427" s="3">
        <f>+(Tabla1[[#This Row],[NOTA2]]-Tabla1[[#This Row],[MEDIA3]])/Tabla1[[#This Row],[DESVIACION4]]</f>
        <v>-0.74193548387096775</v>
      </c>
      <c r="V42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28" spans="1:22" x14ac:dyDescent="0.25">
      <c r="A428">
        <v>417</v>
      </c>
      <c r="B428" t="s">
        <v>334</v>
      </c>
      <c r="C428" t="s">
        <v>335</v>
      </c>
      <c r="D428" t="s">
        <v>13</v>
      </c>
      <c r="E428" s="2" t="s">
        <v>336</v>
      </c>
      <c r="F428" s="2">
        <v>20132</v>
      </c>
      <c r="G428" s="3">
        <v>4</v>
      </c>
      <c r="H428" t="s">
        <v>17</v>
      </c>
      <c r="I428" s="6">
        <v>1</v>
      </c>
      <c r="J428">
        <v>42</v>
      </c>
      <c r="K428">
        <v>45.12</v>
      </c>
      <c r="L428">
        <v>8.2200000000000006</v>
      </c>
      <c r="M428" t="s">
        <v>467</v>
      </c>
      <c r="N428" t="s">
        <v>486</v>
      </c>
      <c r="O428">
        <v>4</v>
      </c>
      <c r="P428" s="3" t="s">
        <v>17</v>
      </c>
      <c r="Q428" s="3">
        <v>86</v>
      </c>
      <c r="R428" s="3">
        <v>155</v>
      </c>
      <c r="S428" s="3">
        <v>35</v>
      </c>
      <c r="T428" s="3">
        <f>+(Tabla1[[#This Row],[NOTA]]-Tabla1[[#This Row],[MEDIA]])/Tabla1[[#This Row],[DESVIACION]]</f>
        <v>-0.37956204379562009</v>
      </c>
      <c r="U428" s="3">
        <f>+(Tabla1[[#This Row],[NOTA2]]-Tabla1[[#This Row],[MEDIA3]])/Tabla1[[#This Row],[DESVIACION4]]</f>
        <v>-1.9714285714285715</v>
      </c>
      <c r="V42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29" spans="1:22" x14ac:dyDescent="0.25">
      <c r="A429">
        <v>417</v>
      </c>
      <c r="B429" t="s">
        <v>334</v>
      </c>
      <c r="C429" t="s">
        <v>335</v>
      </c>
      <c r="D429" t="s">
        <v>13</v>
      </c>
      <c r="E429" s="2" t="s">
        <v>336</v>
      </c>
      <c r="F429" s="2">
        <v>20132</v>
      </c>
      <c r="G429" s="3">
        <v>5</v>
      </c>
      <c r="H429" t="s">
        <v>18</v>
      </c>
      <c r="I429" s="6">
        <v>1</v>
      </c>
      <c r="J429">
        <v>40</v>
      </c>
      <c r="K429">
        <v>45.05</v>
      </c>
      <c r="L429">
        <v>10.52</v>
      </c>
      <c r="M429" t="s">
        <v>467</v>
      </c>
      <c r="N429" t="s">
        <v>486</v>
      </c>
      <c r="O429">
        <v>5</v>
      </c>
      <c r="P429" s="3" t="s">
        <v>485</v>
      </c>
      <c r="Q429" s="3">
        <v>98</v>
      </c>
      <c r="R429" s="3">
        <v>147</v>
      </c>
      <c r="S429" s="3">
        <v>33</v>
      </c>
      <c r="T429" s="3">
        <f>+(Tabla1[[#This Row],[NOTA]]-Tabla1[[#This Row],[MEDIA]])/Tabla1[[#This Row],[DESVIACION]]</f>
        <v>-0.48003802281368796</v>
      </c>
      <c r="U429" s="3">
        <f>+(Tabla1[[#This Row],[NOTA2]]-Tabla1[[#This Row],[MEDIA3]])/Tabla1[[#This Row],[DESVIACION4]]</f>
        <v>-1.4848484848484849</v>
      </c>
      <c r="V42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30" spans="1:22" x14ac:dyDescent="0.25">
      <c r="A430">
        <v>419</v>
      </c>
      <c r="B430" t="s">
        <v>337</v>
      </c>
      <c r="C430" t="s">
        <v>338</v>
      </c>
      <c r="D430" t="s">
        <v>13</v>
      </c>
      <c r="E430" s="2" t="s">
        <v>339</v>
      </c>
      <c r="F430" s="2">
        <v>2003</v>
      </c>
      <c r="G430" s="3">
        <v>1</v>
      </c>
      <c r="H430" t="s">
        <v>15</v>
      </c>
      <c r="I430" s="6">
        <v>1</v>
      </c>
      <c r="J430">
        <v>44</v>
      </c>
      <c r="K430">
        <v>50</v>
      </c>
      <c r="L430">
        <v>10</v>
      </c>
      <c r="M430" t="s">
        <v>468</v>
      </c>
      <c r="N430" t="s">
        <v>486</v>
      </c>
      <c r="O430">
        <v>1</v>
      </c>
      <c r="P430" s="3" t="s">
        <v>15</v>
      </c>
      <c r="Q430" s="3">
        <v>79</v>
      </c>
      <c r="R430" s="3">
        <v>138</v>
      </c>
      <c r="S430" s="3">
        <v>29</v>
      </c>
      <c r="T430" s="3">
        <f>+(Tabla1[[#This Row],[NOTA]]-Tabla1[[#This Row],[MEDIA]])/Tabla1[[#This Row],[DESVIACION]]</f>
        <v>-0.6</v>
      </c>
      <c r="U430" s="3">
        <f>+(Tabla1[[#This Row],[NOTA2]]-Tabla1[[#This Row],[MEDIA3]])/Tabla1[[#This Row],[DESVIACION4]]</f>
        <v>-2.0344827586206895</v>
      </c>
      <c r="V43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31" spans="1:22" x14ac:dyDescent="0.25">
      <c r="A431">
        <v>419</v>
      </c>
      <c r="B431" t="s">
        <v>337</v>
      </c>
      <c r="C431" t="s">
        <v>338</v>
      </c>
      <c r="D431" t="s">
        <v>13</v>
      </c>
      <c r="E431" s="2" t="s">
        <v>339</v>
      </c>
      <c r="F431" s="2">
        <v>2003</v>
      </c>
      <c r="G431" s="3">
        <v>3</v>
      </c>
      <c r="H431" t="s">
        <v>16</v>
      </c>
      <c r="I431" s="6">
        <v>1</v>
      </c>
      <c r="J431">
        <v>46</v>
      </c>
      <c r="K431">
        <v>50</v>
      </c>
      <c r="L431">
        <v>10</v>
      </c>
      <c r="M431" t="s">
        <v>468</v>
      </c>
      <c r="N431" t="s">
        <v>486</v>
      </c>
      <c r="O431">
        <v>3</v>
      </c>
      <c r="P431" s="3" t="s">
        <v>484</v>
      </c>
      <c r="Q431" s="3">
        <v>105</v>
      </c>
      <c r="R431" s="3">
        <v>156</v>
      </c>
      <c r="S431" s="3">
        <v>31</v>
      </c>
      <c r="T431" s="3">
        <f>+(Tabla1[[#This Row],[NOTA]]-Tabla1[[#This Row],[MEDIA]])/Tabla1[[#This Row],[DESVIACION]]</f>
        <v>-0.4</v>
      </c>
      <c r="U431" s="3">
        <f>+(Tabla1[[#This Row],[NOTA2]]-Tabla1[[#This Row],[MEDIA3]])/Tabla1[[#This Row],[DESVIACION4]]</f>
        <v>-1.6451612903225807</v>
      </c>
      <c r="V43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32" spans="1:22" x14ac:dyDescent="0.25">
      <c r="A432">
        <v>419</v>
      </c>
      <c r="B432" t="s">
        <v>337</v>
      </c>
      <c r="C432" t="s">
        <v>338</v>
      </c>
      <c r="D432" t="s">
        <v>13</v>
      </c>
      <c r="E432" s="2" t="s">
        <v>339</v>
      </c>
      <c r="F432" s="2">
        <v>2003</v>
      </c>
      <c r="G432" s="3">
        <v>4</v>
      </c>
      <c r="H432" t="s">
        <v>17</v>
      </c>
      <c r="I432" s="6">
        <v>1</v>
      </c>
      <c r="J432">
        <v>57</v>
      </c>
      <c r="K432">
        <v>50</v>
      </c>
      <c r="L432">
        <v>10</v>
      </c>
      <c r="M432" t="s">
        <v>468</v>
      </c>
      <c r="N432" t="s">
        <v>486</v>
      </c>
      <c r="O432">
        <v>4</v>
      </c>
      <c r="P432" s="3" t="s">
        <v>17</v>
      </c>
      <c r="Q432" s="3">
        <v>159</v>
      </c>
      <c r="R432" s="3">
        <v>155</v>
      </c>
      <c r="S432" s="3">
        <v>35</v>
      </c>
      <c r="T432" s="3">
        <f>+(Tabla1[[#This Row],[NOTA]]-Tabla1[[#This Row],[MEDIA]])/Tabla1[[#This Row],[DESVIACION]]</f>
        <v>0.7</v>
      </c>
      <c r="U432" s="3">
        <f>+(Tabla1[[#This Row],[NOTA2]]-Tabla1[[#This Row],[MEDIA3]])/Tabla1[[#This Row],[DESVIACION4]]</f>
        <v>0.11428571428571428</v>
      </c>
      <c r="V43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2</v>
      </c>
    </row>
    <row r="433" spans="1:22" x14ac:dyDescent="0.25">
      <c r="A433">
        <v>419</v>
      </c>
      <c r="B433" t="s">
        <v>337</v>
      </c>
      <c r="C433" t="s">
        <v>338</v>
      </c>
      <c r="D433" t="s">
        <v>13</v>
      </c>
      <c r="E433" s="2" t="s">
        <v>339</v>
      </c>
      <c r="F433" s="2">
        <v>2003</v>
      </c>
      <c r="G433" s="3">
        <v>5</v>
      </c>
      <c r="H433" t="s">
        <v>18</v>
      </c>
      <c r="I433" s="6">
        <v>1</v>
      </c>
      <c r="J433">
        <v>36</v>
      </c>
      <c r="K433">
        <v>50</v>
      </c>
      <c r="L433">
        <v>10</v>
      </c>
      <c r="M433" t="s">
        <v>468</v>
      </c>
      <c r="N433" t="s">
        <v>486</v>
      </c>
      <c r="O433">
        <v>5</v>
      </c>
      <c r="P433" s="3" t="s">
        <v>485</v>
      </c>
      <c r="Q433" s="3">
        <v>94</v>
      </c>
      <c r="R433" s="3">
        <v>147</v>
      </c>
      <c r="S433" s="3">
        <v>33</v>
      </c>
      <c r="T433" s="3">
        <f>+(Tabla1[[#This Row],[NOTA]]-Tabla1[[#This Row],[MEDIA]])/Tabla1[[#This Row],[DESVIACION]]</f>
        <v>-1.4</v>
      </c>
      <c r="U433" s="3">
        <f>+(Tabla1[[#This Row],[NOTA2]]-Tabla1[[#This Row],[MEDIA3]])/Tabla1[[#This Row],[DESVIACION4]]</f>
        <v>-1.606060606060606</v>
      </c>
      <c r="V43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34" spans="1:22" x14ac:dyDescent="0.25">
      <c r="A434">
        <v>423</v>
      </c>
      <c r="B434" t="s">
        <v>340</v>
      </c>
      <c r="C434" t="s">
        <v>341</v>
      </c>
      <c r="D434" t="s">
        <v>13</v>
      </c>
      <c r="E434" s="2" t="s">
        <v>342</v>
      </c>
      <c r="F434" s="2">
        <v>20132</v>
      </c>
      <c r="G434" s="3">
        <v>1</v>
      </c>
      <c r="H434" t="s">
        <v>15</v>
      </c>
      <c r="I434" s="6">
        <v>1</v>
      </c>
      <c r="J434">
        <v>58</v>
      </c>
      <c r="K434">
        <v>45.6</v>
      </c>
      <c r="L434">
        <v>10.47</v>
      </c>
      <c r="M434" t="s">
        <v>469</v>
      </c>
      <c r="N434" t="s">
        <v>486</v>
      </c>
      <c r="O434">
        <v>1</v>
      </c>
      <c r="P434" s="3" t="s">
        <v>15</v>
      </c>
      <c r="Q434" s="3">
        <v>101</v>
      </c>
      <c r="R434" s="3">
        <v>138</v>
      </c>
      <c r="S434" s="3">
        <v>29</v>
      </c>
      <c r="T434" s="3">
        <f>+(Tabla1[[#This Row],[NOTA]]-Tabla1[[#This Row],[MEDIA]])/Tabla1[[#This Row],[DESVIACION]]</f>
        <v>1.184336198662846</v>
      </c>
      <c r="U434" s="3">
        <f>+(Tabla1[[#This Row],[NOTA2]]-Tabla1[[#This Row],[MEDIA3]])/Tabla1[[#This Row],[DESVIACION4]]</f>
        <v>-1.2758620689655173</v>
      </c>
      <c r="V43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35" spans="1:22" x14ac:dyDescent="0.25">
      <c r="A435">
        <v>423</v>
      </c>
      <c r="B435" t="s">
        <v>340</v>
      </c>
      <c r="C435" t="s">
        <v>341</v>
      </c>
      <c r="D435" t="s">
        <v>13</v>
      </c>
      <c r="E435" s="2" t="s">
        <v>342</v>
      </c>
      <c r="F435" s="2">
        <v>20132</v>
      </c>
      <c r="G435" s="3">
        <v>3</v>
      </c>
      <c r="H435" t="s">
        <v>16</v>
      </c>
      <c r="I435" s="6">
        <v>1</v>
      </c>
      <c r="J435">
        <v>49</v>
      </c>
      <c r="K435">
        <v>47.8</v>
      </c>
      <c r="L435">
        <v>7.53</v>
      </c>
      <c r="M435" t="s">
        <v>469</v>
      </c>
      <c r="N435" t="s">
        <v>486</v>
      </c>
      <c r="O435">
        <v>3</v>
      </c>
      <c r="P435" s="3" t="s">
        <v>484</v>
      </c>
      <c r="Q435" s="3">
        <v>127</v>
      </c>
      <c r="R435" s="3">
        <v>156</v>
      </c>
      <c r="S435" s="3">
        <v>31</v>
      </c>
      <c r="T435" s="3">
        <f>+(Tabla1[[#This Row],[NOTA]]-Tabla1[[#This Row],[MEDIA]])/Tabla1[[#This Row],[DESVIACION]]</f>
        <v>0.1593625498007972</v>
      </c>
      <c r="U435" s="3">
        <f>+(Tabla1[[#This Row],[NOTA2]]-Tabla1[[#This Row],[MEDIA3]])/Tabla1[[#This Row],[DESVIACION4]]</f>
        <v>-0.93548387096774188</v>
      </c>
      <c r="V43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36" spans="1:22" x14ac:dyDescent="0.25">
      <c r="A436">
        <v>423</v>
      </c>
      <c r="B436" t="s">
        <v>340</v>
      </c>
      <c r="C436" t="s">
        <v>341</v>
      </c>
      <c r="D436" t="s">
        <v>13</v>
      </c>
      <c r="E436" s="2" t="s">
        <v>342</v>
      </c>
      <c r="F436" s="2">
        <v>20132</v>
      </c>
      <c r="G436" s="3">
        <v>4</v>
      </c>
      <c r="H436" t="s">
        <v>17</v>
      </c>
      <c r="I436" s="6">
        <v>1</v>
      </c>
      <c r="J436">
        <v>50</v>
      </c>
      <c r="K436">
        <v>45.12</v>
      </c>
      <c r="L436">
        <v>8.2200000000000006</v>
      </c>
      <c r="M436" t="s">
        <v>469</v>
      </c>
      <c r="N436" t="s">
        <v>486</v>
      </c>
      <c r="O436">
        <v>4</v>
      </c>
      <c r="P436" s="3" t="s">
        <v>17</v>
      </c>
      <c r="Q436" s="3">
        <v>124</v>
      </c>
      <c r="R436" s="3">
        <v>155</v>
      </c>
      <c r="S436" s="3">
        <v>35</v>
      </c>
      <c r="T436" s="3">
        <f>+(Tabla1[[#This Row],[NOTA]]-Tabla1[[#This Row],[MEDIA]])/Tabla1[[#This Row],[DESVIACION]]</f>
        <v>0.59367396593673993</v>
      </c>
      <c r="U436" s="3">
        <f>+(Tabla1[[#This Row],[NOTA2]]-Tabla1[[#This Row],[MEDIA3]])/Tabla1[[#This Row],[DESVIACION4]]</f>
        <v>-0.88571428571428568</v>
      </c>
      <c r="V43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37" spans="1:22" x14ac:dyDescent="0.25">
      <c r="A437">
        <v>423</v>
      </c>
      <c r="B437" t="s">
        <v>340</v>
      </c>
      <c r="C437" t="s">
        <v>341</v>
      </c>
      <c r="D437" t="s">
        <v>13</v>
      </c>
      <c r="E437" s="2" t="s">
        <v>342</v>
      </c>
      <c r="F437" s="2">
        <v>20132</v>
      </c>
      <c r="G437" s="3">
        <v>5</v>
      </c>
      <c r="H437" t="s">
        <v>18</v>
      </c>
      <c r="I437" s="6">
        <v>1</v>
      </c>
      <c r="J437">
        <v>48</v>
      </c>
      <c r="K437">
        <v>45.05</v>
      </c>
      <c r="L437">
        <v>10.52</v>
      </c>
      <c r="M437" t="s">
        <v>469</v>
      </c>
      <c r="N437" t="s">
        <v>486</v>
      </c>
      <c r="O437">
        <v>5</v>
      </c>
      <c r="P437" s="3" t="s">
        <v>485</v>
      </c>
      <c r="Q437" s="3">
        <v>113</v>
      </c>
      <c r="R437" s="3">
        <v>147</v>
      </c>
      <c r="S437" s="3">
        <v>33</v>
      </c>
      <c r="T437" s="3">
        <f>+(Tabla1[[#This Row],[NOTA]]-Tabla1[[#This Row],[MEDIA]])/Tabla1[[#This Row],[DESVIACION]]</f>
        <v>0.2804182509505706</v>
      </c>
      <c r="U437" s="3">
        <f>+(Tabla1[[#This Row],[NOTA2]]-Tabla1[[#This Row],[MEDIA3]])/Tabla1[[#This Row],[DESVIACION4]]</f>
        <v>-1.0303030303030303</v>
      </c>
      <c r="V43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38" spans="1:22" x14ac:dyDescent="0.25">
      <c r="A438">
        <v>424</v>
      </c>
      <c r="B438" t="s">
        <v>343</v>
      </c>
      <c r="C438" t="s">
        <v>344</v>
      </c>
      <c r="D438" t="s">
        <v>13</v>
      </c>
      <c r="E438" s="2" t="s">
        <v>345</v>
      </c>
      <c r="F438" s="2">
        <v>20062</v>
      </c>
      <c r="G438" s="3">
        <v>1</v>
      </c>
      <c r="H438" t="s">
        <v>15</v>
      </c>
      <c r="I438" s="6">
        <v>1</v>
      </c>
      <c r="J438">
        <v>42.69</v>
      </c>
      <c r="K438">
        <v>46.8</v>
      </c>
      <c r="L438">
        <v>6.4</v>
      </c>
      <c r="M438" t="s">
        <v>470</v>
      </c>
      <c r="N438" t="s">
        <v>486</v>
      </c>
      <c r="O438">
        <v>1</v>
      </c>
      <c r="P438" s="3" t="s">
        <v>15</v>
      </c>
      <c r="Q438" s="3">
        <v>124</v>
      </c>
      <c r="R438" s="3">
        <v>138</v>
      </c>
      <c r="S438" s="3">
        <v>29</v>
      </c>
      <c r="T438" s="3">
        <f>+(Tabla1[[#This Row],[NOTA]]-Tabla1[[#This Row],[MEDIA]])/Tabla1[[#This Row],[DESVIACION]]</f>
        <v>-0.64218749999999991</v>
      </c>
      <c r="U438" s="3">
        <f>+(Tabla1[[#This Row],[NOTA2]]-Tabla1[[#This Row],[MEDIA3]])/Tabla1[[#This Row],[DESVIACION4]]</f>
        <v>-0.48275862068965519</v>
      </c>
      <c r="V43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39" spans="1:22" x14ac:dyDescent="0.25">
      <c r="A439">
        <v>424</v>
      </c>
      <c r="B439" t="s">
        <v>343</v>
      </c>
      <c r="C439" t="s">
        <v>344</v>
      </c>
      <c r="D439" t="s">
        <v>13</v>
      </c>
      <c r="E439" s="2" t="s">
        <v>345</v>
      </c>
      <c r="F439" s="2">
        <v>20062</v>
      </c>
      <c r="G439" s="3">
        <v>3</v>
      </c>
      <c r="H439" t="s">
        <v>16</v>
      </c>
      <c r="I439" s="6">
        <v>1</v>
      </c>
      <c r="J439">
        <v>49.43</v>
      </c>
      <c r="K439">
        <v>46.8</v>
      </c>
      <c r="L439">
        <v>6.4</v>
      </c>
      <c r="M439" t="s">
        <v>470</v>
      </c>
      <c r="N439" t="s">
        <v>486</v>
      </c>
      <c r="O439">
        <v>3</v>
      </c>
      <c r="P439" s="3" t="s">
        <v>484</v>
      </c>
      <c r="Q439" s="3">
        <v>108</v>
      </c>
      <c r="R439" s="3">
        <v>156</v>
      </c>
      <c r="S439" s="3">
        <v>31</v>
      </c>
      <c r="T439" s="3">
        <f>+(Tabla1[[#This Row],[NOTA]]-Tabla1[[#This Row],[MEDIA]])/Tabla1[[#This Row],[DESVIACION]]</f>
        <v>0.4109375000000004</v>
      </c>
      <c r="U439" s="3">
        <f>+(Tabla1[[#This Row],[NOTA2]]-Tabla1[[#This Row],[MEDIA3]])/Tabla1[[#This Row],[DESVIACION4]]</f>
        <v>-1.5483870967741935</v>
      </c>
      <c r="V43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40" spans="1:22" x14ac:dyDescent="0.25">
      <c r="A440">
        <v>424</v>
      </c>
      <c r="B440" t="s">
        <v>343</v>
      </c>
      <c r="C440" t="s">
        <v>344</v>
      </c>
      <c r="D440" t="s">
        <v>13</v>
      </c>
      <c r="E440" s="2" t="s">
        <v>345</v>
      </c>
      <c r="F440" s="2">
        <v>20062</v>
      </c>
      <c r="G440" s="3">
        <v>4</v>
      </c>
      <c r="H440" t="s">
        <v>17</v>
      </c>
      <c r="I440" s="6">
        <v>1</v>
      </c>
      <c r="J440">
        <v>30.09</v>
      </c>
      <c r="K440">
        <v>46.8</v>
      </c>
      <c r="L440">
        <v>6.4</v>
      </c>
      <c r="M440" t="s">
        <v>470</v>
      </c>
      <c r="N440" t="s">
        <v>486</v>
      </c>
      <c r="O440">
        <v>4</v>
      </c>
      <c r="P440" s="3" t="s">
        <v>17</v>
      </c>
      <c r="Q440" s="3">
        <v>125</v>
      </c>
      <c r="R440" s="3">
        <v>155</v>
      </c>
      <c r="S440" s="3">
        <v>35</v>
      </c>
      <c r="T440" s="3">
        <f>+(Tabla1[[#This Row],[NOTA]]-Tabla1[[#This Row],[MEDIA]])/Tabla1[[#This Row],[DESVIACION]]</f>
        <v>-2.6109374999999995</v>
      </c>
      <c r="U440" s="3">
        <f>+(Tabla1[[#This Row],[NOTA2]]-Tabla1[[#This Row],[MEDIA3]])/Tabla1[[#This Row],[DESVIACION4]]</f>
        <v>-0.8571428571428571</v>
      </c>
      <c r="V44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41" spans="1:22" x14ac:dyDescent="0.25">
      <c r="A441">
        <v>424</v>
      </c>
      <c r="B441" t="s">
        <v>343</v>
      </c>
      <c r="C441" t="s">
        <v>344</v>
      </c>
      <c r="D441" t="s">
        <v>13</v>
      </c>
      <c r="E441" s="2" t="s">
        <v>345</v>
      </c>
      <c r="F441" s="2">
        <v>20062</v>
      </c>
      <c r="G441" s="3">
        <v>5</v>
      </c>
      <c r="H441" t="s">
        <v>18</v>
      </c>
      <c r="I441" s="6">
        <v>1</v>
      </c>
      <c r="J441">
        <v>43.74</v>
      </c>
      <c r="K441">
        <v>46.8</v>
      </c>
      <c r="L441">
        <v>6.4</v>
      </c>
      <c r="M441" t="s">
        <v>470</v>
      </c>
      <c r="N441" t="s">
        <v>486</v>
      </c>
      <c r="O441">
        <v>5</v>
      </c>
      <c r="P441" s="3" t="s">
        <v>485</v>
      </c>
      <c r="Q441" s="3">
        <v>103</v>
      </c>
      <c r="R441" s="3">
        <v>147</v>
      </c>
      <c r="S441" s="3">
        <v>33</v>
      </c>
      <c r="T441" s="3">
        <f>+(Tabla1[[#This Row],[NOTA]]-Tabla1[[#This Row],[MEDIA]])/Tabla1[[#This Row],[DESVIACION]]</f>
        <v>-0.47812499999999925</v>
      </c>
      <c r="U441" s="3">
        <f>+(Tabla1[[#This Row],[NOTA2]]-Tabla1[[#This Row],[MEDIA3]])/Tabla1[[#This Row],[DESVIACION4]]</f>
        <v>-1.3333333333333333</v>
      </c>
      <c r="V44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42" spans="1:22" x14ac:dyDescent="0.25">
      <c r="A442">
        <v>433</v>
      </c>
      <c r="B442" t="s">
        <v>346</v>
      </c>
      <c r="C442" t="s">
        <v>347</v>
      </c>
      <c r="D442" t="s">
        <v>13</v>
      </c>
      <c r="E442" s="2" t="s">
        <v>348</v>
      </c>
      <c r="F442" s="2">
        <v>20052</v>
      </c>
      <c r="G442" s="3">
        <v>1</v>
      </c>
      <c r="H442" t="s">
        <v>15</v>
      </c>
      <c r="I442" s="6">
        <v>0</v>
      </c>
      <c r="J442">
        <v>43.27</v>
      </c>
      <c r="K442">
        <v>46.6</v>
      </c>
      <c r="L442">
        <v>6.2</v>
      </c>
      <c r="M442" t="s">
        <v>471</v>
      </c>
      <c r="N442" t="s">
        <v>486</v>
      </c>
      <c r="O442">
        <v>1</v>
      </c>
      <c r="P442" s="3" t="s">
        <v>15</v>
      </c>
      <c r="Q442" s="3">
        <v>128</v>
      </c>
      <c r="R442" s="3">
        <v>138</v>
      </c>
      <c r="S442" s="3">
        <v>29</v>
      </c>
      <c r="T442" s="3">
        <f>+(Tabla1[[#This Row],[NOTA]]-Tabla1[[#This Row],[MEDIA]])/Tabla1[[#This Row],[DESVIACION]]</f>
        <v>-0.53709677419354807</v>
      </c>
      <c r="U442" s="3">
        <f>+(Tabla1[[#This Row],[NOTA2]]-Tabla1[[#This Row],[MEDIA3]])/Tabla1[[#This Row],[DESVIACION4]]</f>
        <v>-0.34482758620689657</v>
      </c>
      <c r="V44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43" spans="1:22" x14ac:dyDescent="0.25">
      <c r="A443">
        <v>433</v>
      </c>
      <c r="B443" t="s">
        <v>346</v>
      </c>
      <c r="C443" t="s">
        <v>347</v>
      </c>
      <c r="D443" t="s">
        <v>13</v>
      </c>
      <c r="E443" s="2" t="s">
        <v>348</v>
      </c>
      <c r="F443" s="2">
        <v>20052</v>
      </c>
      <c r="G443" s="3">
        <v>3</v>
      </c>
      <c r="H443" t="s">
        <v>16</v>
      </c>
      <c r="I443" s="6">
        <v>0</v>
      </c>
      <c r="J443">
        <v>44.61</v>
      </c>
      <c r="K443">
        <v>46.6</v>
      </c>
      <c r="L443">
        <v>6.2</v>
      </c>
      <c r="M443" t="s">
        <v>471</v>
      </c>
      <c r="N443" t="s">
        <v>486</v>
      </c>
      <c r="O443">
        <v>3</v>
      </c>
      <c r="P443" s="3" t="s">
        <v>484</v>
      </c>
      <c r="Q443" s="3">
        <v>91</v>
      </c>
      <c r="R443" s="3">
        <v>156</v>
      </c>
      <c r="S443" s="3">
        <v>31</v>
      </c>
      <c r="T443" s="3">
        <f>+(Tabla1[[#This Row],[NOTA]]-Tabla1[[#This Row],[MEDIA]])/Tabla1[[#This Row],[DESVIACION]]</f>
        <v>-0.32096774193548416</v>
      </c>
      <c r="U443" s="3">
        <f>+(Tabla1[[#This Row],[NOTA2]]-Tabla1[[#This Row],[MEDIA3]])/Tabla1[[#This Row],[DESVIACION4]]</f>
        <v>-2.096774193548387</v>
      </c>
      <c r="V44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44" spans="1:22" x14ac:dyDescent="0.25">
      <c r="A444">
        <v>433</v>
      </c>
      <c r="B444" t="s">
        <v>346</v>
      </c>
      <c r="C444" t="s">
        <v>347</v>
      </c>
      <c r="D444" t="s">
        <v>13</v>
      </c>
      <c r="E444" s="2" t="s">
        <v>348</v>
      </c>
      <c r="F444" s="2">
        <v>20052</v>
      </c>
      <c r="G444" s="3">
        <v>4</v>
      </c>
      <c r="H444" t="s">
        <v>17</v>
      </c>
      <c r="I444" s="6">
        <v>0</v>
      </c>
      <c r="J444">
        <v>51.02</v>
      </c>
      <c r="K444">
        <v>46.6</v>
      </c>
      <c r="L444">
        <v>6.2</v>
      </c>
      <c r="M444" t="s">
        <v>471</v>
      </c>
      <c r="N444" t="s">
        <v>486</v>
      </c>
      <c r="O444">
        <v>4</v>
      </c>
      <c r="P444" s="3" t="s">
        <v>17</v>
      </c>
      <c r="Q444" s="3">
        <v>79</v>
      </c>
      <c r="R444" s="3">
        <v>155</v>
      </c>
      <c r="S444" s="3">
        <v>35</v>
      </c>
      <c r="T444" s="3">
        <f>+(Tabla1[[#This Row],[NOTA]]-Tabla1[[#This Row],[MEDIA]])/Tabla1[[#This Row],[DESVIACION]]</f>
        <v>0.71290322580645182</v>
      </c>
      <c r="U444" s="3">
        <f>+(Tabla1[[#This Row],[NOTA2]]-Tabla1[[#This Row],[MEDIA3]])/Tabla1[[#This Row],[DESVIACION4]]</f>
        <v>-2.1714285714285713</v>
      </c>
      <c r="V44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45" spans="1:22" x14ac:dyDescent="0.25">
      <c r="A445">
        <v>433</v>
      </c>
      <c r="B445" t="s">
        <v>346</v>
      </c>
      <c r="C445" t="s">
        <v>347</v>
      </c>
      <c r="D445" t="s">
        <v>13</v>
      </c>
      <c r="E445" s="2" t="s">
        <v>348</v>
      </c>
      <c r="F445" s="2">
        <v>20052</v>
      </c>
      <c r="G445" s="3">
        <v>5</v>
      </c>
      <c r="H445" t="s">
        <v>18</v>
      </c>
      <c r="I445" s="6">
        <v>0</v>
      </c>
      <c r="J445">
        <v>41.43</v>
      </c>
      <c r="K445">
        <v>46.6</v>
      </c>
      <c r="L445">
        <v>6.2</v>
      </c>
      <c r="M445" t="s">
        <v>471</v>
      </c>
      <c r="N445" t="s">
        <v>486</v>
      </c>
      <c r="O445">
        <v>5</v>
      </c>
      <c r="P445" s="3" t="s">
        <v>485</v>
      </c>
      <c r="Q445" s="3">
        <v>107</v>
      </c>
      <c r="R445" s="3">
        <v>147</v>
      </c>
      <c r="S445" s="3">
        <v>33</v>
      </c>
      <c r="T445" s="3">
        <f>+(Tabla1[[#This Row],[NOTA]]-Tabla1[[#This Row],[MEDIA]])/Tabla1[[#This Row],[DESVIACION]]</f>
        <v>-0.8338709677419357</v>
      </c>
      <c r="U445" s="3">
        <f>+(Tabla1[[#This Row],[NOTA2]]-Tabla1[[#This Row],[MEDIA3]])/Tabla1[[#This Row],[DESVIACION4]]</f>
        <v>-1.2121212121212122</v>
      </c>
      <c r="V44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46" spans="1:22" x14ac:dyDescent="0.25">
      <c r="A446">
        <v>435</v>
      </c>
      <c r="B446" t="s">
        <v>349</v>
      </c>
      <c r="C446" t="s">
        <v>350</v>
      </c>
      <c r="D446" t="s">
        <v>13</v>
      </c>
      <c r="E446" s="2" t="s">
        <v>351</v>
      </c>
      <c r="F446" s="2">
        <v>2002</v>
      </c>
      <c r="G446" s="3">
        <v>1</v>
      </c>
      <c r="H446" t="s">
        <v>15</v>
      </c>
      <c r="I446" s="6">
        <v>1</v>
      </c>
      <c r="J446">
        <v>47</v>
      </c>
      <c r="K446">
        <v>50</v>
      </c>
      <c r="L446">
        <v>10</v>
      </c>
      <c r="M446" t="s">
        <v>472</v>
      </c>
      <c r="N446" t="s">
        <v>486</v>
      </c>
      <c r="O446">
        <v>1</v>
      </c>
      <c r="P446" s="3" t="s">
        <v>15</v>
      </c>
      <c r="Q446" s="3">
        <v>88</v>
      </c>
      <c r="R446" s="3">
        <v>138</v>
      </c>
      <c r="S446" s="3">
        <v>29</v>
      </c>
      <c r="T446" s="3">
        <f>+(Tabla1[[#This Row],[NOTA]]-Tabla1[[#This Row],[MEDIA]])/Tabla1[[#This Row],[DESVIACION]]</f>
        <v>-0.3</v>
      </c>
      <c r="U446" s="3">
        <f>+(Tabla1[[#This Row],[NOTA2]]-Tabla1[[#This Row],[MEDIA3]])/Tabla1[[#This Row],[DESVIACION4]]</f>
        <v>-1.7241379310344827</v>
      </c>
      <c r="V44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47" spans="1:22" x14ac:dyDescent="0.25">
      <c r="A447">
        <v>435</v>
      </c>
      <c r="B447" t="s">
        <v>349</v>
      </c>
      <c r="C447" t="s">
        <v>350</v>
      </c>
      <c r="D447" t="s">
        <v>13</v>
      </c>
      <c r="E447" s="2" t="s">
        <v>351</v>
      </c>
      <c r="F447" s="2">
        <v>2002</v>
      </c>
      <c r="G447" s="3">
        <v>3</v>
      </c>
      <c r="H447" t="s">
        <v>16</v>
      </c>
      <c r="I447" s="6">
        <v>1</v>
      </c>
      <c r="J447">
        <v>46</v>
      </c>
      <c r="K447">
        <v>50</v>
      </c>
      <c r="L447">
        <v>10</v>
      </c>
      <c r="M447" t="s">
        <v>472</v>
      </c>
      <c r="N447" t="s">
        <v>486</v>
      </c>
      <c r="O447">
        <v>3</v>
      </c>
      <c r="P447" s="3" t="s">
        <v>484</v>
      </c>
      <c r="Q447" s="3">
        <v>124</v>
      </c>
      <c r="R447" s="3">
        <v>156</v>
      </c>
      <c r="S447" s="3">
        <v>31</v>
      </c>
      <c r="T447" s="3">
        <f>+(Tabla1[[#This Row],[NOTA]]-Tabla1[[#This Row],[MEDIA]])/Tabla1[[#This Row],[DESVIACION]]</f>
        <v>-0.4</v>
      </c>
      <c r="U447" s="3">
        <f>+(Tabla1[[#This Row],[NOTA2]]-Tabla1[[#This Row],[MEDIA3]])/Tabla1[[#This Row],[DESVIACION4]]</f>
        <v>-1.032258064516129</v>
      </c>
      <c r="V44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48" spans="1:22" x14ac:dyDescent="0.25">
      <c r="A448">
        <v>435</v>
      </c>
      <c r="B448" t="s">
        <v>349</v>
      </c>
      <c r="C448" t="s">
        <v>350</v>
      </c>
      <c r="D448" t="s">
        <v>13</v>
      </c>
      <c r="E448" s="2" t="s">
        <v>351</v>
      </c>
      <c r="F448" s="2">
        <v>2002</v>
      </c>
      <c r="G448" s="3">
        <v>4</v>
      </c>
      <c r="H448" t="s">
        <v>17</v>
      </c>
      <c r="I448" s="6">
        <v>1</v>
      </c>
      <c r="J448">
        <v>60</v>
      </c>
      <c r="K448">
        <v>50</v>
      </c>
      <c r="L448">
        <v>10</v>
      </c>
      <c r="M448" t="s">
        <v>472</v>
      </c>
      <c r="N448" t="s">
        <v>486</v>
      </c>
      <c r="O448">
        <v>4</v>
      </c>
      <c r="P448" s="3" t="s">
        <v>17</v>
      </c>
      <c r="Q448" s="3">
        <v>89</v>
      </c>
      <c r="R448" s="3">
        <v>155</v>
      </c>
      <c r="S448" s="3">
        <v>35</v>
      </c>
      <c r="T448" s="3">
        <f>+(Tabla1[[#This Row],[NOTA]]-Tabla1[[#This Row],[MEDIA]])/Tabla1[[#This Row],[DESVIACION]]</f>
        <v>1</v>
      </c>
      <c r="U448" s="3">
        <f>+(Tabla1[[#This Row],[NOTA2]]-Tabla1[[#This Row],[MEDIA3]])/Tabla1[[#This Row],[DESVIACION4]]</f>
        <v>-1.8857142857142857</v>
      </c>
      <c r="V44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49" spans="1:22" x14ac:dyDescent="0.25">
      <c r="A449">
        <v>435</v>
      </c>
      <c r="B449" t="s">
        <v>349</v>
      </c>
      <c r="C449" t="s">
        <v>350</v>
      </c>
      <c r="D449" t="s">
        <v>13</v>
      </c>
      <c r="E449" s="2" t="s">
        <v>351</v>
      </c>
      <c r="F449" s="2">
        <v>2002</v>
      </c>
      <c r="G449" s="3">
        <v>5</v>
      </c>
      <c r="H449" t="s">
        <v>18</v>
      </c>
      <c r="I449" s="6">
        <v>1</v>
      </c>
      <c r="J449">
        <v>47</v>
      </c>
      <c r="K449">
        <v>50</v>
      </c>
      <c r="L449">
        <v>10</v>
      </c>
      <c r="M449" t="s">
        <v>472</v>
      </c>
      <c r="N449" t="s">
        <v>486</v>
      </c>
      <c r="O449">
        <v>5</v>
      </c>
      <c r="P449" s="3" t="s">
        <v>485</v>
      </c>
      <c r="Q449" s="3">
        <v>112</v>
      </c>
      <c r="R449" s="3">
        <v>147</v>
      </c>
      <c r="S449" s="3">
        <v>33</v>
      </c>
      <c r="T449" s="3">
        <f>+(Tabla1[[#This Row],[NOTA]]-Tabla1[[#This Row],[MEDIA]])/Tabla1[[#This Row],[DESVIACION]]</f>
        <v>-0.3</v>
      </c>
      <c r="U449" s="3">
        <f>+(Tabla1[[#This Row],[NOTA2]]-Tabla1[[#This Row],[MEDIA3]])/Tabla1[[#This Row],[DESVIACION4]]</f>
        <v>-1.0606060606060606</v>
      </c>
      <c r="V44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50" spans="1:22" x14ac:dyDescent="0.25">
      <c r="A450">
        <v>446</v>
      </c>
      <c r="B450" t="s">
        <v>352</v>
      </c>
      <c r="C450" t="s">
        <v>353</v>
      </c>
      <c r="D450" t="s">
        <v>13</v>
      </c>
      <c r="E450" s="2" t="s">
        <v>354</v>
      </c>
      <c r="F450" s="2">
        <v>20092</v>
      </c>
      <c r="G450" s="3">
        <v>1</v>
      </c>
      <c r="H450" t="s">
        <v>15</v>
      </c>
      <c r="I450" s="6">
        <v>1</v>
      </c>
      <c r="J450">
        <v>34.659999999999997</v>
      </c>
      <c r="K450">
        <v>46.9</v>
      </c>
      <c r="L450">
        <v>6.5</v>
      </c>
      <c r="M450" t="s">
        <v>474</v>
      </c>
      <c r="N450" t="s">
        <v>486</v>
      </c>
      <c r="O450">
        <v>1</v>
      </c>
      <c r="P450" s="3" t="s">
        <v>15</v>
      </c>
      <c r="Q450" s="3">
        <v>124</v>
      </c>
      <c r="R450" s="3">
        <v>138</v>
      </c>
      <c r="S450" s="3">
        <v>29</v>
      </c>
      <c r="T450" s="3">
        <f>+(Tabla1[[#This Row],[NOTA]]-Tabla1[[#This Row],[MEDIA]])/Tabla1[[#This Row],[DESVIACION]]</f>
        <v>-1.8830769230769233</v>
      </c>
      <c r="U450" s="3">
        <f>+(Tabla1[[#This Row],[NOTA2]]-Tabla1[[#This Row],[MEDIA3]])/Tabla1[[#This Row],[DESVIACION4]]</f>
        <v>-0.48275862068965519</v>
      </c>
      <c r="V45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51" spans="1:22" x14ac:dyDescent="0.25">
      <c r="A451">
        <v>446</v>
      </c>
      <c r="B451" t="s">
        <v>352</v>
      </c>
      <c r="C451" t="s">
        <v>353</v>
      </c>
      <c r="D451" t="s">
        <v>13</v>
      </c>
      <c r="E451" s="2" t="s">
        <v>354</v>
      </c>
      <c r="F451" s="2">
        <v>20092</v>
      </c>
      <c r="G451" s="3">
        <v>3</v>
      </c>
      <c r="H451" t="s">
        <v>16</v>
      </c>
      <c r="I451" s="6">
        <v>1</v>
      </c>
      <c r="J451">
        <v>43.99</v>
      </c>
      <c r="K451">
        <v>46.9</v>
      </c>
      <c r="L451">
        <v>6.5</v>
      </c>
      <c r="M451" t="s">
        <v>474</v>
      </c>
      <c r="N451" t="s">
        <v>486</v>
      </c>
      <c r="O451">
        <v>3</v>
      </c>
      <c r="P451" s="3" t="s">
        <v>484</v>
      </c>
      <c r="Q451" s="3">
        <v>88</v>
      </c>
      <c r="R451" s="3">
        <v>156</v>
      </c>
      <c r="S451" s="3">
        <v>31</v>
      </c>
      <c r="T451" s="3">
        <f>+(Tabla1[[#This Row],[NOTA]]-Tabla1[[#This Row],[MEDIA]])/Tabla1[[#This Row],[DESVIACION]]</f>
        <v>-0.44769230769230717</v>
      </c>
      <c r="U451" s="3">
        <f>+(Tabla1[[#This Row],[NOTA2]]-Tabla1[[#This Row],[MEDIA3]])/Tabla1[[#This Row],[DESVIACION4]]</f>
        <v>-2.193548387096774</v>
      </c>
      <c r="V45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52" spans="1:22" x14ac:dyDescent="0.25">
      <c r="A452">
        <v>446</v>
      </c>
      <c r="B452" t="s">
        <v>352</v>
      </c>
      <c r="C452" t="s">
        <v>353</v>
      </c>
      <c r="D452" t="s">
        <v>13</v>
      </c>
      <c r="E452" s="2" t="s">
        <v>354</v>
      </c>
      <c r="F452" s="2">
        <v>20092</v>
      </c>
      <c r="G452" s="3">
        <v>4</v>
      </c>
      <c r="H452" t="s">
        <v>17</v>
      </c>
      <c r="I452" s="6">
        <v>1</v>
      </c>
      <c r="J452">
        <v>23.81</v>
      </c>
      <c r="K452">
        <v>46.9</v>
      </c>
      <c r="L452">
        <v>6.5</v>
      </c>
      <c r="M452" t="s">
        <v>474</v>
      </c>
      <c r="N452" t="s">
        <v>486</v>
      </c>
      <c r="O452">
        <v>4</v>
      </c>
      <c r="P452" s="3" t="s">
        <v>17</v>
      </c>
      <c r="Q452" s="3">
        <v>131</v>
      </c>
      <c r="R452" s="3">
        <v>155</v>
      </c>
      <c r="S452" s="3">
        <v>35</v>
      </c>
      <c r="T452" s="3">
        <f>+(Tabla1[[#This Row],[NOTA]]-Tabla1[[#This Row],[MEDIA]])/Tabla1[[#This Row],[DESVIACION]]</f>
        <v>-3.5523076923076924</v>
      </c>
      <c r="U452" s="3">
        <f>+(Tabla1[[#This Row],[NOTA2]]-Tabla1[[#This Row],[MEDIA3]])/Tabla1[[#This Row],[DESVIACION4]]</f>
        <v>-0.68571428571428572</v>
      </c>
      <c r="V452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53" spans="1:22" x14ac:dyDescent="0.25">
      <c r="A453">
        <v>446</v>
      </c>
      <c r="B453" t="s">
        <v>352</v>
      </c>
      <c r="C453" t="s">
        <v>353</v>
      </c>
      <c r="D453" t="s">
        <v>13</v>
      </c>
      <c r="E453" s="2" t="s">
        <v>354</v>
      </c>
      <c r="F453" s="2">
        <v>20092</v>
      </c>
      <c r="G453" s="3">
        <v>5</v>
      </c>
      <c r="H453" t="s">
        <v>18</v>
      </c>
      <c r="I453" s="6">
        <v>1</v>
      </c>
      <c r="J453">
        <v>41.68</v>
      </c>
      <c r="K453">
        <v>46.9</v>
      </c>
      <c r="L453">
        <v>6.5</v>
      </c>
      <c r="M453" t="s">
        <v>474</v>
      </c>
      <c r="N453" t="s">
        <v>486</v>
      </c>
      <c r="O453">
        <v>5</v>
      </c>
      <c r="P453" s="3" t="s">
        <v>485</v>
      </c>
      <c r="Q453" s="3">
        <v>95</v>
      </c>
      <c r="R453" s="3">
        <v>147</v>
      </c>
      <c r="S453" s="3">
        <v>33</v>
      </c>
      <c r="T453" s="3">
        <f>+(Tabla1[[#This Row],[NOTA]]-Tabla1[[#This Row],[MEDIA]])/Tabla1[[#This Row],[DESVIACION]]</f>
        <v>-0.80307692307692291</v>
      </c>
      <c r="U453" s="3">
        <f>+(Tabla1[[#This Row],[NOTA2]]-Tabla1[[#This Row],[MEDIA3]])/Tabla1[[#This Row],[DESVIACION4]]</f>
        <v>-1.5757575757575757</v>
      </c>
      <c r="V453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54" spans="1:22" x14ac:dyDescent="0.25">
      <c r="A454">
        <v>447</v>
      </c>
      <c r="B454" t="s">
        <v>355</v>
      </c>
      <c r="C454" t="s">
        <v>356</v>
      </c>
      <c r="D454" t="s">
        <v>13</v>
      </c>
      <c r="E454" s="2" t="s">
        <v>357</v>
      </c>
      <c r="F454" s="2">
        <v>20102</v>
      </c>
      <c r="G454" s="3">
        <v>1</v>
      </c>
      <c r="H454" t="s">
        <v>15</v>
      </c>
      <c r="I454" s="6">
        <v>1</v>
      </c>
      <c r="J454">
        <v>39.119999999999997</v>
      </c>
      <c r="K454">
        <v>49.1</v>
      </c>
      <c r="L454">
        <v>8</v>
      </c>
      <c r="M454" t="s">
        <v>475</v>
      </c>
      <c r="N454" t="s">
        <v>486</v>
      </c>
      <c r="O454">
        <v>1</v>
      </c>
      <c r="P454" s="3" t="s">
        <v>15</v>
      </c>
      <c r="Q454" s="3">
        <v>83</v>
      </c>
      <c r="R454" s="3">
        <v>138</v>
      </c>
      <c r="S454" s="3">
        <v>29</v>
      </c>
      <c r="T454" s="3">
        <f>+(Tabla1[[#This Row],[NOTA]]-Tabla1[[#This Row],[MEDIA]])/Tabla1[[#This Row],[DESVIACION]]</f>
        <v>-1.2475000000000005</v>
      </c>
      <c r="U454" s="3">
        <f>+(Tabla1[[#This Row],[NOTA2]]-Tabla1[[#This Row],[MEDIA3]])/Tabla1[[#This Row],[DESVIACION4]]</f>
        <v>-1.896551724137931</v>
      </c>
      <c r="V454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55" spans="1:22" x14ac:dyDescent="0.25">
      <c r="A455">
        <v>447</v>
      </c>
      <c r="B455" t="s">
        <v>355</v>
      </c>
      <c r="C455" t="s">
        <v>356</v>
      </c>
      <c r="D455" t="s">
        <v>13</v>
      </c>
      <c r="E455" s="2" t="s">
        <v>357</v>
      </c>
      <c r="F455" s="2">
        <v>20102</v>
      </c>
      <c r="G455" s="3">
        <v>3</v>
      </c>
      <c r="H455" t="s">
        <v>16</v>
      </c>
      <c r="I455" s="6">
        <v>1</v>
      </c>
      <c r="J455">
        <v>53.63</v>
      </c>
      <c r="K455">
        <v>49.1</v>
      </c>
      <c r="L455">
        <v>8</v>
      </c>
      <c r="M455" t="s">
        <v>475</v>
      </c>
      <c r="N455" t="s">
        <v>486</v>
      </c>
      <c r="O455">
        <v>3</v>
      </c>
      <c r="P455" s="3" t="s">
        <v>484</v>
      </c>
      <c r="Q455" s="3">
        <v>124</v>
      </c>
      <c r="R455" s="3">
        <v>156</v>
      </c>
      <c r="S455" s="3">
        <v>31</v>
      </c>
      <c r="T455" s="3">
        <f>+(Tabla1[[#This Row],[NOTA]]-Tabla1[[#This Row],[MEDIA]])/Tabla1[[#This Row],[DESVIACION]]</f>
        <v>0.56625000000000014</v>
      </c>
      <c r="U455" s="3">
        <f>+(Tabla1[[#This Row],[NOTA2]]-Tabla1[[#This Row],[MEDIA3]])/Tabla1[[#This Row],[DESVIACION4]]</f>
        <v>-1.032258064516129</v>
      </c>
      <c r="V455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56" spans="1:22" x14ac:dyDescent="0.25">
      <c r="A456">
        <v>447</v>
      </c>
      <c r="B456" t="s">
        <v>355</v>
      </c>
      <c r="C456" t="s">
        <v>356</v>
      </c>
      <c r="D456" t="s">
        <v>13</v>
      </c>
      <c r="E456" s="2" t="s">
        <v>357</v>
      </c>
      <c r="F456" s="2">
        <v>20102</v>
      </c>
      <c r="G456" s="3">
        <v>4</v>
      </c>
      <c r="H456" t="s">
        <v>17</v>
      </c>
      <c r="I456" s="6">
        <v>1</v>
      </c>
      <c r="J456">
        <v>37.44</v>
      </c>
      <c r="K456">
        <v>49.1</v>
      </c>
      <c r="L456">
        <v>8</v>
      </c>
      <c r="M456" t="s">
        <v>475</v>
      </c>
      <c r="N456" t="s">
        <v>486</v>
      </c>
      <c r="O456">
        <v>4</v>
      </c>
      <c r="P456" s="3" t="s">
        <v>17</v>
      </c>
      <c r="Q456" s="3">
        <v>84</v>
      </c>
      <c r="R456" s="3">
        <v>155</v>
      </c>
      <c r="S456" s="3">
        <v>35</v>
      </c>
      <c r="T456" s="3">
        <f>+(Tabla1[[#This Row],[NOTA]]-Tabla1[[#This Row],[MEDIA]])/Tabla1[[#This Row],[DESVIACION]]</f>
        <v>-1.4575000000000005</v>
      </c>
      <c r="U456" s="3">
        <f>+(Tabla1[[#This Row],[NOTA2]]-Tabla1[[#This Row],[MEDIA3]])/Tabla1[[#This Row],[DESVIACION4]]</f>
        <v>-2.0285714285714285</v>
      </c>
      <c r="V456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57" spans="1:22" x14ac:dyDescent="0.25">
      <c r="A457">
        <v>447</v>
      </c>
      <c r="B457" t="s">
        <v>355</v>
      </c>
      <c r="C457" t="s">
        <v>356</v>
      </c>
      <c r="D457" t="s">
        <v>13</v>
      </c>
      <c r="E457" s="2" t="s">
        <v>357</v>
      </c>
      <c r="F457" s="2">
        <v>20102</v>
      </c>
      <c r="G457" s="3">
        <v>5</v>
      </c>
      <c r="H457" t="s">
        <v>18</v>
      </c>
      <c r="I457" s="6">
        <v>1</v>
      </c>
      <c r="J457">
        <v>43.53</v>
      </c>
      <c r="K457">
        <v>49.1</v>
      </c>
      <c r="L457">
        <v>8</v>
      </c>
      <c r="M457" t="s">
        <v>475</v>
      </c>
      <c r="N457" t="s">
        <v>486</v>
      </c>
      <c r="O457">
        <v>5</v>
      </c>
      <c r="P457" s="3" t="s">
        <v>485</v>
      </c>
      <c r="Q457" s="3">
        <v>138</v>
      </c>
      <c r="R457" s="3">
        <v>147</v>
      </c>
      <c r="S457" s="3">
        <v>33</v>
      </c>
      <c r="T457" s="3">
        <f>+(Tabla1[[#This Row],[NOTA]]-Tabla1[[#This Row],[MEDIA]])/Tabla1[[#This Row],[DESVIACION]]</f>
        <v>-0.69625000000000004</v>
      </c>
      <c r="U457" s="3">
        <f>+(Tabla1[[#This Row],[NOTA2]]-Tabla1[[#This Row],[MEDIA3]])/Tabla1[[#This Row],[DESVIACION4]]</f>
        <v>-0.27272727272727271</v>
      </c>
      <c r="V457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58" spans="1:22" x14ac:dyDescent="0.25">
      <c r="A458">
        <v>452</v>
      </c>
      <c r="B458" t="s">
        <v>358</v>
      </c>
      <c r="C458" t="s">
        <v>359</v>
      </c>
      <c r="D458" t="s">
        <v>13</v>
      </c>
      <c r="E458" s="2" t="s">
        <v>360</v>
      </c>
      <c r="F458" s="2">
        <v>2002</v>
      </c>
      <c r="G458" s="3">
        <v>1</v>
      </c>
      <c r="H458" t="s">
        <v>15</v>
      </c>
      <c r="I458" s="6">
        <v>1</v>
      </c>
      <c r="J458">
        <v>37</v>
      </c>
      <c r="K458">
        <v>50</v>
      </c>
      <c r="L458">
        <v>10</v>
      </c>
      <c r="M458" t="s">
        <v>473</v>
      </c>
      <c r="N458" t="s">
        <v>486</v>
      </c>
      <c r="O458">
        <v>1</v>
      </c>
      <c r="P458" s="3" t="s">
        <v>15</v>
      </c>
      <c r="Q458" s="3">
        <v>88</v>
      </c>
      <c r="R458" s="3">
        <v>138</v>
      </c>
      <c r="S458" s="3">
        <v>29</v>
      </c>
      <c r="T458" s="3">
        <f>+(Tabla1[[#This Row],[NOTA]]-Tabla1[[#This Row],[MEDIA]])/Tabla1[[#This Row],[DESVIACION]]</f>
        <v>-1.3</v>
      </c>
      <c r="U458" s="3">
        <f>+(Tabla1[[#This Row],[NOTA2]]-Tabla1[[#This Row],[MEDIA3]])/Tabla1[[#This Row],[DESVIACION4]]</f>
        <v>-1.7241379310344827</v>
      </c>
      <c r="V458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59" spans="1:22" x14ac:dyDescent="0.25">
      <c r="A459">
        <v>452</v>
      </c>
      <c r="B459" t="s">
        <v>358</v>
      </c>
      <c r="C459" t="s">
        <v>359</v>
      </c>
      <c r="D459" t="s">
        <v>13</v>
      </c>
      <c r="E459" s="2" t="s">
        <v>360</v>
      </c>
      <c r="F459" s="2">
        <v>2002</v>
      </c>
      <c r="G459" s="3">
        <v>3</v>
      </c>
      <c r="H459" t="s">
        <v>16</v>
      </c>
      <c r="I459" s="6">
        <v>1</v>
      </c>
      <c r="J459">
        <v>52</v>
      </c>
      <c r="K459">
        <v>50</v>
      </c>
      <c r="L459">
        <v>10</v>
      </c>
      <c r="M459" t="s">
        <v>473</v>
      </c>
      <c r="N459" t="s">
        <v>486</v>
      </c>
      <c r="O459">
        <v>3</v>
      </c>
      <c r="P459" s="3" t="s">
        <v>484</v>
      </c>
      <c r="Q459" s="3">
        <v>90</v>
      </c>
      <c r="R459" s="3">
        <v>156</v>
      </c>
      <c r="S459" s="3">
        <v>31</v>
      </c>
      <c r="T459" s="3">
        <f>+(Tabla1[[#This Row],[NOTA]]-Tabla1[[#This Row],[MEDIA]])/Tabla1[[#This Row],[DESVIACION]]</f>
        <v>0.2</v>
      </c>
      <c r="U459" s="3">
        <f>+(Tabla1[[#This Row],[NOTA2]]-Tabla1[[#This Row],[MEDIA3]])/Tabla1[[#This Row],[DESVIACION4]]</f>
        <v>-2.129032258064516</v>
      </c>
      <c r="V459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3</v>
      </c>
    </row>
    <row r="460" spans="1:22" x14ac:dyDescent="0.25">
      <c r="A460">
        <v>452</v>
      </c>
      <c r="B460" t="s">
        <v>358</v>
      </c>
      <c r="C460" t="s">
        <v>359</v>
      </c>
      <c r="D460" t="s">
        <v>13</v>
      </c>
      <c r="E460" s="2" t="s">
        <v>360</v>
      </c>
      <c r="F460" s="2">
        <v>2002</v>
      </c>
      <c r="G460" s="3">
        <v>4</v>
      </c>
      <c r="H460" t="s">
        <v>17</v>
      </c>
      <c r="I460" s="6">
        <v>1</v>
      </c>
      <c r="J460">
        <v>31</v>
      </c>
      <c r="K460">
        <v>50</v>
      </c>
      <c r="L460">
        <v>10</v>
      </c>
      <c r="M460" t="s">
        <v>473</v>
      </c>
      <c r="N460" t="s">
        <v>486</v>
      </c>
      <c r="O460">
        <v>4</v>
      </c>
      <c r="P460" s="3" t="s">
        <v>17</v>
      </c>
      <c r="Q460" s="3">
        <v>92</v>
      </c>
      <c r="R460" s="3">
        <v>155</v>
      </c>
      <c r="S460" s="3">
        <v>35</v>
      </c>
      <c r="T460" s="3">
        <f>+(Tabla1[[#This Row],[NOTA]]-Tabla1[[#This Row],[MEDIA]])/Tabla1[[#This Row],[DESVIACION]]</f>
        <v>-1.9</v>
      </c>
      <c r="U460" s="3">
        <f>+(Tabla1[[#This Row],[NOTA2]]-Tabla1[[#This Row],[MEDIA3]])/Tabla1[[#This Row],[DESVIACION4]]</f>
        <v>-1.8</v>
      </c>
      <c r="V460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  <row r="461" spans="1:22" x14ac:dyDescent="0.25">
      <c r="A461">
        <v>452</v>
      </c>
      <c r="B461" t="s">
        <v>358</v>
      </c>
      <c r="C461" t="s">
        <v>359</v>
      </c>
      <c r="D461" t="s">
        <v>13</v>
      </c>
      <c r="E461" s="4" t="s">
        <v>360</v>
      </c>
      <c r="F461" s="4">
        <v>2002</v>
      </c>
      <c r="G461" s="3">
        <v>5</v>
      </c>
      <c r="H461" t="s">
        <v>18</v>
      </c>
      <c r="I461" s="6">
        <v>1</v>
      </c>
      <c r="J461">
        <v>43</v>
      </c>
      <c r="K461">
        <v>50</v>
      </c>
      <c r="L461">
        <v>10</v>
      </c>
      <c r="M461" t="s">
        <v>473</v>
      </c>
      <c r="N461" t="s">
        <v>486</v>
      </c>
      <c r="O461">
        <v>5</v>
      </c>
      <c r="P461" s="3" t="s">
        <v>485</v>
      </c>
      <c r="Q461" s="3">
        <v>119</v>
      </c>
      <c r="R461" s="3">
        <v>147</v>
      </c>
      <c r="S461" s="3">
        <v>33</v>
      </c>
      <c r="T461" s="3">
        <f>+(Tabla1[[#This Row],[NOTA]]-Tabla1[[#This Row],[MEDIA]])/Tabla1[[#This Row],[DESVIACION]]</f>
        <v>-0.7</v>
      </c>
      <c r="U461" s="3">
        <f>+(Tabla1[[#This Row],[NOTA2]]-Tabla1[[#This Row],[MEDIA3]])/Tabla1[[#This Row],[DESVIACION4]]</f>
        <v>-0.84848484848484851</v>
      </c>
      <c r="V461" s="3" t="str">
        <f>+IF(AND(Tabla1[[#This Row],[X]]&gt;0,Tabla1[[#This Row],[Y]]&gt;0),"Zona 2",IF(AND(Tabla1[[#This Row],[X]]&lt;0,Tabla1[[#This Row],[Y]]&gt;0),"Zona 1",IF(AND(Tabla1[[#This Row],[X]]&gt;0,Tabla1[[#This Row],[Y]]&lt;0),"Zona 3","Zona 4")))</f>
        <v>Zona 4</v>
      </c>
    </row>
  </sheetData>
  <dataValidations count="2">
    <dataValidation type="whole" operator="greaterThanOrEqual" allowBlank="1" showInputMessage="1" showErrorMessage="1" sqref="A2:A461" xr:uid="{00000000-0002-0000-0000-000000000000}">
      <formula1>1</formula1>
    </dataValidation>
    <dataValidation showDropDown="1" showInputMessage="1" showErrorMessage="1" sqref="I2:I461" xr:uid="{CB852D94-A0DD-4934-8AA3-E6C62B1234F6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'D:\Informacion Yesid\Informacion\Corporacion Universitaria Americana\Valor agregado\[saber 11.xlsx]Info'!#REF!</xm:f>
          </x14:formula1>
          <xm:sqref>H2:H461</xm:sqref>
        </x14:dataValidation>
        <x14:dataValidation type="custom" allowBlank="1" showInputMessage="1" showErrorMessage="1" xr:uid="{00000000-0002-0000-0000-000002000000}">
          <x14:formula1>
            <xm:f>+VLOOKUP(H2,'D:\Informacion Yesid\Informacion\Corporacion Universitaria Americana\Valor agregado\[saber 11.xlsx]Info'!#REF!,2,FALSE)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E288F-1FA6-42BA-B3D0-51005B467DFD}">
  <dimension ref="A1:F118"/>
  <sheetViews>
    <sheetView workbookViewId="0">
      <selection activeCell="F5" sqref="F5"/>
    </sheetView>
  </sheetViews>
  <sheetFormatPr baseColWidth="10" defaultRowHeight="15" x14ac:dyDescent="0.25"/>
  <cols>
    <col min="1" max="1" width="17.5703125" bestFit="1" customWidth="1"/>
    <col min="2" max="2" width="32.140625" bestFit="1" customWidth="1"/>
    <col min="3" max="3" width="7.5703125" bestFit="1" customWidth="1"/>
  </cols>
  <sheetData>
    <row r="1" spans="1:6" x14ac:dyDescent="0.25">
      <c r="A1" s="5" t="s">
        <v>7</v>
      </c>
      <c r="B1" t="s">
        <v>15</v>
      </c>
    </row>
    <row r="3" spans="1:6" x14ac:dyDescent="0.25">
      <c r="A3" s="5" t="s">
        <v>487</v>
      </c>
      <c r="B3" s="5" t="s">
        <v>488</v>
      </c>
      <c r="C3" s="5" t="s">
        <v>493</v>
      </c>
      <c r="E3" t="s">
        <v>487</v>
      </c>
      <c r="F3" t="s">
        <v>488</v>
      </c>
    </row>
    <row r="4" spans="1:6" x14ac:dyDescent="0.25">
      <c r="A4">
        <v>-2.6469580119965723</v>
      </c>
      <c r="B4">
        <v>-1</v>
      </c>
      <c r="C4" t="s">
        <v>492</v>
      </c>
      <c r="E4">
        <v>-2.6469580119965723</v>
      </c>
      <c r="F4">
        <v>-1</v>
      </c>
    </row>
    <row r="5" spans="1:6" x14ac:dyDescent="0.25">
      <c r="A5">
        <v>-2.3900000000000006</v>
      </c>
      <c r="B5">
        <v>-0.34482758620689657</v>
      </c>
      <c r="C5" t="s">
        <v>492</v>
      </c>
      <c r="E5">
        <v>-2.3900000000000006</v>
      </c>
      <c r="F5">
        <v>-0.34482758620689657</v>
      </c>
    </row>
    <row r="6" spans="1:6" x14ac:dyDescent="0.25">
      <c r="A6">
        <v>-2</v>
      </c>
      <c r="B6">
        <v>-0.13793103448275862</v>
      </c>
      <c r="C6" t="s">
        <v>492</v>
      </c>
      <c r="E6">
        <v>-2</v>
      </c>
      <c r="F6">
        <v>-0.13793103448275862</v>
      </c>
    </row>
    <row r="7" spans="1:6" x14ac:dyDescent="0.25">
      <c r="A7">
        <v>-1.8830769230769233</v>
      </c>
      <c r="B7">
        <v>-0.65517241379310343</v>
      </c>
      <c r="C7" t="s">
        <v>492</v>
      </c>
      <c r="E7">
        <v>-1.8830769230769233</v>
      </c>
      <c r="F7">
        <v>-0.65517241379310343</v>
      </c>
    </row>
    <row r="8" spans="1:6" x14ac:dyDescent="0.25">
      <c r="A8">
        <v>-1.8830769230769233</v>
      </c>
      <c r="B8">
        <v>-0.48275862068965519</v>
      </c>
      <c r="C8" t="s">
        <v>492</v>
      </c>
      <c r="E8">
        <v>-1.8830769230769233</v>
      </c>
      <c r="F8">
        <v>-0.48275862068965519</v>
      </c>
    </row>
    <row r="9" spans="1:6" x14ac:dyDescent="0.25">
      <c r="A9">
        <v>-1.844615384615385</v>
      </c>
      <c r="B9">
        <v>-1.4137931034482758</v>
      </c>
      <c r="C9" t="s">
        <v>492</v>
      </c>
      <c r="E9">
        <v>-1.844615384615385</v>
      </c>
      <c r="F9">
        <v>-1.4137931034482758</v>
      </c>
    </row>
    <row r="10" spans="1:6" x14ac:dyDescent="0.25">
      <c r="A10">
        <v>-1.7578125</v>
      </c>
      <c r="B10">
        <v>-0.10344827586206896</v>
      </c>
      <c r="C10" t="s">
        <v>492</v>
      </c>
      <c r="E10">
        <v>-1.7578125</v>
      </c>
      <c r="F10">
        <v>-0.10344827586206896</v>
      </c>
    </row>
    <row r="11" spans="1:6" x14ac:dyDescent="0.25">
      <c r="A11">
        <v>-1.7316666666666667</v>
      </c>
      <c r="B11">
        <v>-0.51724137931034486</v>
      </c>
      <c r="C11" t="s">
        <v>492</v>
      </c>
      <c r="E11">
        <v>-1.7316666666666667</v>
      </c>
      <c r="F11">
        <v>-0.51724137931034486</v>
      </c>
    </row>
    <row r="12" spans="1:6" x14ac:dyDescent="0.25">
      <c r="A12">
        <v>-1.7316666666666667</v>
      </c>
      <c r="B12">
        <v>0.2413793103448276</v>
      </c>
      <c r="C12" t="s">
        <v>489</v>
      </c>
      <c r="E12">
        <v>-1.7316666666666667</v>
      </c>
      <c r="F12">
        <v>0.2413793103448276</v>
      </c>
    </row>
    <row r="13" spans="1:6" x14ac:dyDescent="0.25">
      <c r="A13">
        <v>-1.6887499999999998</v>
      </c>
      <c r="B13">
        <v>-1.7241379310344827</v>
      </c>
      <c r="C13" t="s">
        <v>492</v>
      </c>
      <c r="E13">
        <v>-1.6887499999999998</v>
      </c>
      <c r="F13">
        <v>-1.7241379310344827</v>
      </c>
    </row>
    <row r="14" spans="1:6" x14ac:dyDescent="0.25">
      <c r="A14">
        <v>-1.6645161290322581</v>
      </c>
      <c r="B14">
        <v>-1.8620689655172413</v>
      </c>
      <c r="C14" t="s">
        <v>492</v>
      </c>
      <c r="E14">
        <v>-1.6645161290322581</v>
      </c>
      <c r="F14">
        <v>-1.8620689655172413</v>
      </c>
    </row>
    <row r="15" spans="1:6" x14ac:dyDescent="0.25">
      <c r="A15">
        <v>-1.6193548387096772</v>
      </c>
      <c r="B15">
        <v>0.2413793103448276</v>
      </c>
      <c r="C15" t="s">
        <v>489</v>
      </c>
      <c r="E15">
        <v>-1.6193548387096772</v>
      </c>
      <c r="F15">
        <v>0.2413793103448276</v>
      </c>
    </row>
    <row r="16" spans="1:6" x14ac:dyDescent="0.25">
      <c r="A16">
        <v>-1.6156250000000005</v>
      </c>
      <c r="B16">
        <v>-1.4827586206896552</v>
      </c>
      <c r="C16" t="s">
        <v>492</v>
      </c>
      <c r="E16">
        <v>-1.6156250000000005</v>
      </c>
      <c r="F16">
        <v>-1.4827586206896552</v>
      </c>
    </row>
    <row r="17" spans="1:6" x14ac:dyDescent="0.25">
      <c r="A17">
        <v>-1.6</v>
      </c>
      <c r="B17">
        <v>-1.9310344827586208</v>
      </c>
      <c r="C17" t="s">
        <v>492</v>
      </c>
      <c r="E17">
        <v>-1.6</v>
      </c>
      <c r="F17">
        <v>-1.9310344827586208</v>
      </c>
    </row>
    <row r="18" spans="1:6" x14ac:dyDescent="0.25">
      <c r="A18">
        <v>-1.5</v>
      </c>
      <c r="B18">
        <v>0</v>
      </c>
      <c r="C18" t="s">
        <v>492</v>
      </c>
      <c r="E18">
        <v>-1.5</v>
      </c>
      <c r="F18">
        <v>0</v>
      </c>
    </row>
    <row r="19" spans="1:6" x14ac:dyDescent="0.25">
      <c r="A19">
        <v>-1.4249999999999996</v>
      </c>
      <c r="B19">
        <v>-1.4827586206896552</v>
      </c>
      <c r="C19" t="s">
        <v>492</v>
      </c>
      <c r="E19">
        <v>-1.4249999999999996</v>
      </c>
      <c r="F19">
        <v>-1.4827586206896552</v>
      </c>
    </row>
    <row r="20" spans="1:6" x14ac:dyDescent="0.25">
      <c r="A20">
        <v>-1.4249999999999996</v>
      </c>
      <c r="B20">
        <v>-0.86206896551724133</v>
      </c>
      <c r="C20" t="s">
        <v>492</v>
      </c>
      <c r="E20">
        <v>-1.4249999999999996</v>
      </c>
      <c r="F20">
        <v>-0.86206896551724133</v>
      </c>
    </row>
    <row r="21" spans="1:6" x14ac:dyDescent="0.25">
      <c r="A21">
        <v>-1.4249999999999996</v>
      </c>
      <c r="B21">
        <v>0.17241379310344829</v>
      </c>
      <c r="C21" t="s">
        <v>489</v>
      </c>
      <c r="E21">
        <v>-1.4249999999999996</v>
      </c>
      <c r="F21">
        <v>0.17241379310344829</v>
      </c>
    </row>
    <row r="22" spans="1:6" x14ac:dyDescent="0.25">
      <c r="A22">
        <v>-1.4</v>
      </c>
      <c r="B22">
        <v>0.41379310344827586</v>
      </c>
      <c r="C22" t="s">
        <v>489</v>
      </c>
      <c r="E22">
        <v>-1.4</v>
      </c>
      <c r="F22">
        <v>0.41379310344827586</v>
      </c>
    </row>
    <row r="23" spans="1:6" x14ac:dyDescent="0.25">
      <c r="A23">
        <v>-1.3187499999999996</v>
      </c>
      <c r="B23">
        <v>-1.6206896551724137</v>
      </c>
      <c r="C23" t="s">
        <v>492</v>
      </c>
      <c r="E23">
        <v>-1.3187499999999996</v>
      </c>
      <c r="F23">
        <v>-1.6206896551724137</v>
      </c>
    </row>
    <row r="24" spans="1:6" x14ac:dyDescent="0.25">
      <c r="A24">
        <v>-1.3</v>
      </c>
      <c r="B24">
        <v>-1.7241379310344827</v>
      </c>
      <c r="C24" t="s">
        <v>492</v>
      </c>
      <c r="E24">
        <v>-1.3</v>
      </c>
      <c r="F24">
        <v>-1.7241379310344827</v>
      </c>
    </row>
    <row r="25" spans="1:6" x14ac:dyDescent="0.25">
      <c r="A25">
        <v>-1.3</v>
      </c>
      <c r="B25">
        <v>-0.72413793103448276</v>
      </c>
      <c r="C25" t="s">
        <v>492</v>
      </c>
      <c r="E25">
        <v>-1.3</v>
      </c>
      <c r="F25">
        <v>-0.72413793103448276</v>
      </c>
    </row>
    <row r="26" spans="1:6" x14ac:dyDescent="0.25">
      <c r="A26">
        <v>-1.2475000000000005</v>
      </c>
      <c r="B26">
        <v>-1.896551724137931</v>
      </c>
      <c r="C26" t="s">
        <v>492</v>
      </c>
      <c r="E26">
        <v>-1.2475000000000005</v>
      </c>
      <c r="F26">
        <v>-1.896551724137931</v>
      </c>
    </row>
    <row r="27" spans="1:6" x14ac:dyDescent="0.25">
      <c r="A27">
        <v>-1.2475000000000005</v>
      </c>
      <c r="B27">
        <v>-0.89655172413793105</v>
      </c>
      <c r="C27" t="s">
        <v>492</v>
      </c>
      <c r="E27">
        <v>-1.2475000000000005</v>
      </c>
      <c r="F27">
        <v>-0.89655172413793105</v>
      </c>
    </row>
    <row r="28" spans="1:6" x14ac:dyDescent="0.25">
      <c r="A28">
        <v>-1.2</v>
      </c>
      <c r="B28">
        <v>-1.5862068965517242</v>
      </c>
      <c r="C28" t="s">
        <v>492</v>
      </c>
      <c r="E28">
        <v>-1.2</v>
      </c>
      <c r="F28">
        <v>-1.5862068965517242</v>
      </c>
    </row>
    <row r="29" spans="1:6" x14ac:dyDescent="0.25">
      <c r="A29">
        <v>-1.1640625000000004</v>
      </c>
      <c r="B29">
        <v>0.51724137931034486</v>
      </c>
      <c r="C29" t="s">
        <v>489</v>
      </c>
      <c r="E29">
        <v>-1.1640625000000004</v>
      </c>
      <c r="F29">
        <v>0.51724137931034486</v>
      </c>
    </row>
    <row r="30" spans="1:6" x14ac:dyDescent="0.25">
      <c r="A30">
        <v>-1.1593749999999992</v>
      </c>
      <c r="B30">
        <v>0.13793103448275862</v>
      </c>
      <c r="C30" t="s">
        <v>489</v>
      </c>
      <c r="E30">
        <v>-1.1593749999999992</v>
      </c>
      <c r="F30">
        <v>0.13793103448275862</v>
      </c>
    </row>
    <row r="31" spans="1:6" x14ac:dyDescent="0.25">
      <c r="A31">
        <v>-1.1283333333333339</v>
      </c>
      <c r="B31">
        <v>-0.55172413793103448</v>
      </c>
      <c r="C31" t="s">
        <v>492</v>
      </c>
      <c r="E31">
        <v>-1.1283333333333339</v>
      </c>
      <c r="F31">
        <v>-0.55172413793103448</v>
      </c>
    </row>
    <row r="32" spans="1:6" x14ac:dyDescent="0.25">
      <c r="A32">
        <v>-1.1000000000000001</v>
      </c>
      <c r="B32">
        <v>-2</v>
      </c>
      <c r="C32" t="s">
        <v>492</v>
      </c>
      <c r="E32">
        <v>-1.1000000000000001</v>
      </c>
      <c r="F32">
        <v>-2</v>
      </c>
    </row>
    <row r="33" spans="1:6" x14ac:dyDescent="0.25">
      <c r="A33">
        <v>-1.1000000000000001</v>
      </c>
      <c r="B33">
        <v>-1.7931034482758621</v>
      </c>
      <c r="C33" t="s">
        <v>492</v>
      </c>
      <c r="E33">
        <v>-1.1000000000000001</v>
      </c>
      <c r="F33">
        <v>-1.7931034482758621</v>
      </c>
    </row>
    <row r="34" spans="1:6" x14ac:dyDescent="0.25">
      <c r="A34">
        <v>-1.1000000000000001</v>
      </c>
      <c r="B34">
        <v>-0.7931034482758621</v>
      </c>
      <c r="C34" t="s">
        <v>492</v>
      </c>
      <c r="E34">
        <v>-1.1000000000000001</v>
      </c>
      <c r="F34">
        <v>-0.7931034482758621</v>
      </c>
    </row>
    <row r="35" spans="1:6" x14ac:dyDescent="0.25">
      <c r="A35">
        <v>-1.0403225806451617</v>
      </c>
      <c r="B35">
        <v>-1.5172413793103448</v>
      </c>
      <c r="C35" t="s">
        <v>492</v>
      </c>
      <c r="E35">
        <v>-1.0403225806451617</v>
      </c>
      <c r="F35">
        <v>-1.5172413793103448</v>
      </c>
    </row>
    <row r="36" spans="1:6" x14ac:dyDescent="0.25">
      <c r="A36">
        <v>-1.0403225806451617</v>
      </c>
      <c r="B36">
        <v>-1.3103448275862069</v>
      </c>
      <c r="C36" t="s">
        <v>492</v>
      </c>
      <c r="E36">
        <v>-1.0403225806451617</v>
      </c>
      <c r="F36">
        <v>-1.3103448275862069</v>
      </c>
    </row>
    <row r="37" spans="1:6" x14ac:dyDescent="0.25">
      <c r="A37">
        <v>-1.0188517566409598</v>
      </c>
      <c r="B37">
        <v>0.41379310344827586</v>
      </c>
      <c r="C37" t="s">
        <v>489</v>
      </c>
      <c r="E37">
        <v>-1.0188517566409598</v>
      </c>
      <c r="F37">
        <v>0.41379310344827586</v>
      </c>
    </row>
    <row r="38" spans="1:6" x14ac:dyDescent="0.25">
      <c r="A38">
        <v>-1</v>
      </c>
      <c r="B38">
        <v>-1.2068965517241379</v>
      </c>
      <c r="C38" t="s">
        <v>492</v>
      </c>
      <c r="E38">
        <v>-1</v>
      </c>
      <c r="F38">
        <v>-1.2068965517241379</v>
      </c>
    </row>
    <row r="39" spans="1:6" x14ac:dyDescent="0.25">
      <c r="A39">
        <v>-1</v>
      </c>
      <c r="B39">
        <v>-0.86206896551724133</v>
      </c>
      <c r="C39" t="s">
        <v>492</v>
      </c>
      <c r="E39">
        <v>-1</v>
      </c>
      <c r="F39">
        <v>-0.86206896551724133</v>
      </c>
    </row>
    <row r="40" spans="1:6" x14ac:dyDescent="0.25">
      <c r="A40">
        <v>-1</v>
      </c>
      <c r="B40">
        <v>0.34482758620689657</v>
      </c>
      <c r="C40" t="s">
        <v>489</v>
      </c>
      <c r="E40">
        <v>-1</v>
      </c>
      <c r="F40">
        <v>0.34482758620689657</v>
      </c>
    </row>
    <row r="41" spans="1:6" x14ac:dyDescent="0.25">
      <c r="A41">
        <v>-0.9</v>
      </c>
      <c r="B41">
        <v>-1</v>
      </c>
      <c r="C41" t="s">
        <v>492</v>
      </c>
      <c r="E41">
        <v>-0.9</v>
      </c>
      <c r="F41">
        <v>-1</v>
      </c>
    </row>
    <row r="42" spans="1:6" x14ac:dyDescent="0.25">
      <c r="A42">
        <v>-0.9</v>
      </c>
      <c r="B42">
        <v>-0.31034482758620691</v>
      </c>
      <c r="C42" t="s">
        <v>492</v>
      </c>
      <c r="E42">
        <v>-0.9</v>
      </c>
      <c r="F42">
        <v>-0.31034482758620691</v>
      </c>
    </row>
    <row r="43" spans="1:6" x14ac:dyDescent="0.25">
      <c r="A43">
        <v>-0.83000000000000007</v>
      </c>
      <c r="B43">
        <v>-0.82758620689655171</v>
      </c>
      <c r="C43" t="s">
        <v>492</v>
      </c>
      <c r="E43">
        <v>-0.83000000000000007</v>
      </c>
      <c r="F43">
        <v>-0.82758620689655171</v>
      </c>
    </row>
    <row r="44" spans="1:6" x14ac:dyDescent="0.25">
      <c r="A44">
        <v>-0.8</v>
      </c>
      <c r="B44">
        <v>-0.37931034482758619</v>
      </c>
      <c r="C44" t="s">
        <v>492</v>
      </c>
      <c r="E44">
        <v>-0.8</v>
      </c>
      <c r="F44">
        <v>-0.37931034482758619</v>
      </c>
    </row>
    <row r="45" spans="1:6" x14ac:dyDescent="0.25">
      <c r="A45">
        <v>-0.8</v>
      </c>
      <c r="B45">
        <v>0.31034482758620691</v>
      </c>
      <c r="C45" t="s">
        <v>489</v>
      </c>
      <c r="E45">
        <v>-0.8</v>
      </c>
      <c r="F45">
        <v>0.31034482758620691</v>
      </c>
    </row>
    <row r="46" spans="1:6" x14ac:dyDescent="0.25">
      <c r="A46">
        <v>-0.72031249999999991</v>
      </c>
      <c r="B46">
        <v>-0.34482758620689657</v>
      </c>
      <c r="C46" t="s">
        <v>492</v>
      </c>
      <c r="E46">
        <v>-0.72031249999999991</v>
      </c>
      <c r="F46">
        <v>-0.34482758620689657</v>
      </c>
    </row>
    <row r="47" spans="1:6" x14ac:dyDescent="0.25">
      <c r="A47">
        <v>-0.72031249999999991</v>
      </c>
      <c r="B47">
        <v>1.4482758620689655</v>
      </c>
      <c r="C47" t="s">
        <v>489</v>
      </c>
      <c r="E47">
        <v>-0.72031249999999991</v>
      </c>
      <c r="F47">
        <v>1.4482758620689655</v>
      </c>
    </row>
    <row r="48" spans="1:6" x14ac:dyDescent="0.25">
      <c r="A48">
        <v>-0.7</v>
      </c>
      <c r="B48">
        <v>1.7241379310344827</v>
      </c>
      <c r="C48" t="s">
        <v>489</v>
      </c>
      <c r="E48">
        <v>-0.7</v>
      </c>
      <c r="F48">
        <v>1.7241379310344827</v>
      </c>
    </row>
    <row r="49" spans="1:6" x14ac:dyDescent="0.25">
      <c r="A49">
        <v>-0.65607734806629836</v>
      </c>
      <c r="B49">
        <v>-1.6206896551724137</v>
      </c>
      <c r="C49" t="s">
        <v>492</v>
      </c>
      <c r="E49">
        <v>-0.65607734806629836</v>
      </c>
      <c r="F49">
        <v>-1.6206896551724137</v>
      </c>
    </row>
    <row r="50" spans="1:6" x14ac:dyDescent="0.25">
      <c r="A50">
        <v>-0.64218749999999991</v>
      </c>
      <c r="B50">
        <v>-0.65517241379310343</v>
      </c>
      <c r="C50" t="s">
        <v>492</v>
      </c>
      <c r="E50">
        <v>-0.64218749999999991</v>
      </c>
      <c r="F50">
        <v>-0.65517241379310343</v>
      </c>
    </row>
    <row r="51" spans="1:6" x14ac:dyDescent="0.25">
      <c r="A51">
        <v>-0.64218749999999991</v>
      </c>
      <c r="B51">
        <v>-0.48275862068965519</v>
      </c>
      <c r="C51" t="s">
        <v>492</v>
      </c>
      <c r="E51">
        <v>-0.64218749999999991</v>
      </c>
      <c r="F51">
        <v>-0.48275862068965519</v>
      </c>
    </row>
    <row r="52" spans="1:6" x14ac:dyDescent="0.25">
      <c r="A52">
        <v>-0.63037249283667629</v>
      </c>
      <c r="B52">
        <v>-1.4137931034482758</v>
      </c>
      <c r="C52" t="s">
        <v>492</v>
      </c>
      <c r="E52">
        <v>-0.63037249283667629</v>
      </c>
      <c r="F52">
        <v>-1.4137931034482758</v>
      </c>
    </row>
    <row r="53" spans="1:6" x14ac:dyDescent="0.25">
      <c r="A53">
        <v>-0.6</v>
      </c>
      <c r="B53">
        <v>-2.0344827586206895</v>
      </c>
      <c r="C53" t="s">
        <v>492</v>
      </c>
      <c r="E53">
        <v>-0.6</v>
      </c>
      <c r="F53">
        <v>-2.0344827586206895</v>
      </c>
    </row>
    <row r="54" spans="1:6" x14ac:dyDescent="0.25">
      <c r="A54">
        <v>-0.6</v>
      </c>
      <c r="B54">
        <v>3.4482758620689655E-2</v>
      </c>
      <c r="C54" t="s">
        <v>489</v>
      </c>
      <c r="E54">
        <v>-0.6</v>
      </c>
      <c r="F54">
        <v>3.4482758620689655E-2</v>
      </c>
    </row>
    <row r="55" spans="1:6" x14ac:dyDescent="0.25">
      <c r="A55">
        <v>-0.55526992287917709</v>
      </c>
      <c r="B55">
        <v>-0.93103448275862066</v>
      </c>
      <c r="C55" t="s">
        <v>492</v>
      </c>
      <c r="E55">
        <v>-0.55526992287917709</v>
      </c>
      <c r="F55">
        <v>-0.93103448275862066</v>
      </c>
    </row>
    <row r="56" spans="1:6" x14ac:dyDescent="0.25">
      <c r="A56">
        <v>-0.55499999999999972</v>
      </c>
      <c r="B56">
        <v>-0.62068965517241381</v>
      </c>
      <c r="C56" t="s">
        <v>492</v>
      </c>
      <c r="E56">
        <v>-0.55499999999999972</v>
      </c>
      <c r="F56">
        <v>-0.62068965517241381</v>
      </c>
    </row>
    <row r="57" spans="1:6" x14ac:dyDescent="0.25">
      <c r="A57">
        <v>-0.53709677419354807</v>
      </c>
      <c r="B57">
        <v>-1.7586206896551724</v>
      </c>
      <c r="C57" t="s">
        <v>492</v>
      </c>
      <c r="E57">
        <v>-0.53709677419354807</v>
      </c>
      <c r="F57">
        <v>-1.7586206896551724</v>
      </c>
    </row>
    <row r="58" spans="1:6" x14ac:dyDescent="0.25">
      <c r="A58">
        <v>-0.53709677419354807</v>
      </c>
      <c r="B58">
        <v>-0.34482758620689657</v>
      </c>
      <c r="C58" t="s">
        <v>492</v>
      </c>
      <c r="E58">
        <v>-0.53709677419354807</v>
      </c>
      <c r="F58">
        <v>-0.34482758620689657</v>
      </c>
    </row>
    <row r="59" spans="1:6" x14ac:dyDescent="0.25">
      <c r="A59">
        <v>-0.53486150907354357</v>
      </c>
      <c r="B59">
        <v>-0.51724137931034486</v>
      </c>
      <c r="C59" t="s">
        <v>492</v>
      </c>
      <c r="E59">
        <v>-0.53486150907354357</v>
      </c>
      <c r="F59">
        <v>-0.51724137931034486</v>
      </c>
    </row>
    <row r="60" spans="1:6" x14ac:dyDescent="0.25">
      <c r="A60">
        <v>-0.5</v>
      </c>
      <c r="B60">
        <v>-0.89655172413793105</v>
      </c>
      <c r="C60" t="s">
        <v>492</v>
      </c>
      <c r="E60">
        <v>-0.5</v>
      </c>
      <c r="F60">
        <v>-0.89655172413793105</v>
      </c>
    </row>
    <row r="61" spans="1:6" x14ac:dyDescent="0.25">
      <c r="A61">
        <v>-0.5</v>
      </c>
      <c r="B61">
        <v>-0.86206896551724133</v>
      </c>
      <c r="C61" t="s">
        <v>492</v>
      </c>
      <c r="E61">
        <v>-0.5</v>
      </c>
      <c r="F61">
        <v>-0.86206896551724133</v>
      </c>
    </row>
    <row r="62" spans="1:6" x14ac:dyDescent="0.25">
      <c r="A62">
        <v>-0.4695801199657238</v>
      </c>
      <c r="B62">
        <v>3.4482758620689655E-2</v>
      </c>
      <c r="C62" t="s">
        <v>489</v>
      </c>
      <c r="E62">
        <v>-0.4695801199657238</v>
      </c>
      <c r="F62">
        <v>3.4482758620689655E-2</v>
      </c>
    </row>
    <row r="63" spans="1:6" x14ac:dyDescent="0.25">
      <c r="A63">
        <v>-0.46499999999999986</v>
      </c>
      <c r="B63">
        <v>-1.2758620689655173</v>
      </c>
      <c r="C63" t="s">
        <v>492</v>
      </c>
      <c r="E63">
        <v>-0.46499999999999986</v>
      </c>
      <c r="F63">
        <v>-1.2758620689655173</v>
      </c>
    </row>
    <row r="64" spans="1:6" x14ac:dyDescent="0.25">
      <c r="A64">
        <v>-0.46499999999999986</v>
      </c>
      <c r="B64">
        <v>0.72413793103448276</v>
      </c>
      <c r="C64" t="s">
        <v>489</v>
      </c>
      <c r="E64">
        <v>-0.46499999999999986</v>
      </c>
      <c r="F64">
        <v>0.72413793103448276</v>
      </c>
    </row>
    <row r="65" spans="1:6" x14ac:dyDescent="0.25">
      <c r="A65">
        <v>-0.4</v>
      </c>
      <c r="B65">
        <v>-0.86206896551724133</v>
      </c>
      <c r="C65" t="s">
        <v>492</v>
      </c>
      <c r="E65">
        <v>-0.4</v>
      </c>
      <c r="F65">
        <v>-0.86206896551724133</v>
      </c>
    </row>
    <row r="66" spans="1:6" x14ac:dyDescent="0.25">
      <c r="A66">
        <v>-0.4</v>
      </c>
      <c r="B66">
        <v>0.41379310344827586</v>
      </c>
      <c r="C66" t="s">
        <v>489</v>
      </c>
      <c r="E66">
        <v>-0.4</v>
      </c>
      <c r="F66">
        <v>0.41379310344827586</v>
      </c>
    </row>
    <row r="67" spans="1:6" x14ac:dyDescent="0.25">
      <c r="A67">
        <v>-0.35806451612903323</v>
      </c>
      <c r="B67">
        <v>-1.3448275862068966</v>
      </c>
      <c r="C67" t="s">
        <v>492</v>
      </c>
      <c r="E67">
        <v>-0.35806451612903323</v>
      </c>
      <c r="F67">
        <v>-1.3448275862068966</v>
      </c>
    </row>
    <row r="68" spans="1:6" x14ac:dyDescent="0.25">
      <c r="A68">
        <v>-0.3</v>
      </c>
      <c r="B68">
        <v>-1.7241379310344827</v>
      </c>
      <c r="C68" t="s">
        <v>492</v>
      </c>
      <c r="E68">
        <v>-0.3</v>
      </c>
      <c r="F68">
        <v>-1.7241379310344827</v>
      </c>
    </row>
    <row r="69" spans="1:6" x14ac:dyDescent="0.25">
      <c r="A69">
        <v>-0.29820051413881721</v>
      </c>
      <c r="B69">
        <v>-0.13793103448275862</v>
      </c>
      <c r="C69" t="s">
        <v>492</v>
      </c>
      <c r="E69">
        <v>-0.29820051413881721</v>
      </c>
      <c r="F69">
        <v>-0.13793103448275862</v>
      </c>
    </row>
    <row r="70" spans="1:6" x14ac:dyDescent="0.25">
      <c r="A70">
        <v>-0.29124999999999979</v>
      </c>
      <c r="B70">
        <v>-1.7586206896551724</v>
      </c>
      <c r="C70" t="s">
        <v>492</v>
      </c>
      <c r="E70">
        <v>-0.29124999999999979</v>
      </c>
      <c r="F70">
        <v>-1.7586206896551724</v>
      </c>
    </row>
    <row r="71" spans="1:6" x14ac:dyDescent="0.25">
      <c r="A71">
        <v>-0.24832855778414531</v>
      </c>
      <c r="B71">
        <v>0.48275862068965519</v>
      </c>
      <c r="C71" t="s">
        <v>489</v>
      </c>
      <c r="E71">
        <v>-0.24832855778414531</v>
      </c>
      <c r="F71">
        <v>0.48275862068965519</v>
      </c>
    </row>
    <row r="72" spans="1:6" x14ac:dyDescent="0.25">
      <c r="A72">
        <v>-0.21251071122536391</v>
      </c>
      <c r="B72">
        <v>6.8965517241379309E-2</v>
      </c>
      <c r="C72" t="s">
        <v>489</v>
      </c>
      <c r="E72">
        <v>-0.21251071122536391</v>
      </c>
      <c r="F72">
        <v>6.8965517241379309E-2</v>
      </c>
    </row>
    <row r="73" spans="1:6" x14ac:dyDescent="0.25">
      <c r="A73">
        <v>-0.2</v>
      </c>
      <c r="B73">
        <v>-0.34482758620689657</v>
      </c>
      <c r="C73" t="s">
        <v>492</v>
      </c>
      <c r="E73">
        <v>-0.2</v>
      </c>
      <c r="F73">
        <v>-0.34482758620689657</v>
      </c>
    </row>
    <row r="74" spans="1:6" x14ac:dyDescent="0.25">
      <c r="A74">
        <v>-0.2</v>
      </c>
      <c r="B74">
        <v>0.17241379310344829</v>
      </c>
      <c r="C74" t="s">
        <v>489</v>
      </c>
      <c r="E74">
        <v>-0.2</v>
      </c>
      <c r="F74">
        <v>0.17241379310344829</v>
      </c>
    </row>
    <row r="75" spans="1:6" x14ac:dyDescent="0.25">
      <c r="A75">
        <v>-0.17812500000000009</v>
      </c>
      <c r="B75">
        <v>1.6896551724137931</v>
      </c>
      <c r="C75" t="s">
        <v>489</v>
      </c>
      <c r="E75">
        <v>-0.17812500000000009</v>
      </c>
      <c r="F75">
        <v>1.6896551724137931</v>
      </c>
    </row>
    <row r="76" spans="1:6" x14ac:dyDescent="0.25">
      <c r="A76">
        <v>-0.13750000000000018</v>
      </c>
      <c r="B76">
        <v>-0.20689655172413793</v>
      </c>
      <c r="C76" t="s">
        <v>492</v>
      </c>
      <c r="E76">
        <v>-0.13750000000000018</v>
      </c>
      <c r="F76">
        <v>-0.20689655172413793</v>
      </c>
    </row>
    <row r="77" spans="1:6" x14ac:dyDescent="0.25">
      <c r="A77">
        <v>-0.1</v>
      </c>
      <c r="B77">
        <v>-0.72413793103448276</v>
      </c>
      <c r="C77" t="s">
        <v>492</v>
      </c>
      <c r="E77">
        <v>-0.1</v>
      </c>
      <c r="F77">
        <v>-0.72413793103448276</v>
      </c>
    </row>
    <row r="78" spans="1:6" x14ac:dyDescent="0.25">
      <c r="A78">
        <v>-0.1</v>
      </c>
      <c r="B78">
        <v>0.75862068965517238</v>
      </c>
      <c r="C78" t="s">
        <v>489</v>
      </c>
      <c r="E78">
        <v>-0.1</v>
      </c>
      <c r="F78">
        <v>0.75862068965517238</v>
      </c>
    </row>
    <row r="79" spans="1:6" x14ac:dyDescent="0.25">
      <c r="A79">
        <v>-8.5483870967742112E-2</v>
      </c>
      <c r="B79">
        <v>1.6551724137931034</v>
      </c>
      <c r="C79" t="s">
        <v>489</v>
      </c>
      <c r="E79">
        <v>-8.5483870967742112E-2</v>
      </c>
      <c r="F79">
        <v>1.6551724137931034</v>
      </c>
    </row>
    <row r="80" spans="1:6" x14ac:dyDescent="0.25">
      <c r="A80">
        <v>-5.7306590257879791E-2</v>
      </c>
      <c r="B80">
        <v>0.31034482758620691</v>
      </c>
      <c r="C80" t="s">
        <v>489</v>
      </c>
      <c r="E80">
        <v>-5.7306590257879791E-2</v>
      </c>
      <c r="F80">
        <v>0.31034482758620691</v>
      </c>
    </row>
    <row r="81" spans="1:6" x14ac:dyDescent="0.25">
      <c r="A81">
        <v>0</v>
      </c>
      <c r="B81">
        <v>1.8275862068965518</v>
      </c>
      <c r="C81" t="s">
        <v>492</v>
      </c>
      <c r="E81">
        <v>0</v>
      </c>
      <c r="F81">
        <v>1.8275862068965518</v>
      </c>
    </row>
    <row r="82" spans="1:6" x14ac:dyDescent="0.25">
      <c r="A82">
        <v>3.8204393505252968E-2</v>
      </c>
      <c r="B82">
        <v>0.51724137931034486</v>
      </c>
      <c r="C82" t="s">
        <v>490</v>
      </c>
      <c r="E82">
        <v>3.8204393505252968E-2</v>
      </c>
      <c r="F82">
        <v>0.51724137931034486</v>
      </c>
    </row>
    <row r="83" spans="1:6" x14ac:dyDescent="0.25">
      <c r="A83">
        <v>4.4558697514995985E-2</v>
      </c>
      <c r="B83">
        <v>-2.103448275862069</v>
      </c>
      <c r="C83" t="s">
        <v>491</v>
      </c>
      <c r="E83">
        <v>4.4558697514995985E-2</v>
      </c>
      <c r="F83">
        <v>-2.103448275862069</v>
      </c>
    </row>
    <row r="84" spans="1:6" x14ac:dyDescent="0.25">
      <c r="A84">
        <v>4.4558697514995985E-2</v>
      </c>
      <c r="B84">
        <v>-0.68965517241379315</v>
      </c>
      <c r="C84" t="s">
        <v>491</v>
      </c>
      <c r="E84">
        <v>4.4558697514995985E-2</v>
      </c>
      <c r="F84">
        <v>-0.68965517241379315</v>
      </c>
    </row>
    <row r="85" spans="1:6" x14ac:dyDescent="0.25">
      <c r="A85">
        <v>0.1</v>
      </c>
      <c r="B85">
        <v>-0.31034482758620691</v>
      </c>
      <c r="C85" t="s">
        <v>491</v>
      </c>
      <c r="E85">
        <v>0.1</v>
      </c>
      <c r="F85">
        <v>-0.31034482758620691</v>
      </c>
    </row>
    <row r="86" spans="1:6" x14ac:dyDescent="0.25">
      <c r="A86">
        <v>0.15645161290322562</v>
      </c>
      <c r="B86">
        <v>-0.44827586206896552</v>
      </c>
      <c r="C86" t="s">
        <v>491</v>
      </c>
      <c r="E86">
        <v>0.15645161290322562</v>
      </c>
      <c r="F86">
        <v>-0.44827586206896552</v>
      </c>
    </row>
    <row r="87" spans="1:6" x14ac:dyDescent="0.25">
      <c r="A87">
        <v>0.15645161290322562</v>
      </c>
      <c r="B87">
        <v>6.8965517241379309E-2</v>
      </c>
      <c r="C87" t="s">
        <v>490</v>
      </c>
      <c r="E87">
        <v>0.15645161290322562</v>
      </c>
      <c r="F87">
        <v>6.8965517241379309E-2</v>
      </c>
    </row>
    <row r="88" spans="1:6" x14ac:dyDescent="0.25">
      <c r="A88">
        <v>0.21593830334190259</v>
      </c>
      <c r="B88">
        <v>-0.65517241379310343</v>
      </c>
      <c r="C88" t="s">
        <v>491</v>
      </c>
      <c r="E88">
        <v>0.21593830334190259</v>
      </c>
      <c r="F88">
        <v>-0.65517241379310343</v>
      </c>
    </row>
    <row r="89" spans="1:6" x14ac:dyDescent="0.25">
      <c r="A89">
        <v>0.25000000000000022</v>
      </c>
      <c r="B89">
        <v>-1.3448275862068966</v>
      </c>
      <c r="C89" t="s">
        <v>491</v>
      </c>
      <c r="E89">
        <v>0.25000000000000022</v>
      </c>
      <c r="F89">
        <v>-1.3448275862068966</v>
      </c>
    </row>
    <row r="90" spans="1:6" x14ac:dyDescent="0.25">
      <c r="A90">
        <v>0.30162810625535591</v>
      </c>
      <c r="B90">
        <v>0.10344827586206896</v>
      </c>
      <c r="C90" t="s">
        <v>490</v>
      </c>
      <c r="E90">
        <v>0.30162810625535591</v>
      </c>
      <c r="F90">
        <v>0.10344827586206896</v>
      </c>
    </row>
    <row r="91" spans="1:6" x14ac:dyDescent="0.25">
      <c r="A91">
        <v>0.33387096774193553</v>
      </c>
      <c r="B91">
        <v>-2.4137931034482758</v>
      </c>
      <c r="C91" t="s">
        <v>491</v>
      </c>
      <c r="E91">
        <v>0.33387096774193553</v>
      </c>
      <c r="F91">
        <v>-2.4137931034482758</v>
      </c>
    </row>
    <row r="92" spans="1:6" x14ac:dyDescent="0.25">
      <c r="A92">
        <v>0.3873179091688092</v>
      </c>
      <c r="B92">
        <v>0.41379310344827586</v>
      </c>
      <c r="C92" t="s">
        <v>490</v>
      </c>
      <c r="E92">
        <v>0.3873179091688092</v>
      </c>
      <c r="F92">
        <v>0.41379310344827586</v>
      </c>
    </row>
    <row r="93" spans="1:6" x14ac:dyDescent="0.25">
      <c r="A93">
        <v>0.43281250000000049</v>
      </c>
      <c r="B93">
        <v>-0.93103448275862066</v>
      </c>
      <c r="C93" t="s">
        <v>491</v>
      </c>
      <c r="E93">
        <v>0.43281250000000049</v>
      </c>
      <c r="F93">
        <v>-0.93103448275862066</v>
      </c>
    </row>
    <row r="94" spans="1:6" x14ac:dyDescent="0.25">
      <c r="A94">
        <v>0.4730077120822625</v>
      </c>
      <c r="B94">
        <v>0.13793103448275862</v>
      </c>
      <c r="C94" t="s">
        <v>490</v>
      </c>
      <c r="E94">
        <v>0.4730077120822625</v>
      </c>
      <c r="F94">
        <v>0.13793103448275862</v>
      </c>
    </row>
    <row r="95" spans="1:6" x14ac:dyDescent="0.25">
      <c r="A95">
        <v>0.5</v>
      </c>
      <c r="B95">
        <v>0.44827586206896552</v>
      </c>
      <c r="C95" t="s">
        <v>490</v>
      </c>
      <c r="E95">
        <v>0.5</v>
      </c>
      <c r="F95">
        <v>0.44827586206896552</v>
      </c>
    </row>
    <row r="96" spans="1:6" x14ac:dyDescent="0.25">
      <c r="A96">
        <v>0.5074999999999994</v>
      </c>
      <c r="B96">
        <v>-2.4827586206896552</v>
      </c>
      <c r="C96" t="s">
        <v>491</v>
      </c>
      <c r="E96">
        <v>0.5074999999999994</v>
      </c>
      <c r="F96">
        <v>-2.4827586206896552</v>
      </c>
    </row>
    <row r="97" spans="1:6" x14ac:dyDescent="0.25">
      <c r="A97">
        <v>0.5337499999999995</v>
      </c>
      <c r="B97">
        <v>-0.34482758620689657</v>
      </c>
      <c r="C97" t="s">
        <v>491</v>
      </c>
      <c r="E97">
        <v>0.5337499999999995</v>
      </c>
      <c r="F97">
        <v>-0.34482758620689657</v>
      </c>
    </row>
    <row r="98" spans="1:6" x14ac:dyDescent="0.25">
      <c r="A98">
        <v>0.55869751499571574</v>
      </c>
      <c r="B98">
        <v>-1.4827586206896552</v>
      </c>
      <c r="C98" t="s">
        <v>491</v>
      </c>
      <c r="E98">
        <v>0.55869751499571574</v>
      </c>
      <c r="F98">
        <v>-1.4827586206896552</v>
      </c>
    </row>
    <row r="99" spans="1:6" x14ac:dyDescent="0.25">
      <c r="A99">
        <v>0.59661016949152468</v>
      </c>
      <c r="B99">
        <v>0.17241379310344829</v>
      </c>
      <c r="C99" t="s">
        <v>490</v>
      </c>
      <c r="E99">
        <v>0.59661016949152468</v>
      </c>
      <c r="F99">
        <v>0.17241379310344829</v>
      </c>
    </row>
    <row r="100" spans="1:6" x14ac:dyDescent="0.25">
      <c r="A100">
        <v>0.65156250000000027</v>
      </c>
      <c r="B100">
        <v>1.5862068965517242</v>
      </c>
      <c r="C100" t="s">
        <v>490</v>
      </c>
      <c r="E100">
        <v>0.65156250000000027</v>
      </c>
      <c r="F100">
        <v>1.5862068965517242</v>
      </c>
    </row>
    <row r="101" spans="1:6" x14ac:dyDescent="0.25">
      <c r="A101">
        <v>0.7067812798471822</v>
      </c>
      <c r="B101">
        <v>-0.86206896551724133</v>
      </c>
      <c r="C101" t="s">
        <v>491</v>
      </c>
      <c r="E101">
        <v>0.7067812798471822</v>
      </c>
      <c r="F101">
        <v>-0.86206896551724133</v>
      </c>
    </row>
    <row r="102" spans="1:6" x14ac:dyDescent="0.25">
      <c r="A102">
        <v>0.7067812798471822</v>
      </c>
      <c r="B102">
        <v>-0.65517241379310343</v>
      </c>
      <c r="C102" t="s">
        <v>491</v>
      </c>
      <c r="E102">
        <v>0.7067812798471822</v>
      </c>
      <c r="F102">
        <v>-0.65517241379310343</v>
      </c>
    </row>
    <row r="103" spans="1:6" x14ac:dyDescent="0.25">
      <c r="A103">
        <v>0.79062500000000036</v>
      </c>
      <c r="B103">
        <v>-1.0689655172413792</v>
      </c>
      <c r="C103" t="s">
        <v>491</v>
      </c>
      <c r="E103">
        <v>0.79062500000000036</v>
      </c>
      <c r="F103">
        <v>-1.0689655172413792</v>
      </c>
    </row>
    <row r="104" spans="1:6" x14ac:dyDescent="0.25">
      <c r="A104">
        <v>1.0846153846153852</v>
      </c>
      <c r="B104">
        <v>0.48275862068965519</v>
      </c>
      <c r="C104" t="s">
        <v>490</v>
      </c>
      <c r="E104">
        <v>1.0846153846153852</v>
      </c>
      <c r="F104">
        <v>0.48275862068965519</v>
      </c>
    </row>
    <row r="105" spans="1:6" x14ac:dyDescent="0.25">
      <c r="A105">
        <v>1.0953125000000008</v>
      </c>
      <c r="B105">
        <v>-0.75862068965517238</v>
      </c>
      <c r="C105" t="s">
        <v>491</v>
      </c>
      <c r="E105">
        <v>1.0953125000000008</v>
      </c>
      <c r="F105">
        <v>-0.75862068965517238</v>
      </c>
    </row>
    <row r="106" spans="1:6" x14ac:dyDescent="0.25">
      <c r="A106">
        <v>1.0969230769230773</v>
      </c>
      <c r="B106">
        <v>0.27586206896551724</v>
      </c>
      <c r="C106" t="s">
        <v>490</v>
      </c>
      <c r="E106">
        <v>1.0969230769230773</v>
      </c>
      <c r="F106">
        <v>0.27586206896551724</v>
      </c>
    </row>
    <row r="107" spans="1:6" x14ac:dyDescent="0.25">
      <c r="A107">
        <v>1.1600000000000001</v>
      </c>
      <c r="B107">
        <v>0.44827586206896552</v>
      </c>
      <c r="C107" t="s">
        <v>490</v>
      </c>
      <c r="E107">
        <v>1.1600000000000001</v>
      </c>
      <c r="F107">
        <v>0.44827586206896552</v>
      </c>
    </row>
    <row r="108" spans="1:6" x14ac:dyDescent="0.25">
      <c r="A108">
        <v>1.184336198662846</v>
      </c>
      <c r="B108">
        <v>-1.2758620689655173</v>
      </c>
      <c r="C108" t="s">
        <v>491</v>
      </c>
      <c r="E108">
        <v>1.184336198662846</v>
      </c>
      <c r="F108">
        <v>-1.2758620689655173</v>
      </c>
    </row>
    <row r="109" spans="1:6" x14ac:dyDescent="0.25">
      <c r="A109">
        <v>1.184336198662846</v>
      </c>
      <c r="B109">
        <v>0.86206896551724133</v>
      </c>
      <c r="C109" t="s">
        <v>490</v>
      </c>
      <c r="E109">
        <v>1.184336198662846</v>
      </c>
      <c r="F109">
        <v>0.86206896551724133</v>
      </c>
    </row>
    <row r="110" spans="1:6" x14ac:dyDescent="0.25">
      <c r="A110">
        <v>1.2442159383033422</v>
      </c>
      <c r="B110">
        <v>0.10344827586206896</v>
      </c>
      <c r="C110" t="s">
        <v>490</v>
      </c>
      <c r="E110">
        <v>1.2442159383033422</v>
      </c>
      <c r="F110">
        <v>0.10344827586206896</v>
      </c>
    </row>
    <row r="111" spans="1:6" x14ac:dyDescent="0.25">
      <c r="A111">
        <v>1.2798471824259787</v>
      </c>
      <c r="B111">
        <v>-0.58620689655172409</v>
      </c>
      <c r="C111" t="s">
        <v>491</v>
      </c>
      <c r="E111">
        <v>1.2798471824259787</v>
      </c>
      <c r="F111">
        <v>-0.58620689655172409</v>
      </c>
    </row>
    <row r="112" spans="1:6" x14ac:dyDescent="0.25">
      <c r="A112">
        <v>1.2798471824259787</v>
      </c>
      <c r="B112">
        <v>0.10344827586206896</v>
      </c>
      <c r="C112" t="s">
        <v>490</v>
      </c>
      <c r="E112">
        <v>1.2798471824259787</v>
      </c>
      <c r="F112">
        <v>0.10344827586206896</v>
      </c>
    </row>
    <row r="113" spans="1:6" x14ac:dyDescent="0.25">
      <c r="A113">
        <v>1.3753581661891114</v>
      </c>
      <c r="B113">
        <v>0.93103448275862066</v>
      </c>
      <c r="C113" t="s">
        <v>490</v>
      </c>
      <c r="E113">
        <v>1.3753581661891114</v>
      </c>
      <c r="F113">
        <v>0.93103448275862066</v>
      </c>
    </row>
    <row r="114" spans="1:6" x14ac:dyDescent="0.25">
      <c r="A114">
        <v>1.4984375000000005</v>
      </c>
      <c r="B114">
        <v>-0.20689655172413793</v>
      </c>
      <c r="C114" t="s">
        <v>491</v>
      </c>
      <c r="E114">
        <v>1.4984375000000005</v>
      </c>
      <c r="F114">
        <v>-0.20689655172413793</v>
      </c>
    </row>
    <row r="115" spans="1:6" x14ac:dyDescent="0.25">
      <c r="A115">
        <v>1.7574021012416425</v>
      </c>
      <c r="B115">
        <v>0.86206896551724133</v>
      </c>
      <c r="C115" t="s">
        <v>490</v>
      </c>
      <c r="E115">
        <v>1.7574021012416425</v>
      </c>
      <c r="F115">
        <v>0.86206896551724133</v>
      </c>
    </row>
    <row r="116" spans="1:6" x14ac:dyDescent="0.25">
      <c r="A116">
        <v>1.8435483870967742</v>
      </c>
      <c r="B116">
        <v>0.27586206896551724</v>
      </c>
      <c r="C116" t="s">
        <v>490</v>
      </c>
      <c r="E116">
        <v>1.8435483870967742</v>
      </c>
      <c r="F116">
        <v>0.27586206896551724</v>
      </c>
    </row>
    <row r="117" spans="1:6" x14ac:dyDescent="0.25">
      <c r="A117">
        <v>1.8946015424164524</v>
      </c>
      <c r="B117">
        <v>0.48275862068965519</v>
      </c>
      <c r="C117" t="s">
        <v>490</v>
      </c>
      <c r="E117">
        <v>1.8946015424164524</v>
      </c>
      <c r="F117">
        <v>0.48275862068965519</v>
      </c>
    </row>
    <row r="118" spans="1:6" x14ac:dyDescent="0.25">
      <c r="A118">
        <v>3.8999999999999995</v>
      </c>
      <c r="B118">
        <v>1.4827586206896552</v>
      </c>
      <c r="C118" t="s">
        <v>490</v>
      </c>
      <c r="E118">
        <v>3.8999999999999995</v>
      </c>
      <c r="F118">
        <v>1.4827586206896552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Luis Sarmiento</cp:lastModifiedBy>
  <dcterms:created xsi:type="dcterms:W3CDTF">2020-07-30T16:24:42Z</dcterms:created>
  <dcterms:modified xsi:type="dcterms:W3CDTF">2020-10-22T02:40:54Z</dcterms:modified>
</cp:coreProperties>
</file>