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 originale" sheetId="1" r:id="rId4"/>
  </sheets>
  <definedNames>
    <definedName hidden="1" localSheetId="0" name="_xlnm._FilterDatabase">'DB originale'!$A$1:$AV$310</definedName>
  </definedNames>
  <calcPr/>
</workbook>
</file>

<file path=xl/sharedStrings.xml><?xml version="1.0" encoding="utf-8"?>
<sst xmlns="http://schemas.openxmlformats.org/spreadsheetml/2006/main" count="5699" uniqueCount="2586">
  <si>
    <t>id</t>
  </si>
  <si>
    <t>venue_name</t>
  </si>
  <si>
    <t>venue_type</t>
  </si>
  <si>
    <t>main_bus</t>
  </si>
  <si>
    <t>venue_add_one</t>
  </si>
  <si>
    <t>venue_add_two</t>
  </si>
  <si>
    <t>venue_pcode</t>
  </si>
  <si>
    <t>venue_web</t>
  </si>
  <si>
    <t>venue_phone</t>
  </si>
  <si>
    <t>venue_email</t>
  </si>
  <si>
    <t>venue_fb</t>
  </si>
  <si>
    <t>venue_tw</t>
  </si>
  <si>
    <t>org_own</t>
  </si>
  <si>
    <t>mger</t>
  </si>
  <si>
    <t>mger_email</t>
  </si>
  <si>
    <t>mger_phone</t>
  </si>
  <si>
    <t>online_contact_form</t>
  </si>
  <si>
    <t>follow_up</t>
  </si>
  <si>
    <t>venue_city</t>
  </si>
  <si>
    <t>venue_country</t>
  </si>
  <si>
    <t>notes</t>
  </si>
  <si>
    <t>std_sign_off</t>
  </si>
  <si>
    <t>res_sign_off</t>
  </si>
  <si>
    <t>s_kick_id</t>
  </si>
  <si>
    <t>latitude</t>
  </si>
  <si>
    <t>longitude</t>
  </si>
  <si>
    <t>constituency</t>
  </si>
  <si>
    <t>wday_opening</t>
  </si>
  <si>
    <t>wday_closing</t>
  </si>
  <si>
    <t>wkd_opening</t>
  </si>
  <si>
    <t>wkd_closing</t>
  </si>
  <si>
    <t>show_opening</t>
  </si>
  <si>
    <t>show_closing</t>
  </si>
  <si>
    <t>variations</t>
  </si>
  <si>
    <t>promoters</t>
  </si>
  <si>
    <t>venue_capacity</t>
  </si>
  <si>
    <t>outdoor_space</t>
  </si>
  <si>
    <t>type_outdoor_space</t>
  </si>
  <si>
    <t>Instagram</t>
  </si>
  <si>
    <t>PRS Type</t>
  </si>
  <si>
    <t>PRS Venue cat</t>
  </si>
  <si>
    <t>Year Venue Opened</t>
  </si>
  <si>
    <t>Year Venue Closed</t>
  </si>
  <si>
    <t>Notes</t>
  </si>
  <si>
    <t>QUARTIERE</t>
  </si>
  <si>
    <t>venue_capacity ALL</t>
  </si>
  <si>
    <t>nr</t>
  </si>
  <si>
    <t>key</t>
  </si>
  <si>
    <t>CRC Antella</t>
  </si>
  <si>
    <t>Largeclub</t>
  </si>
  <si>
    <t>yes</t>
  </si>
  <si>
    <t>Via di Pulicciano, 53</t>
  </si>
  <si>
    <t>Antella</t>
  </si>
  <si>
    <t>https://crcantella.it</t>
  </si>
  <si>
    <t>nfo@crcantella.ithttps://www.facebook.com/CircoloRicreativoCulturaleAntella</t>
  </si>
  <si>
    <t xml:space="preserve"> </t>
  </si>
  <si>
    <t>Alessandro Conti</t>
  </si>
  <si>
    <t>https://crcantella.it/contatti/</t>
  </si>
  <si>
    <t>Firenze</t>
  </si>
  <si>
    <t>Italia</t>
  </si>
  <si>
    <t>43.725664676915656</t>
  </si>
  <si>
    <t>11.322586079455668</t>
  </si>
  <si>
    <t>FRI/1200/0430; SUN/0830/0000</t>
  </si>
  <si>
    <t>Y</t>
  </si>
  <si>
    <t>SA</t>
  </si>
  <si>
    <t>https://www.instagram.com/circoloantella/</t>
  </si>
  <si>
    <t>Hinterland</t>
  </si>
  <si>
    <t>Via di Pulicciano</t>
  </si>
  <si>
    <t>Warehouse 303</t>
  </si>
  <si>
    <t>Via Niccolò Copernico, 4/6</t>
  </si>
  <si>
    <t>Sesto Fiorentino</t>
  </si>
  <si>
    <t>328 788 5713</t>
  </si>
  <si>
    <t>https://www.facebook.com/IlBuioClub?locale=it_IT</t>
  </si>
  <si>
    <t>43.80597161454448</t>
  </si>
  <si>
    <t>11.17806663157696</t>
  </si>
  <si>
    <t>N</t>
  </si>
  <si>
    <t>https://www.instagram.com/warehouse_303/</t>
  </si>
  <si>
    <t>Via Niccolò Copernico</t>
  </si>
  <si>
    <t>Block (River Club)</t>
  </si>
  <si>
    <t>Via dei Confini, 162</t>
  </si>
  <si>
    <t>Campi Bisenzio</t>
  </si>
  <si>
    <t>366 486 6758</t>
  </si>
  <si>
    <t>https://www.facebook.com/riverclubfirenze/</t>
  </si>
  <si>
    <t>43.839016950032445</t>
  </si>
  <si>
    <t>11.130950386866694</t>
  </si>
  <si>
    <t>03.00</t>
  </si>
  <si>
    <t>SAT/2300/0330; SUN/2130/0200; Closed MON; TUE</t>
  </si>
  <si>
    <t>https://www.instagram.com/riverclub.firenze/?hl=it</t>
  </si>
  <si>
    <t>Via dei Confini</t>
  </si>
  <si>
    <t>Casa del popolo di Grassina</t>
  </si>
  <si>
    <t>Social</t>
  </si>
  <si>
    <t>no</t>
  </si>
  <si>
    <t>Piazza Umberto I, 13</t>
  </si>
  <si>
    <t>Grassina</t>
  </si>
  <si>
    <t>http://www.casadelpopolo.fi.it</t>
  </si>
  <si>
    <t>055 642639</t>
  </si>
  <si>
    <t>info@casadelpopolo.fi.it</t>
  </si>
  <si>
    <t>https://www.facebook.com/p/Casa-del-Popolo-Grassina-100065550367411/</t>
  </si>
  <si>
    <t>Arci Firenze</t>
  </si>
  <si>
    <t>Bagno a Ripoli</t>
  </si>
  <si>
    <t>43.72417478609332</t>
  </si>
  <si>
    <t xml:space="preserve"> 11.293822967061303</t>
  </si>
  <si>
    <t>SAT/0800/0100</t>
  </si>
  <si>
    <t>BOTH</t>
  </si>
  <si>
    <t>Piazza Umberto I</t>
  </si>
  <si>
    <t>Presidio Ex GKN</t>
  </si>
  <si>
    <t>Via Fratelli Cervi, 1</t>
  </si>
  <si>
    <t>collettivo.gkn.firenze@gmail.com</t>
  </si>
  <si>
    <t>https://www.facebook.com/coordinamentogknfirenze/?locale=it_IT</t>
  </si>
  <si>
    <t>Collettivo di Fabbrica</t>
  </si>
  <si>
    <t>43.8504840397016</t>
  </si>
  <si>
    <t>11.129321724870518</t>
  </si>
  <si>
    <t>Via Fratelli Cervi</t>
  </si>
  <si>
    <t>Teatro Romano di Fiesole</t>
  </si>
  <si>
    <t>Theatre</t>
  </si>
  <si>
    <t>Via Portigiani, 1</t>
  </si>
  <si>
    <t>Fiesole</t>
  </si>
  <si>
    <t>https://www.museidifiesole.it</t>
  </si>
  <si>
    <t>055 596 1293</t>
  </si>
  <si>
    <t>infomusei@comune.fiesole.fi.it</t>
  </si>
  <si>
    <t>https://www.facebook.com/musei.fiesole</t>
  </si>
  <si>
    <t>Comune di Fiesole</t>
  </si>
  <si>
    <t>PRG srl e Associazione Music Pool</t>
  </si>
  <si>
    <t xml:space="preserve"> info@eventimusicpool.it</t>
  </si>
  <si>
    <t>055 240397</t>
  </si>
  <si>
    <t>43.807788170167136</t>
  </si>
  <si>
    <t>11.293710645200118</t>
  </si>
  <si>
    <t>https://www.instagram.com/estatefiesolana/</t>
  </si>
  <si>
    <t>Via Portigiani</t>
  </si>
  <si>
    <t>Visarno Arena</t>
  </si>
  <si>
    <t>Arena</t>
  </si>
  <si>
    <t>Viale del Visarno, 14,</t>
  </si>
  <si>
    <t>https://www.visarnoarena.it</t>
  </si>
  <si>
    <t>info@visarnoarena.it</t>
  </si>
  <si>
    <t>https://www.facebook.com/visarnoarena/?locale=it_IT</t>
  </si>
  <si>
    <t>Comune di Firenze</t>
  </si>
  <si>
    <t>https://www.visarnoarena.it/contatti/</t>
  </si>
  <si>
    <t>43.78189788318021</t>
  </si>
  <si>
    <t>11.224947950622374</t>
  </si>
  <si>
    <t xml:space="preserve">TA </t>
  </si>
  <si>
    <t>https://www.instagram.com/visarnoarena/</t>
  </si>
  <si>
    <t>Quartiere 1</t>
  </si>
  <si>
    <t>Viale del Visarno</t>
  </si>
  <si>
    <t>Sala Musica - Fondazione Franco Zeffirelli</t>
  </si>
  <si>
    <t>Arts</t>
  </si>
  <si>
    <t>Piazza di San Firenze, 5</t>
  </si>
  <si>
    <t>https://www.fondazionefrancozeffirelli.com</t>
  </si>
  <si>
    <t>055 2658435</t>
  </si>
  <si>
    <t>info@fondazionefrancozeffirelli.com</t>
  </si>
  <si>
    <t>https://www.facebook.com/fondazionefrancozeffirelli/</t>
  </si>
  <si>
    <t>https://twitter.com/FondZeffirelli</t>
  </si>
  <si>
    <t>Fondazione Franco Zeffirelli</t>
  </si>
  <si>
    <t>055 281038</t>
  </si>
  <si>
    <t>https://www.fondazionefrancozeffirelli.com/contatti/</t>
  </si>
  <si>
    <t>43.7696401004308</t>
  </si>
  <si>
    <t>11.257992803397569</t>
  </si>
  <si>
    <t>Closed MON</t>
  </si>
  <si>
    <t>https://www.instagram.com/fondazionefrancozeffirelli/</t>
  </si>
  <si>
    <t>Piazza di San Firenze</t>
  </si>
  <si>
    <t>Galleria dell'Accademia</t>
  </si>
  <si>
    <t>Via Ricasoli, 58/60</t>
  </si>
  <si>
    <t>https://www.galleriaaccademiafirenze.it</t>
  </si>
  <si>
    <t>055 0987100</t>
  </si>
  <si>
    <t>ga-afi.info@cultura.gov.it</t>
  </si>
  <si>
    <t>https://www.facebook.com/galleriadellaccademia/?locale=it_IT</t>
  </si>
  <si>
    <t>Ministero della Cultura</t>
  </si>
  <si>
    <t>ga-afi@cultura.gov.it</t>
  </si>
  <si>
    <t>43.77683908613473</t>
  </si>
  <si>
    <t>11.25863792317734</t>
  </si>
  <si>
    <t>https://www.instagram.com/galleriaaccademiafirenze/</t>
  </si>
  <si>
    <t>Via Ricasoli</t>
  </si>
  <si>
    <t>Museo Nazionale del Bargello</t>
  </si>
  <si>
    <t>Via del Proconsolo, 4</t>
  </si>
  <si>
    <t>http://www.bargellomusei.beniculturali.it</t>
  </si>
  <si>
    <t>055 0649440</t>
  </si>
  <si>
    <t>n-bar@cultura.gov.it</t>
  </si>
  <si>
    <t>https://www.facebook.com/bargellomuseums</t>
  </si>
  <si>
    <t>Gruppo Museo del Bargello</t>
  </si>
  <si>
    <t>43.770390917363635</t>
  </si>
  <si>
    <t>11.258196778446408</t>
  </si>
  <si>
    <t>SAT/0815/1850; Closed TUE</t>
  </si>
  <si>
    <t>TA</t>
  </si>
  <si>
    <t>https://www.instagram.com/bargellomuseums/?hl=it</t>
  </si>
  <si>
    <t>Via del Proconsolo</t>
  </si>
  <si>
    <t>Museo delle Cappelle Medicee</t>
  </si>
  <si>
    <t>Piazza di Madonna degli Aldobrandini, 6</t>
  </si>
  <si>
    <t>https://www.bargellomusei.beniculturali.it/musei/2/medicee/</t>
  </si>
  <si>
    <t>055 064 9430</t>
  </si>
  <si>
    <t>mn-bar.comunicazione@cultura.gov.it</t>
  </si>
  <si>
    <t>43.775124893876914</t>
  </si>
  <si>
    <t>11.253427900491447</t>
  </si>
  <si>
    <t>Closed TUE</t>
  </si>
  <si>
    <t>https://www.instagram.com/bargellomuseums/</t>
  </si>
  <si>
    <t>Piazza di Madonna degli Aldobrandini</t>
  </si>
  <si>
    <t>Biblioteca di Michelozzo - Museo di San Marco</t>
  </si>
  <si>
    <t>Piazza di San Marco, 3</t>
  </si>
  <si>
    <t>https://museitoscana.cultura.gov.it</t>
  </si>
  <si>
    <t>055 088 2000</t>
  </si>
  <si>
    <t>drm-tos@cultura.gov.it</t>
  </si>
  <si>
    <t>43.77823560110024</t>
  </si>
  <si>
    <t>11.258933165599101</t>
  </si>
  <si>
    <t>08.00</t>
  </si>
  <si>
    <t>Closed SUN; MON</t>
  </si>
  <si>
    <t>Piazza di San Marco</t>
  </si>
  <si>
    <t>Palazzo Borghese</t>
  </si>
  <si>
    <t>Via Ghibellina, 110 N</t>
  </si>
  <si>
    <t>https://www.palazzoborghese.it/?_gl=1%2A1k8ljbp%2A_up%2AMQ..%2A_ga%2AMTExNzE0MzgzOS4xNzA3NzY2ODY1%2A_ga_F8CPPWQQ3J%2AMTcwNzc2Njg2My4xLjAuMTcwNzc2NjkwMS4wLjAuMA..</t>
  </si>
  <si>
    <t xml:space="preserve"> 055 239 6293</t>
  </si>
  <si>
    <t>info@palazzoborghese.it</t>
  </si>
  <si>
    <t>https://www.facebook.com/palazzoborghese/</t>
  </si>
  <si>
    <t>Tognini Bonell</t>
  </si>
  <si>
    <t>Circolo Borghese</t>
  </si>
  <si>
    <t>eventi@circoloborghese.it</t>
  </si>
  <si>
    <t>https://www.palazzoborghese.it/contatti/?_gl=1*ixc57s*_up*MQ..*_ga*MTExNzE0MzgzOS4xNzA3NzY2ODY1*_ga_F8CPPWQQ3J*MTcwNzc2Njg2My4xLjAuMTcwNzc2Njg4Ni4wLjAuMA..</t>
  </si>
  <si>
    <t>43.77057549492121</t>
  </si>
  <si>
    <t>11.259268604229813</t>
  </si>
  <si>
    <t>Via Ghibellina</t>
  </si>
  <si>
    <t>Biblioteca delle Oblate</t>
  </si>
  <si>
    <t>Via dell'Oriuolo, 24</t>
  </si>
  <si>
    <t>https://cultura.comune.fi.it/pagina/le-biblioteche-comunali-fiorentine/biblioteca-delle-oblate</t>
  </si>
  <si>
    <t>055 261 6512</t>
  </si>
  <si>
    <t>bibliotecadelleoblate@comune.fi.it</t>
  </si>
  <si>
    <t>https://www.facebook.com/bibliotecaoblate/</t>
  </si>
  <si>
    <t>43.772562923945465</t>
  </si>
  <si>
    <t>11.2597597859162</t>
  </si>
  <si>
    <t>FRI/0900/2245; Closed SUN</t>
  </si>
  <si>
    <t>https://www.instagram.com/biblioteca_delle_oblate/</t>
  </si>
  <si>
    <t>Via dell'Oriuolo</t>
  </si>
  <si>
    <t>Stazione Leopolda</t>
  </si>
  <si>
    <t>Viale Fratelli Rosselli, 5</t>
  </si>
  <si>
    <t>https://www.stazione-leopolda.com/it/</t>
  </si>
  <si>
    <t>055 212622</t>
  </si>
  <si>
    <t>info@stazione-leopolda.com</t>
  </si>
  <si>
    <t>https://www.facebook.com/stazioneleopoldafirenze</t>
  </si>
  <si>
    <t>Stazione Leopolda S.r.l.</t>
  </si>
  <si>
    <t>43.77801815249195</t>
  </si>
  <si>
    <t>11.237957236228196</t>
  </si>
  <si>
    <t>https://www.instagram.com/stazione_leopolda/</t>
  </si>
  <si>
    <t>Viale Fratelli Rosselli</t>
  </si>
  <si>
    <t>Murate Art District</t>
  </si>
  <si>
    <t>Piazza delle Murate</t>
  </si>
  <si>
    <t>https://www.murateartdistrict.it</t>
  </si>
  <si>
    <t>055 247 6873</t>
  </si>
  <si>
    <t>info.mad@musefirenze.it</t>
  </si>
  <si>
    <t>Valentina Gensini</t>
  </si>
  <si>
    <t>43.76946382799104</t>
  </si>
  <si>
    <t>11.267771515768466</t>
  </si>
  <si>
    <t>14.30</t>
  </si>
  <si>
    <t>19.30</t>
  </si>
  <si>
    <t>Niko Malenotti</t>
  </si>
  <si>
    <t>https://www.instagram.com/murateartdistrict/</t>
  </si>
  <si>
    <t>Chiostro - Museo Novecento</t>
  </si>
  <si>
    <t>Piazza di Santa Maria Novella, 10</t>
  </si>
  <si>
    <t>https://www.museonovecento.it</t>
  </si>
  <si>
    <t>055 2768224</t>
  </si>
  <si>
    <t>info@musefirenze.it</t>
  </si>
  <si>
    <t>https://www.facebook.com/MuseoNovecentoFirenze</t>
  </si>
  <si>
    <t>https://twitter.com/MuseoNovecento</t>
  </si>
  <si>
    <t>Sergio Risaliti</t>
  </si>
  <si>
    <t>055 291014</t>
  </si>
  <si>
    <t>43.77299712580172</t>
  </si>
  <si>
    <t>11.248697134621969</t>
  </si>
  <si>
    <t>Closed THU</t>
  </si>
  <si>
    <t>https://www.instagram.com/museonovecento/?hl=it</t>
  </si>
  <si>
    <t>Piazza di Santa Maria Novella</t>
  </si>
  <si>
    <t>Chiesa di Santo Stefano in Ponte Vecchio</t>
  </si>
  <si>
    <t>Piazza Santo Stefano</t>
  </si>
  <si>
    <t>https://www.cattedraledellimmagine.it</t>
  </si>
  <si>
    <t>055 217418</t>
  </si>
  <si>
    <t>info@cattedraledellimmagine.it</t>
  </si>
  <si>
    <t>https://www.facebook.com/cattedraledellimmagine</t>
  </si>
  <si>
    <t>Arcidiocesi di Firenze</t>
  </si>
  <si>
    <t>Crossmedia Group</t>
  </si>
  <si>
    <t>andrea.moreschini@ctcrossmedia.com</t>
  </si>
  <si>
    <t>https://www.cattedraledellimmagine.it/contatti/</t>
  </si>
  <si>
    <t>43.76870657658652</t>
  </si>
  <si>
    <t>11.254227276578684</t>
  </si>
  <si>
    <t>Caterina Bemer</t>
  </si>
  <si>
    <t>https://www.instagram.com/cattedraledellimmagine/</t>
  </si>
  <si>
    <t>Manifattura Tabacchi</t>
  </si>
  <si>
    <t>Via delle Cascine, 35</t>
  </si>
  <si>
    <t>https://www.manifatturatabacchi.com</t>
  </si>
  <si>
    <t>info@manifatturatabacchi.com</t>
  </si>
  <si>
    <t>https://www.facebook.com/ManifatturaTabacchiFirenze/</t>
  </si>
  <si>
    <t>Aermont</t>
  </si>
  <si>
    <t>MTDM</t>
  </si>
  <si>
    <t>https://www.manifatturatabacchi.com/contatti/</t>
  </si>
  <si>
    <t>43.78586097528068</t>
  </si>
  <si>
    <t>11.22344873021935</t>
  </si>
  <si>
    <t>https://www.instagram.com/manifatturatabacchifi/</t>
  </si>
  <si>
    <t>Via delle Cascine</t>
  </si>
  <si>
    <t>Il Conventino Caffe letterario, Arte e Artigianato</t>
  </si>
  <si>
    <t>Via Giano della Bella, 20</t>
  </si>
  <si>
    <t>https://www.ilconventinofirenze.it</t>
  </si>
  <si>
    <t>055 709 2563</t>
  </si>
  <si>
    <t>info@ilconventinofirenze.it</t>
  </si>
  <si>
    <t>https://www.facebook.com/ilconventinocaffeletterario</t>
  </si>
  <si>
    <t>Associazione Città Sostenibile</t>
  </si>
  <si>
    <t xml:space="preserve"> associazionecittasostenibile@gmail.com</t>
  </si>
  <si>
    <t>43.765099645559786</t>
  </si>
  <si>
    <t>11.240645542683687</t>
  </si>
  <si>
    <t xml:space="preserve"> SUN/09:00/20:00; Closed SUN</t>
  </si>
  <si>
    <t>https://www.instagram.com/ilconventinocaffeletterario/</t>
  </si>
  <si>
    <t>Via Giano della Bella</t>
  </si>
  <si>
    <t>PARC Performing Arts Center</t>
  </si>
  <si>
    <t>Piazzale delle Cascine, 7</t>
  </si>
  <si>
    <t>https://parcfirenze.net</t>
  </si>
  <si>
    <t>055 351599</t>
  </si>
  <si>
    <t>INFO@PARCFIRENZE.NET</t>
  </si>
  <si>
    <t>https://www.facebook.com/parcfirenze/</t>
  </si>
  <si>
    <t>Fabbrica Europa</t>
  </si>
  <si>
    <t>presidenza@fabbricaeuropa.net</t>
  </si>
  <si>
    <t>055 263 8480</t>
  </si>
  <si>
    <t>43.783168103759955</t>
  </si>
  <si>
    <t>11.21870731258517</t>
  </si>
  <si>
    <t>Piazzale delle Cascine</t>
  </si>
  <si>
    <t>Sala Ex Infermeria – Complesso di Santa Maria Novella</t>
  </si>
  <si>
    <t>Piazza di Santa Maria Novella, 18</t>
  </si>
  <si>
    <t>https://cultura.comune.fi.it/pagina/musei-civici-fiorentini-santa-maria-novella/visita-il-museo</t>
  </si>
  <si>
    <t>43.77489339482277</t>
  </si>
  <si>
    <t>11.24776825988862</t>
  </si>
  <si>
    <t>https://www.instagram.com/musefirenze/?hl=it</t>
  </si>
  <si>
    <t>Il Conventino Caffe letterario, Arte e Artigianato - Chiostro</t>
  </si>
  <si>
    <t>43.76507695139474</t>
  </si>
  <si>
    <t>11.239373134048279</t>
  </si>
  <si>
    <t>Artiglieria</t>
  </si>
  <si>
    <t>Via Cittadella, 4</t>
  </si>
  <si>
    <t>artiglieriac4@gmail.com</t>
  </si>
  <si>
    <t>https://www.facebook.com/ARTiglieria/</t>
  </si>
  <si>
    <t>Ache77, Exit Enter, Nian, Martina Rotella, Niccolò Vannucchi, Gaia Altucci, Caterina Milli</t>
  </si>
  <si>
    <t>43.775833300118244</t>
  </si>
  <si>
    <t>11.281657744581253</t>
  </si>
  <si>
    <t>https://www.instagram.com/art.iglieria/?hl=it</t>
  </si>
  <si>
    <t>Via Cittadella</t>
  </si>
  <si>
    <t>ex fruttaortaggi</t>
  </si>
  <si>
    <t>Viale Antonio Gramsci, 25 R</t>
  </si>
  <si>
    <t>https://www.exfo.it</t>
  </si>
  <si>
    <t>43.77481893979834</t>
  </si>
  <si>
    <t>11.270170754875132</t>
  </si>
  <si>
    <t>https://www.instagram.com/ex_fruttaortaggi/</t>
  </si>
  <si>
    <t>Viale Antonio Gramsci</t>
  </si>
  <si>
    <t>Museo di Palazzo Vecchio</t>
  </si>
  <si>
    <t>Piazza della Signoria</t>
  </si>
  <si>
    <t>https://cultura.comune.fi.it/pagina/musei-civici-fiorentini/museo-di-palazzo-vecchio</t>
  </si>
  <si>
    <t>musei.civici@comune.fi.it</t>
  </si>
  <si>
    <t>43.76932774688244</t>
  </si>
  <si>
    <t>11.256223521522545</t>
  </si>
  <si>
    <t>Certosa di Firenze - Pinacoteca del Pontormo</t>
  </si>
  <si>
    <t>Via della Certosa, 1</t>
  </si>
  <si>
    <t>http://www.certosadifirenze.it</t>
  </si>
  <si>
    <t>055 2049226</t>
  </si>
  <si>
    <t>certosadifirenze@gmail.com</t>
  </si>
  <si>
    <t>https://www.facebook.com/sanbruno2017/</t>
  </si>
  <si>
    <t>Comunità di San Leolino</t>
  </si>
  <si>
    <t>43.73154160079999</t>
  </si>
  <si>
    <t>11.221226900198692</t>
  </si>
  <si>
    <t>Via della Certosa</t>
  </si>
  <si>
    <t>Salone dei Cinquecento - Palazzo Vecchio</t>
  </si>
  <si>
    <t>43.769234949436566</t>
  </si>
  <si>
    <t>11.256615483768229</t>
  </si>
  <si>
    <t>THU/0900/1400</t>
  </si>
  <si>
    <t>Caffe Concerto Paszkowski</t>
  </si>
  <si>
    <t>Bar, pub with music</t>
  </si>
  <si>
    <t>Piazza della Repubblica, 6</t>
  </si>
  <si>
    <t>https://www.caffepaszkowski.com</t>
  </si>
  <si>
    <t>055 210236</t>
  </si>
  <si>
    <t>eventi@valenza-group.com</t>
  </si>
  <si>
    <t>https://www.facebook.com/CaffePaszkowski</t>
  </si>
  <si>
    <t>Marco Valenza; Sonia Valenza</t>
  </si>
  <si>
    <t>Valenza Group</t>
  </si>
  <si>
    <t>43.77194320332558</t>
  </si>
  <si>
    <t>11.25374395664493</t>
  </si>
  <si>
    <t>Marco Valenza</t>
  </si>
  <si>
    <t>https://www.instagram.com/caffepaszkowski/</t>
  </si>
  <si>
    <t>Piazza della Repubblica</t>
  </si>
  <si>
    <t>La Cité</t>
  </si>
  <si>
    <t>Borgo San Frediano, 20/R</t>
  </si>
  <si>
    <t>http://www.lacitelibreria.info</t>
  </si>
  <si>
    <t>349 901 1105</t>
  </si>
  <si>
    <t>lvistrass@gmail.com</t>
  </si>
  <si>
    <t>https://www.facebook.com/lacitelibreriacafe/?locale=it_IT</t>
  </si>
  <si>
    <t>Spem Cooperativa</t>
  </si>
  <si>
    <t>43.769287411712405</t>
  </si>
  <si>
    <t>11.245856365710507</t>
  </si>
  <si>
    <t>FRI/1000/0100; SUN/1500/2100</t>
  </si>
  <si>
    <t>https://www.instagram.com/lacitefirenze/</t>
  </si>
  <si>
    <t>In 2020 the vene stopped organizing live music events</t>
  </si>
  <si>
    <t>Borgo San Frediano</t>
  </si>
  <si>
    <t>REX</t>
  </si>
  <si>
    <t>Via Fiesolana, 25R</t>
  </si>
  <si>
    <t>https://www.rexfirenze.com</t>
  </si>
  <si>
    <t>055 2480331</t>
  </si>
  <si>
    <t>daniele@rexfirenze.com</t>
  </si>
  <si>
    <t>https://www.facebook.com/rex.firenze?fref=ts</t>
  </si>
  <si>
    <t>Daniele Palladini</t>
  </si>
  <si>
    <t>https://www.rexfirenze.com/contact-2/</t>
  </si>
  <si>
    <t>43.77257687132047</t>
  </si>
  <si>
    <t>11.263159791646041</t>
  </si>
  <si>
    <t>https://www.instagram.com/rexfirenze</t>
  </si>
  <si>
    <t>Via Fiesolana</t>
  </si>
  <si>
    <t>Plaz</t>
  </si>
  <si>
    <t>Via Pietrapiana, 36/R</t>
  </si>
  <si>
    <t>055 242081</t>
  </si>
  <si>
    <t>info@caffedellagalleria.it</t>
  </si>
  <si>
    <t>https://www.facebook.com/plazflorence</t>
  </si>
  <si>
    <t>Giacinto Apolito</t>
  </si>
  <si>
    <t>43.77163342306524</t>
  </si>
  <si>
    <t>11.26552108924726</t>
  </si>
  <si>
    <t>SUN/0800/0100</t>
  </si>
  <si>
    <t>https://www.instagram.com/plazflorence/</t>
  </si>
  <si>
    <t>Via Pietrapiana</t>
  </si>
  <si>
    <t>Colle Bereto</t>
  </si>
  <si>
    <t>Piazza degli Strozzi, 5</t>
  </si>
  <si>
    <t>https://www.cafecollebereto.com/it/</t>
  </si>
  <si>
    <t>COLLEBERETO@CAFECOLLEBERETO.COM</t>
  </si>
  <si>
    <t>https://www.facebook.com/colleberetofirenze</t>
  </si>
  <si>
    <t>Lorenzo Segre</t>
  </si>
  <si>
    <t>Valeria Cioffi</t>
  </si>
  <si>
    <t>https://www.cafecollebereto.com/it/?_gl=1%2A26ewcj%2A_up%2AMQ..%2A_ga%2AMTY5MjY2NjgxOC4xNzAxMzQ0NjQ5%2A_ga_FVN5LMJNJD%2AMTcwMTM0NDY0OC4xLjEuMTcwMTM0NDc0Mi4wLjAuMA..</t>
  </si>
  <si>
    <t>43.771184897771384</t>
  </si>
  <si>
    <t>11.252344707360193</t>
  </si>
  <si>
    <t>THU/08:00/04:00; SUN/09:00/02:00</t>
  </si>
  <si>
    <t>https://www.instagram.com/collebereto/</t>
  </si>
  <si>
    <t>Piazza degli Strozzi</t>
  </si>
  <si>
    <t>One Eyed Jack club</t>
  </si>
  <si>
    <t>Piazza Nazario Sauro, 2/r</t>
  </si>
  <si>
    <t>055 709 4507</t>
  </si>
  <si>
    <t>https://www.facebook.com/oneeyedjackbar/</t>
  </si>
  <si>
    <t>43.769445119209735</t>
  </si>
  <si>
    <t>11.246885928275217</t>
  </si>
  <si>
    <t>https://www.instagram.com/one_eyed_jack_pub/</t>
  </si>
  <si>
    <t>Piazza Nazario Sauro</t>
  </si>
  <si>
    <t>Le Murate Caffe Letterario</t>
  </si>
  <si>
    <t>https://www.lemurate.it</t>
  </si>
  <si>
    <t>333 186 3521</t>
  </si>
  <si>
    <t>caffeletterariofirenze.info@gmail.com</t>
  </si>
  <si>
    <t>https://www.facebook.com/LeMurate.CaffeLetterario.Firenze/</t>
  </si>
  <si>
    <t>l’Associazione Culturale Zona Transito Libero; Controradio; associazione Culturale La Nottola di Minerva; Associazione Culturale Mondo Estremo</t>
  </si>
  <si>
    <t>43.769458871006904</t>
  </si>
  <si>
    <t>11.268245048770359</t>
  </si>
  <si>
    <t>FRY/10:30/01:00; SUN/15:00/02:00</t>
  </si>
  <si>
    <t>https://www.instagram.com/caffeletterario.lemurate/</t>
  </si>
  <si>
    <t>Hard Rock cafe</t>
  </si>
  <si>
    <t>Via dei Brunelleschi, 1</t>
  </si>
  <si>
    <t>https://www.hardrockcafe.com/location/florence/it/</t>
  </si>
  <si>
    <t>055 277841</t>
  </si>
  <si>
    <t>florence_sales@hardrock.com</t>
  </si>
  <si>
    <t>https://twitter.com/hardrock</t>
  </si>
  <si>
    <t>Seminole Tribe</t>
  </si>
  <si>
    <t>43.77203544252314</t>
  </si>
  <si>
    <t>11.253467575746656</t>
  </si>
  <si>
    <t>08.30</t>
  </si>
  <si>
    <t>https://www.instagram.com/hrcfirenze</t>
  </si>
  <si>
    <t>Via dei Brunelleschi</t>
  </si>
  <si>
    <t>Circolo Aurora</t>
  </si>
  <si>
    <t>Piazza Torquato Tasso, 1/1</t>
  </si>
  <si>
    <t>055 224059</t>
  </si>
  <si>
    <t>circoloaurorafirenze@gmail.com</t>
  </si>
  <si>
    <t>https://www.facebook.com/circoloaurorafirenze/</t>
  </si>
  <si>
    <t>Fabrizio Biasiolo</t>
  </si>
  <si>
    <t>43.767371838765484</t>
  </si>
  <si>
    <t>11.240117098952085</t>
  </si>
  <si>
    <t>https://www.instagram.com/circoloaurorafirenze/</t>
  </si>
  <si>
    <t>Piazza Torquato Tasso</t>
  </si>
  <si>
    <t>Sabor Cubano</t>
  </si>
  <si>
    <t>Via Sant'Antonino, 64R</t>
  </si>
  <si>
    <t>http://saborcubanofirenze.com</t>
  </si>
  <si>
    <t>331 773 1536</t>
  </si>
  <si>
    <t>saborcubano.firenze@gmail.com</t>
  </si>
  <si>
    <t>https://www.facebook.com/saborcubano.firenze</t>
  </si>
  <si>
    <t>43.77612060704118</t>
  </si>
  <si>
    <t>11.253472567736141</t>
  </si>
  <si>
    <t>https://www.instagram.com/sabor_cubano_firenze/</t>
  </si>
  <si>
    <t>Via Sant'Antonino</t>
  </si>
  <si>
    <t>Dome</t>
  </si>
  <si>
    <t>Il Prato, 18/R</t>
  </si>
  <si>
    <t>https://domefirenze.com/home-dome-firenze/</t>
  </si>
  <si>
    <t>351 566 0103</t>
  </si>
  <si>
    <t>info.domefirenze@gmail.com</t>
  </si>
  <si>
    <t>https://www.facebook.com/Domeloungebar</t>
  </si>
  <si>
    <t>https://domefirenze.com</t>
  </si>
  <si>
    <t>43.774922637265405</t>
  </si>
  <si>
    <t>11.242953373656151</t>
  </si>
  <si>
    <t>https://www.instagram.com/p/Cxf-UFtodVx/</t>
  </si>
  <si>
    <t>Il Prato</t>
  </si>
  <si>
    <t xml:space="preserve">Virgin Rock Pub </t>
  </si>
  <si>
    <t>Via dell'Agnolo, 78/r</t>
  </si>
  <si>
    <t>348 099 1989</t>
  </si>
  <si>
    <t>virginrockpubfirenze@gmail.com</t>
  </si>
  <si>
    <t>https://www.facebook.com/virginrockpub?ref=ts&amp;fref=ts</t>
  </si>
  <si>
    <t>Virginia Filippino</t>
  </si>
  <si>
    <t>43.77062621258312</t>
  </si>
  <si>
    <t>11.263320881305987</t>
  </si>
  <si>
    <t>https://www.instagram.com/virginrockpub/</t>
  </si>
  <si>
    <t>Via dell'Agnolo</t>
  </si>
  <si>
    <t>Mar de Copas</t>
  </si>
  <si>
    <t>Via delle porte nuove, 70</t>
  </si>
  <si>
    <t>339 847 3623</t>
  </si>
  <si>
    <t>https://www.facebook.com/BARPUBMARDECOPAS/</t>
  </si>
  <si>
    <t>Mario Pena</t>
  </si>
  <si>
    <t>43.78180585398612</t>
  </si>
  <si>
    <t>11.237622531790414</t>
  </si>
  <si>
    <t>Via delle porte nuove</t>
  </si>
  <si>
    <t>Shisha Firenze</t>
  </si>
  <si>
    <t>bar, pub with music</t>
  </si>
  <si>
    <t>Via dei Benci, 19r</t>
  </si>
  <si>
    <t>388 152 1068</t>
  </si>
  <si>
    <t>https://www.facebook.com/Shisha.Florence/</t>
  </si>
  <si>
    <t xml:space="preserve"> Mirzaeifateh Majid &amp; C.</t>
  </si>
  <si>
    <t>43.768116984438656</t>
  </si>
  <si>
    <t>11.259568317000413</t>
  </si>
  <si>
    <t>FRI/1700/0200; WED/1900/0200</t>
  </si>
  <si>
    <t>https://www.instagram.com/shishaflorence/</t>
  </si>
  <si>
    <t>Via dei Benci</t>
  </si>
  <si>
    <t>Caffe' 1926</t>
  </si>
  <si>
    <t>Via Giovan Battista Niccolini, 30/R</t>
  </si>
  <si>
    <t>http://cafe1926firenze.com</t>
  </si>
  <si>
    <t>055 234 6296</t>
  </si>
  <si>
    <t>info@cafe1926firenze.com</t>
  </si>
  <si>
    <t>https://www.facebook.com/cafe1926</t>
  </si>
  <si>
    <t>43.77317593664171</t>
  </si>
  <si>
    <t>11.268634268349414</t>
  </si>
  <si>
    <t>Closed SUN</t>
  </si>
  <si>
    <t>https://www.instagram.com/p/Cdx8LPrjkPP/</t>
  </si>
  <si>
    <t>Via Giovan Battista Niccolini</t>
  </si>
  <si>
    <t>Fitzpatricks Irish Pub</t>
  </si>
  <si>
    <t>Via Ghibellina, 152r</t>
  </si>
  <si>
    <t>https://fitzpatricksirishpub.it</t>
  </si>
  <si>
    <t>fizpatrickfirenze@gmail.com</t>
  </si>
  <si>
    <t>https://www.facebook.com/fitzpatricks.firenze/</t>
  </si>
  <si>
    <t>James Todd</t>
  </si>
  <si>
    <t>https://fitzpatricksirishpub.it/contatti/</t>
  </si>
  <si>
    <t>43.77046377109678</t>
  </si>
  <si>
    <t>11.260280454856947</t>
  </si>
  <si>
    <t>FRI/1600/0200; SUN/1600/0100; Closed MON; TUE</t>
  </si>
  <si>
    <t>https://www.instagram.com/fitzpatricks_florence/</t>
  </si>
  <si>
    <t>Boulevard PARC Bistrò</t>
  </si>
  <si>
    <t>055 330787</t>
  </si>
  <si>
    <t>parkbistrosrls@gmail.com</t>
  </si>
  <si>
    <t>https://www.facebook.com/parcbistrocascine/</t>
  </si>
  <si>
    <t>43.78341680651793</t>
  </si>
  <si>
    <t>11.218881649912152</t>
  </si>
  <si>
    <t>https://www.instagram.com/parcbistrocascine/</t>
  </si>
  <si>
    <t>Bulli e Balene - Manifattura Tabacchi</t>
  </si>
  <si>
    <t>Manifattura Tabacchi, Via delle Cascine, 35</t>
  </si>
  <si>
    <t>366 364 0300</t>
  </si>
  <si>
    <t>info@bulliebalene.com</t>
  </si>
  <si>
    <t>https://www.facebook.com/bulliebalene/</t>
  </si>
  <si>
    <t>Paolo Borgioli; Emanuele Carrai</t>
  </si>
  <si>
    <t>43.785831652016306</t>
  </si>
  <si>
    <t>11.223564609259412</t>
  </si>
  <si>
    <t>SUN/1000/0000</t>
  </si>
  <si>
    <t>Emanuele Carrai</t>
  </si>
  <si>
    <t>https://www.instagram.com/bulliebalene/</t>
  </si>
  <si>
    <t>La Birraia</t>
  </si>
  <si>
    <t>Via di Santa Maria a Marignolle, 29/C</t>
  </si>
  <si>
    <t>https://www.birrificioltrarno.it</t>
  </si>
  <si>
    <t>389 825 3175</t>
  </si>
  <si>
    <t>info@birrificioltrarno.it</t>
  </si>
  <si>
    <t>https://www.facebook.com/strozzimachiavelli</t>
  </si>
  <si>
    <t>Birrificio Oltrarno</t>
  </si>
  <si>
    <t>43.7591922671064</t>
  </si>
  <si>
    <t>11.230420891661309</t>
  </si>
  <si>
    <t>https://www.instagram.com/la.birraia/</t>
  </si>
  <si>
    <t>Open Only in Summer season</t>
  </si>
  <si>
    <t>Via di Santa Maria a Marignolle</t>
  </si>
  <si>
    <t>Fermino</t>
  </si>
  <si>
    <t>Borgo Santa Croce, 31r</t>
  </si>
  <si>
    <t>055 238 1775</t>
  </si>
  <si>
    <t>ferminofirenze@gmail.com</t>
  </si>
  <si>
    <t>https://www.facebook.com/ferminosantacroce/</t>
  </si>
  <si>
    <t>Costanza di Biase</t>
  </si>
  <si>
    <t>43.7682693680072</t>
  </si>
  <si>
    <t>11.26151532357849</t>
  </si>
  <si>
    <t>01.00</t>
  </si>
  <si>
    <t>https://www.instagram.com/ferminofirenze/</t>
  </si>
  <si>
    <t>Borgo Santa Croce</t>
  </si>
  <si>
    <t>Fiorino sull'Arno</t>
  </si>
  <si>
    <t>Lungarno Guglielmo Pecori Giraldi</t>
  </si>
  <si>
    <t>https://www.ilfiorinosullarno.it</t>
  </si>
  <si>
    <t>333 9025809</t>
  </si>
  <si>
    <t> info@ilfiorinosullarno21@gmail.com</t>
  </si>
  <si>
    <t>https://www.facebook.com/fiorino.sullarno</t>
  </si>
  <si>
    <t>collettivi Sarabamba e Lunatica</t>
  </si>
  <si>
    <t>43.76593358059641</t>
  </si>
  <si>
    <t>11.270621118082943</t>
  </si>
  <si>
    <t>https://www.instagram.com/fiorinosullarno/?utm_medium=copy_link</t>
  </si>
  <si>
    <t>Ostro San Frediano</t>
  </si>
  <si>
    <t>Borgo San Frediano, 8r</t>
  </si>
  <si>
    <t>055 281400</t>
  </si>
  <si>
    <t>43.769154252356806</t>
  </si>
  <si>
    <t>11.24625626439053</t>
  </si>
  <si>
    <t>Drinking Blues</t>
  </si>
  <si>
    <t>Piazza del Tiratoio, 7</t>
  </si>
  <si>
    <t>https://www.facebook.com/profile.php?id=100092617997225&amp;paipv=0&amp;eav=Afbo_CeJ-hEsHp2QqQrJyqCNY_gIh3mc4omQdtRcoRALN-HWriS2kRwCr39HN32tMds&amp;_rdr</t>
  </si>
  <si>
    <t>Davide Pispicia</t>
  </si>
  <si>
    <t>concertijazzclub@gmail.com</t>
  </si>
  <si>
    <t xml:space="preserve"> +39 339 498 0752</t>
  </si>
  <si>
    <t>43.7704177515571</t>
  </si>
  <si>
    <t>11.242391318924366</t>
  </si>
  <si>
    <t>https://www.instagram.com/drinking_blues/</t>
  </si>
  <si>
    <t>Piazza del Tiratoio</t>
  </si>
  <si>
    <t>Vintage Cafè</t>
  </si>
  <si>
    <t>Via dei Conti, 25</t>
  </si>
  <si>
    <t>055 292716</t>
  </si>
  <si>
    <t>Leonardo Desii</t>
  </si>
  <si>
    <t>43.77421496247579</t>
  </si>
  <si>
    <t>11.253362822669073</t>
  </si>
  <si>
    <t>FRI/0730/2030; SUN/1130/1930</t>
  </si>
  <si>
    <t>Stefano Desii</t>
  </si>
  <si>
    <t>https://www.instagram.com/p/C19dJdViBH6/?next=%2Fcultureboutique_mag%2F&amp;hl=it&amp;img_index=6</t>
  </si>
  <si>
    <t>Via dei Conti</t>
  </si>
  <si>
    <t>Micheal Collins</t>
  </si>
  <si>
    <t>Piazza della Signoria, 30</t>
  </si>
  <si>
    <t>https://collins-florence-blog.tumblr.com</t>
  </si>
  <si>
    <t>055 064 9278</t>
  </si>
  <si>
    <t>themichaelcollinsfirenze@gmail.com</t>
  </si>
  <si>
    <t>https://www.facebook.com/michaelcollinsirishpub?paipv=0&amp;eav=AfZxt3tPC4xkv4nk3SO-Y6QZfH33fj5DvDXk6VhfADUNe72IDEdNUzNkcwhDKlNYi6k&amp;_rdr</t>
  </si>
  <si>
    <t>https://twitter.com/Collins_Firenze</t>
  </si>
  <si>
    <t>43.77012626919148</t>
  </si>
  <si>
    <t>11.257052742683864</t>
  </si>
  <si>
    <t>FRI/1500/0200</t>
  </si>
  <si>
    <t>https://www.instagram.com/pubmcfi/</t>
  </si>
  <si>
    <t>Moyo</t>
  </si>
  <si>
    <t>Via dei Benci, 23/r,</t>
  </si>
  <si>
    <t>https://www.moyo.it</t>
  </si>
  <si>
    <t>055 247 9738</t>
  </si>
  <si>
    <t>info@moyo.it</t>
  </si>
  <si>
    <t>https://www.facebook.com/moyobar/</t>
  </si>
  <si>
    <t>43.76807582435353</t>
  </si>
  <si>
    <t>11.259649453823018</t>
  </si>
  <si>
    <t>https://www.instagram.com/moyo_firenze/</t>
  </si>
  <si>
    <t>Basilica di Santa Novella</t>
  </si>
  <si>
    <t>Church</t>
  </si>
  <si>
    <t>https://www.diocesifirenze.it</t>
  </si>
  <si>
    <t>055 276351</t>
  </si>
  <si>
    <t>info@smn.it</t>
  </si>
  <si>
    <t>https://www.facebook.com/santamarianovella/</t>
  </si>
  <si>
    <t>https://twitter.com/operasmn</t>
  </si>
  <si>
    <t>43.77475852190847</t>
  </si>
  <si>
    <t>11.24992233898123</t>
  </si>
  <si>
    <t>FRI/1100/1730; SUN/1300/1730</t>
  </si>
  <si>
    <t>https://www.instagram.com/operasmn/</t>
  </si>
  <si>
    <t>Chiesa di Santa Croce</t>
  </si>
  <si>
    <t>Piazza di Santa Croce, 16</t>
  </si>
  <si>
    <t>https://www.santacroceopera.it</t>
  </si>
  <si>
    <t>055 2008789</t>
  </si>
  <si>
    <t>segreteria@santacroceopera.it</t>
  </si>
  <si>
    <t>https://www.facebook.com/santacroceopera/</t>
  </si>
  <si>
    <t>https://twitter.com/santacroceopera</t>
  </si>
  <si>
    <t>43.768586239964485</t>
  </si>
  <si>
    <t>11.262414824655696</t>
  </si>
  <si>
    <t>SUN/1230/1745</t>
  </si>
  <si>
    <t>https://www.instagram.com/santacroceopera/</t>
  </si>
  <si>
    <t>Piazza di Santa Croce</t>
  </si>
  <si>
    <t>Basilica della Santissima Annunziata</t>
  </si>
  <si>
    <t>church</t>
  </si>
  <si>
    <t>Piazza della Santissima Annunziata</t>
  </si>
  <si>
    <t>https://annunziata.xoom.it</t>
  </si>
  <si>
    <t>055 266181</t>
  </si>
  <si>
    <t>43.77680200328763</t>
  </si>
  <si>
    <t>11.260871919837374</t>
  </si>
  <si>
    <t>FRI/0730/1830; SUN/0730/2145</t>
  </si>
  <si>
    <t>Cattedrale di Santa Maria del Fiore</t>
  </si>
  <si>
    <t>Piazza del Duomo</t>
  </si>
  <si>
    <t>https://duomo.firenze.it/it/scopri/cattedrale-di-santa-maria-del-fiore</t>
  </si>
  <si>
    <t>055 230 2885</t>
  </si>
  <si>
    <t>https://www.facebook.com/OperaDuomo</t>
  </si>
  <si>
    <t>https://twitter.com/operaduomofi</t>
  </si>
  <si>
    <t>43.77325343077266</t>
  </si>
  <si>
    <t>11.25671121569953</t>
  </si>
  <si>
    <t>SUN/1500/1700</t>
  </si>
  <si>
    <t>https://www.instagram.com/museofirenze/</t>
  </si>
  <si>
    <t>St. James church</t>
  </si>
  <si>
    <t>Via Bernardo Rucellai, 9</t>
  </si>
  <si>
    <t>https://stjames.it</t>
  </si>
  <si>
    <t>055 29 44 17</t>
  </si>
  <si>
    <t>info@stjames.it</t>
  </si>
  <si>
    <t>https://www.facebook.com/StJamesFlorence/</t>
  </si>
  <si>
    <t>Chiesa anglicana</t>
  </si>
  <si>
    <t>43.77653101834328</t>
  </si>
  <si>
    <t>11.243431609999124</t>
  </si>
  <si>
    <t>SUN/1030/1200; Closed SAT</t>
  </si>
  <si>
    <t>Via Bernardo Rucellai</t>
  </si>
  <si>
    <t>Sala Vanni</t>
  </si>
  <si>
    <t>Piazza del Carmine, 19</t>
  </si>
  <si>
    <t>https://www.musicusconcentus.com/sala-vanni-nuova-pagina/chiostro-del-convento-del-carmine/</t>
  </si>
  <si>
    <t>+39 055 287347</t>
  </si>
  <si>
    <t>musicusconcentus@gmail.com</t>
  </si>
  <si>
    <t>https://www.facebook.com/SalaVanni</t>
  </si>
  <si>
    <t>Musicus Concentus</t>
  </si>
  <si>
    <t>https://www.musicusconcentus.com/contatti/</t>
  </si>
  <si>
    <t>I biglietti per i nostri concerti possono essere acquistati online attraverso i circuiti esterni di prevendita oppure – se disponibili – possono essere acquistati alla cassa la sera del concerto.</t>
  </si>
  <si>
    <t>43.76827798756776</t>
  </si>
  <si>
    <t>11.243710992949898</t>
  </si>
  <si>
    <t>https://www.instagram.com/musicus_concentus/</t>
  </si>
  <si>
    <t>Piazza del Carmine</t>
  </si>
  <si>
    <t>Certosa di Firenze - Chiostro maggiore</t>
  </si>
  <si>
    <t>43.731848669737346</t>
  </si>
  <si>
    <t>11.22165830519523</t>
  </si>
  <si>
    <t>https://www.instagram.com/certosafirenze/</t>
  </si>
  <si>
    <t>Basilica di Santa Trinita</t>
  </si>
  <si>
    <t>Piazza di Santa Trinita</t>
  </si>
  <si>
    <t>https://basilica-di-santa-trinita.business.site/?utm_source=gmb&amp;utm_medium=referral</t>
  </si>
  <si>
    <t>055 216912</t>
  </si>
  <si>
    <t>43.77020260696781</t>
  </si>
  <si>
    <t>11.251099417408906</t>
  </si>
  <si>
    <t>Cavea - Teatro del Maggio Musicale Fiorentino</t>
  </si>
  <si>
    <t>Concert</t>
  </si>
  <si>
    <t>Piazzale Vittorio Gui, 1</t>
  </si>
  <si>
    <t>https://www.maggiofiorentino.com</t>
  </si>
  <si>
    <t>055 277 9309</t>
  </si>
  <si>
    <t>segreteria.accademia@maggiofiorentino.com</t>
  </si>
  <si>
    <t>https://www.facebook.com/maggiomusicale/</t>
  </si>
  <si>
    <t>https://twitter.com/maggiomusicale</t>
  </si>
  <si>
    <t>Fondazione Maggio Musicale Fiorentino</t>
  </si>
  <si>
    <t>Daniele Gatti</t>
  </si>
  <si>
    <t>sovrintendenza@maggiofiorentino.com</t>
  </si>
  <si>
    <t xml:space="preserve"> 055 2779.283</t>
  </si>
  <si>
    <t>43.77874430011014</t>
  </si>
  <si>
    <t>11.234864240630337</t>
  </si>
  <si>
    <t>Giovanni vitali</t>
  </si>
  <si>
    <t>https://www.instagram.com/maggiomusicale/</t>
  </si>
  <si>
    <t>Piazzale Vittorio Gui</t>
  </si>
  <si>
    <t>Auditorium Zubin Metha - Teatro del Maggio Musicale Fiorentino</t>
  </si>
  <si>
    <t>43.779124845938405</t>
  </si>
  <si>
    <t>11.235206306768573</t>
  </si>
  <si>
    <t>18.00</t>
  </si>
  <si>
    <t>FRI/1000/1800; Closed SUN; MON</t>
  </si>
  <si>
    <t>Auditorium Folco Portinari</t>
  </si>
  <si>
    <t>Via Folco Portinari, 5</t>
  </si>
  <si>
    <t>https://www.feelflorence.it/it/node/13014</t>
  </si>
  <si>
    <t>055 538400</t>
  </si>
  <si>
    <t>Cassa di Risparmio di Firenze</t>
  </si>
  <si>
    <t>43.772838924370106</t>
  </si>
  <si>
    <t>11.259190792192415</t>
  </si>
  <si>
    <t>Via Folco Portinari</t>
  </si>
  <si>
    <t>Bar - Ostello Bello Firenze</t>
  </si>
  <si>
    <t>Hotelres</t>
  </si>
  <si>
    <t>Via Faenza, 56</t>
  </si>
  <si>
    <t>https://ostellobello.com/en/hostel/florence/?utm_source=google&amp;utm_medium=local&amp;utm_campaign=MyBusiness_OBF</t>
  </si>
  <si>
    <t>055 213806</t>
  </si>
  <si>
    <t>info.firenze@ostellobello.com</t>
  </si>
  <si>
    <t>https://www.facebook.com/OstelloBelloFirenze</t>
  </si>
  <si>
    <t>Carlo Della Chiesa</t>
  </si>
  <si>
    <t>Federico Scotti</t>
  </si>
  <si>
    <t>43.77817045431577</t>
  </si>
  <si>
    <t>11.25137033527851</t>
  </si>
  <si>
    <t>https://www.instagram.com/ostellobello</t>
  </si>
  <si>
    <t>Via Faenza</t>
  </si>
  <si>
    <t>Barsù - Yellow Square Hostel</t>
  </si>
  <si>
    <t>Viale Francesco Redi, 19</t>
  </si>
  <si>
    <t>https://yellowsquare.it/florence/eat-party/</t>
  </si>
  <si>
    <t>redi@yellowsquare.it</t>
  </si>
  <si>
    <t>https://www.facebook.com/yellowsquareflorence</t>
  </si>
  <si>
    <t>Fabio Coppola, Marco Coppola</t>
  </si>
  <si>
    <t>43.78410445104013</t>
  </si>
  <si>
    <t>11.241976686978242</t>
  </si>
  <si>
    <t>https://www.instagram.com/yellowsquarehostel/</t>
  </si>
  <si>
    <t>Viale Francesco Redi</t>
  </si>
  <si>
    <t>Barmezzo - Yellow Square Hostel</t>
  </si>
  <si>
    <t>43.78419509711592</t>
  </si>
  <si>
    <t>11.2421498690281</t>
  </si>
  <si>
    <t>Ostello Tasso</t>
  </si>
  <si>
    <t>Via dei Villani, 15</t>
  </si>
  <si>
    <t>https://ostellotasso.it/it/home-2/</t>
  </si>
  <si>
    <t>055 060 2087</t>
  </si>
  <si>
    <t>info@ostellotassofirenze.it</t>
  </si>
  <si>
    <t>https://www.facebook.com/OstelloTasso/</t>
  </si>
  <si>
    <t>Associazione Ostello Tasso A.P.S E.T.S</t>
  </si>
  <si>
    <t>Ostello Tasso Collective</t>
  </si>
  <si>
    <t>43.76588328455833</t>
  </si>
  <si>
    <t>11.239405633426564</t>
  </si>
  <si>
    <t>https://www.instagram.com/ostello_tasso/</t>
  </si>
  <si>
    <t>Via dei Villani</t>
  </si>
  <si>
    <t>25 Hours Hotel</t>
  </si>
  <si>
    <t>Hotres</t>
  </si>
  <si>
    <t>Piazza di San Paolino, 1</t>
  </si>
  <si>
    <t>https://www.25hours-hotels.com/hotels/florenz/piazza-san-paolino</t>
  </si>
  <si>
    <t>055 29 66 911</t>
  </si>
  <si>
    <t>sanpaolino@25hours-hotels.com</t>
  </si>
  <si>
    <t>https://www.facebook.com/25hoursHotels/</t>
  </si>
  <si>
    <t>25hours Hotel Company</t>
  </si>
  <si>
    <t>https://www.25hours-hotels.com/meetings-events/florenz</t>
  </si>
  <si>
    <t>43.77268867328932</t>
  </si>
  <si>
    <t>11.248394642564648</t>
  </si>
  <si>
    <t>https://www.instagram.com/25hourshotels/</t>
  </si>
  <si>
    <t>Piazza di San Paolino</t>
  </si>
  <si>
    <t>Space Club</t>
  </si>
  <si>
    <t>Via Palazzuolo, 37</t>
  </si>
  <si>
    <t>329 362 7079</t>
  </si>
  <si>
    <t>https://www.facebook.com/spacefirenze2</t>
  </si>
  <si>
    <t>Andrea Bolognesi</t>
  </si>
  <si>
    <t>Massimo Neri</t>
  </si>
  <si>
    <t>43.77484204144117</t>
  </si>
  <si>
    <t>11.248889520114828</t>
  </si>
  <si>
    <t>SAT/2330/0530; Closed SUN; MON; THU</t>
  </si>
  <si>
    <t>https://www.instagram.com/spaceclubfirenze/</t>
  </si>
  <si>
    <t>Via Palazzuolo</t>
  </si>
  <si>
    <t>The Cave Club</t>
  </si>
  <si>
    <t>Medvenue</t>
  </si>
  <si>
    <t>Via del Fosso Macinante, 13</t>
  </si>
  <si>
    <t>https://www.facebook.com/GoldenDrakesMCFirenze/?locale=sl_SI</t>
  </si>
  <si>
    <t>Marco Corvitto</t>
  </si>
  <si>
    <t>43.77847958194934</t>
  </si>
  <si>
    <t>11.234046383693334</t>
  </si>
  <si>
    <t>Closed SUN; MON; TUE; WED</t>
  </si>
  <si>
    <t>https://www.instagram.com/thecaveflorence/</t>
  </si>
  <si>
    <t>Via del Fosso Macinante</t>
  </si>
  <si>
    <t>Zattera sull'Arno</t>
  </si>
  <si>
    <t>Multivenuefest</t>
  </si>
  <si>
    <t>Lungarno Anna Maria Luisa de' Medici, 8</t>
  </si>
  <si>
    <t>Firenze Jazz Festival</t>
  </si>
  <si>
    <t>43.766854983010326</t>
  </si>
  <si>
    <t>11.256411990639663</t>
  </si>
  <si>
    <t>Open Only during the festival</t>
  </si>
  <si>
    <t>Lungarno Anna Maria Luisa de' Medici</t>
  </si>
  <si>
    <t>Red Light</t>
  </si>
  <si>
    <t>Other</t>
  </si>
  <si>
    <t>Borgo San Lorenzo, 40/r</t>
  </si>
  <si>
    <t>rock_shop92@hotmail.com</t>
  </si>
  <si>
    <t>https://www.facebook.com/rocknrollapparel/?locale=it_IT</t>
  </si>
  <si>
    <t>43.77441922994775</t>
  </si>
  <si>
    <t>11.254982307166804</t>
  </si>
  <si>
    <t>https://www.instagram.com/red_light1992?fbclid=IwAR2bvebhmWv_3lIdWI74YCPcikBFwSA0e-0HCPRwdCDKOPAd_L0pBLfYDvY</t>
  </si>
  <si>
    <t>Borgo San Lorenzo</t>
  </si>
  <si>
    <t>Nana Bianca - Corte Interna</t>
  </si>
  <si>
    <t>Piazza di Cestello, 10</t>
  </si>
  <si>
    <t>https://nanabianca.it</t>
  </si>
  <si>
    <t>345 031 2642</t>
  </si>
  <si>
    <t>start@nanabianca.it</t>
  </si>
  <si>
    <t>https://www.facebook.com/nanabiancaitaly/</t>
  </si>
  <si>
    <t>https://twitter.com/NanaBiancaItaly</t>
  </si>
  <si>
    <t>Nana Bianca SRL</t>
  </si>
  <si>
    <t>43.77074472191074</t>
  </si>
  <si>
    <t>11.243138471947375</t>
  </si>
  <si>
    <t>https://www.instagram.com/nanabiancaitaly/</t>
  </si>
  <si>
    <t>Piazza di Cestello</t>
  </si>
  <si>
    <t>Ninotchka</t>
  </si>
  <si>
    <t>Via dei Pandolfini, 29r</t>
  </si>
  <si>
    <t>https://www.firenzestreetart.com/point-of-interest/ninotchka/</t>
  </si>
  <si>
    <t>055 3980029</t>
  </si>
  <si>
    <t>info@firenzestreetart.com</t>
  </si>
  <si>
    <t xml:space="preserve">Tommaso Dorowin </t>
  </si>
  <si>
    <t>43.770758258474736</t>
  </si>
  <si>
    <t>11.260102068032715</t>
  </si>
  <si>
    <t>MON/1500/1930; Closed SUN</t>
  </si>
  <si>
    <t>https://www.instagram.com/ninotchka_firenze/</t>
  </si>
  <si>
    <t>Via dei Pandolfini</t>
  </si>
  <si>
    <t>Ultravox</t>
  </si>
  <si>
    <t>Outgreen</t>
  </si>
  <si>
    <t>Il Prato Delle Cornacchie, Viale del Galoppatoio dei Barberi</t>
  </si>
  <si>
    <t>https://www.ultravoxfirenze.it</t>
  </si>
  <si>
    <t>info@ultravoxfirenze.it</t>
  </si>
  <si>
    <t>https://www.facebook.com/UltravoxFirenze/</t>
  </si>
  <si>
    <t>https://www.ultravoxfirenze.it/contatti/</t>
  </si>
  <si>
    <t>43.76444439155579</t>
  </si>
  <si>
    <t>11.26361448316035</t>
  </si>
  <si>
    <t>https://www.instagram.com/ultravoxfirenze/</t>
  </si>
  <si>
    <t>Aperto dal 25 Giugno al 30 Settembre</t>
  </si>
  <si>
    <t>Viale del Galoppatoio dei Barberi</t>
  </si>
  <si>
    <t>Le Mulina</t>
  </si>
  <si>
    <t>Viale del Pegaso, 1</t>
  </si>
  <si>
    <t>https://www.lemulinafirenze.club</t>
  </si>
  <si>
    <t>info@lemulinafirenze.it</t>
  </si>
  <si>
    <t>https://www.facebook.com/people/Le-Mulina-Firenze/100092727541667/</t>
  </si>
  <si>
    <t>43.78777944633347</t>
  </si>
  <si>
    <t>11.211216065990735</t>
  </si>
  <si>
    <t>01.30</t>
  </si>
  <si>
    <t>https://www.instagram.com/le_mulina_firenze/</t>
  </si>
  <si>
    <t>Viale del Pegaso</t>
  </si>
  <si>
    <t>Prato della Tinaia - Parco delle Cascine</t>
  </si>
  <si>
    <t>Viale della Piramide</t>
  </si>
  <si>
    <t>43.78107090285302</t>
  </si>
  <si>
    <t>11.220326238520817</t>
  </si>
  <si>
    <t>Piazza Tasso</t>
  </si>
  <si>
    <t>Outurban</t>
  </si>
  <si>
    <t>43.76742386844006</t>
  </si>
  <si>
    <t>11.240905387728917</t>
  </si>
  <si>
    <t>Mercato del porcellino</t>
  </si>
  <si>
    <t>Piazza del Mercato Nuovo</t>
  </si>
  <si>
    <t>43.770007870143914</t>
  </si>
  <si>
    <t>11.254285777701961</t>
  </si>
  <si>
    <t>43.76870281176323</t>
  </si>
  <si>
    <t>11.244112376843288</t>
  </si>
  <si>
    <t>Loggia dei Lanzi</t>
  </si>
  <si>
    <t>https://www.uffizi.it/video/la-loggia-de-lanzi</t>
  </si>
  <si>
    <t>43.749300969410676</t>
  </si>
  <si>
    <t>11.255511140041353</t>
  </si>
  <si>
    <t>Piazza Santa Trinita</t>
  </si>
  <si>
    <t>43.77016130967242</t>
  </si>
  <si>
    <t>11.251243381155675</t>
  </si>
  <si>
    <t>Teatro del Sale</t>
  </si>
  <si>
    <t>Rest</t>
  </si>
  <si>
    <t>Via dei Macci, 111/r</t>
  </si>
  <si>
    <t>https://www.teatrodelsale.com</t>
  </si>
  <si>
    <t>055 2001492</t>
  </si>
  <si>
    <t>info@teatrodelsale.com</t>
  </si>
  <si>
    <t>https://www.facebook.com/teatrodelsale/?fref=ts%2F</t>
  </si>
  <si>
    <t>https://twitter.com/teatrodelsale</t>
  </si>
  <si>
    <t>Associazione Cibrèo</t>
  </si>
  <si>
    <t>Maria Cassi</t>
  </si>
  <si>
    <t>fabrizio@teatrodelsale.com</t>
  </si>
  <si>
    <t>337 1580452</t>
  </si>
  <si>
    <t>43.77113069848089</t>
  </si>
  <si>
    <t>11.266323585517702</t>
  </si>
  <si>
    <t>SUN/0900/1500; WED/0900/0000; Closed MON</t>
  </si>
  <si>
    <t>Giulio Picchi</t>
  </si>
  <si>
    <t>https://www.instagram.com/teatro_del_sale/</t>
  </si>
  <si>
    <t>Via dei Macci</t>
  </si>
  <si>
    <t>Taverna Divina Commedia</t>
  </si>
  <si>
    <t>Via dei Cimatori, 5/7-r/5/7-r</t>
  </si>
  <si>
    <t>055 215369</t>
  </si>
  <si>
    <t>Tavernadivinacommedia@gmail.com</t>
  </si>
  <si>
    <t>https://www.facebook.com/tavernadivinacommedia/?locale=it_IT</t>
  </si>
  <si>
    <t>43.77056959543872</t>
  </si>
  <si>
    <t>11.256697808849706</t>
  </si>
  <si>
    <t>Francesco Cofone</t>
  </si>
  <si>
    <t>Via dei Cimatori</t>
  </si>
  <si>
    <t>Soul Kitchen</t>
  </si>
  <si>
    <t>Via de' Benci, 34R</t>
  </si>
  <si>
    <t>https://www.soulkitchenfirenze.it</t>
  </si>
  <si>
    <t>389 315 4346</t>
  </si>
  <si>
    <t>nfo@soulkitchenfirenze.it</t>
  </si>
  <si>
    <t>43.76860393574797</t>
  </si>
  <si>
    <t>11.260272577323402</t>
  </si>
  <si>
    <t>https://www.instagram.com/soulkitchenfirenze/</t>
  </si>
  <si>
    <t>Serre Torrigiani</t>
  </si>
  <si>
    <t>Via Gusciana, 27</t>
  </si>
  <si>
    <t>https://serretorrigiani.it</t>
  </si>
  <si>
    <t>328 966 6268</t>
  </si>
  <si>
    <t>info@serretorrigiani.it</t>
  </si>
  <si>
    <t>https://www.facebook.com/serretorrigiani/</t>
  </si>
  <si>
    <t>Simone Bellocci</t>
  </si>
  <si>
    <t>Ludovica Frescucci</t>
  </si>
  <si>
    <t>https://serretorrigiani.it/eventi/</t>
  </si>
  <si>
    <t>43.762758799451184</t>
  </si>
  <si>
    <t>11.241501335686255</t>
  </si>
  <si>
    <t>SUN/1230/0200; Closed MON</t>
  </si>
  <si>
    <t>https://www.instagram.com/serretorrigiani/</t>
  </si>
  <si>
    <t>Via Gusciana</t>
  </si>
  <si>
    <t>Vineria Sonora</t>
  </si>
  <si>
    <t>Via degli Alfani, 39 r</t>
  </si>
  <si>
    <t>https://www.vineriasonora.it</t>
  </si>
  <si>
    <t>333 1999093</t>
  </si>
  <si>
    <t>info@vineriasonora.it</t>
  </si>
  <si>
    <t>https://www.facebook.com/vineriasonora</t>
  </si>
  <si>
    <t>Niccolò Lari</t>
  </si>
  <si>
    <t>43.7743972761737</t>
  </si>
  <si>
    <t>11.263392261096364</t>
  </si>
  <si>
    <t>https://www.instagram.com/vineriasonora</t>
  </si>
  <si>
    <t>Via degli Alfani</t>
  </si>
  <si>
    <t>Melloo</t>
  </si>
  <si>
    <t>Piazza Lorenzo Ghiberti, 5r</t>
  </si>
  <si>
    <t>https://www.melloo.it</t>
  </si>
  <si>
    <t>055 054 1180</t>
  </si>
  <si>
    <t>info@melloo.it</t>
  </si>
  <si>
    <t>https://www.facebook.com/melloofirenze/</t>
  </si>
  <si>
    <t>Massimo Mauceri</t>
  </si>
  <si>
    <t>43.77010572694855</t>
  </si>
  <si>
    <t>11.266727127245849</t>
  </si>
  <si>
    <t>THU/1800/0200; Closed MON</t>
  </si>
  <si>
    <t>https://www.instagram.com/melloofirenze/</t>
  </si>
  <si>
    <t>Piazza Lorenzo Ghiberti</t>
  </si>
  <si>
    <t>Beccomatto</t>
  </si>
  <si>
    <t>Via dei Neri, 39r</t>
  </si>
  <si>
    <t>https://www.baccomattofirenze.it</t>
  </si>
  <si>
    <t>055 5272529</t>
  </si>
  <si>
    <t>info@baccomattofirenze.it</t>
  </si>
  <si>
    <t>https://www.facebook.com/baccomattofirenze</t>
  </si>
  <si>
    <t>Daniele Poletto</t>
  </si>
  <si>
    <t>43.76802380234791</t>
  </si>
  <si>
    <t>11.25821178704814</t>
  </si>
  <si>
    <t>https://www.instagram.com/baccomatto_firenze/</t>
  </si>
  <si>
    <t>Via dei Neri</t>
  </si>
  <si>
    <t>Caminito</t>
  </si>
  <si>
    <t>Via Ghibellina, 52R</t>
  </si>
  <si>
    <t>055 906 3882</t>
  </si>
  <si>
    <t>empanadas10@outlook.it</t>
  </si>
  <si>
    <t>https://www.facebook.com/CAMINITOEMPANADASARGENTINASFIRENZE</t>
  </si>
  <si>
    <t>43.76976101981735</t>
  </si>
  <si>
    <t>11.263937220665431</t>
  </si>
  <si>
    <t>Closed WED</t>
  </si>
  <si>
    <t>https://www.instagram.com/p/CWI1tJ5sGyf/</t>
  </si>
  <si>
    <t>The Stellar</t>
  </si>
  <si>
    <t>https://www.thestellaritaly.it</t>
  </si>
  <si>
    <t>events@stellarfood.it</t>
  </si>
  <si>
    <t>https://www.facebook.com/thestellaritaly</t>
  </si>
  <si>
    <t>Nana Bianca</t>
  </si>
  <si>
    <t>Luigi Bonadonna</t>
  </si>
  <si>
    <t>43.770651474287575</t>
  </si>
  <si>
    <t>11.243617918028109</t>
  </si>
  <si>
    <t>SAT/1800/0000; Closed SUN</t>
  </si>
  <si>
    <t>https://www.instagram.com/thestellaritaly/</t>
  </si>
  <si>
    <t>Manfredi</t>
  </si>
  <si>
    <t>Via de' Benci 10/12</t>
  </si>
  <si>
    <t>https://www.facebook.com/manfredifi?locale=it_IT</t>
  </si>
  <si>
    <t>Massimo Manfredi</t>
  </si>
  <si>
    <t>43.76820443549304</t>
  </si>
  <si>
    <t>11.260769004058439</t>
  </si>
  <si>
    <t>Belcanto</t>
  </si>
  <si>
    <t>Via di San Giuseppe, 12e/r</t>
  </si>
  <si>
    <t>055 796 8498</t>
  </si>
  <si>
    <t>belcanto.firenze@gmail.com</t>
  </si>
  <si>
    <t>https://www.facebook.com/BelcantoFirenze</t>
  </si>
  <si>
    <t>Vito Damato; Giuseppe Mirabelli</t>
  </si>
  <si>
    <t>43.76840519945178</t>
  </si>
  <si>
    <t>11.264162950904131</t>
  </si>
  <si>
    <t>https://www.instagram.com/belcanto.firenze</t>
  </si>
  <si>
    <t>Via di San Giuseppe</t>
  </si>
  <si>
    <t>Locale Firenze</t>
  </si>
  <si>
    <t>Via delle Seggiole, 12r</t>
  </si>
  <si>
    <t>https://www.localefirenze.it/home/</t>
  </si>
  <si>
    <t>055 906 7188</t>
  </si>
  <si>
    <t>info@localefirenze.it</t>
  </si>
  <si>
    <t>https://www.facebook.com/localefirenze/?locale=it_IT</t>
  </si>
  <si>
    <t>Giacomo Corti</t>
  </si>
  <si>
    <t>43.77109088886207</t>
  </si>
  <si>
    <t>11.259991253962506</t>
  </si>
  <si>
    <t>https://www.instagram.com/localefirenze/</t>
  </si>
  <si>
    <t>Via delle Seggiole</t>
  </si>
  <si>
    <t>Angel Roofbar</t>
  </si>
  <si>
    <t>Calimala, 2</t>
  </si>
  <si>
    <t>https://www.hotelcalimala.com/angel-roofbar-dining?utm_source=google&amp;utm_medium=gmb&amp;utm_campaign=gmb_website</t>
  </si>
  <si>
    <t>info@hotelcalimala.com</t>
  </si>
  <si>
    <t>https://www.facebook.com/hotelcalimala</t>
  </si>
  <si>
    <t>https://www.hotelcalimala.com/events-venue-florence</t>
  </si>
  <si>
    <t>43.77040268649959</t>
  </si>
  <si>
    <t>11.254573533916448</t>
  </si>
  <si>
    <t>https://www.instagram.com/angel_roofbar/</t>
  </si>
  <si>
    <t>Calimala</t>
  </si>
  <si>
    <t>Full Up</t>
  </si>
  <si>
    <t>Smallclub</t>
  </si>
  <si>
    <t>Via della Vigna Vecchia, 23R</t>
  </si>
  <si>
    <t>https://www.fullupclub.com</t>
  </si>
  <si>
    <t>393 4673563</t>
  </si>
  <si>
    <t>https://www.facebook.com/wineupfullupclub/</t>
  </si>
  <si>
    <t>Leandro Bisenzi</t>
  </si>
  <si>
    <t>43.77029587867072</t>
  </si>
  <si>
    <t>11.25936729480147</t>
  </si>
  <si>
    <t xml:space="preserve">Closed SUN; MON; </t>
  </si>
  <si>
    <t>https://www.instagram.com/fullupclub/</t>
  </si>
  <si>
    <t>Via della Vigna Vecchia</t>
  </si>
  <si>
    <t>Red Garther</t>
  </si>
  <si>
    <t>Via dei Benci, 33/r</t>
  </si>
  <si>
    <t>https://redgarter1962.com</t>
  </si>
  <si>
    <t>055 24 80 909</t>
  </si>
  <si>
    <t>info@redgarter1962.com</t>
  </si>
  <si>
    <t>https://www.facebook.com/redgarteflorence/?locale=it_IT</t>
  </si>
  <si>
    <t>Riccardo Tarantoli</t>
  </si>
  <si>
    <t>389 618 7906</t>
  </si>
  <si>
    <t>https://redgarter1962.com/contatti/</t>
  </si>
  <si>
    <t>43.768263707806135</t>
  </si>
  <si>
    <t>11.25979630476799</t>
  </si>
  <si>
    <t>https://www.instagram.com/redgarter.florence/</t>
  </si>
  <si>
    <t>Queer</t>
  </si>
  <si>
    <t>Borgo Allegri, 9r</t>
  </si>
  <si>
    <t>055 389 0524</t>
  </si>
  <si>
    <t>https://www.facebook.com/queerfirenze/?locale=it_IT</t>
  </si>
  <si>
    <t>43.76892823373042</t>
  </si>
  <si>
    <t>11.263773364401356</t>
  </si>
  <si>
    <t>Closed SUN; MON; TUE</t>
  </si>
  <si>
    <t>Borgo Allegri</t>
  </si>
  <si>
    <t>YAB</t>
  </si>
  <si>
    <t>Via dei Sassetti, 5/r</t>
  </si>
  <si>
    <t>https://www.yab.it</t>
  </si>
  <si>
    <t>055 215160</t>
  </si>
  <si>
    <t>yab.official@gmail.com</t>
  </si>
  <si>
    <t>Armando Casodi</t>
  </si>
  <si>
    <t>Paolo Incerpi</t>
  </si>
  <si>
    <t>https://www.yab.it/contatti</t>
  </si>
  <si>
    <t>43.77107440370503</t>
  </si>
  <si>
    <t>11.252617353005585</t>
  </si>
  <si>
    <t>Closed SUN; TUE</t>
  </si>
  <si>
    <t>https://www.instagram.com/yabfirenze/</t>
  </si>
  <si>
    <t>Via dei Sassetti</t>
  </si>
  <si>
    <t>Colle Bereto Privé</t>
  </si>
  <si>
    <t>https://www.cafecollebereto.com/it/discoteca-firenze/</t>
  </si>
  <si>
    <t>43.77122931783797</t>
  </si>
  <si>
    <t>11.252464940129473</t>
  </si>
  <si>
    <t>Pink Club</t>
  </si>
  <si>
    <t>Via dei Servi, 82R</t>
  </si>
  <si>
    <t>338 813 0811</t>
  </si>
  <si>
    <t>https://twitter.com/PinkStreetCluhttps://twitter.com/PinkStreetClu</t>
  </si>
  <si>
    <t>David Malva</t>
  </si>
  <si>
    <t>43.7754207736884</t>
  </si>
  <si>
    <t>11.25966213342701</t>
  </si>
  <si>
    <t>Closed SUN; MON; TUE; THU</t>
  </si>
  <si>
    <t>https://www.instagram.com/pinkclubfirenze</t>
  </si>
  <si>
    <t>Via dei Servi</t>
  </si>
  <si>
    <t>Blue Velvet</t>
  </si>
  <si>
    <t>Via del Castello D'Altafronte, 16r</t>
  </si>
  <si>
    <t xml:space="preserve"> 055 003 0125</t>
  </si>
  <si>
    <t>https://www.facebook.com/bluevelvetfirenze/?locale=it_IT</t>
  </si>
  <si>
    <t>Filippo Bruni; Alessia Vanni</t>
  </si>
  <si>
    <t>43.7682451831864</t>
  </si>
  <si>
    <t>11.257080631575253</t>
  </si>
  <si>
    <t>https://www.instagram.com/bluevelvet.firenze/</t>
  </si>
  <si>
    <t>Via del Castello D'Altafronte</t>
  </si>
  <si>
    <t>Club 21</t>
  </si>
  <si>
    <t>Via dei Cimatori, 13r</t>
  </si>
  <si>
    <t>https://www.club21firenze.com</t>
  </si>
  <si>
    <t>055 0241313</t>
  </si>
  <si>
    <t>info@club21firenze.com</t>
  </si>
  <si>
    <t>https://www.facebook.com/Club21Florence/</t>
  </si>
  <si>
    <t xml:space="preserve">Ricardo Baez </t>
  </si>
  <si>
    <t>43.77064916776904</t>
  </si>
  <si>
    <t>11.256444302739485</t>
  </si>
  <si>
    <t>https://www.instagram.com/club21firenze/?hl=it</t>
  </si>
  <si>
    <t>Babylon</t>
  </si>
  <si>
    <t>Via dei Pandolfini, 26r</t>
  </si>
  <si>
    <t>347 381 8294</t>
  </si>
  <si>
    <t>officinacaffe@gmail.com</t>
  </si>
  <si>
    <t>43.773343125212826</t>
  </si>
  <si>
    <t>11.270326199036958</t>
  </si>
  <si>
    <t>https://www.instagram.com/babylon_club_firenze/</t>
  </si>
  <si>
    <t>XO Club</t>
  </si>
  <si>
    <t>Via Giuseppe Verdi, 59r</t>
  </si>
  <si>
    <t>https://direct.me/xo_club</t>
  </si>
  <si>
    <t>339 429 8764</t>
  </si>
  <si>
    <t>info@xoclub.it</t>
  </si>
  <si>
    <t>https://www.facebook.com/xoclubfirenze/</t>
  </si>
  <si>
    <t>Sam Davanzo</t>
  </si>
  <si>
    <t>https://direct.me/register</t>
  </si>
  <si>
    <t>43.771155781976</t>
  </si>
  <si>
    <t>11.262487533426748</t>
  </si>
  <si>
    <t>https://www.instagram.com/xoclub_firenze/</t>
  </si>
  <si>
    <t>Via Giuseppe Verdi</t>
  </si>
  <si>
    <t>Bargiù club - Yellow Square Hostel</t>
  </si>
  <si>
    <t>https://www.facebook.com/profile.php?id=100086028445985</t>
  </si>
  <si>
    <t>43.78432429358405</t>
  </si>
  <si>
    <t>11.24198823244823</t>
  </si>
  <si>
    <t>https://www.instagram.com/bargiu_yellowsquare/</t>
  </si>
  <si>
    <t>Central Club</t>
  </si>
  <si>
    <t>Via del Fosso Macinante, 4</t>
  </si>
  <si>
    <t>https://www.centralclub.it</t>
  </si>
  <si>
    <t>342 64 98 157</t>
  </si>
  <si>
    <t>info@centralclub.it</t>
  </si>
  <si>
    <t>https://www.facebook.com/centralfireze</t>
  </si>
  <si>
    <t>Vittorio Petraglia</t>
  </si>
  <si>
    <t>43.777579869492556</t>
  </si>
  <si>
    <t>11.23584629109893</t>
  </si>
  <si>
    <t>https://www.instagram.com/centralclubfirenze/</t>
  </si>
  <si>
    <t>Vivido</t>
  </si>
  <si>
    <t>https://vividofirenze.it/?fbclid=IwAR3-jcId09ah2ZzCSbtOoqoAf5G8szY8ZpklVsXYpQsK1Atm5OVtvUT5Prs</t>
  </si>
  <si>
    <t>info@vividofirenze.it</t>
  </si>
  <si>
    <t>https://www.facebook.com/vividofirenze/</t>
  </si>
  <si>
    <t>Vittoria Contini Bonaccorsi, Alessandro Contini Bonaccorsi</t>
  </si>
  <si>
    <t>Bianca Nannini</t>
  </si>
  <si>
    <t>43.7862071532728</t>
  </si>
  <si>
    <t>11.222647774603153</t>
  </si>
  <si>
    <t>Closed MON;TUE;WED</t>
  </si>
  <si>
    <t>https://www.instagram.com/vivido_firenze/</t>
  </si>
  <si>
    <t>Blob Club</t>
  </si>
  <si>
    <t>Via Vinegia, 21/r</t>
  </si>
  <si>
    <t>055 906 7436</t>
  </si>
  <si>
    <t>theblobclubfirenze@gmail.com</t>
  </si>
  <si>
    <t>https://www.facebook.com/p/The-Blob-Club-100063615249644/?locale=it_IT</t>
  </si>
  <si>
    <t>43.76878529052594</t>
  </si>
  <si>
    <t>11.257493463728764</t>
  </si>
  <si>
    <t>https://www.instagram.com/blob.club/</t>
  </si>
  <si>
    <t>Via Vinegia</t>
  </si>
  <si>
    <t>Jazz club</t>
  </si>
  <si>
    <t>Smallvenue</t>
  </si>
  <si>
    <t>Via Nuova dei Caccini, 3</t>
  </si>
  <si>
    <t>https://www.facebook.com/jazzclubfirenze.it/?paipv=0&amp;eav=AfbcfiexpA57n6yTPJXmr9QrlesNGnZUfSiPGckvpjGImLV3Qsl_JXKNKYE08-ajcRs&amp;_rdr</t>
  </si>
  <si>
    <t>info@jazzclubfirenze.com</t>
  </si>
  <si>
    <t>https://twitter.com/JazzClubFirenze</t>
  </si>
  <si>
    <t xml:space="preserve">Per accedere al locale è necessario pagare la tessera annuale </t>
  </si>
  <si>
    <t>43.77416126281829</t>
  </si>
  <si>
    <t>11.265189936243457</t>
  </si>
  <si>
    <t>Closed MON; TUE; SUN/21:30/01:30</t>
  </si>
  <si>
    <t>https://www.instagram.com/jazzclubfirenze/?hl=it</t>
  </si>
  <si>
    <t>Via Nuova dei Caccini</t>
  </si>
  <si>
    <t>NOF</t>
  </si>
  <si>
    <t>Borgo San Frediano, 13</t>
  </si>
  <si>
    <t>http://www.nofclub.it/</t>
  </si>
  <si>
    <t>+39 333 614 5376</t>
  </si>
  <si>
    <t>info@nofclub.it</t>
  </si>
  <si>
    <t>https://www.facebook.com/NofClub</t>
  </si>
  <si>
    <t>Filippo Zana</t>
  </si>
  <si>
    <t xml:space="preserve"> +39 379 205 9754</t>
  </si>
  <si>
    <t>43.76928784268565</t>
  </si>
  <si>
    <t>11.24600954877033</t>
  </si>
  <si>
    <t>https://www.instagram.com/noffirenze/</t>
  </si>
  <si>
    <t>Hangar</t>
  </si>
  <si>
    <t>Via dei Pepi, 43</t>
  </si>
  <si>
    <t>https://www.hangarfirenze.com</t>
  </si>
  <si>
    <t>333 400 6223</t>
  </si>
  <si>
    <t>hangar50122@gmail.com</t>
  </si>
  <si>
    <t>https://www.facebook.com/hangarfirenze</t>
  </si>
  <si>
    <t>43.7722669992825</t>
  </si>
  <si>
    <t>11.265030574314808</t>
  </si>
  <si>
    <t>SUN/14:00/00:00; Closed MON</t>
  </si>
  <si>
    <t>https://www.instagram.com/hangarfirenze/</t>
  </si>
  <si>
    <t>Via dei Pepi</t>
  </si>
  <si>
    <t>società Canottieri</t>
  </si>
  <si>
    <t>https://www.societacanottierifirenze.com</t>
  </si>
  <si>
    <t>segreteria@canottierifirenze.com</t>
  </si>
  <si>
    <t>https://www.facebook.com/societacanottieri.firenze/</t>
  </si>
  <si>
    <t>Società dei Canottieri</t>
  </si>
  <si>
    <t>Michele Nannelli</t>
  </si>
  <si>
    <t>https://www.societacanottierifirenze.com/orari</t>
  </si>
  <si>
    <t>43.76777030417987</t>
  </si>
  <si>
    <t>11.255052977550323</t>
  </si>
  <si>
    <t>FRI/0800/2130; SUN/08001300</t>
  </si>
  <si>
    <t>https://www.instagram.com/societa_canottieri_firenze_/</t>
  </si>
  <si>
    <t>Sala Teatina - Centro Internazionale La Pira</t>
  </si>
  <si>
    <t>Via dei Pescioni, 3</t>
  </si>
  <si>
    <t>https://centrointernazionalelapira.org</t>
  </si>
  <si>
    <t>055 213557</t>
  </si>
  <si>
    <t>segreteria@cislapira.it</t>
  </si>
  <si>
    <t>https://www.facebook.com/centrostudentilapira/</t>
  </si>
  <si>
    <t>Fondazione Centro Internazionale La Pira</t>
  </si>
  <si>
    <t>Margherita Vignola</t>
  </si>
  <si>
    <t>43.77246446421831</t>
  </si>
  <si>
    <t>11.25215338404522</t>
  </si>
  <si>
    <t>Closed SAT; SUN</t>
  </si>
  <si>
    <t>https://www.instagram.com/centrolapira/</t>
  </si>
  <si>
    <t>Via dei Pescioni</t>
  </si>
  <si>
    <t>Gada Playhouse</t>
  </si>
  <si>
    <t>Via dei Macci, 11</t>
  </si>
  <si>
    <t>https://www.aurora-onlus.it</t>
  </si>
  <si>
    <t xml:space="preserve"> 339 8210866 </t>
  </si>
  <si>
    <t>spaziogada@gmail.com</t>
  </si>
  <si>
    <t xml:space="preserve"> https://www.facebook.com/gada.playhouse</t>
  </si>
  <si>
    <t>Aurora Onlus</t>
  </si>
  <si>
    <t>segreteria@aurora-onlus.it</t>
  </si>
  <si>
    <t>43.76897568515208</t>
  </si>
  <si>
    <t>11.264982948956643</t>
  </si>
  <si>
    <t>Giovanni Vannucci</t>
  </si>
  <si>
    <t>Occupazione Via del Leone</t>
  </si>
  <si>
    <t>Via del Leone, 60</t>
  </si>
  <si>
    <t>https://viadelleone.noblogs.org/chi-siamo/</t>
  </si>
  <si>
    <t>viadelleone@autistici.org</t>
  </si>
  <si>
    <t>https://www.facebook.com/occupazione.viadelleone/?locale=it_IT</t>
  </si>
  <si>
    <t>Assemblea di Malborghetto</t>
  </si>
  <si>
    <t>43.7675690103546</t>
  </si>
  <si>
    <t>11.241772439513182</t>
  </si>
  <si>
    <t>https://www.instagram.com/via_del_leone_occupata/</t>
  </si>
  <si>
    <t>Via del Leone</t>
  </si>
  <si>
    <t>Orti dipinti</t>
  </si>
  <si>
    <t>Borgo Pinti, 76</t>
  </si>
  <si>
    <t>http://www.ortidipinti.it/it/</t>
  </si>
  <si>
    <t>info@ortidipinti.it</t>
  </si>
  <si>
    <t>https://www.facebook.com/CommunityGardens</t>
  </si>
  <si>
    <t>Associazione Orti Dipinti</t>
  </si>
  <si>
    <t>43.77647056618073</t>
  </si>
  <si>
    <t>11.267100184699968</t>
  </si>
  <si>
    <t>Giacomo Salizzoni</t>
  </si>
  <si>
    <t>https://www.instagram.com/ortidipinti/</t>
  </si>
  <si>
    <t>Borgo Pinti</t>
  </si>
  <si>
    <t>Circolo Rondinella</t>
  </si>
  <si>
    <t>Lungarno Soderini, 2</t>
  </si>
  <si>
    <t>https://associazionerondinelladeltorrino.wordpress.com</t>
  </si>
  <si>
    <t>055 215921</t>
  </si>
  <si>
    <t>rondinelladetorrino@virgilio.it</t>
  </si>
  <si>
    <t>Associazione Rondinella del Torrino</t>
  </si>
  <si>
    <t>https://associazionerondinelladeltorrino.wordpress.com/contatti/</t>
  </si>
  <si>
    <t>43.771895573672495</t>
  </si>
  <si>
    <t>11.24100418607945</t>
  </si>
  <si>
    <t>Lungarno Soderini</t>
  </si>
  <si>
    <t>Pozzo dei Desideri</t>
  </si>
  <si>
    <t>Borgo Stella, 19/r</t>
  </si>
  <si>
    <t>329 436 8688</t>
  </si>
  <si>
    <t>ilpozzodeidesideri.aics@gmail.com</t>
  </si>
  <si>
    <t>https://www.facebook.com/p/Il-Pozzo-dei-Desideri-100057191870488/</t>
  </si>
  <si>
    <t>Associazione il pozzo dei desideri</t>
  </si>
  <si>
    <t>43.768614093053046</t>
  </si>
  <si>
    <t>11.24522550974573</t>
  </si>
  <si>
    <t>Borgo Stella</t>
  </si>
  <si>
    <t>Habana 500</t>
  </si>
  <si>
    <t>https://www.habana500firenze.it</t>
  </si>
  <si>
    <t>375 731 6493</t>
  </si>
  <si>
    <t>comunicazione.habana500@gmail.com</t>
  </si>
  <si>
    <t>https://www.facebook.com/habana500firenze/?locale=it_IT</t>
  </si>
  <si>
    <t>Daiquiri Italia srl</t>
  </si>
  <si>
    <t>333 226 5853</t>
  </si>
  <si>
    <t>43.766049180281925</t>
  </si>
  <si>
    <t>11.269364233426522</t>
  </si>
  <si>
    <t>https://www.instagram.com/habana500.firenze/</t>
  </si>
  <si>
    <t>OVA Orto Verde Animali</t>
  </si>
  <si>
    <t>Via Bernardino Poccetti, 1</t>
  </si>
  <si>
    <t>331 353 6453</t>
  </si>
  <si>
    <t>info@o-v-a.it</t>
  </si>
  <si>
    <t>https://www.facebook.com/ovaortoverdeanimali/?locale=it_IT</t>
  </si>
  <si>
    <t>Ilaria Cornacchini</t>
  </si>
  <si>
    <t>43.769295698106326</t>
  </si>
  <si>
    <t>11.232253123325721</t>
  </si>
  <si>
    <t>https://www.instagram.com/ova_ortoverdeanimali/</t>
  </si>
  <si>
    <t>Via Bernardino Poccetti</t>
  </si>
  <si>
    <t>Casa Opy Yoga &amp; Rituals</t>
  </si>
  <si>
    <t>Via Sant'Egidio, 8</t>
  </si>
  <si>
    <t>https://www.casaopy.it</t>
  </si>
  <si>
    <t>om@casaopy.it</t>
  </si>
  <si>
    <t>Livia Oliveira</t>
  </si>
  <si>
    <t>43.77217860000018</t>
  </si>
  <si>
    <t>11.261362393241008</t>
  </si>
  <si>
    <t>MON/1830/2030; THU/1300/2030; FRI/1300/2030; Closed SUN</t>
  </si>
  <si>
    <t>https://www.instagram.com/casa_opy/</t>
  </si>
  <si>
    <t>Via Sant'Egidio</t>
  </si>
  <si>
    <t>Via della Mosca 17r</t>
  </si>
  <si>
    <t>Via della Mosca, 17r</t>
  </si>
  <si>
    <t>43.76803166533161</t>
  </si>
  <si>
    <t>11.258181955092969</t>
  </si>
  <si>
    <t>Via della Mosca</t>
  </si>
  <si>
    <t>Circolo Arci Porta al Prato</t>
  </si>
  <si>
    <t>Via delle Porte Nuove, 33</t>
  </si>
  <si>
    <t>https://www.arciportalprato.it</t>
  </si>
  <si>
    <t>circoloarciportalprato@gmail.com</t>
  </si>
  <si>
    <t>https://www.facebook.com/CircoloArciPortalprato/</t>
  </si>
  <si>
    <t>43.78051092528423</t>
  </si>
  <si>
    <t>11.23895192450264</t>
  </si>
  <si>
    <t>Closed SAT</t>
  </si>
  <si>
    <t>https://www.instagram.com/arciportalprato/</t>
  </si>
  <si>
    <t>Via delle Porte Nuove</t>
  </si>
  <si>
    <t>Occupazione viale Gramsci</t>
  </si>
  <si>
    <t>Viale Gramsci, 37</t>
  </si>
  <si>
    <t>43.77383161947209</t>
  </si>
  <si>
    <t>11.270738814826945</t>
  </si>
  <si>
    <t>https://www.instagram.com/p/CyDjnwxovvZ/</t>
  </si>
  <si>
    <t>Chiostro Biblioteca Umanistica - Università degli Studi di Firenze</t>
  </si>
  <si>
    <t>Student</t>
  </si>
  <si>
    <t>Piazza Filippo Brunelleschi, 4</t>
  </si>
  <si>
    <t>https://www.sba.unifi.it/p213.html</t>
  </si>
  <si>
    <t>055 275 6894</t>
  </si>
  <si>
    <t>biblet@unifi.it</t>
  </si>
  <si>
    <t>https://www.facebook.com/biblioteche.unifi</t>
  </si>
  <si>
    <t>https://twitter.com/UNI_FIRENZE</t>
  </si>
  <si>
    <t>Università degli Studi di Firenze</t>
  </si>
  <si>
    <t>Collettivi studenteschi</t>
  </si>
  <si>
    <t>43.77459183899093</t>
  </si>
  <si>
    <t>11.260717255144847</t>
  </si>
  <si>
    <t>SAT/0830/1900; Closed SUN</t>
  </si>
  <si>
    <t>https://www.instagram.com/bibliotecheunifi/</t>
  </si>
  <si>
    <t>Piazza Filippo Brunelleschi</t>
  </si>
  <si>
    <t>Teatro della Pergola</t>
  </si>
  <si>
    <t>Via della Pergola, 12/32</t>
  </si>
  <si>
    <t>https://www.teatrodellatoscana.it/it</t>
  </si>
  <si>
    <t>055 0763333</t>
  </si>
  <si>
    <t>pergola@teatrodellatoscana.it</t>
  </si>
  <si>
    <t xml:space="preserve"> https://www.facebook.com/ilteatrodellapergola/</t>
  </si>
  <si>
    <t>https://twitter.com/PergolaFirenze</t>
  </si>
  <si>
    <t>Fondazione Teatro della Toscana</t>
  </si>
  <si>
    <t xml:space="preserve"> Stefano Accorsi</t>
  </si>
  <si>
    <t>43.77335049560114</t>
  </si>
  <si>
    <t>11.261272130297224</t>
  </si>
  <si>
    <t>21:00/19:00</t>
  </si>
  <si>
    <t>https://www.instagram.com/teatrodellapergola/</t>
  </si>
  <si>
    <t>Via della Pergola</t>
  </si>
  <si>
    <t>Teatro Verdi</t>
  </si>
  <si>
    <t>Via Ghibellina, 99</t>
  </si>
  <si>
    <t>https://www.teatroverdifirenze.it</t>
  </si>
  <si>
    <t xml:space="preserve"> 055 212320</t>
  </si>
  <si>
    <t>info@teatroverdionline.it</t>
  </si>
  <si>
    <t>https://www.facebook.com/teatroverdifirenze</t>
  </si>
  <si>
    <t>Fondazione ORT</t>
  </si>
  <si>
    <t>Daniele Spini</t>
  </si>
  <si>
    <t>info@orchestradellatoscana.it</t>
  </si>
  <si>
    <t>055 2340710</t>
  </si>
  <si>
    <t>43.77035013104583</t>
  </si>
  <si>
    <t>11.26140407760634</t>
  </si>
  <si>
    <t>Riccardo Basile</t>
  </si>
  <si>
    <t>Teatro Puccini</t>
  </si>
  <si>
    <t>Via delle Cascine, 41</t>
  </si>
  <si>
    <t>https://www.teatropuccini.it</t>
  </si>
  <si>
    <t>055 362067</t>
  </si>
  <si>
    <t>info@teatropuccini.it</t>
  </si>
  <si>
    <t>https://www.facebook.com/teatro.puccini/</t>
  </si>
  <si>
    <t>Sergio Staino; Claudio Bisio; Alessandro Benvenuti</t>
  </si>
  <si>
    <t>direzione@teatropuccini.it</t>
  </si>
  <si>
    <t>43.786256599863336</t>
  </si>
  <si>
    <t>11.225330849043832</t>
  </si>
  <si>
    <t>Closed MON; TUE; WED; SUN</t>
  </si>
  <si>
    <t>https://www.instagram.com/teatropuccinifirenze/</t>
  </si>
  <si>
    <t>Sala Del Buon Umore Pietro Grossi - Conservatorio Luigi Cherubini</t>
  </si>
  <si>
    <t>Piazza delle Belle Arti, 2</t>
  </si>
  <si>
    <t>https://www.consfi.it</t>
  </si>
  <si>
    <t>055 298 9311</t>
  </si>
  <si>
    <t>segreteria.direttore@consfi.it</t>
  </si>
  <si>
    <t>https://www.facebook.com/ConservatorioLuigiCherubiniFirenze/</t>
  </si>
  <si>
    <t>Conservatorio Luigi Cherubini</t>
  </si>
  <si>
    <t>ufficio.affaristituzionali@consfi.it</t>
  </si>
  <si>
    <t>43.77654543603044</t>
  </si>
  <si>
    <t>11.258468013850424</t>
  </si>
  <si>
    <t>https://www.instagram.com/conservatoriocherubinifirenze/?hl=it</t>
  </si>
  <si>
    <t>Piazza delle Belle Arti</t>
  </si>
  <si>
    <t>Sala Grande - Teatro del Maggio Musicale Fiorentino</t>
  </si>
  <si>
    <t>43.77858048824633</t>
  </si>
  <si>
    <t>11.235604220439578</t>
  </si>
  <si>
    <t>Teatro Niccolini</t>
  </si>
  <si>
    <t>Via Ricasoli, 3</t>
  </si>
  <si>
    <t>https://www.teatroniccolini.com</t>
  </si>
  <si>
    <t>055 094 6404</t>
  </si>
  <si>
    <t>info@teatroniccolini.com</t>
  </si>
  <si>
    <t>https://www.facebook.com/teatroniccolini/</t>
  </si>
  <si>
    <t>Mauro Pagliai</t>
  </si>
  <si>
    <t>Eventi Pagliai Srl</t>
  </si>
  <si>
    <t>info@eventipagliai.com</t>
  </si>
  <si>
    <t>055 737 8721</t>
  </si>
  <si>
    <t>43.773753393935316</t>
  </si>
  <si>
    <t>11.25613013145418</t>
  </si>
  <si>
    <t>THU/0930/1330; FRI/0930/1330</t>
  </si>
  <si>
    <t>https://www.instagram.com/teatroniccolinifirenze/?hl=it</t>
  </si>
  <si>
    <t>Cinema Astra</t>
  </si>
  <si>
    <t>Piazza Cesare Beccaria, 9</t>
  </si>
  <si>
    <t>https://stensen.org</t>
  </si>
  <si>
    <t>340 455 1859</t>
  </si>
  <si>
    <t>segreteria@stensen.org</t>
  </si>
  <si>
    <t>https://www.facebook.com/fondazionestensen</t>
  </si>
  <si>
    <t>Banca Cambiano</t>
  </si>
  <si>
    <t>Fondazione Stensen</t>
  </si>
  <si>
    <t xml:space="preserve">055 576551 </t>
  </si>
  <si>
    <t>https://stensen.org/contatti/</t>
  </si>
  <si>
    <t>43.77062228262973</t>
  </si>
  <si>
    <t>11.270146343905507</t>
  </si>
  <si>
    <t>MON/1530/2330; THU/1530/2330</t>
  </si>
  <si>
    <t>Jacopo Storni</t>
  </si>
  <si>
    <t>https://www.instagram.com/astrafirenze/</t>
  </si>
  <si>
    <t>Piazza Cesare Beccaria</t>
  </si>
  <si>
    <t>Mandela Forum</t>
  </si>
  <si>
    <t>Piazza Enrico Berlinguer, 1</t>
  </si>
  <si>
    <t>https://www.mandelaforum.it</t>
  </si>
  <si>
    <t>055 678841</t>
  </si>
  <si>
    <t>info@mandelaforum.it</t>
  </si>
  <si>
    <t>https://www.facebook.com/nelsonmandelaforum</t>
  </si>
  <si>
    <t>https://twitter.com/mandelaforum</t>
  </si>
  <si>
    <t>associazione Palasport di Firenze</t>
  </si>
  <si>
    <t xml:space="preserve"> malgeri@mandelaforum.it</t>
  </si>
  <si>
    <t>https://www.mandelaforum.it/contatti/</t>
  </si>
  <si>
    <t>43.776964650587914</t>
  </si>
  <si>
    <t>11.283747344535566</t>
  </si>
  <si>
    <t>MON/0800/2100; WED/0800/2100; FRI/0800/2100; Closed SUN</t>
  </si>
  <si>
    <t xml:space="preserve">unicoop Firenze </t>
  </si>
  <si>
    <t>https://www.instagram.com/mandelaforum/</t>
  </si>
  <si>
    <t>Quartiere 2</t>
  </si>
  <si>
    <t>Piazza Enrico Berlinguer</t>
  </si>
  <si>
    <t>Tuscany Hall</t>
  </si>
  <si>
    <t>Via Fabrizio de André angolo, Lungarno Aldo Moro, 3</t>
  </si>
  <si>
    <t>https://www.tuscanyhall.it</t>
  </si>
  <si>
    <t>055 6504112</t>
  </si>
  <si>
    <t>info@tuscanyhall.it</t>
  </si>
  <si>
    <t>https://www.facebook.com/tuscanyhall.TeatrodiFirenze/</t>
  </si>
  <si>
    <t>Tuscany, La bellezza della carta</t>
  </si>
  <si>
    <t>055 6503068</t>
  </si>
  <si>
    <t>https://www.tuscanyhall.it/contatti/</t>
  </si>
  <si>
    <t>43.766841353771724</t>
  </si>
  <si>
    <t>11.29666855617595</t>
  </si>
  <si>
    <t>Closed SAT;SUN</t>
  </si>
  <si>
    <t>1800/2300</t>
  </si>
  <si>
    <t>Via Fabrizio De Andrè</t>
  </si>
  <si>
    <t>Villa Arrivabene</t>
  </si>
  <si>
    <t>Piazza Leon Battista Alberti 1/a</t>
  </si>
  <si>
    <t>https://quartieri.comune.fi.it/quartiere-2-0</t>
  </si>
  <si>
    <t>Quartiere 2 , Comune di Firenze</t>
  </si>
  <si>
    <t>quartiere2@comune.fi.it protocollo@pec.comune.fi.it</t>
  </si>
  <si>
    <t>055 2767831</t>
  </si>
  <si>
    <t>43.77050584645683</t>
  </si>
  <si>
    <t>11.280908011145929</t>
  </si>
  <si>
    <t>https://www.instagram.com/cultural2_fi/</t>
  </si>
  <si>
    <t>Piazza Leon Battista Alberti</t>
  </si>
  <si>
    <t>Museo di San Salvi</t>
  </si>
  <si>
    <t>Via di San Salvi, 16</t>
  </si>
  <si>
    <t>055 051 7211</t>
  </si>
  <si>
    <t>43.77165906546187</t>
  </si>
  <si>
    <t>11.285839379258615</t>
  </si>
  <si>
    <t>Via di San Salvi</t>
  </si>
  <si>
    <t>Fondazione Sensus</t>
  </si>
  <si>
    <t>Viale Antonio Gramsci, 42</t>
  </si>
  <si>
    <t>info@sensusstorage.com</t>
  </si>
  <si>
    <t>https://www.facebook.com/SensusLuoghiPerLArteContemporanea/?locale=it_IT</t>
  </si>
  <si>
    <t>Claudio Cosma</t>
  </si>
  <si>
    <t>43.77576968012278</t>
  </si>
  <si>
    <t>11.269858470698416</t>
  </si>
  <si>
    <t>Light - Giardino di Marte</t>
  </si>
  <si>
    <t>Viale Manfredo Fanti, 1</t>
  </si>
  <si>
    <t>Lightilgiardinodimarte@gmail.com</t>
  </si>
  <si>
    <t>https://www.facebook.com/LightFirenze/?locale=it_IT</t>
  </si>
  <si>
    <t>43.78116146413955</t>
  </si>
  <si>
    <t>11.284961622421566</t>
  </si>
  <si>
    <t>https://www.instagram.com/lightfirenze/?hl=it</t>
  </si>
  <si>
    <t>Viale Manfredo Fanti</t>
  </si>
  <si>
    <t>Fico Bistrò</t>
  </si>
  <si>
    <t>Via Faentina, 145</t>
  </si>
  <si>
    <t>334 714 6652</t>
  </si>
  <si>
    <t>raccontarno@gmail.com</t>
  </si>
  <si>
    <t>https://www.facebook.com/ficobistro/</t>
  </si>
  <si>
    <t>Lizard Kaleido Firenze</t>
  </si>
  <si>
    <t>43.79251891117981</t>
  </si>
  <si>
    <t>11.269990613937413</t>
  </si>
  <si>
    <t>https://www.instagram.com/p/CrVg5bzIq-L/</t>
  </si>
  <si>
    <t>Via Faentina</t>
  </si>
  <si>
    <t>Molo</t>
  </si>
  <si>
    <t>Lungarno Cristoforo Colombo, 27</t>
  </si>
  <si>
    <t>https://www.molofirenze.it</t>
  </si>
  <si>
    <t>molo.firenze@gmail.com</t>
  </si>
  <si>
    <t>https://www.facebook.com/molofirenze</t>
  </si>
  <si>
    <t>REX Cafe</t>
  </si>
  <si>
    <t>43.76536741055437</t>
  </si>
  <si>
    <t>11.277115327992323</t>
  </si>
  <si>
    <t>https://www.instagram.com/molofirenze?fbclid=IwAR0k6ZhPXHnx1PehVkkib2akha8GDxRKW4rMPNkNncJwgpm5tElPNBDu4jg</t>
  </si>
  <si>
    <t>Lungarno Cristoforo Colombo</t>
  </si>
  <si>
    <t>Atollo</t>
  </si>
  <si>
    <t>Lungarno Aldo Moro</t>
  </si>
  <si>
    <t>https://www.atollo.life</t>
  </si>
  <si>
    <t>377 340 1514</t>
  </si>
  <si>
    <t>hello@atollo.life</t>
  </si>
  <si>
    <t>Associazione Culturale Feeling</t>
  </si>
  <si>
    <t>hello@feeltheevent.it</t>
  </si>
  <si>
    <t>43.76708898573235</t>
  </si>
  <si>
    <t>11.29440977575475</t>
  </si>
  <si>
    <t>SUN/1800/0000</t>
  </si>
  <si>
    <t>https://www.instagram.com/atollofirenze/</t>
  </si>
  <si>
    <t>Chiesa di S. Martino a Mensola</t>
  </si>
  <si>
    <t xml:space="preserve">Via di San Martino a Mensola, 4 </t>
  </si>
  <si>
    <t>43.78393282012073</t>
  </si>
  <si>
    <t>11.308488323919535</t>
  </si>
  <si>
    <t>16.30</t>
  </si>
  <si>
    <t>SUN/1000/1200</t>
  </si>
  <si>
    <t>Via di San Martino a Mensola</t>
  </si>
  <si>
    <t>Chiesa dei Sette Santi</t>
  </si>
  <si>
    <t>Viale dei Mille, 11</t>
  </si>
  <si>
    <t>http://www.settesantifirenze.it</t>
  </si>
  <si>
    <t>055 576661</t>
  </si>
  <si>
    <t>amici7santi@gmail.com</t>
  </si>
  <si>
    <t>https://www.facebook.com/SetteSantiFirenzeOSM</t>
  </si>
  <si>
    <t>43.78056029328119</t>
  </si>
  <si>
    <t>11.278549092864777</t>
  </si>
  <si>
    <t>Viale dei Mille</t>
  </si>
  <si>
    <t>Chiesa di Santa Maria a Settignano</t>
  </si>
  <si>
    <t>Piazza Niccolò Tommaseo, 18</t>
  </si>
  <si>
    <t>https://parrocchiadisettignano.it</t>
  </si>
  <si>
    <t>055 697477</t>
  </si>
  <si>
    <t>dongiland@gmail.com</t>
  </si>
  <si>
    <t>https://parrocchiadisettignano.it/contatti/</t>
  </si>
  <si>
    <t>43.782860421606244</t>
  </si>
  <si>
    <t>11.321196093335976</t>
  </si>
  <si>
    <t>Piazza Niccolò Tommaseo</t>
  </si>
  <si>
    <t>Otel</t>
  </si>
  <si>
    <t xml:space="preserve">Via Generale Dalla Chiesa, 9 </t>
  </si>
  <si>
    <t>https://otelfirenze.it/otel-discoteca-firenze/</t>
  </si>
  <si>
    <t xml:space="preserve">055 6503131 </t>
  </si>
  <si>
    <t>info@otelfirenze.it</t>
  </si>
  <si>
    <t>https://www.facebook.com/otelvariete</t>
  </si>
  <si>
    <t>Stefano polloni</t>
  </si>
  <si>
    <t>https://otelfirenze.it/contatti/</t>
  </si>
  <si>
    <t>43.76474299089825</t>
  </si>
  <si>
    <t>11.311836467816681</t>
  </si>
  <si>
    <t>SUN/1930/0300; Closed MON; TUE; WED; THU</t>
  </si>
  <si>
    <t>https://www.instagram.com/otel_firenze/</t>
  </si>
  <si>
    <t>Via Generale Dalla Chiesa</t>
  </si>
  <si>
    <t>Blanco Beach Bar</t>
  </si>
  <si>
    <t>http://www.blancobeachbar.it/it/home</t>
  </si>
  <si>
    <t>info@blancobeachbar.it</t>
  </si>
  <si>
    <t>https://www.facebook.com/blancofirenze/?fref=ts</t>
  </si>
  <si>
    <t>https://twitter.com/Blanco_BeachBar</t>
  </si>
  <si>
    <t>Stefano Polloni</t>
  </si>
  <si>
    <t>43.76451693618484</t>
  </si>
  <si>
    <t>11.311343950621614</t>
  </si>
  <si>
    <t>Closed in winter season Closed SUN; MON; TUE; WED</t>
  </si>
  <si>
    <t>https://www.instagram.com/blanco_beachbar/</t>
  </si>
  <si>
    <t>Piazza delle Cure</t>
  </si>
  <si>
    <t>43.78695298515937</t>
  </si>
  <si>
    <t>11.268831979936621</t>
  </si>
  <si>
    <t>JB7 Jazz Bistrot</t>
  </si>
  <si>
    <t>Via Aretina, 100/r</t>
  </si>
  <si>
    <t>https://www.jazzbistrot.it</t>
  </si>
  <si>
    <t>info@jazzbistrot.it</t>
  </si>
  <si>
    <t>Domenico Di Simone</t>
  </si>
  <si>
    <t>https://www.jazzbistrot.it/contatti/</t>
  </si>
  <si>
    <t>43.76912327109694</t>
  </si>
  <si>
    <t>11.28560863951323</t>
  </si>
  <si>
    <t>https://www.jazzbistrot.it/chi-siamo/#:~:text=Noi%20del%20Jazz%20Bistrot,dell%27arte%20pasticcera%20e%20culinaria.</t>
  </si>
  <si>
    <t>Via Aretina</t>
  </si>
  <si>
    <t>L'approdo</t>
  </si>
  <si>
    <t>Via Aretina, 139/R</t>
  </si>
  <si>
    <t>055 003 0037</t>
  </si>
  <si>
    <t>matteoguarnieri77@gmail.com</t>
  </si>
  <si>
    <t>https://www.facebook.com/p/LApprodo-a-Firenze-100086902357590/?paipv=0&amp;eav=Afba1duLft1EK4kGjj9DnvyaqUrP5PaIHSTxcGC_yz_fuxFfsxaFj-u6j090I9kQbx0&amp;_rdr</t>
  </si>
  <si>
    <t>Matteo Guarnieri</t>
  </si>
  <si>
    <t>43.76816091540962</t>
  </si>
  <si>
    <t>11.297671920136048</t>
  </si>
  <si>
    <t>MON/0900/0200</t>
  </si>
  <si>
    <t>https://www.instagram.com/lapprodoafirenze</t>
  </si>
  <si>
    <t>Combo Socialclub</t>
  </si>
  <si>
    <t>Via Mannelli, 2</t>
  </si>
  <si>
    <t>https://www.combosocialclub.com</t>
  </si>
  <si>
    <t xml:space="preserve"> 349 364 1651</t>
  </si>
  <si>
    <t>combosocialclubfirenze@gmail.com</t>
  </si>
  <si>
    <t>https://www.facebook.com/combo.firenze.1/?locale=it_IT</t>
  </si>
  <si>
    <t>Angela Catalano</t>
  </si>
  <si>
    <t>https://www.combosocialclub.com/contacts/</t>
  </si>
  <si>
    <t>43.773679718293764</t>
  </si>
  <si>
    <t>11.280470296652977</t>
  </si>
  <si>
    <t>https://www.instagram.com/combosocialclub/</t>
  </si>
  <si>
    <t>Via Mannelli</t>
  </si>
  <si>
    <t>KK</t>
  </si>
  <si>
    <t>Via Generale Dalla Chiesa, 9</t>
  </si>
  <si>
    <t>https://otelfirenze.it/kauffman-klub/</t>
  </si>
  <si>
    <t>43.76451693618481</t>
  </si>
  <si>
    <t>11.311343950621607</t>
  </si>
  <si>
    <t>Terrazza Martini</t>
  </si>
  <si>
    <t>https://www.martini.com/it/it/terrazza-martini/</t>
  </si>
  <si>
    <t>334 118 3918</t>
  </si>
  <si>
    <t>https://www.facebook.com/terrazza.martini.cocktail.firenze/?locale=it_IT</t>
  </si>
  <si>
    <t>43.76448594319937</t>
  </si>
  <si>
    <t>11.311676544535043</t>
  </si>
  <si>
    <t>https://www.instagram.com/terrazza_martini_firenze/</t>
  </si>
  <si>
    <t xml:space="preserve">Salottino de La Loggetta </t>
  </si>
  <si>
    <t>Via Aretina, 301</t>
  </si>
  <si>
    <t>https://www.arcifirenze.it/circoli/circolo-ricreativo-la-loggetta/</t>
  </si>
  <si>
    <t>055 690879</t>
  </si>
  <si>
    <t>Circolo Ricreativo La Loggetta</t>
  </si>
  <si>
    <t>43.767967016597765</t>
  </si>
  <si>
    <t>11.299513054607973</t>
  </si>
  <si>
    <t>Circolo Andreoni</t>
  </si>
  <si>
    <t>Via Antonio D'orso, 8</t>
  </si>
  <si>
    <t>https://www.arcifirenze.it/circoli/circolo-arci-andreoni/</t>
  </si>
  <si>
    <t>055 602636</t>
  </si>
  <si>
    <t>circoloandreoni@hotmail.it</t>
  </si>
  <si>
    <t>https://www.facebook.com/p/Circolo-Andreoni-100069694308129/</t>
  </si>
  <si>
    <t>43.77805758842038</t>
  </si>
  <si>
    <t>11.297421066298652</t>
  </si>
  <si>
    <t>Via Antonio D'orso</t>
  </si>
  <si>
    <t>ExFila</t>
  </si>
  <si>
    <t>Via Monsignor Leto Casini, 11</t>
  </si>
  <si>
    <t>https://www.exfila.it</t>
  </si>
  <si>
    <t>055 676064</t>
  </si>
  <si>
    <t>info@exfila.it</t>
  </si>
  <si>
    <t>https://www.facebook.com/exfila/</t>
  </si>
  <si>
    <t xml:space="preserve"> https://twitter.com/exfila</t>
  </si>
  <si>
    <t>ARCI Firenze</t>
  </si>
  <si>
    <t>43.7691343579119</t>
  </si>
  <si>
    <t>11.298379064114018</t>
  </si>
  <si>
    <t>Consorzio Metropoli</t>
  </si>
  <si>
    <t>https://www.instagram.com/connections_arci/</t>
  </si>
  <si>
    <t>Via Monsignor Leto Casini</t>
  </si>
  <si>
    <t>Glue - Alternative concept space</t>
  </si>
  <si>
    <t>Viale Manfredo Fanti, 20</t>
  </si>
  <si>
    <t>http://www.gluefirenze.com/</t>
  </si>
  <si>
    <t>055 600619</t>
  </si>
  <si>
    <t>info@gluefirenze.com</t>
  </si>
  <si>
    <t>https://www.facebook.com/gluealternativeconceptspacefirenze?locale=it_IT</t>
  </si>
  <si>
    <t>U.S. Affrico</t>
  </si>
  <si>
    <t>Associazione Culturale GLUE</t>
  </si>
  <si>
    <t>Per accede gratuitamente agli eventi è necessario sottoscrivere la tessera annuale all'a.s. Africo</t>
  </si>
  <si>
    <t>43.77774040882432</t>
  </si>
  <si>
    <t>11.28703587945811</t>
  </si>
  <si>
    <t>Closed SUN; MON; TUE; WED; THU; FRI</t>
  </si>
  <si>
    <t>https://www.instagram.com/glue_firenze/</t>
  </si>
  <si>
    <t>Melograno</t>
  </si>
  <si>
    <t>Via Aretina, 513</t>
  </si>
  <si>
    <t>http://melograno513.altervista.org</t>
  </si>
  <si>
    <t>055 6505885</t>
  </si>
  <si>
    <t>melograno513@gmail.com</t>
  </si>
  <si>
    <t>house project 513</t>
  </si>
  <si>
    <t>Associazione Il Melograno</t>
  </si>
  <si>
    <t>http://melograno513.altervista.org/contatti.html</t>
  </si>
  <si>
    <t>43.76724064645395</t>
  </si>
  <si>
    <t>11.318083333318862</t>
  </si>
  <si>
    <t>Lumen</t>
  </si>
  <si>
    <t>Via del Guarlone, 25</t>
  </si>
  <si>
    <t>https://lumen.fi.it</t>
  </si>
  <si>
    <t>353 443 9594</t>
  </si>
  <si>
    <t>cultura@lumen.fi.it</t>
  </si>
  <si>
    <t xml:space="preserve"> https://www.facebook.com/lumenfirenze/</t>
  </si>
  <si>
    <t>Associazione Lumen</t>
  </si>
  <si>
    <t>43.77079141190364</t>
  </si>
  <si>
    <t>11.310296117620434</t>
  </si>
  <si>
    <t>https://www.instagram.com/lumen.firenze/</t>
  </si>
  <si>
    <t>Via del Guarlone</t>
  </si>
  <si>
    <t>Instabile</t>
  </si>
  <si>
    <t>Via della Funga</t>
  </si>
  <si>
    <t>https://instabilefirenze.it</t>
  </si>
  <si>
    <t>333 890 2161</t>
  </si>
  <si>
    <t>info@instabilefirenze.it</t>
  </si>
  <si>
    <t>https://www.facebook.com/InStabileFirenze</t>
  </si>
  <si>
    <t>Associazione Culturale InStabile</t>
  </si>
  <si>
    <t>43.764407285874846</t>
  </si>
  <si>
    <t>11.303426376722287</t>
  </si>
  <si>
    <t>FRI/1830/0200; SUN/1800/0000</t>
  </si>
  <si>
    <t>https://www.instagram.com/instabilecultureinmovimento?fbclid=IwAR3_t3crMxMh3Odn2el35O-IRoU74JwJcvdKS6IKJmdFbSYQUHAj7nuDLD0</t>
  </si>
  <si>
    <t>Spazio Brick</t>
  </si>
  <si>
    <t>Via Faentina, 105 B</t>
  </si>
  <si>
    <t>https://spazio.brickfirenze.com/coworking/</t>
  </si>
  <si>
    <t>info@brickfirenze.com</t>
  </si>
  <si>
    <t>Giulio Bogani</t>
  </si>
  <si>
    <t>Associazione Cyrcle</t>
  </si>
  <si>
    <t>https://spazio.brickfirenze.com/contatti/</t>
  </si>
  <si>
    <t>43.79008286401515</t>
  </si>
  <si>
    <t>11.268016311147163</t>
  </si>
  <si>
    <t>Sofia Crescioli</t>
  </si>
  <si>
    <t>https://www.instagram.com/spaziobrick/</t>
  </si>
  <si>
    <t>Circolo Le Lune - Cortile</t>
  </si>
  <si>
    <t>Via Giovanni Boccaccio, 137</t>
  </si>
  <si>
    <t>329 608 7003</t>
  </si>
  <si>
    <t>circololelune@gmail.com</t>
  </si>
  <si>
    <t>https://www.facebook.com/circololelune/</t>
  </si>
  <si>
    <t>Società di Mutuo soccorso Le Lune</t>
  </si>
  <si>
    <t>43.79995547950783</t>
  </si>
  <si>
    <t>11.283434358151894</t>
  </si>
  <si>
    <t>Closed SUN; MON; TUE; WED; THU</t>
  </si>
  <si>
    <t>https://www.instagram.com/circolo_lelune/</t>
  </si>
  <si>
    <t>Via Giovanni Boccaccio</t>
  </si>
  <si>
    <t>Circolo Le Lune - Salone</t>
  </si>
  <si>
    <t>43.79989896983105</t>
  </si>
  <si>
    <t>11.283525855093885</t>
  </si>
  <si>
    <t>Stadio Artemio Franchi</t>
  </si>
  <si>
    <t>Stadium</t>
  </si>
  <si>
    <t>Viale Manfredo Fanti, 4</t>
  </si>
  <si>
    <t>https://www.acffiorentina.com/it/biglitteria/stadio-franchi</t>
  </si>
  <si>
    <t>055 503011</t>
  </si>
  <si>
    <t>violachannel@gmail.com</t>
  </si>
  <si>
    <t>https://www.facebook.com/ACFFiorentina</t>
  </si>
  <si>
    <t>https://twitter.com/acffiorentina</t>
  </si>
  <si>
    <t>ACF Fiorentina</t>
  </si>
  <si>
    <t>43.781712591632584</t>
  </si>
  <si>
    <t>11.283897844535796</t>
  </si>
  <si>
    <t>Sala dei Giochi - Villa Favard</t>
  </si>
  <si>
    <t>Via di Rocca Tedalda, 451</t>
  </si>
  <si>
    <t>43.76755122739898</t>
  </si>
  <si>
    <t>11.316639292895221</t>
  </si>
  <si>
    <t>Via di Rocca Tedalda</t>
  </si>
  <si>
    <t>Museo Stefano Bardini</t>
  </si>
  <si>
    <t>Via dei Renai, 37</t>
  </si>
  <si>
    <t>https://cultura.comune.fi.it/musei</t>
  </si>
  <si>
    <t>https://www.facebook.com/cittadifirenzecultura</t>
  </si>
  <si>
    <t>Associazione MUS.E</t>
  </si>
  <si>
    <t>055 276 8224</t>
  </si>
  <si>
    <t>43.76509776093399</t>
  </si>
  <si>
    <t>11.258366338310301</t>
  </si>
  <si>
    <t>Closed TUE; WED; THU</t>
  </si>
  <si>
    <t>Quartiere 3</t>
  </si>
  <si>
    <t>Via dei Renai</t>
  </si>
  <si>
    <t>Cango</t>
  </si>
  <si>
    <t>Via Santa Maria, 25</t>
  </si>
  <si>
    <t>http://www.virgiliosieni.it</t>
  </si>
  <si>
    <t>055 2280525</t>
  </si>
  <si>
    <t>cango@sienidanza.it</t>
  </si>
  <si>
    <t>Virgilio Sieni</t>
  </si>
  <si>
    <t>43.764840253172025</t>
  </si>
  <si>
    <t>11.244908983692618</t>
  </si>
  <si>
    <t>https://www.instagram.com/compagnia_virgilio_sieni/</t>
  </si>
  <si>
    <t>Via Santa Maria</t>
  </si>
  <si>
    <t>Villa Bardini</t>
  </si>
  <si>
    <t>Costa San Giorgio, 2-4</t>
  </si>
  <si>
    <t>https://www.villabardini.it</t>
  </si>
  <si>
    <t>055 2638599</t>
  </si>
  <si>
    <t>info@bardinipeyron.it</t>
  </si>
  <si>
    <t>https://www.facebook.com/villabardini/</t>
  </si>
  <si>
    <t>Fondazione Parchi Monumentali Bardini Peyron</t>
  </si>
  <si>
    <t>eventi@villabardini.it</t>
  </si>
  <si>
    <t>https://www.villabardini.it/contatti/</t>
  </si>
  <si>
    <t>43.764009633262916</t>
  </si>
  <si>
    <t>11.256221920447315</t>
  </si>
  <si>
    <t>https://www.instagram.com/villabardini/</t>
  </si>
  <si>
    <t>Costa San Giorgio</t>
  </si>
  <si>
    <t>Fondazione Salvatore Romano</t>
  </si>
  <si>
    <t>Piazza Santo Spirito, 29</t>
  </si>
  <si>
    <t xml:space="preserve"> H148</t>
  </si>
  <si>
    <t xml:space="preserve">info@musefirenze.it </t>
  </si>
  <si>
    <t>43.76702798721212</t>
  </si>
  <si>
    <t>11.24757694958695</t>
  </si>
  <si>
    <t>Closed TUE; WED; THU; FRI</t>
  </si>
  <si>
    <t>Piazza Santo Spirito</t>
  </si>
  <si>
    <t>Volume</t>
  </si>
  <si>
    <t>Piazza Santo Spirito, 3</t>
  </si>
  <si>
    <t>https://www.volume.fi.it</t>
  </si>
  <si>
    <t>055 238 1460</t>
  </si>
  <si>
    <t>https://www.facebook.com/VolumeSantoSpirito/?locale=it_IT</t>
  </si>
  <si>
    <t>43.766694187711714</t>
  </si>
  <si>
    <t>11.247861208944867</t>
  </si>
  <si>
    <t>https://www.instagram.com/volume.firenze/</t>
  </si>
  <si>
    <t>Opera Riverside</t>
  </si>
  <si>
    <t>Viale dell'Albereta, 8</t>
  </si>
  <si>
    <t>055 088 1455</t>
  </si>
  <si>
    <t>operariversidefirenze@gmail.com</t>
  </si>
  <si>
    <t>https://www.facebook.com/OPERAriversideAlbereta/</t>
  </si>
  <si>
    <t>43.764580308774654</t>
  </si>
  <si>
    <t>11.284005010677108</t>
  </si>
  <si>
    <t>https://www.instagram.com/opera_firenze/</t>
  </si>
  <si>
    <t>Viale dell'Albereta</t>
  </si>
  <si>
    <t>Chiesa di Santo Spirito</t>
  </si>
  <si>
    <t>Piazza Santo Spirito, 30</t>
  </si>
  <si>
    <t>https://www.basilicasantospirito.it</t>
  </si>
  <si>
    <t>055 210030</t>
  </si>
  <si>
    <t>info@basilicasantospirito.it</t>
  </si>
  <si>
    <t>https://www.facebook.com/BasilicaSantoSpirito/</t>
  </si>
  <si>
    <t>43.76713004361184</t>
  </si>
  <si>
    <t>11.24811233380214</t>
  </si>
  <si>
    <t>SUN/1130/1800, Closed WED</t>
  </si>
  <si>
    <t>https://www.instagram.com/basilicasantospiritofirenze/</t>
  </si>
  <si>
    <t>Chiesa di S. Bartolomeo nella Badia a Ripoli</t>
  </si>
  <si>
    <t>Via di Badia a Ripoli, 5R</t>
  </si>
  <si>
    <t>http://www.badiadiripoli.it</t>
  </si>
  <si>
    <t>055 6820507</t>
  </si>
  <si>
    <t>badiadiripoli@gmail.com</t>
  </si>
  <si>
    <t>348 3225350</t>
  </si>
  <si>
    <t>parroco.badiadiripoli@gmail.com</t>
  </si>
  <si>
    <t>43.7551934956782</t>
  </si>
  <si>
    <t>11.299433843551796</t>
  </si>
  <si>
    <t>Via di Badia a Ripoli</t>
  </si>
  <si>
    <t>Saint Mark's English Church</t>
  </si>
  <si>
    <t>Via Maggio, 16</t>
  </si>
  <si>
    <t>https://stmarksitaly.com</t>
  </si>
  <si>
    <t>055 294 764</t>
  </si>
  <si>
    <t>administrator@stmarksitaly.com</t>
  </si>
  <si>
    <t>https://www.facebook.com/stmarksitaly/</t>
  </si>
  <si>
    <t>Mark Spyropoulos</t>
  </si>
  <si>
    <t>spyropoulos@hotmail.co.uk</t>
  </si>
  <si>
    <t>43.76750326322416</t>
  </si>
  <si>
    <t>11.249324601859222</t>
  </si>
  <si>
    <t>Via Maggio</t>
  </si>
  <si>
    <t>Chiesa del Corpus Domini</t>
  </si>
  <si>
    <t>Via Gran Bretagna, 62</t>
  </si>
  <si>
    <t>https://www.facebook.com/parrocchiacorpusdominifi/</t>
  </si>
  <si>
    <t>055 681 8091</t>
  </si>
  <si>
    <t>bandino@parrocchie.diocesifirenze.it</t>
  </si>
  <si>
    <t>43.75976690761155</t>
  </si>
  <si>
    <t>11.291508668617919</t>
  </si>
  <si>
    <t>23.30</t>
  </si>
  <si>
    <t>Via Gran Bretagna</t>
  </si>
  <si>
    <t>Sala Capitolare - Chiesa Santa Felicita</t>
  </si>
  <si>
    <t>Piazza di Santa Felicita, 3</t>
  </si>
  <si>
    <t>https://terrediflorentia.it/partner/chiesa-di-santa-felicita/</t>
  </si>
  <si>
    <t>335 790 8559</t>
  </si>
  <si>
    <t>info@terrediflorentia.it</t>
  </si>
  <si>
    <t>https://terrediflorentia.it/contatti/</t>
  </si>
  <si>
    <t>43.76696405385415</t>
  </si>
  <si>
    <t>11.252497357819621</t>
  </si>
  <si>
    <t>Piazza di Santa Felicita</t>
  </si>
  <si>
    <t>FLO</t>
  </si>
  <si>
    <t>Viale Michelangelo, 84</t>
  </si>
  <si>
    <t>https://www.flofirenze.com</t>
  </si>
  <si>
    <t>366 9928663</t>
  </si>
  <si>
    <t>https://www.facebook.com/flofirenze</t>
  </si>
  <si>
    <t>43.76218172776674</t>
  </si>
  <si>
    <t>11.266641359679557</t>
  </si>
  <si>
    <t>https://www.instagram.com/flofirenze_club/</t>
  </si>
  <si>
    <t>Viale Michelangiolo</t>
  </si>
  <si>
    <t>Sagrato - Piazza Santo Spirito</t>
  </si>
  <si>
    <t>43.76698870957857</t>
  </si>
  <si>
    <t>11.247995104861824</t>
  </si>
  <si>
    <t>Ponte vecchio</t>
  </si>
  <si>
    <t>Ponte Vecchio</t>
  </si>
  <si>
    <t>43.768026660926296</t>
  </si>
  <si>
    <t>11.253069736443688</t>
  </si>
  <si>
    <t>The Speakeasy 23</t>
  </si>
  <si>
    <t>Via di San Niccolò, 23R</t>
  </si>
  <si>
    <t>https://thespeakeasy23artbistrot.eatbu.com/?lang=it#map</t>
  </si>
  <si>
    <t>+390552346502</t>
  </si>
  <si>
    <t>niccomattei@gmail.com</t>
  </si>
  <si>
    <t>https://www.facebook.com/speakeasyfirenze?locale=it_IT</t>
  </si>
  <si>
    <t>Niccolò Mattei</t>
  </si>
  <si>
    <t>https://thespeakeasy23artbistrot.eatbu.com/?lang=it#contact</t>
  </si>
  <si>
    <t>43.764459888061275</t>
  </si>
  <si>
    <t>11.263453550621588</t>
  </si>
  <si>
    <t>Clodes MON</t>
  </si>
  <si>
    <t>https://www.instagram.com/thespeakeasy23/</t>
  </si>
  <si>
    <t>Via di San Niccolò</t>
  </si>
  <si>
    <t>Rari Bistrot</t>
  </si>
  <si>
    <t>Lungarno Francesco Ferrucci, 26</t>
  </si>
  <si>
    <t>https://www.raritabistrot.it</t>
  </si>
  <si>
    <t>393 930 7662</t>
  </si>
  <si>
    <t>https://www.facebook.com/profile.php?id=100089828436459</t>
  </si>
  <si>
    <t>Costanza Landi</t>
  </si>
  <si>
    <t>https://www.raritabistrot.it/contact/</t>
  </si>
  <si>
    <t>43.76407491431151</t>
  </si>
  <si>
    <t>11.27700526781666</t>
  </si>
  <si>
    <t>FRI/1130/0100; SUN/1200/2300; MON/1500/2330</t>
  </si>
  <si>
    <t>https://www.instagram.com/raribistro/</t>
  </si>
  <si>
    <t>Lungarno Francesco Ferrucci</t>
  </si>
  <si>
    <t>Privè APS</t>
  </si>
  <si>
    <t>Via della Fornace, 9</t>
  </si>
  <si>
    <t>392 543 7467</t>
  </si>
  <si>
    <t>43.763659333821366</t>
  </si>
  <si>
    <t>11.269812234180973</t>
  </si>
  <si>
    <t>Via della Fornace</t>
  </si>
  <si>
    <t>British Institute of Florence</t>
  </si>
  <si>
    <t>Lungarno Guicciardini, 9</t>
  </si>
  <si>
    <t>https://www.britishinstitute.it/en</t>
  </si>
  <si>
    <t>055 2677 8270</t>
  </si>
  <si>
    <t>library@britishinstitute.it</t>
  </si>
  <si>
    <t>https://www.facebook.com/britishinstituteflorence</t>
  </si>
  <si>
    <t>https://twitter.com/biflorence</t>
  </si>
  <si>
    <t>Peter Dulborough</t>
  </si>
  <si>
    <t>43.769068005307105</t>
  </si>
  <si>
    <t>11.248387862709519</t>
  </si>
  <si>
    <t>https://www.instagram.com/britishinstituteflorence/</t>
  </si>
  <si>
    <t>Lungarno Guicciardini</t>
  </si>
  <si>
    <t>Circolo Vie Nuove</t>
  </si>
  <si>
    <t>Viale Donato Giannotti, 13</t>
  </si>
  <si>
    <t>392 156 7288</t>
  </si>
  <si>
    <t>vienuove@vienuove.it</t>
  </si>
  <si>
    <t>https://www.facebook.com/circolo.vienuove/</t>
  </si>
  <si>
    <t>Franco Bonifazi</t>
  </si>
  <si>
    <t>43.76176844859904</t>
  </si>
  <si>
    <t>11.284076249060002</t>
  </si>
  <si>
    <t>SUN/0900/0000</t>
  </si>
  <si>
    <t>Viale Donato Giannotti</t>
  </si>
  <si>
    <t>CPA - Centro Popolare Autogestito</t>
  </si>
  <si>
    <t>Via di Villamagna, 27/a</t>
  </si>
  <si>
    <t>http://www.cpafisud.org</t>
  </si>
  <si>
    <t>info@cpafisud.org</t>
  </si>
  <si>
    <t>https://www.facebook.com/CpaFirenzeSud</t>
  </si>
  <si>
    <t>CPA- Commissione Spettacoli</t>
  </si>
  <si>
    <t>spettacoli@cpafisud.org</t>
  </si>
  <si>
    <t>43.76382844880878</t>
  </si>
  <si>
    <t>11.28917050060523</t>
  </si>
  <si>
    <t>https://www.instagram.com/cpafisud/</t>
  </si>
  <si>
    <t>Via di Villamagna</t>
  </si>
  <si>
    <t>CPA - Centro Popolare Autogestito - palco esterno</t>
  </si>
  <si>
    <t>43.763980015530635</t>
  </si>
  <si>
    <t>11.289048076906546</t>
  </si>
  <si>
    <t>CPA - Centro Popolare Autogestito -giardino</t>
  </si>
  <si>
    <t>43.76375056020254</t>
  </si>
  <si>
    <t>11.288637083051698</t>
  </si>
  <si>
    <t>Educandato SS. Annunziata</t>
  </si>
  <si>
    <t>Piazzale del Poggio Imperiale, 1</t>
  </si>
  <si>
    <t>http://ssannunziatascuole.edu.it</t>
  </si>
  <si>
    <t>055 226171</t>
  </si>
  <si>
    <t>five010004@istruzione.it</t>
  </si>
  <si>
    <t xml:space="preserve">Scuole Annesse </t>
  </si>
  <si>
    <t>43.749103529228535</t>
  </si>
  <si>
    <t>11.247874117355463</t>
  </si>
  <si>
    <t>Piazzale del Poggio Imperiale</t>
  </si>
  <si>
    <t>Teatro Goldoni</t>
  </si>
  <si>
    <t>Via Santa Maria, 15</t>
  </si>
  <si>
    <t>https://www.teatrodelledonne.com</t>
  </si>
  <si>
    <t>055 2776393</t>
  </si>
  <si>
    <t>teatro.donne@libero.it</t>
  </si>
  <si>
    <t>https://www.facebook.com/ilteatrodelledonne/</t>
  </si>
  <si>
    <t>https://twitter.com/teatro_donne</t>
  </si>
  <si>
    <t>Teatro delle Donne</t>
  </si>
  <si>
    <t>43.764685313930265</t>
  </si>
  <si>
    <t>11.245286129252756</t>
  </si>
  <si>
    <t>WED/1630/1930; FRI/1630/1930; Closed SUN; MON</t>
  </si>
  <si>
    <t>https://www.instagram.com/teatrodelledonne/</t>
  </si>
  <si>
    <t>Teatro l'Affratellamento</t>
  </si>
  <si>
    <t>Via Giampaolo Orsini, 73</t>
  </si>
  <si>
    <t>http://www.affratellamento.it</t>
  </si>
  <si>
    <t>055 6814309</t>
  </si>
  <si>
    <t>info@affratellamento.it</t>
  </si>
  <si>
    <t>https://www.facebook.com/affratellamento</t>
  </si>
  <si>
    <t>https://twitter.com/affratellamento</t>
  </si>
  <si>
    <t>http://www.affratellamento.it/contatti.html</t>
  </si>
  <si>
    <t>43.76320320785955</t>
  </si>
  <si>
    <t>11.275665004895211</t>
  </si>
  <si>
    <t>https://www.instagram.com/affratellamento/</t>
  </si>
  <si>
    <t>Via Giampaolo Orsini</t>
  </si>
  <si>
    <t>Teatro Lumiere</t>
  </si>
  <si>
    <t>Via di Ripoli, 231</t>
  </si>
  <si>
    <t>http://www.teatrolumiere.it</t>
  </si>
  <si>
    <t>055 389 0214</t>
  </si>
  <si>
    <t>info@teatrolumiere.it</t>
  </si>
  <si>
    <t>Paola Tanda</t>
  </si>
  <si>
    <t>43.755196011583394</t>
  </si>
  <si>
    <t>11.300228309422222</t>
  </si>
  <si>
    <t>Closed TUE; THU; SAT; SUN</t>
  </si>
  <si>
    <t>Via di Ripoli</t>
  </si>
  <si>
    <t>Sala Polivalente - La Limonaia</t>
  </si>
  <si>
    <t>Via Pisana, 77</t>
  </si>
  <si>
    <t>https://www.lalimonaiastrozzi.it</t>
  </si>
  <si>
    <t xml:space="preserve"> 389 038 7299</t>
  </si>
  <si>
    <t>info@lalimonaiastrozzi.it</t>
  </si>
  <si>
    <t>https://www.facebook.com/lalimonaiastrozzi/</t>
  </si>
  <si>
    <t>Vincenzo Iannone</t>
  </si>
  <si>
    <t>vincenzo.iannone@lalimonaiastrozzi.it</t>
  </si>
  <si>
    <t>https://www.lalimonaiastrozzi.it/sala-polivalente/</t>
  </si>
  <si>
    <t>43.77072077417459</t>
  </si>
  <si>
    <t>11.228215612557399</t>
  </si>
  <si>
    <t>https://www.instagram.com/lalimonaiastrozzi</t>
  </si>
  <si>
    <t>Quartiere 4</t>
  </si>
  <si>
    <t>Via Pisana</t>
  </si>
  <si>
    <t>BiblioteCaNova</t>
  </si>
  <si>
    <t>Via Chiusi, 4/3a</t>
  </si>
  <si>
    <t>https://cultura.comune.fi.it/pagina/le-biblioteche-comunali-fiorentine/bibliotecanova-isolotto</t>
  </si>
  <si>
    <t>055 710834</t>
  </si>
  <si>
    <t xml:space="preserve">bibliotecanovaisolotto@comune.fi.it </t>
  </si>
  <si>
    <t>43.78034931418207</t>
  </si>
  <si>
    <t>11.19628249258573</t>
  </si>
  <si>
    <t>MON/1400/1900;THU/0900/2300;SAT/1000/1900; Closed SUN</t>
  </si>
  <si>
    <t>Via Chiusi</t>
  </si>
  <si>
    <t>Diorama</t>
  </si>
  <si>
    <t>Via Pisana, 78/r</t>
  </si>
  <si>
    <t>http://www.dioramafirenze.com</t>
  </si>
  <si>
    <t>055 2286682</t>
  </si>
  <si>
    <t>https://www.facebook.com/dioramafirenze/?locale=it_IT</t>
  </si>
  <si>
    <t>43.77114324059539</t>
  </si>
  <si>
    <t>11.237256030823751</t>
  </si>
  <si>
    <t>https://www.instagram.com/dioramafirenze/</t>
  </si>
  <si>
    <t>Santa Rosa Bistrot</t>
  </si>
  <si>
    <t>Lungarno di Santa Rosa</t>
  </si>
  <si>
    <t>https://www.santarosabistrot.com</t>
  </si>
  <si>
    <t>David Cappugi</t>
  </si>
  <si>
    <t>David Cappug</t>
  </si>
  <si>
    <t>https://www.santarosabistrot.com/contatti</t>
  </si>
  <si>
    <t>43.77175959891922</t>
  </si>
  <si>
    <t>11.240531103366894</t>
  </si>
  <si>
    <t>MON/0800/1630; FRI/0800/0000</t>
  </si>
  <si>
    <t>https://www.instagram.com/santarosabistrot/</t>
  </si>
  <si>
    <t>Il Teatro - La Limonaia</t>
  </si>
  <si>
    <t>43.7707294060155</t>
  </si>
  <si>
    <t>11.228310050917822</t>
  </si>
  <si>
    <t>Il Giardino - La Limonaia</t>
  </si>
  <si>
    <t>43.77059092037137</t>
  </si>
  <si>
    <t>Nuova Piazza dell'isolotto</t>
  </si>
  <si>
    <t>Piazza dell'Isolotto</t>
  </si>
  <si>
    <t>43.778130709767396</t>
  </si>
  <si>
    <t>11.216927032830053</t>
  </si>
  <si>
    <t>Riva Club</t>
  </si>
  <si>
    <t>Via Pisana, 9C</t>
  </si>
  <si>
    <t>https://rivafirenze.it</t>
  </si>
  <si>
    <t>055 709 1790</t>
  </si>
  <si>
    <t>rivafirenze@gmail.com</t>
  </si>
  <si>
    <t>https://www.facebook.com/rivaclubfirenze/</t>
  </si>
  <si>
    <t>Samuele Corsi</t>
  </si>
  <si>
    <t>43.77082187240385</t>
  </si>
  <si>
    <t>11.23926851993453</t>
  </si>
  <si>
    <t>Closed MON; TUE; WED</t>
  </si>
  <si>
    <t>https://www.instagram.com/rivaclubfirenze/</t>
  </si>
  <si>
    <t>Santa Rosa Urbano</t>
  </si>
  <si>
    <t>Via Pisana, 39R/41R</t>
  </si>
  <si>
    <t>https://www.santarosabistrot.com/home-urbano</t>
  </si>
  <si>
    <t>055 205 3372</t>
  </si>
  <si>
    <t>santarosa.urbanofirenze@gmail.com</t>
  </si>
  <si>
    <t>https://www.facebook.com/urbano.firenze/</t>
  </si>
  <si>
    <t>43.77074018119053</t>
  </si>
  <si>
    <t>11.23860867030252</t>
  </si>
  <si>
    <t>https://www.instagram.com/urbano.firenze/</t>
  </si>
  <si>
    <t>General Recording Studio</t>
  </si>
  <si>
    <t>Via Giovanni Antonio Dosio, 20</t>
  </si>
  <si>
    <t>https://www.grsstudio.eu</t>
  </si>
  <si>
    <t>366 105 5143</t>
  </si>
  <si>
    <t>https://www.facebook.com/GRSfirenze/</t>
  </si>
  <si>
    <t>https://www.grsstudio.eu/contattaci/</t>
  </si>
  <si>
    <t>43.773442711626465</t>
  </si>
  <si>
    <t>11.220993855776142</t>
  </si>
  <si>
    <t>Via Giovanni Antonio Dosio</t>
  </si>
  <si>
    <t>Sonoria</t>
  </si>
  <si>
    <t>Via Chiusi, 3</t>
  </si>
  <si>
    <t>https://www.sonoriaq4.it</t>
  </si>
  <si>
    <t>055 715405</t>
  </si>
  <si>
    <t>nfo@sonoriaq4.it</t>
  </si>
  <si>
    <t>https://www.facebook.com/SonoriaFirenze/?locale=it_IT</t>
  </si>
  <si>
    <t>43.77974206052333</t>
  </si>
  <si>
    <t>11.196186022322873</t>
  </si>
  <si>
    <t>https://www.instagram.com/sonoria_firenzeq4/</t>
  </si>
  <si>
    <t>Circolo pensionati Isolotto</t>
  </si>
  <si>
    <t>Via delle Mimose, 8</t>
  </si>
  <si>
    <t>https://servizi.comune.fi.it/servizi/scheda-servizio/qre-4-centro-eta-libera-baracche-verdi</t>
  </si>
  <si>
    <t>baraccheverdisolotto@gmail.com</t>
  </si>
  <si>
    <t>43.776986035156675</t>
  </si>
  <si>
    <t>11.217861384691876</t>
  </si>
  <si>
    <t>Via delle Mimose</t>
  </si>
  <si>
    <t>Teatro La Fiaba</t>
  </si>
  <si>
    <t>Via delle Mimose, 12</t>
  </si>
  <si>
    <t>https://www.madredellegrazie.it/la-fiaba/</t>
  </si>
  <si>
    <t>055 705767</t>
  </si>
  <si>
    <t xml:space="preserve">segreteria@madredellegrazie.it </t>
  </si>
  <si>
    <t>https://www.facebook.com/BvmIsolotto</t>
  </si>
  <si>
    <t>Compagnia Fiaba</t>
  </si>
  <si>
    <t>43.77738394035413</t>
  </si>
  <si>
    <t>11.21721888113806</t>
  </si>
  <si>
    <t>Fortezza da Basso</t>
  </si>
  <si>
    <t>arena</t>
  </si>
  <si>
    <t>Viale Filippo Strozzi, 1</t>
  </si>
  <si>
    <t>https://www.firenzefiera.it</t>
  </si>
  <si>
    <t>055 49721</t>
  </si>
  <si>
    <t>info@firenzefiera.it</t>
  </si>
  <si>
    <t>https://www.facebook.com/firenzefieraofficial</t>
  </si>
  <si>
    <t>Firenze Fiera</t>
  </si>
  <si>
    <t>055 4972218</t>
  </si>
  <si>
    <t>https://www.firenzefiera.it/contatti</t>
  </si>
  <si>
    <t>43.78182339014926</t>
  </si>
  <si>
    <t>11.249293221543816</t>
  </si>
  <si>
    <t>Quartiere 5</t>
  </si>
  <si>
    <t>Viale Filippo Strozzi</t>
  </si>
  <si>
    <t>Museo Stibbert</t>
  </si>
  <si>
    <t>Via Federico Stibbert, 26</t>
  </si>
  <si>
    <t>https://www.museostibbert.it/frontend/index.php</t>
  </si>
  <si>
    <t>055 475520</t>
  </si>
  <si>
    <t>biglietteria@museostibbert.it</t>
  </si>
  <si>
    <t>https://www.facebook.com/museostibbert/</t>
  </si>
  <si>
    <t>https://twitter.com/MuseoStibbert</t>
  </si>
  <si>
    <t>Fondazione Stibbert</t>
  </si>
  <si>
    <t>direzione@museostibbert.it</t>
  </si>
  <si>
    <t>055 486049</t>
  </si>
  <si>
    <t>43.79443372926421</t>
  </si>
  <si>
    <t>11.256319338107605</t>
  </si>
  <si>
    <t>https://www.instagram.com/museostibbertofficial/</t>
  </si>
  <si>
    <t>Via Federigo Stibbert</t>
  </si>
  <si>
    <t>Biblioteca Buonarroti</t>
  </si>
  <si>
    <t>Viale Alessandro Guidoni, 188</t>
  </si>
  <si>
    <t>https://cultura.comune.fi.it/pagina/le-biblioteche-comunali-fiorentine/biblioteca-filippo-buonarroti</t>
  </si>
  <si>
    <t>055 432506</t>
  </si>
  <si>
    <t>bibliotecabuonarroti@comune.fi.it</t>
  </si>
  <si>
    <t>43.798600457538754</t>
  </si>
  <si>
    <t>11.216167022073911</t>
  </si>
  <si>
    <t>MON/1400/1900;SAT/0900/1300; Closed SUN</t>
  </si>
  <si>
    <t>Viale Alessandro Guidoni</t>
  </si>
  <si>
    <t>Palazzo Medici Riccardi</t>
  </si>
  <si>
    <t>Via Camillo Cavour, 3</t>
  </si>
  <si>
    <t>https://www.palazzomediciriccardi.it</t>
  </si>
  <si>
    <t>055 2760552</t>
  </si>
  <si>
    <t>info@palazzomediciriccardi.it</t>
  </si>
  <si>
    <t>https://www.facebook.com/palazzomediciriccardi/</t>
  </si>
  <si>
    <t>Orchestra da camera fiorentina</t>
  </si>
  <si>
    <t>info@orcafi.it</t>
  </si>
  <si>
    <t>43.77516612156894</t>
  </si>
  <si>
    <t>11.255870156552113</t>
  </si>
  <si>
    <t>Via Camillo Cavour</t>
  </si>
  <si>
    <t>Villa Medicea di Castello</t>
  </si>
  <si>
    <t>Via di Castello, 44/46</t>
  </si>
  <si>
    <t>055 5389100</t>
  </si>
  <si>
    <t>Accademia della crusca</t>
  </si>
  <si>
    <t>43.819683305393816</t>
  </si>
  <si>
    <t>11.228422763906325</t>
  </si>
  <si>
    <t>Closed TUE; WED; THU; FRI; SAT; SUN</t>
  </si>
  <si>
    <t>Via di Castello</t>
  </si>
  <si>
    <t>Uoll</t>
  </si>
  <si>
    <t>Via Renato Fantoni, 8</t>
  </si>
  <si>
    <t>http://www.uoll.it</t>
  </si>
  <si>
    <t>331 8124776</t>
  </si>
  <si>
    <t>info@uoll.it</t>
  </si>
  <si>
    <t>https://www.facebook.com/uoll.it/</t>
  </si>
  <si>
    <t>339 4827117</t>
  </si>
  <si>
    <t>http://www.uoll.it/contatti/</t>
  </si>
  <si>
    <t>43.79833678985313</t>
  </si>
  <si>
    <t>11.238479933348698</t>
  </si>
  <si>
    <t>https://www.instagram.com/uollloft/</t>
  </si>
  <si>
    <t>Via Renato Fantoni</t>
  </si>
  <si>
    <t>Tepidarium - Giardino dell'Orticultura</t>
  </si>
  <si>
    <t>Via Bolognese, 17A</t>
  </si>
  <si>
    <t>https://www.comune.fi.it/pagina/sale-monumentali/tepidarium-del-roster</t>
  </si>
  <si>
    <t>43.78783239765585</t>
  </si>
  <si>
    <t>11.261822380488892</t>
  </si>
  <si>
    <t>Shows Only in Summer Season</t>
  </si>
  <si>
    <t>Via Bolognese</t>
  </si>
  <si>
    <t xml:space="preserve">Braumeister </t>
  </si>
  <si>
    <t>Via della Madonna della Tosse, 12/r</t>
  </si>
  <si>
    <t>https://www.braumeisterfirenze.it</t>
  </si>
  <si>
    <t>055 500 0822</t>
  </si>
  <si>
    <t>info@braumeisterfirenze.it</t>
  </si>
  <si>
    <t>https://www.facebook.com/braumeister.firenze</t>
  </si>
  <si>
    <t>43.78508861812064</t>
  </si>
  <si>
    <t>11.264086465966173</t>
  </si>
  <si>
    <t>SUN/1800/0100</t>
  </si>
  <si>
    <t>Via della Madonna della Tosse</t>
  </si>
  <si>
    <t>OFF Bar</t>
  </si>
  <si>
    <t>Piazzale Oriana Fallaci</t>
  </si>
  <si>
    <t>www.offbar.it</t>
  </si>
  <si>
    <t>43.78233575522115</t>
  </si>
  <si>
    <t>11.251156987221323</t>
  </si>
  <si>
    <t>https://www.instagram.com/off_bar/</t>
  </si>
  <si>
    <t>Cafe de Paris</t>
  </si>
  <si>
    <t>Piazza Dalmazia, 7R</t>
  </si>
  <si>
    <t>http://www.cafedeparis.it</t>
  </si>
  <si>
    <t>info@cafedeparis.it</t>
  </si>
  <si>
    <t>https://www.facebook.com/cafedeparis.firenze/</t>
  </si>
  <si>
    <t>cafedeparis@tiscali.it</t>
  </si>
  <si>
    <t>055 4220505</t>
  </si>
  <si>
    <t>43.79529155152305</t>
  </si>
  <si>
    <t>11.240078053210581</t>
  </si>
  <si>
    <t>https://www.instagram.com/cafedeparis.firenze/?ref=tablehopper.com</t>
  </si>
  <si>
    <t>Piazza Dalmazia</t>
  </si>
  <si>
    <t>Circus Rock Pub</t>
  </si>
  <si>
    <t>Via della Treccia, 20</t>
  </si>
  <si>
    <t>340 126 5726</t>
  </si>
  <si>
    <t>dariocaroli@yahoo.it</t>
  </si>
  <si>
    <t>https://www.facebook.com/p/Circus-rock-club-100046890734757/?locale=it_IT&amp;paipv=0&amp;eav=AfZCdtT9jCYTABSKIU8uF7FkQ6hKr6Ud9E1cQsSaHN6hl4hpBmzriPBxJWK2CgtQL2A&amp;_rdr</t>
  </si>
  <si>
    <t>43.799830014500294</t>
  </si>
  <si>
    <t>11.186716311953871</t>
  </si>
  <si>
    <t>FRI/1900/0200; SUN/1500/0000; Closed MON; TUE</t>
  </si>
  <si>
    <t>https://www.instagram.com/circus.rockpub/</t>
  </si>
  <si>
    <t>Via della Treccia</t>
  </si>
  <si>
    <t>Bar - GiardinoArtecultura</t>
  </si>
  <si>
    <t>Giardino dell'Orticoltura, Via Vittorio Emanuele II, 4</t>
  </si>
  <si>
    <t>http://www.giardinoartecultura.it</t>
  </si>
  <si>
    <t>353 4406768</t>
  </si>
  <si>
    <t>info@giardinoartecultura.it</t>
  </si>
  <si>
    <t>https://www.facebook.com/giardino.dellartecultura/</t>
  </si>
  <si>
    <t>https://twitter.com/giardartecultur</t>
  </si>
  <si>
    <t>Associazione Culturale Heyart; CURA Art</t>
  </si>
  <si>
    <t>43.787257087213696</t>
  </si>
  <si>
    <t>11.261704466171878</t>
  </si>
  <si>
    <t>https://www.instagram.com/giardinoartecultura/</t>
  </si>
  <si>
    <t>Via Vittorio Emanuele II</t>
  </si>
  <si>
    <t>Bar e Piscina sul tetto - The Social HUB</t>
  </si>
  <si>
    <t>Viale Spartaco Lavagnini, 70-72</t>
  </si>
  <si>
    <t>https://www.thesocialhub.co/it/firenze-lavagnini/?utm_source=googlemybusiness&amp;utm_medium=organic&amp;y_source=1_Mjc4NzI2MTMtNzE1LWxvY2F0aW9uLndlYnNpdGU%3d</t>
  </si>
  <si>
    <t>055 062 0144</t>
  </si>
  <si>
    <t>florence@thesocialhub.co</t>
  </si>
  <si>
    <t>https://www.facebook.com/TheSocialHubFlorence/</t>
  </si>
  <si>
    <t>Charlie MacGregor</t>
  </si>
  <si>
    <t>Leonardo Monaco; Michael Giuliano</t>
  </si>
  <si>
    <t>43.78218127931849</t>
  </si>
  <si>
    <t>11.25320394743806</t>
  </si>
  <si>
    <t>https://www.instagram.com/thesocialhub.florence/?hl=it</t>
  </si>
  <si>
    <t>Viale Spartaco Lavagnini</t>
  </si>
  <si>
    <t>Twist Bistrot</t>
  </si>
  <si>
    <t>Via Camillo Cavour, 52/r</t>
  </si>
  <si>
    <t>055 269 4313</t>
  </si>
  <si>
    <t>wist.bistrot@gmail.com</t>
  </si>
  <si>
    <t>https://www.facebook.com/twistbistrot/?locale=it_IT</t>
  </si>
  <si>
    <t>Franco Ratti</t>
  </si>
  <si>
    <t>43.77590771786605</t>
  </si>
  <si>
    <t>11.256771090439319</t>
  </si>
  <si>
    <t>https://www.instagram.com/twistbistrot/</t>
  </si>
  <si>
    <t>Chiodo Fisso</t>
  </si>
  <si>
    <t>Via Guelfa, 116</t>
  </si>
  <si>
    <t>https://chiodofissofirenze.business.site/?utm_source=gmb&amp;utm_medium=referral</t>
  </si>
  <si>
    <t>https://www.facebook.com/people/ChiodoFisso-Club-Caffè-Letterario/100078333289121/?locale=hi_IN&amp;paipv=0&amp;eav=AfacAB3KCJqE-aAdjXqjucjtfbPuOLi4F6rXcR7jUHu-lzXtOL2DYpP8sUVOEbP_yaM&amp;_rdr</t>
  </si>
  <si>
    <t>Andrea Ardia</t>
  </si>
  <si>
    <t>43.77909628970992</t>
  </si>
  <si>
    <t>11.251142721366358</t>
  </si>
  <si>
    <t>https://www.instagram.com/chiodofisso.club/</t>
  </si>
  <si>
    <t>Via Guelfa</t>
  </si>
  <si>
    <t>Quell'altre bistrot</t>
  </si>
  <si>
    <t>Via Reginaldo Giuliani, 17 R</t>
  </si>
  <si>
    <t>055 411905</t>
  </si>
  <si>
    <t>43.79752791464946</t>
  </si>
  <si>
    <t>11.239681969011178</t>
  </si>
  <si>
    <t>https://www.instagram.com/quellaltre_bistrot/</t>
  </si>
  <si>
    <t>Via Reginaldo Giuliani</t>
  </si>
  <si>
    <t>Urban Spirit</t>
  </si>
  <si>
    <t>Via Scipione de' Ricci, 1b</t>
  </si>
  <si>
    <t>https://urban-spirit6.webnode.page/it/</t>
  </si>
  <si>
    <t>info@urban-spirit.it</t>
  </si>
  <si>
    <t>Marco Baudo</t>
  </si>
  <si>
    <t>43.789751426121335</t>
  </si>
  <si>
    <t>11.246311926021974</t>
  </si>
  <si>
    <t>FRI/1500/0030; SUN/1630/0100; Closed MON</t>
  </si>
  <si>
    <t>https://www.instagram.com/_urban_spirit</t>
  </si>
  <si>
    <t>Via Scipione de' Ricci</t>
  </si>
  <si>
    <t>La Scimmia e l'Uva</t>
  </si>
  <si>
    <t>Piazza Bernardo Tanucci, 4r</t>
  </si>
  <si>
    <t>320 853 0101</t>
  </si>
  <si>
    <t>https://www.facebook.com/p/La-Scimmia-e-lUva-Piazza-Tanucci-n4r-100076983280426/</t>
  </si>
  <si>
    <t>43.79045382291428</t>
  </si>
  <si>
    <t>11.244257299204062</t>
  </si>
  <si>
    <t>https://www.instagram.com/lascimmiaeluva/</t>
  </si>
  <si>
    <t>Piazza Bernardo Tanucci</t>
  </si>
  <si>
    <t>Bar La Coccinella</t>
  </si>
  <si>
    <t>Piazza Quattro Novembre, 6</t>
  </si>
  <si>
    <t>43.79582555912917</t>
  </si>
  <si>
    <t>11.190858129012128</t>
  </si>
  <si>
    <t>07.00</t>
  </si>
  <si>
    <t>Piazza Quattro Novembre</t>
  </si>
  <si>
    <t>Chiesa di San Donato in Polverosa</t>
  </si>
  <si>
    <t>Via di Novoli, 31</t>
  </si>
  <si>
    <t>https://www.sandonatoinpolverosa.it/it/</t>
  </si>
  <si>
    <t>055 417188</t>
  </si>
  <si>
    <t>https://www.facebook.com/SanDonatoInPolverosa/</t>
  </si>
  <si>
    <t>346 013 9598</t>
  </si>
  <si>
    <t>https://www.sandonatoinpolverosa.it/it/contatti/info.html</t>
  </si>
  <si>
    <t>43.79059319047457</t>
  </si>
  <si>
    <t>11.22614190417102</t>
  </si>
  <si>
    <t>https://www.instagram.com/parrocchiasandonatoinpolverosa/</t>
  </si>
  <si>
    <t>Via di Novoli</t>
  </si>
  <si>
    <t>Chiesa di S. Maria a Peretola</t>
  </si>
  <si>
    <t>Piazza Giuseppe Garibaldi, 12</t>
  </si>
  <si>
    <t>https://www.diocesifirenze.it/wd-annuario-enti/arcidiocesi-di-firenze-3/vicariato-di-porta-al-prato-338/s-maria-a-peretola-75/</t>
  </si>
  <si>
    <t>055 317217</t>
  </si>
  <si>
    <t>maria.peretola@parrocchie.diocesifirenze.it</t>
  </si>
  <si>
    <t>https://www.facebook.com/SantaMariaPeretola/?locale=it_IT</t>
  </si>
  <si>
    <t>43.797290890209005</t>
  </si>
  <si>
    <t>11.197257238882033</t>
  </si>
  <si>
    <t>Piazza Giuseppe Garibaldi</t>
  </si>
  <si>
    <t>Chiesa di San Giovannino de' Cavalieri</t>
  </si>
  <si>
    <t>Via San Gallo, 66</t>
  </si>
  <si>
    <t>https://sangio.org</t>
  </si>
  <si>
    <t>sangiovanninodeicavalieri@gmail.com</t>
  </si>
  <si>
    <t>https://sangio.org/in-contatto/</t>
  </si>
  <si>
    <t>43.780021019778346</t>
  </si>
  <si>
    <t>11.258579003919506</t>
  </si>
  <si>
    <t>Via San Gallo</t>
  </si>
  <si>
    <t>Auditorium Sant'Apollonia</t>
  </si>
  <si>
    <t>Via San Gallo, 25</t>
  </si>
  <si>
    <t>055 212245</t>
  </si>
  <si>
    <t>promozione.turistica@comune.fi.it</t>
  </si>
  <si>
    <t>https://www.facebook.com/feelflorenceofficial/</t>
  </si>
  <si>
    <t>43.77794655986568</t>
  </si>
  <si>
    <t>11.25671640074281</t>
  </si>
  <si>
    <t>https://www.instagram.com/feelflorenceofficial/</t>
  </si>
  <si>
    <t>Cortile - The Social HUB</t>
  </si>
  <si>
    <t>43.78242276740104</t>
  </si>
  <si>
    <t>11.253121613141195</t>
  </si>
  <si>
    <t>TENAX</t>
  </si>
  <si>
    <t>Via Pratese, 46</t>
  </si>
  <si>
    <t>http://tenax.org</t>
  </si>
  <si>
    <t>393 920 4279</t>
  </si>
  <si>
    <t xml:space="preserve">tenax999@hotmail.com </t>
  </si>
  <si>
    <t>https://www.facebook.com/TenaxOfficialPage/</t>
  </si>
  <si>
    <t>Alex Neri</t>
  </si>
  <si>
    <t>Jacopo Monini</t>
  </si>
  <si>
    <t>amministrazione@tenax.org</t>
  </si>
  <si>
    <t>43.799013971620894</t>
  </si>
  <si>
    <t>11.196001817552093</t>
  </si>
  <si>
    <t>SUN/14:30/19:00;Closed MON; TUE; WED; THU</t>
  </si>
  <si>
    <t>https://www.instagram.com/tenaxclub/</t>
  </si>
  <si>
    <t>Via Pratese</t>
  </si>
  <si>
    <t>Villa Vittoria</t>
  </si>
  <si>
    <t>Viale Filippo Strozzi, 2</t>
  </si>
  <si>
    <t>https://villavittoriafirenze.com</t>
  </si>
  <si>
    <t>347 707 7014</t>
  </si>
  <si>
    <t>info@villavittoriafirenze.com</t>
  </si>
  <si>
    <t>https://www.facebook.com/villavittoriafirenze/</t>
  </si>
  <si>
    <t>43.77964729678504</t>
  </si>
  <si>
    <t>11.249314235028672</t>
  </si>
  <si>
    <t>https://www.instagram.com/villavittoriafirenze/?hl=it</t>
  </si>
  <si>
    <t>Community Park</t>
  </si>
  <si>
    <t>Via Giuseppe di Vittorio, 11</t>
  </si>
  <si>
    <t>https://entro.in/club/online.php?PR=communityparkaps</t>
  </si>
  <si>
    <t>388 431 7882</t>
  </si>
  <si>
    <t>communityparkaps@gmail.com</t>
  </si>
  <si>
    <t>https://www.facebook.com/CommunityParkaps/?locale=it_IT</t>
  </si>
  <si>
    <t>43.80435262381558</t>
  </si>
  <si>
    <t>11.189804439447604</t>
  </si>
  <si>
    <t>21.30</t>
  </si>
  <si>
    <t>Closed MON; TUE</t>
  </si>
  <si>
    <t>Via Giuseppe di Vittorio</t>
  </si>
  <si>
    <t>Auditorium Flog</t>
  </si>
  <si>
    <t>Largevenue</t>
  </si>
  <si>
    <t>Via Michele Mercati, 24b</t>
  </si>
  <si>
    <t>https://www.flog.it</t>
  </si>
  <si>
    <t>055 487145</t>
  </si>
  <si>
    <t>info@flog-online.com</t>
  </si>
  <si>
    <t>Fondazione Lavoratori Officine Galileo</t>
  </si>
  <si>
    <t>43.795918238557675</t>
  </si>
  <si>
    <t>11.248015212763015</t>
  </si>
  <si>
    <t>Via Michele Mercati</t>
  </si>
  <si>
    <t>Viper Theatre</t>
  </si>
  <si>
    <t>Via Pistoiese, 309/4</t>
  </si>
  <si>
    <t>https://viperclub.eu</t>
  </si>
  <si>
    <t>055 0195912</t>
  </si>
  <si>
    <t>info@viperclub.eu</t>
  </si>
  <si>
    <t>https://www.facebook.com/ViperTheatreFirenze</t>
  </si>
  <si>
    <t>https://twitter.com/vipertheatre</t>
  </si>
  <si>
    <t>https://viperclub.eu/contatti/</t>
  </si>
  <si>
    <t>43.79277066297496</t>
  </si>
  <si>
    <t>11.17627357945881</t>
  </si>
  <si>
    <t>232/575</t>
  </si>
  <si>
    <t>https://www.instagram.com/vipertheatre?fbclid=IwAR0Nk_X-JLLfnflo4yxHTLDnHkC1e7DcLamHwHAn8K1YR1FkLtCmm9F8mp8</t>
  </si>
  <si>
    <t>Via Pistoiese</t>
  </si>
  <si>
    <t>Logout Records</t>
  </si>
  <si>
    <t>Via San Gallo, 67R</t>
  </si>
  <si>
    <t>320 339 1362</t>
  </si>
  <si>
    <t>recordslogout@gmail.com</t>
  </si>
  <si>
    <t>https://www.facebook.com/LogoutRecords/</t>
  </si>
  <si>
    <t>Michele Alunni; Fabio Corcos</t>
  </si>
  <si>
    <t>43.77923757563181</t>
  </si>
  <si>
    <t>11.257689165281688</t>
  </si>
  <si>
    <t>SAT/1430/1930; Closed SUN</t>
  </si>
  <si>
    <t>https://www.instagram.com/logout_records/</t>
  </si>
  <si>
    <t>Giardino - Villa Medicea di Castello</t>
  </si>
  <si>
    <t>43.8194969016389</t>
  </si>
  <si>
    <t>11.228291770839462</t>
  </si>
  <si>
    <t>Girsasol</t>
  </si>
  <si>
    <t>Via del Romito, 1/G/R</t>
  </si>
  <si>
    <t>https://girasol.it</t>
  </si>
  <si>
    <t>055 474948</t>
  </si>
  <si>
    <t>info@girasol.it</t>
  </si>
  <si>
    <t>https://www.facebook.com/girasol.firenze</t>
  </si>
  <si>
    <t>43.78492365350709</t>
  </si>
  <si>
    <t>11.246821954857674</t>
  </si>
  <si>
    <t>https://www.instagram.com/girasolfirenze/</t>
  </si>
  <si>
    <t>Via del Romito</t>
  </si>
  <si>
    <t>Maez Patio y Cocina</t>
  </si>
  <si>
    <t>Via Enrico Forlanini, 1</t>
  </si>
  <si>
    <t>https://www.maeez.com/it/</t>
  </si>
  <si>
    <t>055 709 1812</t>
  </si>
  <si>
    <t>subscription@maeez.com</t>
  </si>
  <si>
    <t>https://www.facebook.com/maeezristorantemessicano/</t>
  </si>
  <si>
    <t>https://www.maeez.com/it/contact</t>
  </si>
  <si>
    <t>43.79115343044727</t>
  </si>
  <si>
    <t>11.229051481045078</t>
  </si>
  <si>
    <t>SUN/1200/2300</t>
  </si>
  <si>
    <t>y</t>
  </si>
  <si>
    <t>https://www.instagram.com/maeez_ristorante_messicano/</t>
  </si>
  <si>
    <t>Via Enrico Forlanini</t>
  </si>
  <si>
    <t>Sms di Serpiolle - Six Bars Jail</t>
  </si>
  <si>
    <t>Via delle Masse, 38</t>
  </si>
  <si>
    <t>https://www.sixbarsjail.it</t>
  </si>
  <si>
    <t>tdh@sixbarsjail.it</t>
  </si>
  <si>
    <t>https://www.facebook.com/groups/46099690517</t>
  </si>
  <si>
    <t>Sergio Bianco</t>
  </si>
  <si>
    <t>https://www.sixbarsjail.it/contacts</t>
  </si>
  <si>
    <t>43.82221879974654</t>
  </si>
  <si>
    <t>11.255377298618438</t>
  </si>
  <si>
    <t>https://www.instagram.com/sixbarsjail/?hl=it</t>
  </si>
  <si>
    <t>Via delle Masse</t>
  </si>
  <si>
    <t>sms di Rifredi - giardino</t>
  </si>
  <si>
    <t>Via Vittorio Emanuele II, 303</t>
  </si>
  <si>
    <t>http://www.smsrifredi.it</t>
  </si>
  <si>
    <t>055 422 0504</t>
  </si>
  <si>
    <t>info@smsrifredi.it</t>
  </si>
  <si>
    <t>https://www.facebook.com/p/Sms-Di-Rifredi-100063529525435/?locale=it_IT</t>
  </si>
  <si>
    <t>43.7955851952861</t>
  </si>
  <si>
    <t>11.24170374316547</t>
  </si>
  <si>
    <t>MON/1430/1930; Closed SUN</t>
  </si>
  <si>
    <t>https://www.instagram.com/smsrifredi/</t>
  </si>
  <si>
    <t>sms Peretola</t>
  </si>
  <si>
    <t>Via Pratese, 48</t>
  </si>
  <si>
    <t>https://www.arcifirenze.it/circoli/societa-mutuo-soccorso-peretola/</t>
  </si>
  <si>
    <t>055 317131</t>
  </si>
  <si>
    <t>arcismsperetola@virgilio.it</t>
  </si>
  <si>
    <t>https://www.facebook.com/SMSPeretola/</t>
  </si>
  <si>
    <t>43.79902755253341</t>
  </si>
  <si>
    <t>11.194868668641435</t>
  </si>
  <si>
    <t>sms di Serpiolle - Spazio eventi</t>
  </si>
  <si>
    <t>https://www.smsserpiolle.it</t>
  </si>
  <si>
    <t>055 425 5047</t>
  </si>
  <si>
    <t>circolo@smsserpiolle.it</t>
  </si>
  <si>
    <t>https://www.facebook.com/SMSSerpiolle/</t>
  </si>
  <si>
    <t>43.82232000079286</t>
  </si>
  <si>
    <t>11.255463528861425</t>
  </si>
  <si>
    <t>SUN/1000/2330</t>
  </si>
  <si>
    <t>https://www.instagram.com/smsserpiolle/</t>
  </si>
  <si>
    <t>sms serpiolle - Giardino</t>
  </si>
  <si>
    <t xml:space="preserve">  </t>
  </si>
  <si>
    <t>43.82210557573082</t>
  </si>
  <si>
    <t>11.255414821608667</t>
  </si>
  <si>
    <t>Circolo Il Progresso</t>
  </si>
  <si>
    <t>Via Vittorio Emanuele II,135</t>
  </si>
  <si>
    <t>https://www.circoloilprogresso.it</t>
  </si>
  <si>
    <t>055 496670</t>
  </si>
  <si>
    <t xml:space="preserve">ilprogresso@gmail.com </t>
  </si>
  <si>
    <t>https://www.facebook.com/progressofirenze.circoloarci</t>
  </si>
  <si>
    <t>Circolo il Progresso</t>
  </si>
  <si>
    <t>43.7910959121084</t>
  </si>
  <si>
    <t>11.253434014697193</t>
  </si>
  <si>
    <t>17.00</t>
  </si>
  <si>
    <t>Giardino - Casa Del Popolo Le Panche</t>
  </si>
  <si>
    <t>Via Giulio Caccini, 13b</t>
  </si>
  <si>
    <t>055 422 0060</t>
  </si>
  <si>
    <t>circololepanche@virgilio.it</t>
  </si>
  <si>
    <t>https://www.facebook.com/profile.php?id=100063697343846</t>
  </si>
  <si>
    <t>Circolo Le Panche</t>
  </si>
  <si>
    <t>43.80446429864499</t>
  </si>
  <si>
    <t>11.242568212322533</t>
  </si>
  <si>
    <t>FRI/1000/0000</t>
  </si>
  <si>
    <t>https://www.instagram.com/cdp_ilcampino/</t>
  </si>
  <si>
    <t>Via Giulio Caccini</t>
  </si>
  <si>
    <t>Sala Interna - Casa Del Popolo Le Panche</t>
  </si>
  <si>
    <t>43.804413655432775</t>
  </si>
  <si>
    <t>11.242400626342027</t>
  </si>
  <si>
    <t>Casa della Cultura</t>
  </si>
  <si>
    <t>Via Enrico Forlanini, 164</t>
  </si>
  <si>
    <t>https://www.facebook.com/ivenerdidellaperla/</t>
  </si>
  <si>
    <t>43.792999106259835</t>
  </si>
  <si>
    <t>11.233909552320487</t>
  </si>
  <si>
    <t>Circolo di Brozzi</t>
  </si>
  <si>
    <t>Via di Brozzi, 312</t>
  </si>
  <si>
    <t>https://www.arcifirenze.it/circoli/circolo-ricreativo-culturale-brozzi/</t>
  </si>
  <si>
    <t>055 317691</t>
  </si>
  <si>
    <t>crcbrozzi@libero.it</t>
  </si>
  <si>
    <t>https://www.facebook.com/CircoloRicreativoCulturaleBrozzi/</t>
  </si>
  <si>
    <t>43.79421999886052</t>
  </si>
  <si>
    <t>11.171424305948063</t>
  </si>
  <si>
    <t>Via di Brozzi</t>
  </si>
  <si>
    <t>Centro Sociale Auto-Gestito Next-Emerson - sala da concerto</t>
  </si>
  <si>
    <t>Via di Bellagio, 15</t>
  </si>
  <si>
    <t>https://csaexemerson.org</t>
  </si>
  <si>
    <t>emerson@inventati.org</t>
  </si>
  <si>
    <t>https://www.facebook.com/profile.php?id=258929654150409&amp;paipv=0&amp;eav=AfbXx3Tt7L2_GQYBTVUOFA0bKQk9pzwRwMmv4CeynNVfCfnlMp11HhT_cBgNAzfk2fw&amp;_rdr</t>
  </si>
  <si>
    <t>https://twitter.com/csanextemerson</t>
  </si>
  <si>
    <t>Collettivo Next Emerson</t>
  </si>
  <si>
    <t>assemblea@csaexemerson.it</t>
  </si>
  <si>
    <t>43.82139857237463</t>
  </si>
  <si>
    <t>11.222058476930027</t>
  </si>
  <si>
    <t>Via di Bellagio</t>
  </si>
  <si>
    <t>Centro Sociale Auto-Gestito Next-Emerson - Skate park</t>
  </si>
  <si>
    <t>43.8216211340335</t>
  </si>
  <si>
    <t>11.222534894587955</t>
  </si>
  <si>
    <t>https://www.instagram.com/emerson_skatepark/?hl=it</t>
  </si>
  <si>
    <t>Centro Sociale Auto-Gestito Next-Emerson - centro tango</t>
  </si>
  <si>
    <t>43.82138222982779</t>
  </si>
  <si>
    <t>11.222756855062407</t>
  </si>
  <si>
    <t>Centro Sociale Auto-Gestito Next-Emerson - cortile</t>
  </si>
  <si>
    <t>43.821571253014575</t>
  </si>
  <si>
    <t>11.22224379888376</t>
  </si>
  <si>
    <t>La Polveriera</t>
  </si>
  <si>
    <t>Via Santa Reparata, 12</t>
  </si>
  <si>
    <t>https://lapolveriera.noblogs.org</t>
  </si>
  <si>
    <t>lapolveriera.spaziocomune@inventati.org</t>
  </si>
  <si>
    <t>https://www.facebook.com/polverieraspaziocomune</t>
  </si>
  <si>
    <t>43.77843530125605</t>
  </si>
  <si>
    <t>11.256455191862006</t>
  </si>
  <si>
    <t>Via Santa Reparata</t>
  </si>
  <si>
    <t>Buh Circolo Culturale Urbano</t>
  </si>
  <si>
    <t>Via Panciatichi, 16</t>
  </si>
  <si>
    <t>https://florence.impacthub.net/buh-circolo-culturale/</t>
  </si>
  <si>
    <t>055 417666</t>
  </si>
  <si>
    <t>florence@impacthub.net</t>
  </si>
  <si>
    <t>https://www.facebook.com/impacthubfirenze</t>
  </si>
  <si>
    <t>Impact Hub Firenze</t>
  </si>
  <si>
    <t>Andrea Rapisardi</t>
  </si>
  <si>
    <t>https://florence.impacthub.net/dove-coworking-firenze/</t>
  </si>
  <si>
    <t>43.79782798337782</t>
  </si>
  <si>
    <t>11.238409802066203</t>
  </si>
  <si>
    <t>https://www.instagram.com/buh_circolo_culturale_urbano/</t>
  </si>
  <si>
    <t>Via Panciatichi</t>
  </si>
  <si>
    <t>Renny Club</t>
  </si>
  <si>
    <t>Via Francesco Baracca, 1F</t>
  </si>
  <si>
    <t>https://www.renny.club</t>
  </si>
  <si>
    <t>349 2691293</t>
  </si>
  <si>
    <t>info@renny.com</t>
  </si>
  <si>
    <t>https://www.facebook.com/RennyClubFirenze</t>
  </si>
  <si>
    <t>Giulia Fantini; Antonio del Villano</t>
  </si>
  <si>
    <t>https://www.renny.club/contatti/</t>
  </si>
  <si>
    <t>43.78718296111508</t>
  </si>
  <si>
    <t>11.225617333298002</t>
  </si>
  <si>
    <t>https://www.instagram.com/renny_firenze/</t>
  </si>
  <si>
    <t>Via Francesco Baracca</t>
  </si>
  <si>
    <t>Occupazione Corsica 82</t>
  </si>
  <si>
    <t>Via del Ponte di mezzo, 32</t>
  </si>
  <si>
    <t>43.79211594771297</t>
  </si>
  <si>
    <t>11.236719705346273</t>
  </si>
  <si>
    <t>Via del Ponte di mezzo</t>
  </si>
  <si>
    <t>Occupazione via incontri 2</t>
  </si>
  <si>
    <t>Via incontri, 2</t>
  </si>
  <si>
    <t>43.80064094536078</t>
  </si>
  <si>
    <t>11.250628311902421</t>
  </si>
  <si>
    <t>https://www.instagram.com/contro_il_deserto/</t>
  </si>
  <si>
    <t>Via incontri</t>
  </si>
  <si>
    <t>Auditorium Ottone Rosai</t>
  </si>
  <si>
    <t>Via dell'Arcovata, 4/6</t>
  </si>
  <si>
    <t>https://www.comprensivorosai.edu.it</t>
  </si>
  <si>
    <t>055 368903</t>
  </si>
  <si>
    <t>Istituto Comprensivo Rosai</t>
  </si>
  <si>
    <t>43.79130546355808</t>
  </si>
  <si>
    <t>11.239353263591086</t>
  </si>
  <si>
    <t>Via dell'Arcovata</t>
  </si>
  <si>
    <t>Polo delle Scienze Sociali - Università degli Studi fi Firenze</t>
  </si>
  <si>
    <t>Via delle Pandette</t>
  </si>
  <si>
    <t>43.79322832923574</t>
  </si>
  <si>
    <t>11.231342302871493</t>
  </si>
  <si>
    <t>Sala del Consiglio - Villa Salviati EUI</t>
  </si>
  <si>
    <t>Via Bolognese 156</t>
  </si>
  <si>
    <t>https://www.eui.eu/servicesandadmin/logisticsservice/euicampus/villasalviati</t>
  </si>
  <si>
    <t>055 4685 620</t>
  </si>
  <si>
    <t>https://www.facebook.com/EuropeanUniversityInstitute</t>
  </si>
  <si>
    <t>https://twitter.com/EUI_EU</t>
  </si>
  <si>
    <t>European University Institute</t>
  </si>
  <si>
    <t>055 4685 246</t>
  </si>
  <si>
    <t>43.80422677415165</t>
  </si>
  <si>
    <t>11.2728665067327</t>
  </si>
  <si>
    <t>https://www.instagram.com/europeanuniversityinstitute/</t>
  </si>
  <si>
    <t>Aula Magna NIC Careggi</t>
  </si>
  <si>
    <t>Largo Giovanni Alessandro Brambilla,3</t>
  </si>
  <si>
    <t>https://www.sc-saluteumana.unifi.it/vp-420-sedi-e-aule-mappa.html</t>
  </si>
  <si>
    <t>43.80367816194833</t>
  </si>
  <si>
    <t>11.246239597186726</t>
  </si>
  <si>
    <t>Largo Giovanni Alessandro Brambilla</t>
  </si>
  <si>
    <t>Centro Didattico Morgagni - Università degli Studi di Firenze</t>
  </si>
  <si>
    <t>Viale Giovan Battista Morgagni, 40</t>
  </si>
  <si>
    <t>https://www.unifi.it</t>
  </si>
  <si>
    <t>055 275 1016</t>
  </si>
  <si>
    <t>43.80051252645494</t>
  </si>
  <si>
    <t>11.245156897673665</t>
  </si>
  <si>
    <t>Viale Giovan Battista Morgagni</t>
  </si>
  <si>
    <t>Cinema La Compagnia</t>
  </si>
  <si>
    <t>Via Camillo Cavour, 50/r</t>
  </si>
  <si>
    <t>https://www.cinemalacompagnia.it</t>
  </si>
  <si>
    <t>055 268451</t>
  </si>
  <si>
    <t>info@cinemalacompagnia.it</t>
  </si>
  <si>
    <t>https://www.facebook.com/CinemaLaCompagnia</t>
  </si>
  <si>
    <t>Regione Toscana</t>
  </si>
  <si>
    <t>Fondazione Sistema Toscana</t>
  </si>
  <si>
    <t>43.77582536365333</t>
  </si>
  <si>
    <t>11.256707683635218</t>
  </si>
  <si>
    <t>SAT/1100/1700</t>
  </si>
  <si>
    <t>https://www.instagram.com/cinemalacompagnia/</t>
  </si>
  <si>
    <t>Brillante - Nuovo Teatro Lippi</t>
  </si>
  <si>
    <t>Via Pietro Fanfani, 16</t>
  </si>
  <si>
    <t>https://www.arcifirenze.it/news/brillante-rinasce-il-teatro-operaio-e-popolare-del-circolo-arci-lippi/</t>
  </si>
  <si>
    <t xml:space="preserve"> 055 262970</t>
  </si>
  <si>
    <t>brillantenuovoteatrolippi@gmail.com</t>
  </si>
  <si>
    <t>https://www.facebook.com/brillante.nuovoteatrolippi</t>
  </si>
  <si>
    <t>Circolo Arci Lippi</t>
  </si>
  <si>
    <t>circololippi@gmail.com</t>
  </si>
  <si>
    <t>43.80662044845311</t>
  </si>
  <si>
    <t>11.22988180945385</t>
  </si>
  <si>
    <t>https://www.instagram.com/brillante.nuovo.teatro.lippi/</t>
  </si>
  <si>
    <t>Via Pietro Fanfani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</si>
</sst>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Calibri"/>
    </font>
    <font>
      <sz val="10.0"/>
      <color theme="1"/>
      <name val="Calibri"/>
    </font>
    <font>
      <u/>
      <sz val="10.0"/>
      <color theme="10"/>
      <name val="Calibri"/>
    </font>
    <font>
      <sz val="10.0"/>
      <color theme="1"/>
      <name val="Arial"/>
    </font>
    <font>
      <sz val="10.0"/>
      <color rgb="FF000000"/>
      <name val="Calibri"/>
    </font>
    <font>
      <sz val="10.0"/>
      <color rgb="FF444444"/>
      <name val="Calibri"/>
    </font>
    <font>
      <u/>
      <sz val="10.0"/>
      <color theme="10"/>
      <name val="Calibri"/>
    </font>
    <font>
      <u/>
      <sz val="10.0"/>
      <color theme="10"/>
      <name val="Calibri"/>
    </font>
    <font>
      <sz val="10.0"/>
      <color rgb="FF000000"/>
      <name val="Arial"/>
    </font>
    <font>
      <u/>
      <sz val="10.0"/>
      <color theme="10"/>
      <name val="Calibri"/>
    </font>
    <font>
      <u/>
      <sz val="10.0"/>
      <color theme="10"/>
      <name val="Calibri"/>
    </font>
    <font>
      <u/>
      <sz val="10.0"/>
      <color theme="1"/>
      <name val="Calibri"/>
    </font>
    <font>
      <u/>
      <sz val="10.0"/>
      <color theme="10"/>
      <name val="Calibri"/>
    </font>
    <font>
      <u/>
      <sz val="10.0"/>
      <color theme="10"/>
      <name val="Calibri"/>
    </font>
    <font>
      <sz val="10.0"/>
      <color rgb="FF363C39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vertical="top"/>
    </xf>
    <xf borderId="1" fillId="0" fontId="1" numFmtId="49" xfId="0" applyBorder="1" applyFont="1" applyNumberFormat="1"/>
    <xf borderId="2" fillId="2" fontId="1" numFmtId="0" xfId="0" applyBorder="1" applyFill="1" applyFont="1"/>
    <xf borderId="2" fillId="2" fontId="1" numFmtId="3" xfId="0" applyBorder="1" applyFont="1" applyNumberFormat="1"/>
    <xf borderId="3" fillId="2" fontId="1" numFmtId="3" xfId="0" applyBorder="1" applyFont="1" applyNumberForma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vertical="top"/>
    </xf>
    <xf borderId="1" fillId="3" fontId="2" numFmtId="0" xfId="0" applyBorder="1" applyFill="1" applyFont="1"/>
    <xf borderId="0" fillId="0" fontId="4" numFmtId="49" xfId="0" applyFont="1" applyNumberFormat="1"/>
    <xf borderId="1" fillId="0" fontId="2" numFmtId="49" xfId="0" applyBorder="1" applyFont="1" applyNumberFormat="1"/>
    <xf borderId="1" fillId="0" fontId="2" numFmtId="20" xfId="0" applyBorder="1" applyFont="1" applyNumberFormat="1"/>
    <xf borderId="1" fillId="0" fontId="2" numFmtId="46" xfId="0" applyBorder="1" applyFont="1" applyNumberFormat="1"/>
    <xf borderId="0" fillId="0" fontId="2" numFmtId="0" xfId="0" applyFont="1"/>
    <xf borderId="1" fillId="0" fontId="2" numFmtId="3" xfId="0" applyBorder="1" applyFont="1" applyNumberFormat="1"/>
    <xf borderId="0" fillId="0" fontId="2" numFmtId="49" xfId="0" applyFont="1" applyNumberFormat="1"/>
    <xf borderId="1" fillId="2" fontId="2" numFmtId="0" xfId="0" applyBorder="1" applyFont="1"/>
    <xf borderId="1" fillId="3" fontId="2" numFmtId="0" xfId="0" applyAlignment="1" applyBorder="1" applyFont="1">
      <alignment vertical="top"/>
    </xf>
    <xf borderId="1" fillId="3" fontId="2" numFmtId="20" xfId="0" applyBorder="1" applyFont="1" applyNumberFormat="1"/>
    <xf borderId="1" fillId="0" fontId="5" numFmtId="0" xfId="0" applyBorder="1" applyFont="1"/>
    <xf borderId="4" fillId="0" fontId="2" numFmtId="0" xfId="0" applyBorder="1" applyFont="1"/>
    <xf borderId="1" fillId="0" fontId="6" numFmtId="0" xfId="0" applyBorder="1" applyFont="1"/>
    <xf borderId="0" fillId="0" fontId="2" numFmtId="20" xfId="0" applyFont="1" applyNumberFormat="1"/>
    <xf borderId="1" fillId="0" fontId="2" numFmtId="0" xfId="0" applyAlignment="1" applyBorder="1" applyFont="1">
      <alignment horizontal="left" vertical="top"/>
    </xf>
    <xf borderId="0" fillId="0" fontId="7" numFmtId="0" xfId="0" applyFont="1"/>
    <xf borderId="0" fillId="0" fontId="2" numFmtId="0" xfId="0" applyAlignment="1" applyFont="1">
      <alignment vertical="top"/>
    </xf>
    <xf borderId="1" fillId="3" fontId="8" numFmtId="0" xfId="0" applyBorder="1" applyFont="1"/>
    <xf borderId="1" fillId="0" fontId="9" numFmtId="0" xfId="0" applyBorder="1" applyFont="1"/>
    <xf borderId="1" fillId="0" fontId="4" numFmtId="49" xfId="0" applyBorder="1" applyFont="1" applyNumberFormat="1"/>
    <xf borderId="1" fillId="4" fontId="2" numFmtId="3" xfId="0" applyBorder="1" applyFill="1" applyFont="1" applyNumberFormat="1"/>
    <xf borderId="1" fillId="0" fontId="2" numFmtId="49" xfId="0" applyAlignment="1" applyBorder="1" applyFont="1" applyNumberFormat="1">
      <alignment horizontal="left" vertical="top"/>
    </xf>
    <xf borderId="1" fillId="0" fontId="2" numFmtId="0" xfId="0" applyAlignment="1" applyBorder="1" applyFont="1">
      <alignment shrinkToFit="0" wrapText="1"/>
    </xf>
    <xf borderId="1" fillId="3" fontId="10" numFmtId="0" xfId="0" applyAlignment="1" applyBorder="1" applyFont="1">
      <alignment vertical="top"/>
    </xf>
    <xf borderId="1" fillId="3" fontId="2" numFmtId="49" xfId="0" applyBorder="1" applyFont="1" applyNumberFormat="1"/>
    <xf borderId="1" fillId="0" fontId="2" numFmtId="49" xfId="0" applyAlignment="1" applyBorder="1" applyFont="1" applyNumberFormat="1">
      <alignment horizontal="left"/>
    </xf>
    <xf borderId="1" fillId="0" fontId="5" numFmtId="20" xfId="0" applyBorder="1" applyFont="1" applyNumberFormat="1"/>
    <xf borderId="1" fillId="0" fontId="11" numFmtId="0" xfId="0" applyAlignment="1" applyBorder="1" applyFont="1">
      <alignment vertical="top"/>
    </xf>
    <xf borderId="1" fillId="0" fontId="12" numFmtId="0" xfId="0" applyBorder="1" applyFont="1"/>
    <xf borderId="0" fillId="0" fontId="13" numFmtId="0" xfId="0" applyAlignment="1" applyFont="1">
      <alignment vertical="top"/>
    </xf>
    <xf quotePrefix="1" borderId="1" fillId="0" fontId="2" numFmtId="0" xfId="0" applyAlignment="1" applyBorder="1" applyFont="1">
      <alignment vertical="top"/>
    </xf>
    <xf quotePrefix="1" borderId="1" fillId="3" fontId="2" numFmtId="0" xfId="0" applyBorder="1" applyFont="1"/>
    <xf borderId="1" fillId="0" fontId="14" numFmtId="0" xfId="0" applyAlignment="1" applyBorder="1" applyFont="1">
      <alignment shrinkToFit="0" wrapText="1"/>
    </xf>
    <xf borderId="1" fillId="0" fontId="15" numFmtId="0" xfId="0" applyBorder="1" applyFont="1"/>
    <xf borderId="1" fillId="0" fontId="2" numFmtId="0" xfId="0" applyAlignment="1" applyBorder="1" applyFont="1">
      <alignment shrinkToFit="0" vertical="top" wrapText="1"/>
    </xf>
    <xf borderId="1" fillId="0" fontId="1" numFmtId="3" xfId="0" applyBorder="1" applyFont="1" applyNumberFormat="1"/>
    <xf borderId="0" fillId="0" fontId="1" numFmtId="3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ccomattofirenze.it/" TargetMode="External"/><Relationship Id="rId194" Type="http://schemas.openxmlformats.org/officeDocument/2006/relationships/hyperlink" Target="mailto:empanadas10@outlook.it" TargetMode="External"/><Relationship Id="rId193" Type="http://schemas.openxmlformats.org/officeDocument/2006/relationships/hyperlink" Target="https://www.instagram.com/baccomatto_firenze/" TargetMode="External"/><Relationship Id="rId192" Type="http://schemas.openxmlformats.org/officeDocument/2006/relationships/hyperlink" Target="https://www.facebook.com/baccomattofirenze" TargetMode="External"/><Relationship Id="rId191" Type="http://schemas.openxmlformats.org/officeDocument/2006/relationships/hyperlink" Target="mailto:info@baccomattofirenze.it" TargetMode="External"/><Relationship Id="rId187" Type="http://schemas.openxmlformats.org/officeDocument/2006/relationships/hyperlink" Target="mailto:info@melloo.it" TargetMode="External"/><Relationship Id="rId186" Type="http://schemas.openxmlformats.org/officeDocument/2006/relationships/hyperlink" Target="https://www.melloo.it/" TargetMode="External"/><Relationship Id="rId185" Type="http://schemas.openxmlformats.org/officeDocument/2006/relationships/hyperlink" Target="mailto:info@vineriasonora.it" TargetMode="External"/><Relationship Id="rId184" Type="http://schemas.openxmlformats.org/officeDocument/2006/relationships/hyperlink" Target="https://www.instagram.com/serretorrigiani/" TargetMode="External"/><Relationship Id="rId189" Type="http://schemas.openxmlformats.org/officeDocument/2006/relationships/hyperlink" Target="https://www.instagram.com/melloofirenze/" TargetMode="External"/><Relationship Id="rId188" Type="http://schemas.openxmlformats.org/officeDocument/2006/relationships/hyperlink" Target="https://www.facebook.com/melloofirenze/" TargetMode="External"/><Relationship Id="rId183" Type="http://schemas.openxmlformats.org/officeDocument/2006/relationships/hyperlink" Target="https://serretorrigiani.it/eventi/" TargetMode="External"/><Relationship Id="rId182" Type="http://schemas.openxmlformats.org/officeDocument/2006/relationships/hyperlink" Target="https://www.facebook.com/serretorrigiani/" TargetMode="External"/><Relationship Id="rId181" Type="http://schemas.openxmlformats.org/officeDocument/2006/relationships/hyperlink" Target="mailto:info@serretorrigiani.it" TargetMode="External"/><Relationship Id="rId180" Type="http://schemas.openxmlformats.org/officeDocument/2006/relationships/hyperlink" Target="https://serretorrigiani.it/" TargetMode="External"/><Relationship Id="rId176" Type="http://schemas.openxmlformats.org/officeDocument/2006/relationships/hyperlink" Target="mailto:Tavernadivinacommedia@gmail.com" TargetMode="External"/><Relationship Id="rId297" Type="http://schemas.openxmlformats.org/officeDocument/2006/relationships/hyperlink" Target="https://quartieri.comune.fi.it/quartiere-2-0" TargetMode="External"/><Relationship Id="rId175" Type="http://schemas.openxmlformats.org/officeDocument/2006/relationships/hyperlink" Target="mailto:fabrizio@teatrodelsale.com" TargetMode="External"/><Relationship Id="rId296" Type="http://schemas.openxmlformats.org/officeDocument/2006/relationships/hyperlink" Target="https://www.facebook.com/tuscanyhall.TeatrodiFirenze/" TargetMode="External"/><Relationship Id="rId174" Type="http://schemas.openxmlformats.org/officeDocument/2006/relationships/hyperlink" Target="https://www.facebook.com/teatrodelsale/?fref=ts%2F" TargetMode="External"/><Relationship Id="rId295" Type="http://schemas.openxmlformats.org/officeDocument/2006/relationships/hyperlink" Target="mailto:info@tuscanyhall.it" TargetMode="External"/><Relationship Id="rId173" Type="http://schemas.openxmlformats.org/officeDocument/2006/relationships/hyperlink" Target="mailto:info@teatrodelsale.com" TargetMode="External"/><Relationship Id="rId294" Type="http://schemas.openxmlformats.org/officeDocument/2006/relationships/hyperlink" Target="https://www.tuscanyhall.it/" TargetMode="External"/><Relationship Id="rId179" Type="http://schemas.openxmlformats.org/officeDocument/2006/relationships/hyperlink" Target="mailto:nfo@soulkitchenfirenze.it" TargetMode="External"/><Relationship Id="rId178" Type="http://schemas.openxmlformats.org/officeDocument/2006/relationships/hyperlink" Target="https://www.soulkitchenfirenze.it/" TargetMode="External"/><Relationship Id="rId299" Type="http://schemas.openxmlformats.org/officeDocument/2006/relationships/hyperlink" Target="https://museitoscana.cultura.gov.it/" TargetMode="External"/><Relationship Id="rId177" Type="http://schemas.openxmlformats.org/officeDocument/2006/relationships/hyperlink" Target="https://www.facebook.com/tavernadivinacommedia/?locale=it_IT" TargetMode="External"/><Relationship Id="rId298" Type="http://schemas.openxmlformats.org/officeDocument/2006/relationships/hyperlink" Target="https://www.instagram.com/cultural2_fi/" TargetMode="External"/><Relationship Id="rId198" Type="http://schemas.openxmlformats.org/officeDocument/2006/relationships/hyperlink" Target="mailto:events@stellarfood.it" TargetMode="External"/><Relationship Id="rId197" Type="http://schemas.openxmlformats.org/officeDocument/2006/relationships/hyperlink" Target="https://www.thestellaritaly.it/" TargetMode="External"/><Relationship Id="rId196" Type="http://schemas.openxmlformats.org/officeDocument/2006/relationships/hyperlink" Target="https://www.instagram.com/p/CWI1tJ5sGyf/" TargetMode="External"/><Relationship Id="rId195" Type="http://schemas.openxmlformats.org/officeDocument/2006/relationships/hyperlink" Target="https://www.facebook.com/CAMINITOEMPANADASARGENTINASFIRENZE" TargetMode="External"/><Relationship Id="rId199" Type="http://schemas.openxmlformats.org/officeDocument/2006/relationships/hyperlink" Target="https://www.facebook.com/thestellaritaly" TargetMode="External"/><Relationship Id="rId150" Type="http://schemas.openxmlformats.org/officeDocument/2006/relationships/hyperlink" Target="mailto:info@ostellotassofirenze.it" TargetMode="External"/><Relationship Id="rId271" Type="http://schemas.openxmlformats.org/officeDocument/2006/relationships/hyperlink" Target="https://www.facebook.com/teatroverdifirenze" TargetMode="External"/><Relationship Id="rId392" Type="http://schemas.openxmlformats.org/officeDocument/2006/relationships/hyperlink" Target="https://stmarksitaly.com/" TargetMode="External"/><Relationship Id="rId270" Type="http://schemas.openxmlformats.org/officeDocument/2006/relationships/hyperlink" Target="mailto:info@teatroverdionline.it" TargetMode="External"/><Relationship Id="rId391" Type="http://schemas.openxmlformats.org/officeDocument/2006/relationships/hyperlink" Target="mailto:parroco.badiadiripoli@gmail.com" TargetMode="External"/><Relationship Id="rId390" Type="http://schemas.openxmlformats.org/officeDocument/2006/relationships/hyperlink" Target="mailto:badiadiripoli@gmail.com" TargetMode="External"/><Relationship Id="rId1" Type="http://schemas.openxmlformats.org/officeDocument/2006/relationships/hyperlink" Target="https://crcantella.it/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https://www.facebook.com/IlBuioClub?locale=it_IT" TargetMode="External"/><Relationship Id="rId149" Type="http://schemas.openxmlformats.org/officeDocument/2006/relationships/hyperlink" Target="mailto:redi@yellowsquare.it" TargetMode="External"/><Relationship Id="rId4" Type="http://schemas.openxmlformats.org/officeDocument/2006/relationships/hyperlink" Target="https://www.facebook.com/riverclubfirenze/" TargetMode="External"/><Relationship Id="rId148" Type="http://schemas.openxmlformats.org/officeDocument/2006/relationships/hyperlink" Target="mailto:redi@yellowsquare.it" TargetMode="External"/><Relationship Id="rId269" Type="http://schemas.openxmlformats.org/officeDocument/2006/relationships/hyperlink" Target="https://www.teatroverdifirenze.it/" TargetMode="External"/><Relationship Id="rId9" Type="http://schemas.openxmlformats.org/officeDocument/2006/relationships/hyperlink" Target="https://www.facebook.com/coordinamentogknfirenze/?locale=it_IT" TargetMode="External"/><Relationship Id="rId143" Type="http://schemas.openxmlformats.org/officeDocument/2006/relationships/hyperlink" Target="mailto:sovrintendenza@maggiofiorentino.com" TargetMode="External"/><Relationship Id="rId264" Type="http://schemas.openxmlformats.org/officeDocument/2006/relationships/hyperlink" Target="https://www.instagram.com/bibliotecheunifi/" TargetMode="External"/><Relationship Id="rId385" Type="http://schemas.openxmlformats.org/officeDocument/2006/relationships/hyperlink" Target="https://www.basilicasantospirito.it/" TargetMode="External"/><Relationship Id="rId142" Type="http://schemas.openxmlformats.org/officeDocument/2006/relationships/hyperlink" Target="mailto:segreteria.accademia@maggiofiorentino.com" TargetMode="External"/><Relationship Id="rId263" Type="http://schemas.openxmlformats.org/officeDocument/2006/relationships/hyperlink" Target="https://twitter.com/UNI_FIRENZE" TargetMode="External"/><Relationship Id="rId384" Type="http://schemas.openxmlformats.org/officeDocument/2006/relationships/hyperlink" Target="https://www.instagram.com/opera_firenze/" TargetMode="External"/><Relationship Id="rId141" Type="http://schemas.openxmlformats.org/officeDocument/2006/relationships/hyperlink" Target="https://basilica-di-santa-trinita.business.site/?utm_source=gmb&amp;utm_medium=referral" TargetMode="External"/><Relationship Id="rId262" Type="http://schemas.openxmlformats.org/officeDocument/2006/relationships/hyperlink" Target="https://www.facebook.com/biblioteche.unifi" TargetMode="External"/><Relationship Id="rId383" Type="http://schemas.openxmlformats.org/officeDocument/2006/relationships/hyperlink" Target="https://www.facebook.com/OPERAriversideAlbereta/" TargetMode="External"/><Relationship Id="rId140" Type="http://schemas.openxmlformats.org/officeDocument/2006/relationships/hyperlink" Target="https://www.facebook.com/sanbruno2017/" TargetMode="External"/><Relationship Id="rId261" Type="http://schemas.openxmlformats.org/officeDocument/2006/relationships/hyperlink" Target="mailto:biblet@unifi.it" TargetMode="External"/><Relationship Id="rId382" Type="http://schemas.openxmlformats.org/officeDocument/2006/relationships/hyperlink" Target="mailto:operariversidefirenze@gmail.com" TargetMode="External"/><Relationship Id="rId5" Type="http://schemas.openxmlformats.org/officeDocument/2006/relationships/hyperlink" Target="http://www.casadelpopolo.fi.it/" TargetMode="External"/><Relationship Id="rId147" Type="http://schemas.openxmlformats.org/officeDocument/2006/relationships/hyperlink" Target="mailto:info.firenze@ostellobello.com" TargetMode="External"/><Relationship Id="rId268" Type="http://schemas.openxmlformats.org/officeDocument/2006/relationships/hyperlink" Target="https://www.instagram.com/teatrodellapergola/" TargetMode="External"/><Relationship Id="rId389" Type="http://schemas.openxmlformats.org/officeDocument/2006/relationships/hyperlink" Target="http://www.badiadiripoli.it/" TargetMode="External"/><Relationship Id="rId6" Type="http://schemas.openxmlformats.org/officeDocument/2006/relationships/hyperlink" Target="mailto:info@casadelpopolo.fi.it" TargetMode="External"/><Relationship Id="rId146" Type="http://schemas.openxmlformats.org/officeDocument/2006/relationships/hyperlink" Target="https://www.feelflorence.it/it/node/13014" TargetMode="External"/><Relationship Id="rId267" Type="http://schemas.openxmlformats.org/officeDocument/2006/relationships/hyperlink" Target="https://twitter.com/PergolaFirenze" TargetMode="External"/><Relationship Id="rId388" Type="http://schemas.openxmlformats.org/officeDocument/2006/relationships/hyperlink" Target="https://www.instagram.com/basilicasantospiritofirenze/" TargetMode="External"/><Relationship Id="rId7" Type="http://schemas.openxmlformats.org/officeDocument/2006/relationships/hyperlink" Target="https://www.facebook.com/p/Casa-del-Popolo-Grassina-100065550367411/" TargetMode="External"/><Relationship Id="rId145" Type="http://schemas.openxmlformats.org/officeDocument/2006/relationships/hyperlink" Target="mailto:sovrintendenza@maggiofiorentino.com" TargetMode="External"/><Relationship Id="rId266" Type="http://schemas.openxmlformats.org/officeDocument/2006/relationships/hyperlink" Target="mailto:pergola@teatrodellatoscana.it" TargetMode="External"/><Relationship Id="rId387" Type="http://schemas.openxmlformats.org/officeDocument/2006/relationships/hyperlink" Target="https://www.facebook.com/BasilicaSantoSpirito/" TargetMode="External"/><Relationship Id="rId8" Type="http://schemas.openxmlformats.org/officeDocument/2006/relationships/hyperlink" Target="mailto:collettivo.gkn.firenze@gmail.com" TargetMode="External"/><Relationship Id="rId144" Type="http://schemas.openxmlformats.org/officeDocument/2006/relationships/hyperlink" Target="mailto:segreteria.accademia@maggiofiorentino.com" TargetMode="External"/><Relationship Id="rId265" Type="http://schemas.openxmlformats.org/officeDocument/2006/relationships/hyperlink" Target="https://www.teatrodellatoscana.it/it" TargetMode="External"/><Relationship Id="rId386" Type="http://schemas.openxmlformats.org/officeDocument/2006/relationships/hyperlink" Target="mailto:info@basilicasantospirito.it" TargetMode="External"/><Relationship Id="rId260" Type="http://schemas.openxmlformats.org/officeDocument/2006/relationships/hyperlink" Target="https://www.sba.unifi.it/p213.html" TargetMode="External"/><Relationship Id="rId381" Type="http://schemas.openxmlformats.org/officeDocument/2006/relationships/hyperlink" Target="https://www.instagram.com/volume.firenze/" TargetMode="External"/><Relationship Id="rId380" Type="http://schemas.openxmlformats.org/officeDocument/2006/relationships/hyperlink" Target="https://www.volume.fi.it/" TargetMode="External"/><Relationship Id="rId139" Type="http://schemas.openxmlformats.org/officeDocument/2006/relationships/hyperlink" Target="mailto:certosadifirenze@gmail.com" TargetMode="External"/><Relationship Id="rId138" Type="http://schemas.openxmlformats.org/officeDocument/2006/relationships/hyperlink" Target="http://www.certosadifirenze.it/" TargetMode="External"/><Relationship Id="rId259" Type="http://schemas.openxmlformats.org/officeDocument/2006/relationships/hyperlink" Target="https://www.facebook.com/CircoloArciPortalprato/" TargetMode="External"/><Relationship Id="rId137" Type="http://schemas.openxmlformats.org/officeDocument/2006/relationships/hyperlink" Target="mailto:musicusconcentus@gmail.com" TargetMode="External"/><Relationship Id="rId258" Type="http://schemas.openxmlformats.org/officeDocument/2006/relationships/hyperlink" Target="mailto:circoloarciportalprato@gmail.com" TargetMode="External"/><Relationship Id="rId379" Type="http://schemas.openxmlformats.org/officeDocument/2006/relationships/hyperlink" Target="http://info@muse.comune.fi.it" TargetMode="External"/><Relationship Id="rId132" Type="http://schemas.openxmlformats.org/officeDocument/2006/relationships/hyperlink" Target="https://duomo.firenze.it/it/scopri/cattedrale-di-santa-maria-del-fiore" TargetMode="External"/><Relationship Id="rId253" Type="http://schemas.openxmlformats.org/officeDocument/2006/relationships/hyperlink" Target="https://www.facebook.com/ovaortoverdeanimali/?locale=it_IT" TargetMode="External"/><Relationship Id="rId374" Type="http://schemas.openxmlformats.org/officeDocument/2006/relationships/hyperlink" Target="https://www.facebook.com/villabardini/" TargetMode="External"/><Relationship Id="rId495" Type="http://schemas.openxmlformats.org/officeDocument/2006/relationships/hyperlink" Target="https://www.facebook.com/people/ChiodoFisso-Club-Caff%C3%A8-Letterario/100078333289121/?locale=hi_IN&amp;paipv=0&amp;eav=AfacAB3KCJqE-aAdjXqjucjtfbPuOLi4F6rXcR7jUHu-lzXtOL2DYpP8sUVOEbP_yaM&amp;_rdr" TargetMode="External"/><Relationship Id="rId131" Type="http://schemas.openxmlformats.org/officeDocument/2006/relationships/hyperlink" Target="https://annunziata.xoom.it/" TargetMode="External"/><Relationship Id="rId252" Type="http://schemas.openxmlformats.org/officeDocument/2006/relationships/hyperlink" Target="mailto:info@o-v-a.it" TargetMode="External"/><Relationship Id="rId373" Type="http://schemas.openxmlformats.org/officeDocument/2006/relationships/hyperlink" Target="mailto:info@bardinipeyron.it" TargetMode="External"/><Relationship Id="rId494" Type="http://schemas.openxmlformats.org/officeDocument/2006/relationships/hyperlink" Target="https://chiodofissofirenze.business.site/?utm_source=gmb&amp;utm_medium=referral" TargetMode="External"/><Relationship Id="rId130" Type="http://schemas.openxmlformats.org/officeDocument/2006/relationships/hyperlink" Target="https://www.facebook.com/santacroceopera/" TargetMode="External"/><Relationship Id="rId251" Type="http://schemas.openxmlformats.org/officeDocument/2006/relationships/hyperlink" Target="https://www.facebook.com/habana500firenze/?locale=it_IT" TargetMode="External"/><Relationship Id="rId372" Type="http://schemas.openxmlformats.org/officeDocument/2006/relationships/hyperlink" Target="https://www.villabardini.it/" TargetMode="External"/><Relationship Id="rId493" Type="http://schemas.openxmlformats.org/officeDocument/2006/relationships/hyperlink" Target="mailto:wist.bistrot@gmail.com" TargetMode="External"/><Relationship Id="rId250" Type="http://schemas.openxmlformats.org/officeDocument/2006/relationships/hyperlink" Target="mailto:comunicazione.habana500@gmail.com" TargetMode="External"/><Relationship Id="rId371" Type="http://schemas.openxmlformats.org/officeDocument/2006/relationships/hyperlink" Target="https://www.instagram.com/compagnia_virgilio_sieni/" TargetMode="External"/><Relationship Id="rId492" Type="http://schemas.openxmlformats.org/officeDocument/2006/relationships/hyperlink" Target="http://www.giardinoartecultura.it/" TargetMode="External"/><Relationship Id="rId136" Type="http://schemas.openxmlformats.org/officeDocument/2006/relationships/hyperlink" Target="mailto:musicusconcentus@gmail.com" TargetMode="External"/><Relationship Id="rId257" Type="http://schemas.openxmlformats.org/officeDocument/2006/relationships/hyperlink" Target="https://www.arciportalprato.it/" TargetMode="External"/><Relationship Id="rId378" Type="http://schemas.openxmlformats.org/officeDocument/2006/relationships/hyperlink" Target="https://www.facebook.com/cittadifirenzecultura" TargetMode="External"/><Relationship Id="rId499" Type="http://schemas.openxmlformats.org/officeDocument/2006/relationships/hyperlink" Target="https://www.instagram.com/_urban_spirit" TargetMode="External"/><Relationship Id="rId135" Type="http://schemas.openxmlformats.org/officeDocument/2006/relationships/hyperlink" Target="mailto:info@stjames.it" TargetMode="External"/><Relationship Id="rId256" Type="http://schemas.openxmlformats.org/officeDocument/2006/relationships/hyperlink" Target="mailto:om@casaopy.it" TargetMode="External"/><Relationship Id="rId377" Type="http://schemas.openxmlformats.org/officeDocument/2006/relationships/hyperlink" Target="mailto:info@musefirenze.it" TargetMode="External"/><Relationship Id="rId498" Type="http://schemas.openxmlformats.org/officeDocument/2006/relationships/hyperlink" Target="mailto:info@urban-spirit.it" TargetMode="External"/><Relationship Id="rId134" Type="http://schemas.openxmlformats.org/officeDocument/2006/relationships/hyperlink" Target="https://stjames.it/" TargetMode="External"/><Relationship Id="rId255" Type="http://schemas.openxmlformats.org/officeDocument/2006/relationships/hyperlink" Target="https://www.casaopy.it/" TargetMode="External"/><Relationship Id="rId376" Type="http://schemas.openxmlformats.org/officeDocument/2006/relationships/hyperlink" Target="https://cultura.comune.fi.it/pagina/musei-civici-fiorentini/fondazione-salvatore-romano" TargetMode="External"/><Relationship Id="rId497" Type="http://schemas.openxmlformats.org/officeDocument/2006/relationships/hyperlink" Target="https://urban-spirit6.webnode.page/it/" TargetMode="External"/><Relationship Id="rId133" Type="http://schemas.openxmlformats.org/officeDocument/2006/relationships/hyperlink" Target="https://www.google.it/search?q=arcidiocesi+di+firenze&amp;client=safari&amp;sca_esv=598399931&amp;channel=mac_bm&amp;sxsrf=ACQVn0-m8rDpkVX5QDKXrKOTRlxj_6-Prw%3A1705246810814&amp;ei=WgCkZazwMJuHxc8PsN2A2AI&amp;gs_ssp=eJzj4tTP1TcwLckxTjJgtFI1qDA0Nko0NTEwMkoxNjNJSkyzMqgwTkkEctOS0pIsE81MjSy8xBKLkjNTMvOTU4szFVIyFdIyi1LzqlIBBggWjw&amp;oq=arcidiocesi+di+fi&amp;gs_lp=Egxnd3Mtd2l6LXNlcnAiEWFyY2lkaW9jZXNpIGRpIGZpKgIIADIQEC4YgAQYFBiHAhjHARivATILEC4YgAQYxwEYrwEyCxAuGIAEGMcBGK8BMgoQABiABBgUGIcCMgYQABgWGB4yBhAAGBYYHjIfEC4YgAQYFBiHAhjHARivARiXBRjcBBjeBBjgBNgBAUiYH1AAWOMVcAB4AJABAJgBlgGgAckRqgEEMC4xN7gBAcgBAPgBAcICEBAuGIAEGIoFGMcBGK8BGCfCAgQQIxgnwgIKECMYgAQYigUYJ8ICERAuGIAEGLEDGIMBGMcBGNEDwgIOEC4YgAQYigUYsQMYgwHCAggQABiABBixA8ICCxAAGIAEGLEDGIMBwgIOEAAYgAQYigUYsQMYgwHCAh0QLhiABBiKBRjHARivARiXBRjcBBjeBBjgBNgBAcICCxAuGIAEGMcBGNEDwgIKEAAYgAQYigUYQ8ICChAuGIAEGIoFGEPCAhMQLhiABBiKBRjHARivARiOBRgnwgIUEC4YgAQYsQMYgwEYxwEYrwEYjgXCAgUQABiABMICFBAuGIMBGK8BGMcBGLEDGIAEGI4FwgIQEC4YgAQYigUYQxjHARivAcICERAuGIAEGLEDGIMBGMcBGK8B4gMEGAAgQboGBggBEAEYFA&amp;sclient=gws-wiz-serp" TargetMode="External"/><Relationship Id="rId254" Type="http://schemas.openxmlformats.org/officeDocument/2006/relationships/hyperlink" Target="https://www.instagram.com/ova_ortoverdeanimali/" TargetMode="External"/><Relationship Id="rId375" Type="http://schemas.openxmlformats.org/officeDocument/2006/relationships/hyperlink" Target="mailto:eventi@villabardini.it" TargetMode="External"/><Relationship Id="rId496" Type="http://schemas.openxmlformats.org/officeDocument/2006/relationships/hyperlink" Target="https://www.instagram.com/quellaltre_bistrot/" TargetMode="External"/><Relationship Id="rId172" Type="http://schemas.openxmlformats.org/officeDocument/2006/relationships/hyperlink" Target="https://www.teatrodelsale.com/" TargetMode="External"/><Relationship Id="rId293" Type="http://schemas.openxmlformats.org/officeDocument/2006/relationships/hyperlink" Target="https://www.mandelaforum.it/contatti/" TargetMode="External"/><Relationship Id="rId171" Type="http://schemas.openxmlformats.org/officeDocument/2006/relationships/hyperlink" Target="https://www.uffizi.it/video/la-loggia-de-lanzi" TargetMode="External"/><Relationship Id="rId292" Type="http://schemas.openxmlformats.org/officeDocument/2006/relationships/hyperlink" Target="mailto:info@mandelaforum.it" TargetMode="External"/><Relationship Id="rId170" Type="http://schemas.openxmlformats.org/officeDocument/2006/relationships/hyperlink" Target="mailto:info@lemulinafirenze.it" TargetMode="External"/><Relationship Id="rId291" Type="http://schemas.openxmlformats.org/officeDocument/2006/relationships/hyperlink" Target="https://stensen.org/contatti/" TargetMode="External"/><Relationship Id="rId290" Type="http://schemas.openxmlformats.org/officeDocument/2006/relationships/hyperlink" Target="mailto:segreteria@stensen.org" TargetMode="External"/><Relationship Id="rId165" Type="http://schemas.openxmlformats.org/officeDocument/2006/relationships/hyperlink" Target="https://www.firenzestreetart.com/point-of-interest/ninotchka/" TargetMode="External"/><Relationship Id="rId286" Type="http://schemas.openxmlformats.org/officeDocument/2006/relationships/hyperlink" Target="mailto:info@eventipagliai.com" TargetMode="External"/><Relationship Id="rId164" Type="http://schemas.openxmlformats.org/officeDocument/2006/relationships/hyperlink" Target="https://www.instagram.com/nanabiancaitaly/" TargetMode="External"/><Relationship Id="rId285" Type="http://schemas.openxmlformats.org/officeDocument/2006/relationships/hyperlink" Target="https://www.facebook.com/teatroniccolini/" TargetMode="External"/><Relationship Id="rId163" Type="http://schemas.openxmlformats.org/officeDocument/2006/relationships/hyperlink" Target="https://twitter.com/NanaBiancaItaly" TargetMode="External"/><Relationship Id="rId284" Type="http://schemas.openxmlformats.org/officeDocument/2006/relationships/hyperlink" Target="mailto:info@teatroniccolini.com" TargetMode="External"/><Relationship Id="rId162" Type="http://schemas.openxmlformats.org/officeDocument/2006/relationships/hyperlink" Target="https://www.facebook.com/nanabiancaitaly/" TargetMode="External"/><Relationship Id="rId283" Type="http://schemas.openxmlformats.org/officeDocument/2006/relationships/hyperlink" Target="https://www.teatroniccolini.com/" TargetMode="External"/><Relationship Id="rId169" Type="http://schemas.openxmlformats.org/officeDocument/2006/relationships/hyperlink" Target="https://www.lemulinafirenze.club/" TargetMode="External"/><Relationship Id="rId168" Type="http://schemas.openxmlformats.org/officeDocument/2006/relationships/hyperlink" Target="mailto:info@ultravoxfirenze.it" TargetMode="External"/><Relationship Id="rId289" Type="http://schemas.openxmlformats.org/officeDocument/2006/relationships/hyperlink" Target="https://www.facebook.com/fondazionestensen" TargetMode="External"/><Relationship Id="rId167" Type="http://schemas.openxmlformats.org/officeDocument/2006/relationships/hyperlink" Target="https://www.instagram.com/ninotchka_firenze/" TargetMode="External"/><Relationship Id="rId288" Type="http://schemas.openxmlformats.org/officeDocument/2006/relationships/hyperlink" Target="mailto:segreteria@stensen.org" TargetMode="External"/><Relationship Id="rId166" Type="http://schemas.openxmlformats.org/officeDocument/2006/relationships/hyperlink" Target="mailto:info@firenzestreetart.com" TargetMode="External"/><Relationship Id="rId287" Type="http://schemas.openxmlformats.org/officeDocument/2006/relationships/hyperlink" Target="https://stensen.org/" TargetMode="External"/><Relationship Id="rId161" Type="http://schemas.openxmlformats.org/officeDocument/2006/relationships/hyperlink" Target="mailto:start@nanabianca.it" TargetMode="External"/><Relationship Id="rId282" Type="http://schemas.openxmlformats.org/officeDocument/2006/relationships/hyperlink" Target="mailto:sovrintendenza@maggiofiorentino.com" TargetMode="External"/><Relationship Id="rId160" Type="http://schemas.openxmlformats.org/officeDocument/2006/relationships/hyperlink" Target="https://nanabianca.it/" TargetMode="External"/><Relationship Id="rId281" Type="http://schemas.openxmlformats.org/officeDocument/2006/relationships/hyperlink" Target="mailto:segreteria.accademia@maggiofiorentino.com" TargetMode="External"/><Relationship Id="rId280" Type="http://schemas.openxmlformats.org/officeDocument/2006/relationships/hyperlink" Target="mailto:ufficio.affaristituzionali@consfi.it" TargetMode="External"/><Relationship Id="rId159" Type="http://schemas.openxmlformats.org/officeDocument/2006/relationships/hyperlink" Target="mailto:rock_shop92@hotmail.com" TargetMode="External"/><Relationship Id="rId154" Type="http://schemas.openxmlformats.org/officeDocument/2006/relationships/hyperlink" Target="https://www.25hours-hotels.com/meetings-events/florenz" TargetMode="External"/><Relationship Id="rId275" Type="http://schemas.openxmlformats.org/officeDocument/2006/relationships/hyperlink" Target="https://www.facebook.com/teatro.puccini/" TargetMode="External"/><Relationship Id="rId396" Type="http://schemas.openxmlformats.org/officeDocument/2006/relationships/hyperlink" Target="https://www.facebook.com/parrocchiacorpusdominifi/" TargetMode="External"/><Relationship Id="rId153" Type="http://schemas.openxmlformats.org/officeDocument/2006/relationships/hyperlink" Target="https://www.facebook.com/25hoursHotels/" TargetMode="External"/><Relationship Id="rId274" Type="http://schemas.openxmlformats.org/officeDocument/2006/relationships/hyperlink" Target="mailto:info@teatropuccini.it" TargetMode="External"/><Relationship Id="rId395" Type="http://schemas.openxmlformats.org/officeDocument/2006/relationships/hyperlink" Target="mailto:spyropoulos@hotmail.co.uk" TargetMode="External"/><Relationship Id="rId152" Type="http://schemas.openxmlformats.org/officeDocument/2006/relationships/hyperlink" Target="mailto:sanpaolino@25hours-hotels.com" TargetMode="External"/><Relationship Id="rId273" Type="http://schemas.openxmlformats.org/officeDocument/2006/relationships/hyperlink" Target="https://www.teatropuccini.it/" TargetMode="External"/><Relationship Id="rId394" Type="http://schemas.openxmlformats.org/officeDocument/2006/relationships/hyperlink" Target="https://www.facebook.com/stmarksitaly/" TargetMode="External"/><Relationship Id="rId151" Type="http://schemas.openxmlformats.org/officeDocument/2006/relationships/hyperlink" Target="https://www.25hours-hotels.com/hotels/florenz/piazza-san-paolino" TargetMode="External"/><Relationship Id="rId272" Type="http://schemas.openxmlformats.org/officeDocument/2006/relationships/hyperlink" Target="mailto:info@orchestradellatoscana.it" TargetMode="External"/><Relationship Id="rId393" Type="http://schemas.openxmlformats.org/officeDocument/2006/relationships/hyperlink" Target="mailto:administrator@stmarksitaly.com" TargetMode="External"/><Relationship Id="rId158" Type="http://schemas.openxmlformats.org/officeDocument/2006/relationships/hyperlink" Target="https://www.instagram.com/thecaveflorence/" TargetMode="External"/><Relationship Id="rId279" Type="http://schemas.openxmlformats.org/officeDocument/2006/relationships/hyperlink" Target="https://www.facebook.com/ConservatorioLuigiCherubiniFirenze/" TargetMode="External"/><Relationship Id="rId157" Type="http://schemas.openxmlformats.org/officeDocument/2006/relationships/hyperlink" Target="https://www.facebook.com/GoldenDrakesMCFirenze/?locale=sl_SI" TargetMode="External"/><Relationship Id="rId278" Type="http://schemas.openxmlformats.org/officeDocument/2006/relationships/hyperlink" Target="mailto:segreteria.direttore@consfi.it" TargetMode="External"/><Relationship Id="rId399" Type="http://schemas.openxmlformats.org/officeDocument/2006/relationships/hyperlink" Target="https://terrediflorentia.it/partner/chiesa-di-santa-felicita/" TargetMode="External"/><Relationship Id="rId156" Type="http://schemas.openxmlformats.org/officeDocument/2006/relationships/hyperlink" Target="https://www.facebook.com/spacefirenze2" TargetMode="External"/><Relationship Id="rId277" Type="http://schemas.openxmlformats.org/officeDocument/2006/relationships/hyperlink" Target="https://www.consfi.it/" TargetMode="External"/><Relationship Id="rId398" Type="http://schemas.openxmlformats.org/officeDocument/2006/relationships/hyperlink" Target="https://www.facebook.com/parrocchiacorpusdominifi/" TargetMode="External"/><Relationship Id="rId155" Type="http://schemas.openxmlformats.org/officeDocument/2006/relationships/hyperlink" Target="https://www.instagram.com/25hourshotels/" TargetMode="External"/><Relationship Id="rId276" Type="http://schemas.openxmlformats.org/officeDocument/2006/relationships/hyperlink" Target="mailto:direzione@teatropuccini.it" TargetMode="External"/><Relationship Id="rId397" Type="http://schemas.openxmlformats.org/officeDocument/2006/relationships/hyperlink" Target="mailto:bandino@parrocchie.diocesifirenze.it" TargetMode="External"/><Relationship Id="rId40" Type="http://schemas.openxmlformats.org/officeDocument/2006/relationships/hyperlink" Target="mailto:bibliotecadelleoblate@comune.fi.it" TargetMode="External"/><Relationship Id="rId42" Type="http://schemas.openxmlformats.org/officeDocument/2006/relationships/hyperlink" Target="mailto:info@stazione-leopolda.com" TargetMode="External"/><Relationship Id="rId41" Type="http://schemas.openxmlformats.org/officeDocument/2006/relationships/hyperlink" Target="https://www.stazione-leopolda.com/it/" TargetMode="External"/><Relationship Id="rId44" Type="http://schemas.openxmlformats.org/officeDocument/2006/relationships/hyperlink" Target="https://www.murateartdistrict.it/" TargetMode="External"/><Relationship Id="rId43" Type="http://schemas.openxmlformats.org/officeDocument/2006/relationships/hyperlink" Target="https://www.facebook.com/stazioneleopoldafirenze" TargetMode="External"/><Relationship Id="rId46" Type="http://schemas.openxmlformats.org/officeDocument/2006/relationships/hyperlink" Target="https://www.museonovecento.it/" TargetMode="External"/><Relationship Id="rId45" Type="http://schemas.openxmlformats.org/officeDocument/2006/relationships/hyperlink" Target="mailto:info.mad@musefirenze.it" TargetMode="External"/><Relationship Id="rId509" Type="http://schemas.openxmlformats.org/officeDocument/2006/relationships/hyperlink" Target="https://sangio.org/in-contatto/" TargetMode="External"/><Relationship Id="rId508" Type="http://schemas.openxmlformats.org/officeDocument/2006/relationships/hyperlink" Target="mailto:sangiovanninodeicavalieri@gmail.com" TargetMode="External"/><Relationship Id="rId503" Type="http://schemas.openxmlformats.org/officeDocument/2006/relationships/hyperlink" Target="https://www.instagram.com/parrocchiasandonatoinpolverosa/" TargetMode="External"/><Relationship Id="rId502" Type="http://schemas.openxmlformats.org/officeDocument/2006/relationships/hyperlink" Target="https://www.facebook.com/SanDonatoInPolverosa/" TargetMode="External"/><Relationship Id="rId501" Type="http://schemas.openxmlformats.org/officeDocument/2006/relationships/hyperlink" Target="https://www.sandonatoinpolverosa.it/it/" TargetMode="External"/><Relationship Id="rId500" Type="http://schemas.openxmlformats.org/officeDocument/2006/relationships/hyperlink" Target="https://www.facebook.com/p/La-Scimmia-e-lUva-Piazza-Tanucci-n4r-100076983280426/" TargetMode="External"/><Relationship Id="rId507" Type="http://schemas.openxmlformats.org/officeDocument/2006/relationships/hyperlink" Target="https://sangio.org/" TargetMode="External"/><Relationship Id="rId506" Type="http://schemas.openxmlformats.org/officeDocument/2006/relationships/hyperlink" Target="https://www.facebook.com/SantaMariaPeretola/?locale=it_IT" TargetMode="External"/><Relationship Id="rId505" Type="http://schemas.openxmlformats.org/officeDocument/2006/relationships/hyperlink" Target="mailto:maria.peretola@parrocchie.diocesifirenze.it" TargetMode="External"/><Relationship Id="rId504" Type="http://schemas.openxmlformats.org/officeDocument/2006/relationships/hyperlink" Target="https://www.diocesifirenze.it/wd-annuario-enti/arcidiocesi-di-firenze-3/vicariato-di-porta-al-prato-338/s-maria-a-peretola-75/" TargetMode="External"/><Relationship Id="rId48" Type="http://schemas.openxmlformats.org/officeDocument/2006/relationships/hyperlink" Target="https://www.facebook.com/MuseoNovecentoFirenze" TargetMode="External"/><Relationship Id="rId47" Type="http://schemas.openxmlformats.org/officeDocument/2006/relationships/hyperlink" Target="mailto:info@musefirenze.it" TargetMode="External"/><Relationship Id="rId49" Type="http://schemas.openxmlformats.org/officeDocument/2006/relationships/hyperlink" Target="https://twitter.com/MuseoNovecento" TargetMode="External"/><Relationship Id="rId31" Type="http://schemas.openxmlformats.org/officeDocument/2006/relationships/hyperlink" Target="mailto:mn-bar.comunicazione@cultura.gov.it" TargetMode="External"/><Relationship Id="rId30" Type="http://schemas.openxmlformats.org/officeDocument/2006/relationships/hyperlink" Target="https://www.bargellomusei.beniculturali.it/musei/2/medicee/" TargetMode="External"/><Relationship Id="rId33" Type="http://schemas.openxmlformats.org/officeDocument/2006/relationships/hyperlink" Target="https://www.instagram.com/bargellomuseums/" TargetMode="External"/><Relationship Id="rId32" Type="http://schemas.openxmlformats.org/officeDocument/2006/relationships/hyperlink" Target="https://www.facebook.com/bargellomuseums" TargetMode="External"/><Relationship Id="rId35" Type="http://schemas.openxmlformats.org/officeDocument/2006/relationships/hyperlink" Target="mailto:drm-tos@cultura.gov.it" TargetMode="External"/><Relationship Id="rId34" Type="http://schemas.openxmlformats.org/officeDocument/2006/relationships/hyperlink" Target="https://museitoscana.cultura.gov.it/" TargetMode="External"/><Relationship Id="rId37" Type="http://schemas.openxmlformats.org/officeDocument/2006/relationships/hyperlink" Target="mailto:info@palazzoborghese.it" TargetMode="External"/><Relationship Id="rId36" Type="http://schemas.openxmlformats.org/officeDocument/2006/relationships/hyperlink" Target="https://www.palazzoborghese.it/?_gl=1%2A1k8ljbp%2A_up%2AMQ..%2A_ga%2AMTExNzE0MzgzOS4xNzA3NzY2ODY1%2A_ga_F8CPPWQQ3J%2AMTcwNzc2Njg2My4xLjAuMTcwNzc2NjkwMS4wLjAuMA.." TargetMode="External"/><Relationship Id="rId39" Type="http://schemas.openxmlformats.org/officeDocument/2006/relationships/hyperlink" Target="mailto:eventi@circoloborghese.it" TargetMode="External"/><Relationship Id="rId38" Type="http://schemas.openxmlformats.org/officeDocument/2006/relationships/hyperlink" Target="https://www.facebook.com/palazzoborghese/" TargetMode="External"/><Relationship Id="rId20" Type="http://schemas.openxmlformats.org/officeDocument/2006/relationships/hyperlink" Target="https://www.fondazionefrancozeffirelli.com/contatti/" TargetMode="External"/><Relationship Id="rId22" Type="http://schemas.openxmlformats.org/officeDocument/2006/relationships/hyperlink" Target="https://www.galleriaaccademiafirenze.it/" TargetMode="External"/><Relationship Id="rId21" Type="http://schemas.openxmlformats.org/officeDocument/2006/relationships/hyperlink" Target="https://www.instagram.com/fondazionefrancozeffirelli/" TargetMode="External"/><Relationship Id="rId24" Type="http://schemas.openxmlformats.org/officeDocument/2006/relationships/hyperlink" Target="https://www.facebook.com/galleriadellaccademia/?locale=it_IT" TargetMode="External"/><Relationship Id="rId23" Type="http://schemas.openxmlformats.org/officeDocument/2006/relationships/hyperlink" Target="mailto:ga-afi.info@cultura.gov.it" TargetMode="External"/><Relationship Id="rId409" Type="http://schemas.openxmlformats.org/officeDocument/2006/relationships/hyperlink" Target="https://www.facebook.com/circolo.vienuove/" TargetMode="External"/><Relationship Id="rId404" Type="http://schemas.openxmlformats.org/officeDocument/2006/relationships/hyperlink" Target="https://www.facebook.com/profile.php?id=100089828436459" TargetMode="External"/><Relationship Id="rId525" Type="http://schemas.openxmlformats.org/officeDocument/2006/relationships/hyperlink" Target="https://www.instagram.com/logout_records/" TargetMode="External"/><Relationship Id="rId403" Type="http://schemas.openxmlformats.org/officeDocument/2006/relationships/hyperlink" Target="https://www.raritabistrot.it/" TargetMode="External"/><Relationship Id="rId524" Type="http://schemas.openxmlformats.org/officeDocument/2006/relationships/hyperlink" Target="https://www.facebook.com/LogoutRecords/" TargetMode="External"/><Relationship Id="rId402" Type="http://schemas.openxmlformats.org/officeDocument/2006/relationships/hyperlink" Target="mailto:info@otelfirenze.it" TargetMode="External"/><Relationship Id="rId523" Type="http://schemas.openxmlformats.org/officeDocument/2006/relationships/hyperlink" Target="mailto:recordslogout@gmail.com" TargetMode="External"/><Relationship Id="rId401" Type="http://schemas.openxmlformats.org/officeDocument/2006/relationships/hyperlink" Target="https://www.flofirenze.com/" TargetMode="External"/><Relationship Id="rId522" Type="http://schemas.openxmlformats.org/officeDocument/2006/relationships/hyperlink" Target="https://twitter.com/vipertheatre" TargetMode="External"/><Relationship Id="rId408" Type="http://schemas.openxmlformats.org/officeDocument/2006/relationships/hyperlink" Target="mailto:vienuove@vienuove.it" TargetMode="External"/><Relationship Id="rId529" Type="http://schemas.openxmlformats.org/officeDocument/2006/relationships/hyperlink" Target="mailto:info@girasol.it" TargetMode="External"/><Relationship Id="rId407" Type="http://schemas.openxmlformats.org/officeDocument/2006/relationships/hyperlink" Target="mailto:library@britishinstitute.it" TargetMode="External"/><Relationship Id="rId528" Type="http://schemas.openxmlformats.org/officeDocument/2006/relationships/hyperlink" Target="https://girasol.it/" TargetMode="External"/><Relationship Id="rId406" Type="http://schemas.openxmlformats.org/officeDocument/2006/relationships/hyperlink" Target="https://www.britishinstitute.it/en" TargetMode="External"/><Relationship Id="rId527" Type="http://schemas.openxmlformats.org/officeDocument/2006/relationships/hyperlink" Target="mailto:drm-tos@cultura.gov.it" TargetMode="External"/><Relationship Id="rId405" Type="http://schemas.openxmlformats.org/officeDocument/2006/relationships/hyperlink" Target="https://www.instagram.com/raribistro/" TargetMode="External"/><Relationship Id="rId526" Type="http://schemas.openxmlformats.org/officeDocument/2006/relationships/hyperlink" Target="https://museitoscana.cultura.gov.it/" TargetMode="External"/><Relationship Id="rId26" Type="http://schemas.openxmlformats.org/officeDocument/2006/relationships/hyperlink" Target="https://www.instagram.com/galleriaaccademiafirenze/" TargetMode="External"/><Relationship Id="rId25" Type="http://schemas.openxmlformats.org/officeDocument/2006/relationships/hyperlink" Target="mailto:ga-afi@cultura.gov.it" TargetMode="External"/><Relationship Id="rId28" Type="http://schemas.openxmlformats.org/officeDocument/2006/relationships/hyperlink" Target="mailto:n-bar@cultura.gov.it" TargetMode="External"/><Relationship Id="rId27" Type="http://schemas.openxmlformats.org/officeDocument/2006/relationships/hyperlink" Target="http://www.bargellomusei.beniculturali.it/" TargetMode="External"/><Relationship Id="rId400" Type="http://schemas.openxmlformats.org/officeDocument/2006/relationships/hyperlink" Target="mailto:info@terrediflorentia.it" TargetMode="External"/><Relationship Id="rId521" Type="http://schemas.openxmlformats.org/officeDocument/2006/relationships/hyperlink" Target="https://www.facebook.com/ViperTheatreFirenze" TargetMode="External"/><Relationship Id="rId29" Type="http://schemas.openxmlformats.org/officeDocument/2006/relationships/hyperlink" Target="https://www.facebook.com/bargellomuseums" TargetMode="External"/><Relationship Id="rId520" Type="http://schemas.openxmlformats.org/officeDocument/2006/relationships/hyperlink" Target="mailto:info@viperclub.eu" TargetMode="External"/><Relationship Id="rId11" Type="http://schemas.openxmlformats.org/officeDocument/2006/relationships/hyperlink" Target="mailto:infomusei@comune.fiesole.fi.it" TargetMode="External"/><Relationship Id="rId10" Type="http://schemas.openxmlformats.org/officeDocument/2006/relationships/hyperlink" Target="https://www.museidifiesole.it/" TargetMode="External"/><Relationship Id="rId13" Type="http://schemas.openxmlformats.org/officeDocument/2006/relationships/hyperlink" Target="https://www.instagram.com/estatefiesolana/" TargetMode="External"/><Relationship Id="rId12" Type="http://schemas.openxmlformats.org/officeDocument/2006/relationships/hyperlink" Target="https://www.facebook.com/musei.fiesole" TargetMode="External"/><Relationship Id="rId519" Type="http://schemas.openxmlformats.org/officeDocument/2006/relationships/hyperlink" Target="https://viperclub.eu/" TargetMode="External"/><Relationship Id="rId514" Type="http://schemas.openxmlformats.org/officeDocument/2006/relationships/hyperlink" Target="https://entro.in/club/online.php?PR=communityparkaps" TargetMode="External"/><Relationship Id="rId513" Type="http://schemas.openxmlformats.org/officeDocument/2006/relationships/hyperlink" Target="mailto:info@villavittoriafirenze.com" TargetMode="External"/><Relationship Id="rId512" Type="http://schemas.openxmlformats.org/officeDocument/2006/relationships/hyperlink" Target="https://villavittoriafirenze.com/" TargetMode="External"/><Relationship Id="rId511" Type="http://schemas.openxmlformats.org/officeDocument/2006/relationships/hyperlink" Target="mailto:tenax999@hotmail.com" TargetMode="External"/><Relationship Id="rId518" Type="http://schemas.openxmlformats.org/officeDocument/2006/relationships/hyperlink" Target="mailto:info@flog-online.com" TargetMode="External"/><Relationship Id="rId517" Type="http://schemas.openxmlformats.org/officeDocument/2006/relationships/hyperlink" Target="https://www.flog.it/" TargetMode="External"/><Relationship Id="rId516" Type="http://schemas.openxmlformats.org/officeDocument/2006/relationships/hyperlink" Target="https://www.facebook.com/CommunityParkaps/?locale=it_IT" TargetMode="External"/><Relationship Id="rId515" Type="http://schemas.openxmlformats.org/officeDocument/2006/relationships/hyperlink" Target="mailto:communityparkaps@gmail.com" TargetMode="External"/><Relationship Id="rId15" Type="http://schemas.openxmlformats.org/officeDocument/2006/relationships/hyperlink" Target="mailto:info@visarnoarena.it?SUBJECT=Richiesta%20informazioni%20dal%20sito%20web" TargetMode="External"/><Relationship Id="rId14" Type="http://schemas.openxmlformats.org/officeDocument/2006/relationships/hyperlink" Target="https://www.visarnoarena.it/" TargetMode="External"/><Relationship Id="rId17" Type="http://schemas.openxmlformats.org/officeDocument/2006/relationships/hyperlink" Target="mailto:info@fondazionefrancozeffirelli.com" TargetMode="External"/><Relationship Id="rId16" Type="http://schemas.openxmlformats.org/officeDocument/2006/relationships/hyperlink" Target="https://www.fondazionefrancozeffirelli.com/" TargetMode="External"/><Relationship Id="rId19" Type="http://schemas.openxmlformats.org/officeDocument/2006/relationships/hyperlink" Target="https://twitter.com/FondZeffirelli" TargetMode="External"/><Relationship Id="rId510" Type="http://schemas.openxmlformats.org/officeDocument/2006/relationships/hyperlink" Target="mailto:promozione.turistica@comune.fi.it" TargetMode="External"/><Relationship Id="rId18" Type="http://schemas.openxmlformats.org/officeDocument/2006/relationships/hyperlink" Target="https://www.facebook.com/fondazionefrancozeffirelli/" TargetMode="External"/><Relationship Id="rId84" Type="http://schemas.openxmlformats.org/officeDocument/2006/relationships/hyperlink" Target="mailto:caffeletterariofirenze.info@gmail.com" TargetMode="External"/><Relationship Id="rId83" Type="http://schemas.openxmlformats.org/officeDocument/2006/relationships/hyperlink" Target="https://www.facebook.com/oneeyedjackbar/" TargetMode="External"/><Relationship Id="rId86" Type="http://schemas.openxmlformats.org/officeDocument/2006/relationships/hyperlink" Target="https://twitter.com/hardrock" TargetMode="External"/><Relationship Id="rId85" Type="http://schemas.openxmlformats.org/officeDocument/2006/relationships/hyperlink" Target="https://www.hardrockcafe.com/location/florence/it/" TargetMode="External"/><Relationship Id="rId88" Type="http://schemas.openxmlformats.org/officeDocument/2006/relationships/hyperlink" Target="https://www.facebook.com/circoloaurorafirenze/" TargetMode="External"/><Relationship Id="rId87" Type="http://schemas.openxmlformats.org/officeDocument/2006/relationships/hyperlink" Target="mailto:circoloaurorafirenze@gmail.com" TargetMode="External"/><Relationship Id="rId89" Type="http://schemas.openxmlformats.org/officeDocument/2006/relationships/hyperlink" Target="http://saborcubanofirenze.com/" TargetMode="External"/><Relationship Id="rId80" Type="http://schemas.openxmlformats.org/officeDocument/2006/relationships/hyperlink" Target="mailto:info@caffedellagalleria.it" TargetMode="External"/><Relationship Id="rId82" Type="http://schemas.openxmlformats.org/officeDocument/2006/relationships/hyperlink" Target="mailto:COLLEBERETO@CAFECOLLEBERETO.COM" TargetMode="External"/><Relationship Id="rId81" Type="http://schemas.openxmlformats.org/officeDocument/2006/relationships/hyperlink" Target="https://www.facebook.com/plazflorence" TargetMode="External"/><Relationship Id="rId73" Type="http://schemas.openxmlformats.org/officeDocument/2006/relationships/hyperlink" Target="https://www.caffepaszkowski.com/" TargetMode="External"/><Relationship Id="rId72" Type="http://schemas.openxmlformats.org/officeDocument/2006/relationships/hyperlink" Target="https://cultura.comune.fi.it/pagina/musei-civici-fiorentini/museo-di-palazzo-vecchio" TargetMode="External"/><Relationship Id="rId75" Type="http://schemas.openxmlformats.org/officeDocument/2006/relationships/hyperlink" Target="https://www.facebook.com/CaffePaszkowski" TargetMode="External"/><Relationship Id="rId74" Type="http://schemas.openxmlformats.org/officeDocument/2006/relationships/hyperlink" Target="mailto:eventi@valenza-group.com" TargetMode="External"/><Relationship Id="rId77" Type="http://schemas.openxmlformats.org/officeDocument/2006/relationships/hyperlink" Target="mailto:lvistrass@gmail.com" TargetMode="External"/><Relationship Id="rId76" Type="http://schemas.openxmlformats.org/officeDocument/2006/relationships/hyperlink" Target="http://www.lacitelibreria.info/" TargetMode="External"/><Relationship Id="rId79" Type="http://schemas.openxmlformats.org/officeDocument/2006/relationships/hyperlink" Target="https://www.facebook.com/rex.firenze?fref=ts" TargetMode="External"/><Relationship Id="rId78" Type="http://schemas.openxmlformats.org/officeDocument/2006/relationships/hyperlink" Target="mailto:daniele@rexfirenze.com" TargetMode="External"/><Relationship Id="rId71" Type="http://schemas.openxmlformats.org/officeDocument/2006/relationships/hyperlink" Target="https://www.facebook.com/sanbruno2017/" TargetMode="External"/><Relationship Id="rId70" Type="http://schemas.openxmlformats.org/officeDocument/2006/relationships/hyperlink" Target="mailto:certosadifirenze@gmail.com" TargetMode="External"/><Relationship Id="rId62" Type="http://schemas.openxmlformats.org/officeDocument/2006/relationships/hyperlink" Target="mailto:artiglieriac4@gmail.com" TargetMode="External"/><Relationship Id="rId61" Type="http://schemas.openxmlformats.org/officeDocument/2006/relationships/hyperlink" Target="mailto:info@ilconventinofirenze.it" TargetMode="External"/><Relationship Id="rId64" Type="http://schemas.openxmlformats.org/officeDocument/2006/relationships/hyperlink" Target="https://www.instagram.com/art.iglieria/?hl=it" TargetMode="External"/><Relationship Id="rId63" Type="http://schemas.openxmlformats.org/officeDocument/2006/relationships/hyperlink" Target="https://www.facebook.com/ARTiglieria/" TargetMode="External"/><Relationship Id="rId66" Type="http://schemas.openxmlformats.org/officeDocument/2006/relationships/hyperlink" Target="https://www.instagram.com/ex_fruttaortaggi/" TargetMode="External"/><Relationship Id="rId65" Type="http://schemas.openxmlformats.org/officeDocument/2006/relationships/hyperlink" Target="https://www.exfo.it/" TargetMode="External"/><Relationship Id="rId68" Type="http://schemas.openxmlformats.org/officeDocument/2006/relationships/hyperlink" Target="mailto:info.museicivici@comune.fi.it" TargetMode="External"/><Relationship Id="rId67" Type="http://schemas.openxmlformats.org/officeDocument/2006/relationships/hyperlink" Target="https://cultura.comune.fi.it/pagina/musei-civici-fiorentini/museo-di-palazzo-vecchio" TargetMode="External"/><Relationship Id="rId60" Type="http://schemas.openxmlformats.org/officeDocument/2006/relationships/hyperlink" Target="https://cultura.comune.fi.it/pagina/musei-civici-fiorentini-santa-maria-novella/visita-il-museo" TargetMode="External"/><Relationship Id="rId69" Type="http://schemas.openxmlformats.org/officeDocument/2006/relationships/hyperlink" Target="http://www.certosadifirenze.it/" TargetMode="External"/><Relationship Id="rId51" Type="http://schemas.openxmlformats.org/officeDocument/2006/relationships/hyperlink" Target="mailto:info@cattedraledellimmagine.it" TargetMode="External"/><Relationship Id="rId50" Type="http://schemas.openxmlformats.org/officeDocument/2006/relationships/hyperlink" Target="https://www.cattedraledellimmagine.it/" TargetMode="External"/><Relationship Id="rId53" Type="http://schemas.openxmlformats.org/officeDocument/2006/relationships/hyperlink" Target="https://www.manifatturatabacchi.com/" TargetMode="External"/><Relationship Id="rId52" Type="http://schemas.openxmlformats.org/officeDocument/2006/relationships/hyperlink" Target="mailto:andrea.moreschini@ctcrossmedia.com" TargetMode="External"/><Relationship Id="rId55" Type="http://schemas.openxmlformats.org/officeDocument/2006/relationships/hyperlink" Target="mailto:info@ilconventinofirenze.it" TargetMode="External"/><Relationship Id="rId54" Type="http://schemas.openxmlformats.org/officeDocument/2006/relationships/hyperlink" Target="mailto:info@manifatturatabacchi.com" TargetMode="External"/><Relationship Id="rId57" Type="http://schemas.openxmlformats.org/officeDocument/2006/relationships/hyperlink" Target="mailto:INFO@PARCFIRENZE.NET" TargetMode="External"/><Relationship Id="rId56" Type="http://schemas.openxmlformats.org/officeDocument/2006/relationships/hyperlink" Target="https://parcfirenze.net/" TargetMode="External"/><Relationship Id="rId59" Type="http://schemas.openxmlformats.org/officeDocument/2006/relationships/hyperlink" Target="mailto:presidenza@fabbricaeuropa.net" TargetMode="External"/><Relationship Id="rId58" Type="http://schemas.openxmlformats.org/officeDocument/2006/relationships/hyperlink" Target="https://www.facebook.com/parcfirenze/" TargetMode="External"/><Relationship Id="rId590" Type="http://schemas.openxmlformats.org/officeDocument/2006/relationships/hyperlink" Target="https://twitter.com/UNI_FIRENZE" TargetMode="External"/><Relationship Id="rId107" Type="http://schemas.openxmlformats.org/officeDocument/2006/relationships/hyperlink" Target="mailto:presidenza@fabbricaeuropa.net" TargetMode="External"/><Relationship Id="rId228" Type="http://schemas.openxmlformats.org/officeDocument/2006/relationships/hyperlink" Target="https://www.facebook.com/p/The-Blob-Club-100063615249644/?locale=it_IT" TargetMode="External"/><Relationship Id="rId349" Type="http://schemas.openxmlformats.org/officeDocument/2006/relationships/hyperlink" Target="https://spazio.brickfirenze.com/coworking/" TargetMode="External"/><Relationship Id="rId106" Type="http://schemas.openxmlformats.org/officeDocument/2006/relationships/hyperlink" Target="mailto:parkbistrosrls@gmail.com" TargetMode="External"/><Relationship Id="rId227" Type="http://schemas.openxmlformats.org/officeDocument/2006/relationships/hyperlink" Target="mailto:theblobclubfirenze@gmail.com" TargetMode="External"/><Relationship Id="rId348" Type="http://schemas.openxmlformats.org/officeDocument/2006/relationships/hyperlink" Target="https://www.instagram.com/instabilecultureinmovimento?fbclid=IwAR3_t3crMxMh3Odn2el35O-IRoU74JwJcvdKS6IKJmdFbSYQUHAj7nuDLD0" TargetMode="External"/><Relationship Id="rId469" Type="http://schemas.openxmlformats.org/officeDocument/2006/relationships/hyperlink" Target="mailto:bibliotecabuonarroti@comune.fi.it" TargetMode="External"/><Relationship Id="rId105" Type="http://schemas.openxmlformats.org/officeDocument/2006/relationships/hyperlink" Target="https://www.google.it/search?q=parc+performing+arts+center+bistrot&amp;client=safari&amp;sca_esv=598837661&amp;channel=mac_bm&amp;sxsrf=ACQVn09_kerL6N9k2_-VND8b1KoOOlkH9w%3A1705425153390&amp;ei=AbmmZaOwF7iAxc8PqtOv8AY&amp;oq=parc+performing+arts+center+bist&amp;gs_lp=Egxnd3Mtd2l6LXNlcnAiIHBhcmMgcGVyZm9ybWluZyBhcnRzIGNlbnRlciBiaXN0KgIIADIFECEYoAEyBRAhGKABMgUQIRigATIFECEYoAFInBFQxgRYtgpwAXgBkAEAmAG9AaABxgSqAQMwLjS4AQHIAQD4AQHCAgoQABhHGNYEGLADwgIGEAAYFhgewgIEECEYFeIDBBgAIEGIBgGQBgI&amp;sclient=gws-wiz-serp" TargetMode="External"/><Relationship Id="rId226" Type="http://schemas.openxmlformats.org/officeDocument/2006/relationships/hyperlink" Target="mailto:info@vividofirenze.it" TargetMode="External"/><Relationship Id="rId347" Type="http://schemas.openxmlformats.org/officeDocument/2006/relationships/hyperlink" Target="mailto:info@instabilefirenze.it" TargetMode="External"/><Relationship Id="rId468" Type="http://schemas.openxmlformats.org/officeDocument/2006/relationships/hyperlink" Target="https://cultura.comune.fi.it/pagina/le-biblioteche-comunali-fiorentine/biblioteca-filippo-buonarroti" TargetMode="External"/><Relationship Id="rId589" Type="http://schemas.openxmlformats.org/officeDocument/2006/relationships/hyperlink" Target="https://www.facebook.com/biblioteche.unifi" TargetMode="External"/><Relationship Id="rId104" Type="http://schemas.openxmlformats.org/officeDocument/2006/relationships/hyperlink" Target="https://parcfirenze.net/" TargetMode="External"/><Relationship Id="rId225" Type="http://schemas.openxmlformats.org/officeDocument/2006/relationships/hyperlink" Target="https://vividofirenze.it/?fbclid=IwAR3-jcId09ah2ZzCSbtOoqoAf5G8szY8ZpklVsXYpQsK1Atm5OVtvUT5Prs" TargetMode="External"/><Relationship Id="rId346" Type="http://schemas.openxmlformats.org/officeDocument/2006/relationships/hyperlink" Target="https://www.facebook.com/InStabileFirenze" TargetMode="External"/><Relationship Id="rId467" Type="http://schemas.openxmlformats.org/officeDocument/2006/relationships/hyperlink" Target="mailto:direzione@museostibbert.it" TargetMode="External"/><Relationship Id="rId588" Type="http://schemas.openxmlformats.org/officeDocument/2006/relationships/hyperlink" Target="https://www.sc-saluteumana.unifi.it/vp-420-sedi-e-aule-mappa.html" TargetMode="External"/><Relationship Id="rId109" Type="http://schemas.openxmlformats.org/officeDocument/2006/relationships/hyperlink" Target="https://www.facebook.com/bulliebalene/" TargetMode="External"/><Relationship Id="rId108" Type="http://schemas.openxmlformats.org/officeDocument/2006/relationships/hyperlink" Target="mailto:info@bulliebalene.com" TargetMode="External"/><Relationship Id="rId229" Type="http://schemas.openxmlformats.org/officeDocument/2006/relationships/hyperlink" Target="mailto:concertijazzclub@gmail.com" TargetMode="External"/><Relationship Id="rId220" Type="http://schemas.openxmlformats.org/officeDocument/2006/relationships/hyperlink" Target="mailto:info@xoclub.it" TargetMode="External"/><Relationship Id="rId341" Type="http://schemas.openxmlformats.org/officeDocument/2006/relationships/hyperlink" Target="mailto:melograno513@gmail.com" TargetMode="External"/><Relationship Id="rId462" Type="http://schemas.openxmlformats.org/officeDocument/2006/relationships/hyperlink" Target="https://www.facebook.com/firenzefieraofficial" TargetMode="External"/><Relationship Id="rId583" Type="http://schemas.openxmlformats.org/officeDocument/2006/relationships/hyperlink" Target="https://www.instagram.com/bibliotecheunifi/" TargetMode="External"/><Relationship Id="rId340" Type="http://schemas.openxmlformats.org/officeDocument/2006/relationships/hyperlink" Target="http://melograno513.altervista.org/" TargetMode="External"/><Relationship Id="rId461" Type="http://schemas.openxmlformats.org/officeDocument/2006/relationships/hyperlink" Target="mailto:info@firenzefiera.it" TargetMode="External"/><Relationship Id="rId582" Type="http://schemas.openxmlformats.org/officeDocument/2006/relationships/hyperlink" Target="https://twitter.com/UNI_FIRENZE" TargetMode="External"/><Relationship Id="rId460" Type="http://schemas.openxmlformats.org/officeDocument/2006/relationships/hyperlink" Target="https://www.firenzefiera.it/" TargetMode="External"/><Relationship Id="rId581" Type="http://schemas.openxmlformats.org/officeDocument/2006/relationships/hyperlink" Target="https://www.facebook.com/biblioteche.unifi" TargetMode="External"/><Relationship Id="rId580" Type="http://schemas.openxmlformats.org/officeDocument/2006/relationships/hyperlink" Target="https://www.sba.unifi.it/p213.html" TargetMode="External"/><Relationship Id="rId103" Type="http://schemas.openxmlformats.org/officeDocument/2006/relationships/hyperlink" Target="https://www.instagram.com/fitzpatricks_florence/" TargetMode="External"/><Relationship Id="rId224" Type="http://schemas.openxmlformats.org/officeDocument/2006/relationships/hyperlink" Target="https://www.facebook.com/centralfireze" TargetMode="External"/><Relationship Id="rId345" Type="http://schemas.openxmlformats.org/officeDocument/2006/relationships/hyperlink" Target="mailto:info@instabilefirenze.it" TargetMode="External"/><Relationship Id="rId466" Type="http://schemas.openxmlformats.org/officeDocument/2006/relationships/hyperlink" Target="https://www.facebook.com/museostibbert/" TargetMode="External"/><Relationship Id="rId587" Type="http://schemas.openxmlformats.org/officeDocument/2006/relationships/hyperlink" Target="https://www.instagram.com/europeanuniversityinstitute/" TargetMode="External"/><Relationship Id="rId102" Type="http://schemas.openxmlformats.org/officeDocument/2006/relationships/hyperlink" Target="https://fitzpatricksirishpub.it/contatti/" TargetMode="External"/><Relationship Id="rId223" Type="http://schemas.openxmlformats.org/officeDocument/2006/relationships/hyperlink" Target="mailto:info@centralclub.it" TargetMode="External"/><Relationship Id="rId344" Type="http://schemas.openxmlformats.org/officeDocument/2006/relationships/hyperlink" Target="mailto:cultura@lumen.fi.it" TargetMode="External"/><Relationship Id="rId465" Type="http://schemas.openxmlformats.org/officeDocument/2006/relationships/hyperlink" Target="mailto:biglietteria@museostibbert.it" TargetMode="External"/><Relationship Id="rId586" Type="http://schemas.openxmlformats.org/officeDocument/2006/relationships/hyperlink" Target="https://twitter.com/EUI_EU" TargetMode="External"/><Relationship Id="rId101" Type="http://schemas.openxmlformats.org/officeDocument/2006/relationships/hyperlink" Target="https://www.facebook.com/fitzpatricks.firenze/" TargetMode="External"/><Relationship Id="rId222" Type="http://schemas.openxmlformats.org/officeDocument/2006/relationships/hyperlink" Target="https://www.centralclub.it/" TargetMode="External"/><Relationship Id="rId343" Type="http://schemas.openxmlformats.org/officeDocument/2006/relationships/hyperlink" Target="https://lumen.fi.it/" TargetMode="External"/><Relationship Id="rId464" Type="http://schemas.openxmlformats.org/officeDocument/2006/relationships/hyperlink" Target="https://www.museostibbert.it/frontend/index.php" TargetMode="External"/><Relationship Id="rId585" Type="http://schemas.openxmlformats.org/officeDocument/2006/relationships/hyperlink" Target="https://www.facebook.com/EuropeanUniversityInstitute" TargetMode="External"/><Relationship Id="rId100" Type="http://schemas.openxmlformats.org/officeDocument/2006/relationships/hyperlink" Target="mailto:fizpatrickfirenze@gmail.com" TargetMode="External"/><Relationship Id="rId221" Type="http://schemas.openxmlformats.org/officeDocument/2006/relationships/hyperlink" Target="mailto:redi@yellowsquare.it" TargetMode="External"/><Relationship Id="rId342" Type="http://schemas.openxmlformats.org/officeDocument/2006/relationships/hyperlink" Target="http://melograno513.altervista.org/contatti.html" TargetMode="External"/><Relationship Id="rId463" Type="http://schemas.openxmlformats.org/officeDocument/2006/relationships/hyperlink" Target="https://www.firenzefiera.it/contatti" TargetMode="External"/><Relationship Id="rId584" Type="http://schemas.openxmlformats.org/officeDocument/2006/relationships/hyperlink" Target="https://www.eui.eu/servicesandadmin/logisticsservice/euicampus/villasalviati" TargetMode="External"/><Relationship Id="rId217" Type="http://schemas.openxmlformats.org/officeDocument/2006/relationships/hyperlink" Target="https://www.instagram.com/pinkclubfirenze" TargetMode="External"/><Relationship Id="rId338" Type="http://schemas.openxmlformats.org/officeDocument/2006/relationships/hyperlink" Target="http://www.gluefirenze.com/?fbclid=IwAR2btNmWoU6tGyC3gguITudJ6rwUDKc1Sc0Gh0-RpJyDWORws7dSATd_e6o" TargetMode="External"/><Relationship Id="rId459" Type="http://schemas.openxmlformats.org/officeDocument/2006/relationships/hyperlink" Target="https://www.facebook.com/BvmIsolotto" TargetMode="External"/><Relationship Id="rId216" Type="http://schemas.openxmlformats.org/officeDocument/2006/relationships/hyperlink" Target="https://twitter.com/PinkStreetCluhttps:/twitter.com/PinkStreetClu" TargetMode="External"/><Relationship Id="rId337" Type="http://schemas.openxmlformats.org/officeDocument/2006/relationships/hyperlink" Target="https://www.instagram.com/connections_arci/" TargetMode="External"/><Relationship Id="rId458" Type="http://schemas.openxmlformats.org/officeDocument/2006/relationships/hyperlink" Target="mailto:segreteria@madredellegrazie.it" TargetMode="External"/><Relationship Id="rId579" Type="http://schemas.openxmlformats.org/officeDocument/2006/relationships/hyperlink" Target="https://www.comprensivorosai.edu.it/" TargetMode="External"/><Relationship Id="rId215" Type="http://schemas.openxmlformats.org/officeDocument/2006/relationships/hyperlink" Target="mailto:COLLEBERETO@CAFECOLLEBERETO.COM" TargetMode="External"/><Relationship Id="rId336" Type="http://schemas.openxmlformats.org/officeDocument/2006/relationships/hyperlink" Target="https://www.facebook.com/exfila/" TargetMode="External"/><Relationship Id="rId457" Type="http://schemas.openxmlformats.org/officeDocument/2006/relationships/hyperlink" Target="https://www.madredellegrazie.it/la-fiaba/" TargetMode="External"/><Relationship Id="rId578" Type="http://schemas.openxmlformats.org/officeDocument/2006/relationships/hyperlink" Target="https://www.instagram.com/contro_il_deserto/" TargetMode="External"/><Relationship Id="rId214" Type="http://schemas.openxmlformats.org/officeDocument/2006/relationships/hyperlink" Target="mailto:yab.official@gmail.com" TargetMode="External"/><Relationship Id="rId335" Type="http://schemas.openxmlformats.org/officeDocument/2006/relationships/hyperlink" Target="mailto:info@exfila.it" TargetMode="External"/><Relationship Id="rId456" Type="http://schemas.openxmlformats.org/officeDocument/2006/relationships/hyperlink" Target="mailto:baraccheverdisolotto@gmail.com" TargetMode="External"/><Relationship Id="rId577" Type="http://schemas.openxmlformats.org/officeDocument/2006/relationships/hyperlink" Target="https://www.facebook.com/RennyClubFirenze" TargetMode="External"/><Relationship Id="rId219" Type="http://schemas.openxmlformats.org/officeDocument/2006/relationships/hyperlink" Target="mailto:officinacaffe@gmail.com" TargetMode="External"/><Relationship Id="rId218" Type="http://schemas.openxmlformats.org/officeDocument/2006/relationships/hyperlink" Target="mailto:info@club21firenze.com" TargetMode="External"/><Relationship Id="rId339" Type="http://schemas.openxmlformats.org/officeDocument/2006/relationships/hyperlink" Target="https://www.google.com/search?client=firefox-b-d&amp;q=Glue&amp;ludocid=8446603749554363840&amp;lsig=AB86z5WXlhgkxkJhCu2XVSLtS4Mr&amp;sa=X&amp;ved=2ahUKEwjz8Kj01MWAAxVq8bsIHfFRDSMQoAJ6BAgSEAw&amp;biw=1536&amp;bih=739&amp;dpr=1.25" TargetMode="External"/><Relationship Id="rId330" Type="http://schemas.openxmlformats.org/officeDocument/2006/relationships/hyperlink" Target="https://www.facebook.com/terrazza.martini.cocktail.firenze/?locale=it_IT" TargetMode="External"/><Relationship Id="rId451" Type="http://schemas.openxmlformats.org/officeDocument/2006/relationships/hyperlink" Target="https://www.sonoriaq4.it/" TargetMode="External"/><Relationship Id="rId572" Type="http://schemas.openxmlformats.org/officeDocument/2006/relationships/hyperlink" Target="mailto:florence@impacthub.net" TargetMode="External"/><Relationship Id="rId450" Type="http://schemas.openxmlformats.org/officeDocument/2006/relationships/hyperlink" Target="https://www.grsstudio.eu/contattaci/" TargetMode="External"/><Relationship Id="rId571" Type="http://schemas.openxmlformats.org/officeDocument/2006/relationships/hyperlink" Target="https://florence.impacthub.net/buh-circolo-culturale/" TargetMode="External"/><Relationship Id="rId570" Type="http://schemas.openxmlformats.org/officeDocument/2006/relationships/hyperlink" Target="https://www.facebook.com/polverieraspaziocomune" TargetMode="External"/><Relationship Id="rId213" Type="http://schemas.openxmlformats.org/officeDocument/2006/relationships/hyperlink" Target="https://www.facebook.com/redgarteflorence/?locale=it_IT" TargetMode="External"/><Relationship Id="rId334" Type="http://schemas.openxmlformats.org/officeDocument/2006/relationships/hyperlink" Target="https://www.exfila.it/" TargetMode="External"/><Relationship Id="rId455" Type="http://schemas.openxmlformats.org/officeDocument/2006/relationships/hyperlink" Target="https://servizi.comune.fi.it/servizi/scheda-servizio/qre-4-centro-eta-libera-baracche-verdi" TargetMode="External"/><Relationship Id="rId576" Type="http://schemas.openxmlformats.org/officeDocument/2006/relationships/hyperlink" Target="mailto:info@renny.com" TargetMode="External"/><Relationship Id="rId212" Type="http://schemas.openxmlformats.org/officeDocument/2006/relationships/hyperlink" Target="mailto:info@redgarter1962.com" TargetMode="External"/><Relationship Id="rId333" Type="http://schemas.openxmlformats.org/officeDocument/2006/relationships/hyperlink" Target="mailto:circoloandreoni@hotmail.it" TargetMode="External"/><Relationship Id="rId454" Type="http://schemas.openxmlformats.org/officeDocument/2006/relationships/hyperlink" Target="https://www.instagram.com/sonoria_firenzeq4/" TargetMode="External"/><Relationship Id="rId575" Type="http://schemas.openxmlformats.org/officeDocument/2006/relationships/hyperlink" Target="https://www.renny.club/" TargetMode="External"/><Relationship Id="rId211" Type="http://schemas.openxmlformats.org/officeDocument/2006/relationships/hyperlink" Target="https://www.facebook.com/wineupfullupclub/" TargetMode="External"/><Relationship Id="rId332" Type="http://schemas.openxmlformats.org/officeDocument/2006/relationships/hyperlink" Target="https://www.arcifirenze.it/circoli/circolo-arci-andreoni/" TargetMode="External"/><Relationship Id="rId453" Type="http://schemas.openxmlformats.org/officeDocument/2006/relationships/hyperlink" Target="https://www.facebook.com/SonoriaFirenze/?locale=it_IT" TargetMode="External"/><Relationship Id="rId574" Type="http://schemas.openxmlformats.org/officeDocument/2006/relationships/hyperlink" Target="https://florence.impacthub.net/dove-coworking-firenze/" TargetMode="External"/><Relationship Id="rId210" Type="http://schemas.openxmlformats.org/officeDocument/2006/relationships/hyperlink" Target="https://www.instagram.com/angel_roofbar/" TargetMode="External"/><Relationship Id="rId331" Type="http://schemas.openxmlformats.org/officeDocument/2006/relationships/hyperlink" Target="https://www.arcifirenze.it/circoli/circolo-ricreativo-la-loggetta/" TargetMode="External"/><Relationship Id="rId452" Type="http://schemas.openxmlformats.org/officeDocument/2006/relationships/hyperlink" Target="mailto:nfo@sonoriaq4.it" TargetMode="External"/><Relationship Id="rId573" Type="http://schemas.openxmlformats.org/officeDocument/2006/relationships/hyperlink" Target="https://www.facebook.com/impacthubfirenze" TargetMode="External"/><Relationship Id="rId370" Type="http://schemas.openxmlformats.org/officeDocument/2006/relationships/hyperlink" Target="mailto:cango@sienidanza.it" TargetMode="External"/><Relationship Id="rId491" Type="http://schemas.openxmlformats.org/officeDocument/2006/relationships/hyperlink" Target="https://twitter.com/giardartecultur" TargetMode="External"/><Relationship Id="rId490" Type="http://schemas.openxmlformats.org/officeDocument/2006/relationships/hyperlink" Target="https://www.facebook.com/giardino.dellartecultura/" TargetMode="External"/><Relationship Id="rId129" Type="http://schemas.openxmlformats.org/officeDocument/2006/relationships/hyperlink" Target="mailto:segreteria@santacroceopera.it" TargetMode="External"/><Relationship Id="rId128" Type="http://schemas.openxmlformats.org/officeDocument/2006/relationships/hyperlink" Target="https://www.santacroceopera.it/" TargetMode="External"/><Relationship Id="rId249" Type="http://schemas.openxmlformats.org/officeDocument/2006/relationships/hyperlink" Target="https://www.facebook.com/p/Il-Pozzo-dei-Desideri-100057191870488/" TargetMode="External"/><Relationship Id="rId127" Type="http://schemas.openxmlformats.org/officeDocument/2006/relationships/hyperlink" Target="https://twitter.com/operasmn" TargetMode="External"/><Relationship Id="rId248" Type="http://schemas.openxmlformats.org/officeDocument/2006/relationships/hyperlink" Target="mailto:ilpozzodeidesideri.aics@gmail.com" TargetMode="External"/><Relationship Id="rId369" Type="http://schemas.openxmlformats.org/officeDocument/2006/relationships/hyperlink" Target="http://www.virgiliosieni.it/" TargetMode="External"/><Relationship Id="rId126" Type="http://schemas.openxmlformats.org/officeDocument/2006/relationships/hyperlink" Target="mailto:info@smn.it" TargetMode="External"/><Relationship Id="rId247" Type="http://schemas.openxmlformats.org/officeDocument/2006/relationships/hyperlink" Target="https://associazionerondinelladeltorrino.wordpress.com/contatti/" TargetMode="External"/><Relationship Id="rId368" Type="http://schemas.openxmlformats.org/officeDocument/2006/relationships/hyperlink" Target="http://info@muse.comune.fi.it" TargetMode="External"/><Relationship Id="rId489" Type="http://schemas.openxmlformats.org/officeDocument/2006/relationships/hyperlink" Target="mailto:info@giardinoartecultura.it" TargetMode="External"/><Relationship Id="rId121" Type="http://schemas.openxmlformats.org/officeDocument/2006/relationships/hyperlink" Target="https://twitter.com/Collins_Firenze" TargetMode="External"/><Relationship Id="rId242" Type="http://schemas.openxmlformats.org/officeDocument/2006/relationships/hyperlink" Target="http://www.ortidipinti.it/it/" TargetMode="External"/><Relationship Id="rId363" Type="http://schemas.openxmlformats.org/officeDocument/2006/relationships/hyperlink" Target="https://www.facebook.com/ConservatorioLuigiCherubiniFirenze/" TargetMode="External"/><Relationship Id="rId484" Type="http://schemas.openxmlformats.org/officeDocument/2006/relationships/hyperlink" Target="mailto:info@cafedeparis.it" TargetMode="External"/><Relationship Id="rId120" Type="http://schemas.openxmlformats.org/officeDocument/2006/relationships/hyperlink" Target="https://www.facebook.com/michaelcollinsirishpub?paipv=0&amp;eav=AfZxt3tPC4xkv4nk3SO-Y6QZfH33fj5DvDXk6VhfADUNe72IDEdNUzNkcwhDKlNYi6k&amp;_rdr" TargetMode="External"/><Relationship Id="rId241" Type="http://schemas.openxmlformats.org/officeDocument/2006/relationships/hyperlink" Target="https://www.instagram.com/via_del_leone_occupata/" TargetMode="External"/><Relationship Id="rId362" Type="http://schemas.openxmlformats.org/officeDocument/2006/relationships/hyperlink" Target="mailto:segreteria.direttore@consfi.it" TargetMode="External"/><Relationship Id="rId483" Type="http://schemas.openxmlformats.org/officeDocument/2006/relationships/hyperlink" Target="http://www.cafedeparis.it/" TargetMode="External"/><Relationship Id="rId240" Type="http://schemas.openxmlformats.org/officeDocument/2006/relationships/hyperlink" Target="mailto:viadelleone@autistici.org" TargetMode="External"/><Relationship Id="rId361" Type="http://schemas.openxmlformats.org/officeDocument/2006/relationships/hyperlink" Target="https://www.consfi.it/" TargetMode="External"/><Relationship Id="rId482" Type="http://schemas.openxmlformats.org/officeDocument/2006/relationships/hyperlink" Target="https://l.instagram.com/?u=http%3A%2F%2Fwww.offbar.it%2F&amp;e=AT3J1uQ9ik0A4c-VttrrZIvrBSVxHVNvLfd-mJbJ3sgnMjdOlLqpeOBeoGeOxjsL5ngUkau3DBnM-JScF699j_vUzYaDQkfzxlQMBg" TargetMode="External"/><Relationship Id="rId360" Type="http://schemas.openxmlformats.org/officeDocument/2006/relationships/hyperlink" Target="https://www.facebook.com/ACFFiorentina" TargetMode="External"/><Relationship Id="rId481" Type="http://schemas.openxmlformats.org/officeDocument/2006/relationships/hyperlink" Target="mailto:info@braumeisterfirenze.it" TargetMode="External"/><Relationship Id="rId125" Type="http://schemas.openxmlformats.org/officeDocument/2006/relationships/hyperlink" Target="https://www.instagram.com/moyo_firenze/" TargetMode="External"/><Relationship Id="rId246" Type="http://schemas.openxmlformats.org/officeDocument/2006/relationships/hyperlink" Target="mailto:rondinelladetorrino@virgilio.it" TargetMode="External"/><Relationship Id="rId367" Type="http://schemas.openxmlformats.org/officeDocument/2006/relationships/hyperlink" Target="https://www.facebook.com/cittadifirenzecultura" TargetMode="External"/><Relationship Id="rId488" Type="http://schemas.openxmlformats.org/officeDocument/2006/relationships/hyperlink" Target="http://www.giardinoartecultura.it/" TargetMode="External"/><Relationship Id="rId124" Type="http://schemas.openxmlformats.org/officeDocument/2006/relationships/hyperlink" Target="https://www.facebook.com/moyobar/" TargetMode="External"/><Relationship Id="rId245" Type="http://schemas.openxmlformats.org/officeDocument/2006/relationships/hyperlink" Target="https://associazionerondinelladeltorrino.wordpress.com/" TargetMode="External"/><Relationship Id="rId366" Type="http://schemas.openxmlformats.org/officeDocument/2006/relationships/hyperlink" Target="mailto:info@musefirenze.it" TargetMode="External"/><Relationship Id="rId487" Type="http://schemas.openxmlformats.org/officeDocument/2006/relationships/hyperlink" Target="https://www.facebook.com/p/Circus-rock-club-100046890734757/?locale=it_IT&amp;paipv=0&amp;eav=AfZCdtT9jCYTABSKIU8uF7FkQ6hKr6Ud9E1cQsSaHN6hl4hpBmzriPBxJWK2CgtQL2A&amp;_rdr" TargetMode="External"/><Relationship Id="rId123" Type="http://schemas.openxmlformats.org/officeDocument/2006/relationships/hyperlink" Target="mailto:info@moyo.it" TargetMode="External"/><Relationship Id="rId244" Type="http://schemas.openxmlformats.org/officeDocument/2006/relationships/hyperlink" Target="https://www.facebook.com/CommunityGardens" TargetMode="External"/><Relationship Id="rId365" Type="http://schemas.openxmlformats.org/officeDocument/2006/relationships/hyperlink" Target="https://cultura.comune.fi.it/musei" TargetMode="External"/><Relationship Id="rId486" Type="http://schemas.openxmlformats.org/officeDocument/2006/relationships/hyperlink" Target="mailto:dariocaroli@yahoo.it" TargetMode="External"/><Relationship Id="rId122" Type="http://schemas.openxmlformats.org/officeDocument/2006/relationships/hyperlink" Target="https://www.moyo.it/" TargetMode="External"/><Relationship Id="rId243" Type="http://schemas.openxmlformats.org/officeDocument/2006/relationships/hyperlink" Target="mailto:info@ortidipinti.it" TargetMode="External"/><Relationship Id="rId364" Type="http://schemas.openxmlformats.org/officeDocument/2006/relationships/hyperlink" Target="mailto:ufficio.affaristituzionali@consfi.it" TargetMode="External"/><Relationship Id="rId485" Type="http://schemas.openxmlformats.org/officeDocument/2006/relationships/hyperlink" Target="mailto:cafedeparis@tiscali.it" TargetMode="External"/><Relationship Id="rId95" Type="http://schemas.openxmlformats.org/officeDocument/2006/relationships/hyperlink" Target="https://www.facebook.com/BARPUBMARDECOPAS/" TargetMode="External"/><Relationship Id="rId94" Type="http://schemas.openxmlformats.org/officeDocument/2006/relationships/hyperlink" Target="https://www.facebook.com/virginrockpub?ref=ts&amp;fref=ts" TargetMode="External"/><Relationship Id="rId97" Type="http://schemas.openxmlformats.org/officeDocument/2006/relationships/hyperlink" Target="https://www.instagram.com/shishaflorence/" TargetMode="External"/><Relationship Id="rId96" Type="http://schemas.openxmlformats.org/officeDocument/2006/relationships/hyperlink" Target="https://www.facebook.com/Shisha.Florence/" TargetMode="External"/><Relationship Id="rId99" Type="http://schemas.openxmlformats.org/officeDocument/2006/relationships/hyperlink" Target="https://fitzpatricksirishpub.it/" TargetMode="External"/><Relationship Id="rId480" Type="http://schemas.openxmlformats.org/officeDocument/2006/relationships/hyperlink" Target="https://www.braumeisterfirenze.it/" TargetMode="External"/><Relationship Id="rId98" Type="http://schemas.openxmlformats.org/officeDocument/2006/relationships/hyperlink" Target="mailto:info@cafe1926firenze.com" TargetMode="External"/><Relationship Id="rId91" Type="http://schemas.openxmlformats.org/officeDocument/2006/relationships/hyperlink" Target="https://domefirenze.com/home-dome-firenze/" TargetMode="External"/><Relationship Id="rId90" Type="http://schemas.openxmlformats.org/officeDocument/2006/relationships/hyperlink" Target="mailto:saborcubano.firenze@gmail.com" TargetMode="External"/><Relationship Id="rId93" Type="http://schemas.openxmlformats.org/officeDocument/2006/relationships/hyperlink" Target="mailto:virginrockpubfirenze@gmail.com" TargetMode="External"/><Relationship Id="rId92" Type="http://schemas.openxmlformats.org/officeDocument/2006/relationships/hyperlink" Target="mailto:info.domefirenze@gmail.com" TargetMode="External"/><Relationship Id="rId118" Type="http://schemas.openxmlformats.org/officeDocument/2006/relationships/hyperlink" Target="mailto:concertijazzclub@gmail.com" TargetMode="External"/><Relationship Id="rId239" Type="http://schemas.openxmlformats.org/officeDocument/2006/relationships/hyperlink" Target="https://viadelleone.noblogs.org/chi-siamo/" TargetMode="External"/><Relationship Id="rId117" Type="http://schemas.openxmlformats.org/officeDocument/2006/relationships/hyperlink" Target="https://www.facebook.com/fiorino.sullarno" TargetMode="External"/><Relationship Id="rId238" Type="http://schemas.openxmlformats.org/officeDocument/2006/relationships/hyperlink" Target="mailto:segreteria@aurora-onlus.it" TargetMode="External"/><Relationship Id="rId359" Type="http://schemas.openxmlformats.org/officeDocument/2006/relationships/hyperlink" Target="mailto:violachannel@gmail.com" TargetMode="External"/><Relationship Id="rId116" Type="http://schemas.openxmlformats.org/officeDocument/2006/relationships/hyperlink" Target="mailto:ilfiorinosullarno21@gmail.com" TargetMode="External"/><Relationship Id="rId237" Type="http://schemas.openxmlformats.org/officeDocument/2006/relationships/hyperlink" Target="mailto:spaziogada@gmail.com" TargetMode="External"/><Relationship Id="rId358" Type="http://schemas.openxmlformats.org/officeDocument/2006/relationships/hyperlink" Target="https://www.acffiorentina.com/it/biglitteria/stadio-franchi" TargetMode="External"/><Relationship Id="rId479" Type="http://schemas.openxmlformats.org/officeDocument/2006/relationships/hyperlink" Target="https://www.comune.fi.it/pagina/sale-monumentali/tepidarium-del-roster" TargetMode="External"/><Relationship Id="rId115" Type="http://schemas.openxmlformats.org/officeDocument/2006/relationships/hyperlink" Target="https://www.facebook.com/ferminosantacroce/" TargetMode="External"/><Relationship Id="rId236" Type="http://schemas.openxmlformats.org/officeDocument/2006/relationships/hyperlink" Target="https://www.aurora-onlus.it/" TargetMode="External"/><Relationship Id="rId357" Type="http://schemas.openxmlformats.org/officeDocument/2006/relationships/hyperlink" Target="https://www.instagram.com/circolo_lelune/" TargetMode="External"/><Relationship Id="rId478" Type="http://schemas.openxmlformats.org/officeDocument/2006/relationships/hyperlink" Target="https://www.facebook.com/uoll.it/" TargetMode="External"/><Relationship Id="rId119" Type="http://schemas.openxmlformats.org/officeDocument/2006/relationships/hyperlink" Target="mailto:themichaelcollinsfirenze@gmail.com" TargetMode="External"/><Relationship Id="rId110" Type="http://schemas.openxmlformats.org/officeDocument/2006/relationships/hyperlink" Target="https://www.instagram.com/bulliebalene/" TargetMode="External"/><Relationship Id="rId231" Type="http://schemas.openxmlformats.org/officeDocument/2006/relationships/hyperlink" Target="mailto:hangar50122@gmail.com" TargetMode="External"/><Relationship Id="rId352" Type="http://schemas.openxmlformats.org/officeDocument/2006/relationships/hyperlink" Target="mailto:circololelune@gmail.com" TargetMode="External"/><Relationship Id="rId473" Type="http://schemas.openxmlformats.org/officeDocument/2006/relationships/hyperlink" Target="mailto:info@orcafi.it" TargetMode="External"/><Relationship Id="rId594" Type="http://schemas.openxmlformats.org/officeDocument/2006/relationships/hyperlink" Target="https://www.facebook.com/CinemaLaCompagnia" TargetMode="External"/><Relationship Id="rId230" Type="http://schemas.openxmlformats.org/officeDocument/2006/relationships/hyperlink" Target="mailto:info@nofclub.it" TargetMode="External"/><Relationship Id="rId351" Type="http://schemas.openxmlformats.org/officeDocument/2006/relationships/hyperlink" Target="https://www.instagram.com/spaziobrick/" TargetMode="External"/><Relationship Id="rId472" Type="http://schemas.openxmlformats.org/officeDocument/2006/relationships/hyperlink" Target="https://www.facebook.com/palazzomediciriccardi/" TargetMode="External"/><Relationship Id="rId593" Type="http://schemas.openxmlformats.org/officeDocument/2006/relationships/hyperlink" Target="mailto:info@cinemalacompagnia.it" TargetMode="External"/><Relationship Id="rId350" Type="http://schemas.openxmlformats.org/officeDocument/2006/relationships/hyperlink" Target="mailto:info@brickfirenze.com" TargetMode="External"/><Relationship Id="rId471" Type="http://schemas.openxmlformats.org/officeDocument/2006/relationships/hyperlink" Target="mailto:info@palazzomediciriccardi.it" TargetMode="External"/><Relationship Id="rId592" Type="http://schemas.openxmlformats.org/officeDocument/2006/relationships/hyperlink" Target="https://www.cinemalacompagnia.it/" TargetMode="External"/><Relationship Id="rId470" Type="http://schemas.openxmlformats.org/officeDocument/2006/relationships/hyperlink" Target="https://www.palazzomediciriccardi.it/" TargetMode="External"/><Relationship Id="rId591" Type="http://schemas.openxmlformats.org/officeDocument/2006/relationships/hyperlink" Target="https://www.instagram.com/bibliotecheunifi/" TargetMode="External"/><Relationship Id="rId114" Type="http://schemas.openxmlformats.org/officeDocument/2006/relationships/hyperlink" Target="mailto:ferminofirenze@gmail.com" TargetMode="External"/><Relationship Id="rId235" Type="http://schemas.openxmlformats.org/officeDocument/2006/relationships/hyperlink" Target="https://www.facebook.com/centrostudentilapira/" TargetMode="External"/><Relationship Id="rId356" Type="http://schemas.openxmlformats.org/officeDocument/2006/relationships/hyperlink" Target="https://www.facebook.com/circololelune/" TargetMode="External"/><Relationship Id="rId477" Type="http://schemas.openxmlformats.org/officeDocument/2006/relationships/hyperlink" Target="mailto:info@uoll.it" TargetMode="External"/><Relationship Id="rId113" Type="http://schemas.openxmlformats.org/officeDocument/2006/relationships/hyperlink" Target="https://www.facebook.com/strozzimachiavelli" TargetMode="External"/><Relationship Id="rId234" Type="http://schemas.openxmlformats.org/officeDocument/2006/relationships/hyperlink" Target="mailto:segreteria@cislapira.it" TargetMode="External"/><Relationship Id="rId355" Type="http://schemas.openxmlformats.org/officeDocument/2006/relationships/hyperlink" Target="mailto:circololelune@gmail.com" TargetMode="External"/><Relationship Id="rId476" Type="http://schemas.openxmlformats.org/officeDocument/2006/relationships/hyperlink" Target="http://www.uoll.it/" TargetMode="External"/><Relationship Id="rId597" Type="http://schemas.openxmlformats.org/officeDocument/2006/relationships/drawing" Target="../drawings/drawing1.xml"/><Relationship Id="rId112" Type="http://schemas.openxmlformats.org/officeDocument/2006/relationships/hyperlink" Target="mailto:info@birrificioltrarno.it" TargetMode="External"/><Relationship Id="rId233" Type="http://schemas.openxmlformats.org/officeDocument/2006/relationships/hyperlink" Target="https://centrointernazionalelapira.org/" TargetMode="External"/><Relationship Id="rId354" Type="http://schemas.openxmlformats.org/officeDocument/2006/relationships/hyperlink" Target="https://www.instagram.com/circolo_lelune/" TargetMode="External"/><Relationship Id="rId475" Type="http://schemas.openxmlformats.org/officeDocument/2006/relationships/hyperlink" Target="mailto:drm-tos@cultura.gov.it" TargetMode="External"/><Relationship Id="rId596" Type="http://schemas.openxmlformats.org/officeDocument/2006/relationships/hyperlink" Target="mailto:circololippi@gmail.com" TargetMode="External"/><Relationship Id="rId111" Type="http://schemas.openxmlformats.org/officeDocument/2006/relationships/hyperlink" Target="https://www.birrificioltrarno.it/" TargetMode="External"/><Relationship Id="rId232" Type="http://schemas.openxmlformats.org/officeDocument/2006/relationships/hyperlink" Target="mailto:segreteria@canottierifirenze.com" TargetMode="External"/><Relationship Id="rId353" Type="http://schemas.openxmlformats.org/officeDocument/2006/relationships/hyperlink" Target="https://www.facebook.com/circololelune/" TargetMode="External"/><Relationship Id="rId474" Type="http://schemas.openxmlformats.org/officeDocument/2006/relationships/hyperlink" Target="https://museitoscana.cultura.gov.it/" TargetMode="External"/><Relationship Id="rId595" Type="http://schemas.openxmlformats.org/officeDocument/2006/relationships/hyperlink" Target="mailto:brillantenuovoteatrolippi@gmail.com" TargetMode="External"/><Relationship Id="rId305" Type="http://schemas.openxmlformats.org/officeDocument/2006/relationships/hyperlink" Target="https://www.facebook.com/ficobistro/" TargetMode="External"/><Relationship Id="rId426" Type="http://schemas.openxmlformats.org/officeDocument/2006/relationships/hyperlink" Target="mailto:five010004@istruzione.it" TargetMode="External"/><Relationship Id="rId547" Type="http://schemas.openxmlformats.org/officeDocument/2006/relationships/hyperlink" Target="https://www.facebook.com/SMSSerpiolle/" TargetMode="External"/><Relationship Id="rId304" Type="http://schemas.openxmlformats.org/officeDocument/2006/relationships/hyperlink" Target="mailto:raccontarno@gmail.com" TargetMode="External"/><Relationship Id="rId425" Type="http://schemas.openxmlformats.org/officeDocument/2006/relationships/hyperlink" Target="http://ssannunziatascuole.edu.it/" TargetMode="External"/><Relationship Id="rId546" Type="http://schemas.openxmlformats.org/officeDocument/2006/relationships/hyperlink" Target="mailto:circolo@smsserpiolle.it" TargetMode="External"/><Relationship Id="rId303" Type="http://schemas.openxmlformats.org/officeDocument/2006/relationships/hyperlink" Target="https://www.facebook.com/LightFirenze/?locale=it_IT" TargetMode="External"/><Relationship Id="rId424" Type="http://schemas.openxmlformats.org/officeDocument/2006/relationships/hyperlink" Target="https://www.instagram.com/cpafisud/" TargetMode="External"/><Relationship Id="rId545" Type="http://schemas.openxmlformats.org/officeDocument/2006/relationships/hyperlink" Target="https://www.smsserpiolle.it/" TargetMode="External"/><Relationship Id="rId302" Type="http://schemas.openxmlformats.org/officeDocument/2006/relationships/hyperlink" Target="mailto:Lightilgiardinodimarte@gmail.com" TargetMode="External"/><Relationship Id="rId423" Type="http://schemas.openxmlformats.org/officeDocument/2006/relationships/hyperlink" Target="mailto:spettacoli@cpafisud.org" TargetMode="External"/><Relationship Id="rId544" Type="http://schemas.openxmlformats.org/officeDocument/2006/relationships/hyperlink" Target="https://www.facebook.com/SMSPeretola/" TargetMode="External"/><Relationship Id="rId309" Type="http://schemas.openxmlformats.org/officeDocument/2006/relationships/hyperlink" Target="mailto:daniele@rexfirenze.com" TargetMode="External"/><Relationship Id="rId308" Type="http://schemas.openxmlformats.org/officeDocument/2006/relationships/hyperlink" Target="mailto:molo.firenze@gmail.com" TargetMode="External"/><Relationship Id="rId429" Type="http://schemas.openxmlformats.org/officeDocument/2006/relationships/hyperlink" Target="https://twitter.com/teatro_donne" TargetMode="External"/><Relationship Id="rId307" Type="http://schemas.openxmlformats.org/officeDocument/2006/relationships/hyperlink" Target="https://www.molofirenze.it/" TargetMode="External"/><Relationship Id="rId428" Type="http://schemas.openxmlformats.org/officeDocument/2006/relationships/hyperlink" Target="mailto:teatro.donne@libero.it" TargetMode="External"/><Relationship Id="rId549" Type="http://schemas.openxmlformats.org/officeDocument/2006/relationships/hyperlink" Target="https://www.instagram.com/smsserpiolle/" TargetMode="External"/><Relationship Id="rId306" Type="http://schemas.openxmlformats.org/officeDocument/2006/relationships/hyperlink" Target="https://www.instagram.com/p/CrVg5bzIq-L/" TargetMode="External"/><Relationship Id="rId427" Type="http://schemas.openxmlformats.org/officeDocument/2006/relationships/hyperlink" Target="https://www.teatrodelledonne.com/" TargetMode="External"/><Relationship Id="rId548" Type="http://schemas.openxmlformats.org/officeDocument/2006/relationships/hyperlink" Target="mailto:circolo@smsserpiolle.it" TargetMode="External"/><Relationship Id="rId301" Type="http://schemas.openxmlformats.org/officeDocument/2006/relationships/hyperlink" Target="https://www.facebook.com/SensusLuoghiPerLArteContemporanea/?locale=it_IT" TargetMode="External"/><Relationship Id="rId422" Type="http://schemas.openxmlformats.org/officeDocument/2006/relationships/hyperlink" Target="https://www.facebook.com/CpaFirenzeSud" TargetMode="External"/><Relationship Id="rId543" Type="http://schemas.openxmlformats.org/officeDocument/2006/relationships/hyperlink" Target="mailto:arcismsperetola@virgilio.it" TargetMode="External"/><Relationship Id="rId300" Type="http://schemas.openxmlformats.org/officeDocument/2006/relationships/hyperlink" Target="mailto:info@sensusstorage.com" TargetMode="External"/><Relationship Id="rId421" Type="http://schemas.openxmlformats.org/officeDocument/2006/relationships/hyperlink" Target="mailto:info@cpafisud.org" TargetMode="External"/><Relationship Id="rId542" Type="http://schemas.openxmlformats.org/officeDocument/2006/relationships/hyperlink" Target="https://www.arcifirenze.it/circoli/societa-mutuo-soccorso-peretola/" TargetMode="External"/><Relationship Id="rId420" Type="http://schemas.openxmlformats.org/officeDocument/2006/relationships/hyperlink" Target="http://www.cpafisud.org/" TargetMode="External"/><Relationship Id="rId541" Type="http://schemas.openxmlformats.org/officeDocument/2006/relationships/hyperlink" Target="https://www.instagram.com/smsrifredi/" TargetMode="External"/><Relationship Id="rId540" Type="http://schemas.openxmlformats.org/officeDocument/2006/relationships/hyperlink" Target="https://www.facebook.com/p/Sms-Di-Rifredi-100063529525435/?locale=it_IT" TargetMode="External"/><Relationship Id="rId415" Type="http://schemas.openxmlformats.org/officeDocument/2006/relationships/hyperlink" Target="http://www.cpafisud.org/" TargetMode="External"/><Relationship Id="rId536" Type="http://schemas.openxmlformats.org/officeDocument/2006/relationships/hyperlink" Target="https://www.facebook.com/groups/46099690517" TargetMode="External"/><Relationship Id="rId414" Type="http://schemas.openxmlformats.org/officeDocument/2006/relationships/hyperlink" Target="https://www.instagram.com/cpafisud/" TargetMode="External"/><Relationship Id="rId535" Type="http://schemas.openxmlformats.org/officeDocument/2006/relationships/hyperlink" Target="mailto:tdh@sixbarsjail.it" TargetMode="External"/><Relationship Id="rId413" Type="http://schemas.openxmlformats.org/officeDocument/2006/relationships/hyperlink" Target="mailto:spettacoli@cpafisud.org" TargetMode="External"/><Relationship Id="rId534" Type="http://schemas.openxmlformats.org/officeDocument/2006/relationships/hyperlink" Target="https://www.sixbarsjail.it/" TargetMode="External"/><Relationship Id="rId412" Type="http://schemas.openxmlformats.org/officeDocument/2006/relationships/hyperlink" Target="https://www.facebook.com/CpaFirenzeSud" TargetMode="External"/><Relationship Id="rId533" Type="http://schemas.openxmlformats.org/officeDocument/2006/relationships/hyperlink" Target="mailto:subscription@maeez.com" TargetMode="External"/><Relationship Id="rId419" Type="http://schemas.openxmlformats.org/officeDocument/2006/relationships/hyperlink" Target="https://www.instagram.com/cpafisud/" TargetMode="External"/><Relationship Id="rId418" Type="http://schemas.openxmlformats.org/officeDocument/2006/relationships/hyperlink" Target="mailto:spettacoli@cpafisud.org" TargetMode="External"/><Relationship Id="rId539" Type="http://schemas.openxmlformats.org/officeDocument/2006/relationships/hyperlink" Target="mailto:info@smsrifredi.it" TargetMode="External"/><Relationship Id="rId417" Type="http://schemas.openxmlformats.org/officeDocument/2006/relationships/hyperlink" Target="https://www.facebook.com/CpaFirenzeSud" TargetMode="External"/><Relationship Id="rId538" Type="http://schemas.openxmlformats.org/officeDocument/2006/relationships/hyperlink" Target="http://www.smsrifredi.it/" TargetMode="External"/><Relationship Id="rId416" Type="http://schemas.openxmlformats.org/officeDocument/2006/relationships/hyperlink" Target="mailto:info@cpafisud.org" TargetMode="External"/><Relationship Id="rId537" Type="http://schemas.openxmlformats.org/officeDocument/2006/relationships/hyperlink" Target="https://www.sixbarsjail.it/contacts" TargetMode="External"/><Relationship Id="rId411" Type="http://schemas.openxmlformats.org/officeDocument/2006/relationships/hyperlink" Target="mailto:info@cpafisud.org" TargetMode="External"/><Relationship Id="rId532" Type="http://schemas.openxmlformats.org/officeDocument/2006/relationships/hyperlink" Target="https://www.maeez.com/it/" TargetMode="External"/><Relationship Id="rId410" Type="http://schemas.openxmlformats.org/officeDocument/2006/relationships/hyperlink" Target="http://www.cpafisud.org/" TargetMode="External"/><Relationship Id="rId531" Type="http://schemas.openxmlformats.org/officeDocument/2006/relationships/hyperlink" Target="https://www.instagram.com/girasolfirenze/" TargetMode="External"/><Relationship Id="rId530" Type="http://schemas.openxmlformats.org/officeDocument/2006/relationships/hyperlink" Target="https://www.facebook.com/girasol.firenze" TargetMode="External"/><Relationship Id="rId206" Type="http://schemas.openxmlformats.org/officeDocument/2006/relationships/hyperlink" Target="https://www.hotelcalimala.com/angel-roofbar-dining?utm_source=google&amp;utm_medium=gmb&amp;utm_campaign=gmb_website" TargetMode="External"/><Relationship Id="rId327" Type="http://schemas.openxmlformats.org/officeDocument/2006/relationships/hyperlink" Target="https://www.facebook.com/combo.firenze.1/?locale=it_IT" TargetMode="External"/><Relationship Id="rId448" Type="http://schemas.openxmlformats.org/officeDocument/2006/relationships/hyperlink" Target="https://www.grsstudio.eu/" TargetMode="External"/><Relationship Id="rId569" Type="http://schemas.openxmlformats.org/officeDocument/2006/relationships/hyperlink" Target="mailto:lapolveriera.spaziocomune@inventati.org" TargetMode="External"/><Relationship Id="rId205" Type="http://schemas.openxmlformats.org/officeDocument/2006/relationships/hyperlink" Target="https://www.facebook.com/localefirenze/?locale=it_IT" TargetMode="External"/><Relationship Id="rId326" Type="http://schemas.openxmlformats.org/officeDocument/2006/relationships/hyperlink" Target="mailto:combosocialclubfirenze@gmail.com" TargetMode="External"/><Relationship Id="rId447" Type="http://schemas.openxmlformats.org/officeDocument/2006/relationships/hyperlink" Target="mailto:santarosa.urbanofirenze@gmail.com" TargetMode="External"/><Relationship Id="rId568" Type="http://schemas.openxmlformats.org/officeDocument/2006/relationships/hyperlink" Target="https://lapolveriera.noblogs.org/" TargetMode="External"/><Relationship Id="rId204" Type="http://schemas.openxmlformats.org/officeDocument/2006/relationships/hyperlink" Target="mailto:info@localefirenze.it" TargetMode="External"/><Relationship Id="rId325" Type="http://schemas.openxmlformats.org/officeDocument/2006/relationships/hyperlink" Target="https://www.facebook.com/p/LApprodo-a-Firenze-100086902357590/?paipv=0&amp;eav=Afba1duLft1EK4kGjj9DnvyaqUrP5PaIHSTxcGC_yz_fuxFfsxaFj-u6j090I9kQbx0&amp;_rdr" TargetMode="External"/><Relationship Id="rId446" Type="http://schemas.openxmlformats.org/officeDocument/2006/relationships/hyperlink" Target="https://www.santarosabistrot.com/home-urbano" TargetMode="External"/><Relationship Id="rId567" Type="http://schemas.openxmlformats.org/officeDocument/2006/relationships/hyperlink" Target="mailto:assemblea@csaexemerson.it" TargetMode="External"/><Relationship Id="rId203" Type="http://schemas.openxmlformats.org/officeDocument/2006/relationships/hyperlink" Target="https://www.localefirenze.it/home/" TargetMode="External"/><Relationship Id="rId324" Type="http://schemas.openxmlformats.org/officeDocument/2006/relationships/hyperlink" Target="mailto:matteoguarnieri77@gmail.com" TargetMode="External"/><Relationship Id="rId445" Type="http://schemas.openxmlformats.org/officeDocument/2006/relationships/hyperlink" Target="https://www.facebook.com/rivaclubfirenze/" TargetMode="External"/><Relationship Id="rId566" Type="http://schemas.openxmlformats.org/officeDocument/2006/relationships/hyperlink" Target="mailto:emerson@inventati.org" TargetMode="External"/><Relationship Id="rId209" Type="http://schemas.openxmlformats.org/officeDocument/2006/relationships/hyperlink" Target="https://www.hotelcalimala.com/events-venue-florence" TargetMode="External"/><Relationship Id="rId208" Type="http://schemas.openxmlformats.org/officeDocument/2006/relationships/hyperlink" Target="https://www.facebook.com/hotelcalimala" TargetMode="External"/><Relationship Id="rId329" Type="http://schemas.openxmlformats.org/officeDocument/2006/relationships/hyperlink" Target="mailto:info@otelfirenze.it" TargetMode="External"/><Relationship Id="rId207" Type="http://schemas.openxmlformats.org/officeDocument/2006/relationships/hyperlink" Target="mailto:info@hotelcalimala.com" TargetMode="External"/><Relationship Id="rId328" Type="http://schemas.openxmlformats.org/officeDocument/2006/relationships/hyperlink" Target="mailto:info@otelfirenze.it" TargetMode="External"/><Relationship Id="rId449" Type="http://schemas.openxmlformats.org/officeDocument/2006/relationships/hyperlink" Target="https://www.facebook.com/GRSfirenze/" TargetMode="External"/><Relationship Id="rId440" Type="http://schemas.openxmlformats.org/officeDocument/2006/relationships/hyperlink" Target="https://www.santarosabistrot.com/" TargetMode="External"/><Relationship Id="rId561" Type="http://schemas.openxmlformats.org/officeDocument/2006/relationships/hyperlink" Target="mailto:assemblea@csaexemerson.it" TargetMode="External"/><Relationship Id="rId560" Type="http://schemas.openxmlformats.org/officeDocument/2006/relationships/hyperlink" Target="mailto:emerson@inventati.org" TargetMode="External"/><Relationship Id="rId202" Type="http://schemas.openxmlformats.org/officeDocument/2006/relationships/hyperlink" Target="https://www.instagram.com/belcanto.firenze" TargetMode="External"/><Relationship Id="rId323" Type="http://schemas.openxmlformats.org/officeDocument/2006/relationships/hyperlink" Target="https://www.jazzbistrot.it/chi-siamo/" TargetMode="External"/><Relationship Id="rId444" Type="http://schemas.openxmlformats.org/officeDocument/2006/relationships/hyperlink" Target="mailto:rivafirenze@gmail.com" TargetMode="External"/><Relationship Id="rId565" Type="http://schemas.openxmlformats.org/officeDocument/2006/relationships/hyperlink" Target="mailto:assemblea@csaexemerson.it" TargetMode="External"/><Relationship Id="rId201" Type="http://schemas.openxmlformats.org/officeDocument/2006/relationships/hyperlink" Target="https://www.facebook.com/BelcantoFirenze" TargetMode="External"/><Relationship Id="rId322" Type="http://schemas.openxmlformats.org/officeDocument/2006/relationships/hyperlink" Target="mailto:info@jazzbistrot.it" TargetMode="External"/><Relationship Id="rId443" Type="http://schemas.openxmlformats.org/officeDocument/2006/relationships/hyperlink" Target="mailto:vincenzo.iannone@lalimonaiastrozzi.it" TargetMode="External"/><Relationship Id="rId564" Type="http://schemas.openxmlformats.org/officeDocument/2006/relationships/hyperlink" Target="mailto:emerson@inventati.org" TargetMode="External"/><Relationship Id="rId200" Type="http://schemas.openxmlformats.org/officeDocument/2006/relationships/hyperlink" Target="mailto:belcanto.firenze@gmail.com" TargetMode="External"/><Relationship Id="rId321" Type="http://schemas.openxmlformats.org/officeDocument/2006/relationships/hyperlink" Target="https://www.jazzbistrot.it/" TargetMode="External"/><Relationship Id="rId442" Type="http://schemas.openxmlformats.org/officeDocument/2006/relationships/hyperlink" Target="mailto:info@lalimonaiastrozzi.it" TargetMode="External"/><Relationship Id="rId563" Type="http://schemas.openxmlformats.org/officeDocument/2006/relationships/hyperlink" Target="mailto:assemblea@csaexemerson.it" TargetMode="External"/><Relationship Id="rId320" Type="http://schemas.openxmlformats.org/officeDocument/2006/relationships/hyperlink" Target="mailto:info@blancobeachbar.it" TargetMode="External"/><Relationship Id="rId441" Type="http://schemas.openxmlformats.org/officeDocument/2006/relationships/hyperlink" Target="mailto:info@lalimonaiastrozzi.it" TargetMode="External"/><Relationship Id="rId562" Type="http://schemas.openxmlformats.org/officeDocument/2006/relationships/hyperlink" Target="mailto:emerson@inventati.org" TargetMode="External"/><Relationship Id="rId316" Type="http://schemas.openxmlformats.org/officeDocument/2006/relationships/hyperlink" Target="https://parrocchiadisettignano.it/" TargetMode="External"/><Relationship Id="rId437" Type="http://schemas.openxmlformats.org/officeDocument/2006/relationships/hyperlink" Target="mailto:bibliotecanovaisolotto@comune.fi.it" TargetMode="External"/><Relationship Id="rId558" Type="http://schemas.openxmlformats.org/officeDocument/2006/relationships/hyperlink" Target="https://www.facebook.com/CircoloRicreativoCulturaleBrozzi/" TargetMode="External"/><Relationship Id="rId315" Type="http://schemas.openxmlformats.org/officeDocument/2006/relationships/hyperlink" Target="https://www.facebook.com/SetteSantiFirenzeOSM" TargetMode="External"/><Relationship Id="rId436" Type="http://schemas.openxmlformats.org/officeDocument/2006/relationships/hyperlink" Target="https://cultura.comune.fi.it/pagina/le-biblioteche-comunali-fiorentine/bibliotecanova-isolotto" TargetMode="External"/><Relationship Id="rId557" Type="http://schemas.openxmlformats.org/officeDocument/2006/relationships/hyperlink" Target="mailto:crcbrozzi@libero.it" TargetMode="External"/><Relationship Id="rId314" Type="http://schemas.openxmlformats.org/officeDocument/2006/relationships/hyperlink" Target="mailto:amici7santi@gmail.com" TargetMode="External"/><Relationship Id="rId435" Type="http://schemas.openxmlformats.org/officeDocument/2006/relationships/hyperlink" Target="mailto:info@lalimonaiastrozzi.it" TargetMode="External"/><Relationship Id="rId556" Type="http://schemas.openxmlformats.org/officeDocument/2006/relationships/hyperlink" Target="https://www.arcifirenze.it/circoli/circolo-ricreativo-culturale-brozzi/" TargetMode="External"/><Relationship Id="rId313" Type="http://schemas.openxmlformats.org/officeDocument/2006/relationships/hyperlink" Target="http://www.settesantifirenze.it/" TargetMode="External"/><Relationship Id="rId434" Type="http://schemas.openxmlformats.org/officeDocument/2006/relationships/hyperlink" Target="mailto:info@teatrolumiere.it" TargetMode="External"/><Relationship Id="rId555" Type="http://schemas.openxmlformats.org/officeDocument/2006/relationships/hyperlink" Target="https://www.facebook.com/ivenerdidellaperla/" TargetMode="External"/><Relationship Id="rId319" Type="http://schemas.openxmlformats.org/officeDocument/2006/relationships/hyperlink" Target="http://www.blancobeachbar.it/it/home" TargetMode="External"/><Relationship Id="rId318" Type="http://schemas.openxmlformats.org/officeDocument/2006/relationships/hyperlink" Target="mailto:info@otelfirenze.it" TargetMode="External"/><Relationship Id="rId439" Type="http://schemas.openxmlformats.org/officeDocument/2006/relationships/hyperlink" Target="https://www.facebook.com/dioramafirenze/?locale=it_IT" TargetMode="External"/><Relationship Id="rId317" Type="http://schemas.openxmlformats.org/officeDocument/2006/relationships/hyperlink" Target="mailto:dongiland@gmail.com" TargetMode="External"/><Relationship Id="rId438" Type="http://schemas.openxmlformats.org/officeDocument/2006/relationships/hyperlink" Target="http://www.dioramafirenze.com/" TargetMode="External"/><Relationship Id="rId559" Type="http://schemas.openxmlformats.org/officeDocument/2006/relationships/hyperlink" Target="https://csaexemerson.org/" TargetMode="External"/><Relationship Id="rId550" Type="http://schemas.openxmlformats.org/officeDocument/2006/relationships/hyperlink" Target="https://www.circoloilprogresso.it/" TargetMode="External"/><Relationship Id="rId312" Type="http://schemas.openxmlformats.org/officeDocument/2006/relationships/hyperlink" Target="mailto:hello@feeltheevent.it" TargetMode="External"/><Relationship Id="rId433" Type="http://schemas.openxmlformats.org/officeDocument/2006/relationships/hyperlink" Target="https://twitter.com/affratellamento" TargetMode="External"/><Relationship Id="rId554" Type="http://schemas.openxmlformats.org/officeDocument/2006/relationships/hyperlink" Target="mailto:circololepanche@virgilio.it" TargetMode="External"/><Relationship Id="rId311" Type="http://schemas.openxmlformats.org/officeDocument/2006/relationships/hyperlink" Target="mailto:hello@atollo.life" TargetMode="External"/><Relationship Id="rId432" Type="http://schemas.openxmlformats.org/officeDocument/2006/relationships/hyperlink" Target="https://www.facebook.com/affratellamento" TargetMode="External"/><Relationship Id="rId553" Type="http://schemas.openxmlformats.org/officeDocument/2006/relationships/hyperlink" Target="mailto:circololepanche@virgilio.it" TargetMode="External"/><Relationship Id="rId310" Type="http://schemas.openxmlformats.org/officeDocument/2006/relationships/hyperlink" Target="https://www.instagram.com/molofirenze?fbclid=IwAR0k6ZhPXHnx1PehVkkib2akha8GDxRKW4rMPNkNncJwgpm5tElPNBDu4jg" TargetMode="External"/><Relationship Id="rId431" Type="http://schemas.openxmlformats.org/officeDocument/2006/relationships/hyperlink" Target="mailto:info@affratellamento.it" TargetMode="External"/><Relationship Id="rId552" Type="http://schemas.openxmlformats.org/officeDocument/2006/relationships/hyperlink" Target="https://www.facebook.com/progressofirenze.circoloarci" TargetMode="External"/><Relationship Id="rId430" Type="http://schemas.openxmlformats.org/officeDocument/2006/relationships/hyperlink" Target="http://www.affratellamento.it/" TargetMode="External"/><Relationship Id="rId551" Type="http://schemas.openxmlformats.org/officeDocument/2006/relationships/hyperlink" Target="mailto:ilprogress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cols>
    <col customWidth="1" min="1" max="1" width="7.75"/>
    <col customWidth="1" min="2" max="2" width="24.88"/>
    <col customWidth="1" min="3" max="3" width="17.63"/>
    <col customWidth="1" min="4" max="4" width="7.75"/>
    <col customWidth="1" min="5" max="5" width="17.88"/>
    <col customWidth="1" min="6" max="6" width="12.13"/>
    <col customWidth="1" min="7" max="7" width="9.75"/>
    <col customWidth="1" min="8" max="8" width="20.0"/>
    <col customWidth="1" min="9" max="9" width="13.38"/>
    <col customWidth="1" min="10" max="10" width="16.88"/>
    <col customWidth="1" min="11" max="12" width="7.75"/>
    <col customWidth="1" min="13" max="13" width="16.75"/>
    <col customWidth="1" min="14" max="14" width="18.75"/>
    <col customWidth="1" min="15" max="15" width="13.88"/>
    <col customWidth="1" min="16" max="16" width="15.75"/>
    <col customWidth="1" min="17" max="17" width="15.5"/>
    <col customWidth="1" min="18" max="18" width="7.75"/>
    <col customWidth="1" min="19" max="19" width="8.25"/>
    <col customWidth="1" min="20" max="20" width="11.13"/>
    <col customWidth="1" min="21" max="21" width="4.63"/>
    <col customWidth="1" min="22" max="22" width="9.75"/>
    <col customWidth="1" min="23" max="23" width="9.13"/>
    <col customWidth="1" min="24" max="24" width="8.0"/>
    <col customWidth="1" min="25" max="25" width="27.38"/>
    <col customWidth="1" min="26" max="26" width="18.25"/>
    <col customWidth="1" min="27" max="27" width="9.38"/>
    <col customWidth="1" min="28" max="28" width="10.5"/>
    <col customWidth="1" min="29" max="29" width="9.88"/>
    <col customWidth="1" min="30" max="30" width="10.38"/>
    <col customWidth="1" min="31" max="31" width="9.5"/>
    <col customWidth="1" min="32" max="32" width="10.63"/>
    <col customWidth="1" min="33" max="33" width="10.38"/>
    <col customWidth="1" min="34" max="34" width="33.13"/>
    <col customWidth="1" min="35" max="35" width="8.13"/>
    <col customWidth="1" min="36" max="36" width="11.25"/>
    <col customWidth="1" min="37" max="37" width="11.5"/>
    <col customWidth="1" min="38" max="38" width="15.0"/>
    <col customWidth="1" min="39" max="41" width="7.75"/>
    <col customWidth="1" min="42" max="42" width="14.63"/>
    <col customWidth="1" min="43" max="43" width="12.38"/>
    <col customWidth="1" min="44" max="44" width="7.75"/>
    <col customWidth="1" min="45" max="45" width="10.38"/>
    <col customWidth="1" min="46" max="46" width="16.38"/>
    <col customWidth="1" min="47" max="47" width="7.75"/>
    <col customWidth="1" min="48" max="48" width="27.88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4" t="s">
        <v>44</v>
      </c>
      <c r="AT1" s="5" t="s">
        <v>45</v>
      </c>
      <c r="AU1" s="5" t="s">
        <v>46</v>
      </c>
      <c r="AV1" s="6" t="s">
        <v>47</v>
      </c>
    </row>
    <row r="2" ht="13.5" customHeight="1">
      <c r="A2" s="7">
        <v>52.0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>
        <v>50012.0</v>
      </c>
      <c r="H2" s="8" t="s">
        <v>53</v>
      </c>
      <c r="I2" s="9">
        <v>5.5621207E7</v>
      </c>
      <c r="J2" s="8" t="s">
        <v>54</v>
      </c>
      <c r="K2" s="7" t="s">
        <v>55</v>
      </c>
      <c r="L2" s="7"/>
      <c r="M2" s="7" t="s">
        <v>56</v>
      </c>
      <c r="N2" s="7"/>
      <c r="O2" s="7"/>
      <c r="P2" s="7"/>
      <c r="Q2" s="7" t="s">
        <v>57</v>
      </c>
      <c r="R2" s="7" t="s">
        <v>55</v>
      </c>
      <c r="S2" s="10" t="s">
        <v>58</v>
      </c>
      <c r="T2" s="7" t="s">
        <v>59</v>
      </c>
      <c r="U2" s="7"/>
      <c r="V2" s="7"/>
      <c r="W2" s="7"/>
      <c r="X2" s="7"/>
      <c r="Y2" s="11" t="s">
        <v>60</v>
      </c>
      <c r="Z2" s="12" t="s">
        <v>61</v>
      </c>
      <c r="AA2" s="7"/>
      <c r="AB2" s="13">
        <v>0.5</v>
      </c>
      <c r="AC2" s="14">
        <v>0.0</v>
      </c>
      <c r="AD2" s="13">
        <v>0.5208333333333334</v>
      </c>
      <c r="AE2" s="14">
        <v>0.14583333333333334</v>
      </c>
      <c r="AF2" s="7"/>
      <c r="AG2" s="7"/>
      <c r="AH2" s="7" t="s">
        <v>62</v>
      </c>
      <c r="AI2" s="7"/>
      <c r="AJ2" s="7">
        <v>2500.0</v>
      </c>
      <c r="AK2" s="7" t="s">
        <v>63</v>
      </c>
      <c r="AL2" s="7" t="s">
        <v>64</v>
      </c>
      <c r="AM2" s="7" t="s">
        <v>65</v>
      </c>
      <c r="AN2" s="7" t="s">
        <v>55</v>
      </c>
      <c r="AO2" s="7"/>
      <c r="AP2" s="7">
        <v>1957.0</v>
      </c>
      <c r="AQ2" s="7"/>
      <c r="AR2" s="7"/>
      <c r="AS2" s="15" t="s">
        <v>66</v>
      </c>
      <c r="AT2" s="16">
        <v>2500.0</v>
      </c>
      <c r="AU2" s="15">
        <v>1.0</v>
      </c>
      <c r="AV2" s="15" t="s">
        <v>67</v>
      </c>
    </row>
    <row r="3" ht="13.5" customHeight="1">
      <c r="A3" s="7">
        <v>46.0</v>
      </c>
      <c r="B3" s="7" t="s">
        <v>68</v>
      </c>
      <c r="C3" s="7" t="s">
        <v>49</v>
      </c>
      <c r="D3" s="7" t="s">
        <v>50</v>
      </c>
      <c r="E3" s="7" t="s">
        <v>69</v>
      </c>
      <c r="F3" s="7" t="s">
        <v>70</v>
      </c>
      <c r="G3" s="7">
        <v>50019.0</v>
      </c>
      <c r="H3" s="7"/>
      <c r="I3" s="8" t="s">
        <v>71</v>
      </c>
      <c r="J3" s="7"/>
      <c r="K3" s="8" t="s">
        <v>72</v>
      </c>
      <c r="L3" s="7" t="s">
        <v>55</v>
      </c>
      <c r="M3" s="7"/>
      <c r="N3" s="7"/>
      <c r="O3" s="7"/>
      <c r="P3" s="7"/>
      <c r="Q3" s="7"/>
      <c r="R3" s="7"/>
      <c r="S3" s="10" t="s">
        <v>58</v>
      </c>
      <c r="T3" s="7" t="s">
        <v>59</v>
      </c>
      <c r="U3" s="7"/>
      <c r="V3" s="7"/>
      <c r="W3" s="7"/>
      <c r="X3" s="7"/>
      <c r="Y3" s="11" t="s">
        <v>73</v>
      </c>
      <c r="Z3" s="12" t="s">
        <v>74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 t="s">
        <v>75</v>
      </c>
      <c r="AL3" s="7"/>
      <c r="AM3" s="7" t="s">
        <v>76</v>
      </c>
      <c r="AN3" s="7" t="s">
        <v>55</v>
      </c>
      <c r="AO3" s="7"/>
      <c r="AP3" s="7">
        <v>2022.0</v>
      </c>
      <c r="AQ3" s="7"/>
      <c r="AR3" s="7"/>
      <c r="AS3" s="15" t="s">
        <v>66</v>
      </c>
      <c r="AT3" s="16">
        <v>650.0</v>
      </c>
      <c r="AU3" s="15">
        <v>1.0</v>
      </c>
      <c r="AV3" s="15" t="s">
        <v>77</v>
      </c>
    </row>
    <row r="4" ht="13.5" customHeight="1">
      <c r="A4" s="7">
        <v>48.0</v>
      </c>
      <c r="B4" s="7" t="s">
        <v>78</v>
      </c>
      <c r="C4" s="7" t="s">
        <v>49</v>
      </c>
      <c r="D4" s="7" t="s">
        <v>50</v>
      </c>
      <c r="E4" s="7" t="s">
        <v>79</v>
      </c>
      <c r="F4" s="7" t="s">
        <v>80</v>
      </c>
      <c r="G4" s="7">
        <v>50013.0</v>
      </c>
      <c r="H4" s="8"/>
      <c r="I4" s="9" t="s">
        <v>81</v>
      </c>
      <c r="J4" s="7"/>
      <c r="K4" s="8" t="s">
        <v>82</v>
      </c>
      <c r="L4" s="7" t="s">
        <v>55</v>
      </c>
      <c r="M4" s="7"/>
      <c r="N4" s="7"/>
      <c r="O4" s="7"/>
      <c r="P4" s="7"/>
      <c r="Q4" s="7"/>
      <c r="R4" s="7"/>
      <c r="S4" s="10" t="s">
        <v>58</v>
      </c>
      <c r="T4" s="7" t="s">
        <v>59</v>
      </c>
      <c r="U4" s="7"/>
      <c r="V4" s="7"/>
      <c r="W4" s="7"/>
      <c r="X4" s="7"/>
      <c r="Y4" s="11" t="s">
        <v>83</v>
      </c>
      <c r="Z4" s="12" t="s">
        <v>84</v>
      </c>
      <c r="AA4" s="7"/>
      <c r="AB4" s="13">
        <v>0.875</v>
      </c>
      <c r="AC4" s="7" t="s">
        <v>85</v>
      </c>
      <c r="AD4" s="13">
        <v>0.875</v>
      </c>
      <c r="AE4" s="13">
        <v>0.125</v>
      </c>
      <c r="AF4" s="7"/>
      <c r="AG4" s="7"/>
      <c r="AH4" s="7" t="s">
        <v>86</v>
      </c>
      <c r="AI4" s="7" t="s">
        <v>55</v>
      </c>
      <c r="AJ4" s="7"/>
      <c r="AK4" s="7" t="s">
        <v>75</v>
      </c>
      <c r="AL4" s="7"/>
      <c r="AM4" s="7" t="s">
        <v>87</v>
      </c>
      <c r="AN4" s="7" t="s">
        <v>55</v>
      </c>
      <c r="AO4" s="7"/>
      <c r="AP4" s="7">
        <v>2022.0</v>
      </c>
      <c r="AQ4" s="7"/>
      <c r="AR4" s="7"/>
      <c r="AS4" s="15" t="s">
        <v>66</v>
      </c>
      <c r="AT4" s="16">
        <v>650.0</v>
      </c>
      <c r="AU4" s="15">
        <v>1.0</v>
      </c>
      <c r="AV4" s="15" t="s">
        <v>88</v>
      </c>
    </row>
    <row r="5" ht="13.5" customHeight="1">
      <c r="A5" s="7">
        <v>265.0</v>
      </c>
      <c r="B5" s="7" t="s">
        <v>89</v>
      </c>
      <c r="C5" s="7" t="s">
        <v>90</v>
      </c>
      <c r="D5" s="7" t="s">
        <v>91</v>
      </c>
      <c r="E5" s="7" t="s">
        <v>92</v>
      </c>
      <c r="F5" s="7" t="s">
        <v>93</v>
      </c>
      <c r="G5" s="7">
        <v>50012.0</v>
      </c>
      <c r="H5" s="8" t="s">
        <v>94</v>
      </c>
      <c r="I5" s="9" t="s">
        <v>95</v>
      </c>
      <c r="J5" s="8" t="s">
        <v>96</v>
      </c>
      <c r="K5" s="8" t="s">
        <v>97</v>
      </c>
      <c r="L5" s="7" t="s">
        <v>55</v>
      </c>
      <c r="M5" s="7" t="s">
        <v>98</v>
      </c>
      <c r="N5" s="7" t="s">
        <v>98</v>
      </c>
      <c r="O5" s="7"/>
      <c r="P5" s="7"/>
      <c r="Q5" s="7"/>
      <c r="R5" s="7"/>
      <c r="S5" s="7" t="s">
        <v>99</v>
      </c>
      <c r="T5" s="7" t="s">
        <v>59</v>
      </c>
      <c r="U5" s="7"/>
      <c r="V5" s="7"/>
      <c r="W5" s="7"/>
      <c r="X5" s="7"/>
      <c r="Y5" s="17" t="s">
        <v>100</v>
      </c>
      <c r="Z5" s="12" t="s">
        <v>101</v>
      </c>
      <c r="AA5" s="7"/>
      <c r="AB5" s="13">
        <v>0.3333333333333333</v>
      </c>
      <c r="AC5" s="13">
        <v>0.9583333333333334</v>
      </c>
      <c r="AD5" s="13">
        <v>0.3333333333333333</v>
      </c>
      <c r="AE5" s="13">
        <v>0.9583333333333334</v>
      </c>
      <c r="AF5" s="7"/>
      <c r="AG5" s="7"/>
      <c r="AH5" s="7" t="s">
        <v>102</v>
      </c>
      <c r="AI5" s="7"/>
      <c r="AJ5" s="7">
        <v>400.0</v>
      </c>
      <c r="AK5" s="7" t="s">
        <v>63</v>
      </c>
      <c r="AL5" s="7" t="s">
        <v>103</v>
      </c>
      <c r="AM5" s="7"/>
      <c r="AN5" s="7"/>
      <c r="AO5" s="7"/>
      <c r="AP5" s="7">
        <v>1895.0</v>
      </c>
      <c r="AQ5" s="7"/>
      <c r="AR5" s="7"/>
      <c r="AS5" s="15" t="s">
        <v>66</v>
      </c>
      <c r="AT5" s="16">
        <v>400.0</v>
      </c>
      <c r="AU5" s="15">
        <v>1.0</v>
      </c>
      <c r="AV5" s="15" t="s">
        <v>104</v>
      </c>
    </row>
    <row r="6" ht="13.5" customHeight="1">
      <c r="A6" s="7">
        <v>263.0</v>
      </c>
      <c r="B6" s="7" t="s">
        <v>105</v>
      </c>
      <c r="C6" s="7" t="s">
        <v>90</v>
      </c>
      <c r="D6" s="7" t="s">
        <v>91</v>
      </c>
      <c r="E6" s="18" t="s">
        <v>106</v>
      </c>
      <c r="F6" s="7" t="s">
        <v>80</v>
      </c>
      <c r="G6" s="7">
        <v>50013.0</v>
      </c>
      <c r="H6" s="7"/>
      <c r="I6" s="9"/>
      <c r="J6" s="8" t="s">
        <v>107</v>
      </c>
      <c r="K6" s="8" t="s">
        <v>108</v>
      </c>
      <c r="L6" s="7" t="s">
        <v>55</v>
      </c>
      <c r="M6" s="7"/>
      <c r="N6" s="7" t="s">
        <v>109</v>
      </c>
      <c r="O6" s="7"/>
      <c r="P6" s="7"/>
      <c r="Q6" s="7"/>
      <c r="R6" s="7"/>
      <c r="S6" s="7" t="s">
        <v>80</v>
      </c>
      <c r="T6" s="7" t="s">
        <v>59</v>
      </c>
      <c r="U6" s="7"/>
      <c r="V6" s="7"/>
      <c r="W6" s="7"/>
      <c r="X6" s="7"/>
      <c r="Y6" s="17" t="s">
        <v>110</v>
      </c>
      <c r="Z6" s="12" t="s">
        <v>111</v>
      </c>
      <c r="AA6" s="7"/>
      <c r="AB6" s="7"/>
      <c r="AC6" s="7"/>
      <c r="AD6" s="7"/>
      <c r="AE6" s="7"/>
      <c r="AF6" s="7"/>
      <c r="AG6" s="7"/>
      <c r="AH6" s="7"/>
      <c r="AI6" s="7"/>
      <c r="AJ6" s="7">
        <v>5000.0</v>
      </c>
      <c r="AK6" s="7" t="s">
        <v>63</v>
      </c>
      <c r="AL6" s="7" t="s">
        <v>64</v>
      </c>
      <c r="AM6" s="7"/>
      <c r="AN6" s="7"/>
      <c r="AO6" s="7"/>
      <c r="AP6" s="7">
        <v>2021.0</v>
      </c>
      <c r="AQ6" s="7"/>
      <c r="AR6" s="7"/>
      <c r="AS6" s="15" t="s">
        <v>66</v>
      </c>
      <c r="AT6" s="16">
        <v>5000.0</v>
      </c>
      <c r="AU6" s="15">
        <v>1.0</v>
      </c>
      <c r="AV6" s="15" t="s">
        <v>112</v>
      </c>
    </row>
    <row r="7" ht="13.5" customHeight="1">
      <c r="A7" s="7">
        <v>188.0</v>
      </c>
      <c r="B7" s="7" t="s">
        <v>113</v>
      </c>
      <c r="C7" s="7" t="s">
        <v>114</v>
      </c>
      <c r="D7" s="7" t="s">
        <v>50</v>
      </c>
      <c r="E7" s="7" t="s">
        <v>115</v>
      </c>
      <c r="F7" s="7" t="s">
        <v>116</v>
      </c>
      <c r="G7" s="7">
        <v>50014.0</v>
      </c>
      <c r="H7" s="8" t="s">
        <v>117</v>
      </c>
      <c r="I7" s="9" t="s">
        <v>118</v>
      </c>
      <c r="J7" s="8" t="s">
        <v>119</v>
      </c>
      <c r="K7" s="8" t="s">
        <v>120</v>
      </c>
      <c r="L7" s="7" t="s">
        <v>55</v>
      </c>
      <c r="M7" s="7" t="s">
        <v>121</v>
      </c>
      <c r="N7" s="7" t="s">
        <v>122</v>
      </c>
      <c r="O7" s="7" t="s">
        <v>123</v>
      </c>
      <c r="P7" s="7" t="s">
        <v>124</v>
      </c>
      <c r="Q7" s="7"/>
      <c r="R7" s="7"/>
      <c r="S7" s="10" t="s">
        <v>58</v>
      </c>
      <c r="T7" s="7" t="s">
        <v>59</v>
      </c>
      <c r="U7" s="7"/>
      <c r="V7" s="7"/>
      <c r="W7" s="7"/>
      <c r="X7" s="7"/>
      <c r="Y7" s="17" t="s">
        <v>125</v>
      </c>
      <c r="Z7" s="12" t="s">
        <v>126</v>
      </c>
      <c r="AA7" s="7"/>
      <c r="AB7" s="13">
        <v>0.4166666666666667</v>
      </c>
      <c r="AC7" s="13">
        <v>0.75</v>
      </c>
      <c r="AD7" s="13">
        <v>0.4166666666666667</v>
      </c>
      <c r="AE7" s="13">
        <v>0.75</v>
      </c>
      <c r="AF7" s="7"/>
      <c r="AG7" s="7"/>
      <c r="AH7" s="7"/>
      <c r="AI7" s="7"/>
      <c r="AJ7" s="7">
        <v>316.0</v>
      </c>
      <c r="AK7" s="7" t="s">
        <v>63</v>
      </c>
      <c r="AL7" s="7" t="s">
        <v>103</v>
      </c>
      <c r="AM7" s="8" t="s">
        <v>127</v>
      </c>
      <c r="AN7" s="7" t="s">
        <v>55</v>
      </c>
      <c r="AO7" s="7"/>
      <c r="AP7" s="7">
        <v>1962.0</v>
      </c>
      <c r="AQ7" s="7"/>
      <c r="AR7" s="7"/>
      <c r="AS7" s="15" t="s">
        <v>66</v>
      </c>
      <c r="AT7" s="16">
        <v>316.0</v>
      </c>
      <c r="AU7" s="15">
        <v>1.0</v>
      </c>
      <c r="AV7" s="15" t="s">
        <v>128</v>
      </c>
    </row>
    <row r="8" ht="13.5" customHeight="1">
      <c r="A8" s="7">
        <v>7.0</v>
      </c>
      <c r="B8" s="10" t="s">
        <v>129</v>
      </c>
      <c r="C8" s="10" t="s">
        <v>130</v>
      </c>
      <c r="D8" s="10" t="s">
        <v>91</v>
      </c>
      <c r="E8" s="7" t="s">
        <v>131</v>
      </c>
      <c r="F8" s="10" t="s">
        <v>58</v>
      </c>
      <c r="G8" s="7">
        <v>50144.0</v>
      </c>
      <c r="H8" s="8" t="s">
        <v>132</v>
      </c>
      <c r="I8" s="19" t="s">
        <v>55</v>
      </c>
      <c r="J8" s="8" t="s">
        <v>133</v>
      </c>
      <c r="K8" s="7" t="s">
        <v>134</v>
      </c>
      <c r="L8" s="10" t="s">
        <v>55</v>
      </c>
      <c r="M8" s="7" t="s">
        <v>135</v>
      </c>
      <c r="N8" s="10" t="s">
        <v>55</v>
      </c>
      <c r="O8" s="10"/>
      <c r="P8" s="10"/>
      <c r="Q8" s="10" t="s">
        <v>136</v>
      </c>
      <c r="R8" s="7" t="s">
        <v>55</v>
      </c>
      <c r="S8" s="10" t="s">
        <v>58</v>
      </c>
      <c r="T8" s="7" t="s">
        <v>59</v>
      </c>
      <c r="U8" s="7"/>
      <c r="V8" s="7"/>
      <c r="W8" s="7"/>
      <c r="X8" s="7"/>
      <c r="Y8" s="11" t="s">
        <v>137</v>
      </c>
      <c r="Z8" s="12" t="s">
        <v>138</v>
      </c>
      <c r="AA8" s="10"/>
      <c r="AB8" s="10"/>
      <c r="AC8" s="10"/>
      <c r="AD8" s="10"/>
      <c r="AE8" s="10"/>
      <c r="AF8" s="20">
        <v>0.6666666666666666</v>
      </c>
      <c r="AG8" s="20">
        <v>0.041666666666666664</v>
      </c>
      <c r="AH8" s="10"/>
      <c r="AI8" s="7" t="s">
        <v>55</v>
      </c>
      <c r="AJ8" s="7">
        <v>50000.0</v>
      </c>
      <c r="AK8" s="7" t="s">
        <v>75</v>
      </c>
      <c r="AL8" s="7" t="s">
        <v>139</v>
      </c>
      <c r="AM8" s="7" t="s">
        <v>140</v>
      </c>
      <c r="AN8" s="7" t="s">
        <v>55</v>
      </c>
      <c r="AO8" s="7"/>
      <c r="AP8" s="7">
        <v>2015.0</v>
      </c>
      <c r="AQ8" s="10"/>
      <c r="AR8" s="7"/>
      <c r="AS8" s="15" t="s">
        <v>141</v>
      </c>
      <c r="AT8" s="16">
        <v>50000.0</v>
      </c>
      <c r="AU8" s="15">
        <v>1.0</v>
      </c>
      <c r="AV8" s="15" t="s">
        <v>142</v>
      </c>
    </row>
    <row r="9" ht="13.5" customHeight="1">
      <c r="A9" s="7">
        <v>180.0</v>
      </c>
      <c r="B9" s="7" t="s">
        <v>143</v>
      </c>
      <c r="C9" s="7" t="s">
        <v>144</v>
      </c>
      <c r="D9" s="7" t="s">
        <v>91</v>
      </c>
      <c r="E9" s="18" t="s">
        <v>145</v>
      </c>
      <c r="F9" s="7" t="s">
        <v>58</v>
      </c>
      <c r="G9" s="7">
        <v>50122.0</v>
      </c>
      <c r="H9" s="8" t="s">
        <v>146</v>
      </c>
      <c r="I9" s="9" t="s">
        <v>147</v>
      </c>
      <c r="J9" s="8" t="s">
        <v>148</v>
      </c>
      <c r="K9" s="8" t="s">
        <v>149</v>
      </c>
      <c r="L9" s="8" t="s">
        <v>150</v>
      </c>
      <c r="M9" s="7" t="s">
        <v>151</v>
      </c>
      <c r="N9" s="7" t="s">
        <v>151</v>
      </c>
      <c r="O9" s="7"/>
      <c r="P9" s="7" t="s">
        <v>152</v>
      </c>
      <c r="Q9" s="8" t="s">
        <v>153</v>
      </c>
      <c r="R9" s="7" t="s">
        <v>55</v>
      </c>
      <c r="S9" s="10" t="s">
        <v>58</v>
      </c>
      <c r="T9" s="7" t="s">
        <v>59</v>
      </c>
      <c r="U9" s="7"/>
      <c r="V9" s="7"/>
      <c r="W9" s="7"/>
      <c r="X9" s="7"/>
      <c r="Y9" s="17" t="s">
        <v>154</v>
      </c>
      <c r="Z9" s="12" t="s">
        <v>155</v>
      </c>
      <c r="AA9" s="7"/>
      <c r="AB9" s="13">
        <v>0.4166666666666667</v>
      </c>
      <c r="AC9" s="13">
        <v>0.75</v>
      </c>
      <c r="AD9" s="13">
        <v>0.4166666666666667</v>
      </c>
      <c r="AE9" s="13">
        <v>0.75</v>
      </c>
      <c r="AF9" s="7"/>
      <c r="AG9" s="7"/>
      <c r="AH9" s="7" t="s">
        <v>156</v>
      </c>
      <c r="AI9" s="7"/>
      <c r="AJ9" s="7">
        <v>150.0</v>
      </c>
      <c r="AK9" s="7" t="s">
        <v>75</v>
      </c>
      <c r="AL9" s="7"/>
      <c r="AM9" s="8" t="s">
        <v>157</v>
      </c>
      <c r="AN9" s="7" t="s">
        <v>55</v>
      </c>
      <c r="AO9" s="7"/>
      <c r="AP9" s="7">
        <v>1775.0</v>
      </c>
      <c r="AQ9" s="7"/>
      <c r="AR9" s="7"/>
      <c r="AS9" s="15" t="s">
        <v>141</v>
      </c>
      <c r="AT9" s="16">
        <v>150.0</v>
      </c>
      <c r="AU9" s="15">
        <v>1.0</v>
      </c>
      <c r="AV9" s="15" t="s">
        <v>158</v>
      </c>
    </row>
    <row r="10" ht="13.5" customHeight="1">
      <c r="A10" s="7">
        <v>187.0</v>
      </c>
      <c r="B10" s="7" t="s">
        <v>159</v>
      </c>
      <c r="C10" s="7" t="s">
        <v>144</v>
      </c>
      <c r="D10" s="7" t="s">
        <v>91</v>
      </c>
      <c r="E10" s="7" t="s">
        <v>160</v>
      </c>
      <c r="F10" s="7" t="s">
        <v>58</v>
      </c>
      <c r="G10" s="18">
        <f>50129-50129+50122</f>
        <v>50122</v>
      </c>
      <c r="H10" s="8" t="s">
        <v>161</v>
      </c>
      <c r="I10" s="9" t="s">
        <v>162</v>
      </c>
      <c r="J10" s="8" t="s">
        <v>163</v>
      </c>
      <c r="K10" s="8" t="s">
        <v>164</v>
      </c>
      <c r="L10" s="7" t="s">
        <v>55</v>
      </c>
      <c r="M10" s="7" t="s">
        <v>165</v>
      </c>
      <c r="N10" s="7" t="s">
        <v>165</v>
      </c>
      <c r="O10" s="8" t="s">
        <v>166</v>
      </c>
      <c r="P10" s="7" t="s">
        <v>55</v>
      </c>
      <c r="Q10" s="7"/>
      <c r="R10" s="7"/>
      <c r="S10" s="10" t="s">
        <v>58</v>
      </c>
      <c r="T10" s="7" t="s">
        <v>59</v>
      </c>
      <c r="U10" s="7"/>
      <c r="V10" s="7"/>
      <c r="W10" s="7"/>
      <c r="X10" s="7"/>
      <c r="Y10" s="17" t="s">
        <v>167</v>
      </c>
      <c r="Z10" s="12" t="s">
        <v>168</v>
      </c>
      <c r="AA10" s="7"/>
      <c r="AB10" s="13">
        <v>0.34375</v>
      </c>
      <c r="AC10" s="13">
        <v>0.7638888888888888</v>
      </c>
      <c r="AD10" s="13">
        <v>0.34375</v>
      </c>
      <c r="AE10" s="13">
        <v>0.7638888888888888</v>
      </c>
      <c r="AF10" s="7"/>
      <c r="AG10" s="7"/>
      <c r="AH10" s="7" t="s">
        <v>156</v>
      </c>
      <c r="AI10" s="7"/>
      <c r="AJ10" s="7"/>
      <c r="AK10" s="7" t="s">
        <v>75</v>
      </c>
      <c r="AL10" s="7"/>
      <c r="AM10" s="8" t="s">
        <v>169</v>
      </c>
      <c r="AN10" s="7" t="s">
        <v>55</v>
      </c>
      <c r="AO10" s="7"/>
      <c r="AP10" s="7">
        <v>1784.0</v>
      </c>
      <c r="AQ10" s="7"/>
      <c r="AR10" s="7"/>
      <c r="AS10" s="15" t="s">
        <v>141</v>
      </c>
      <c r="AT10" s="16">
        <v>240.0</v>
      </c>
      <c r="AU10" s="15">
        <v>1.0</v>
      </c>
      <c r="AV10" s="15" t="s">
        <v>170</v>
      </c>
    </row>
    <row r="11" ht="13.5" customHeight="1">
      <c r="A11" s="7">
        <v>181.0</v>
      </c>
      <c r="B11" s="7" t="s">
        <v>171</v>
      </c>
      <c r="C11" s="7" t="s">
        <v>144</v>
      </c>
      <c r="D11" s="7" t="s">
        <v>91</v>
      </c>
      <c r="E11" s="7" t="s">
        <v>172</v>
      </c>
      <c r="F11" s="7" t="s">
        <v>58</v>
      </c>
      <c r="G11" s="7">
        <v>50122.0</v>
      </c>
      <c r="H11" s="8" t="s">
        <v>173</v>
      </c>
      <c r="I11" s="9" t="s">
        <v>174</v>
      </c>
      <c r="J11" s="8" t="s">
        <v>175</v>
      </c>
      <c r="K11" s="8" t="s">
        <v>176</v>
      </c>
      <c r="L11" s="7" t="s">
        <v>55</v>
      </c>
      <c r="M11" s="7" t="s">
        <v>165</v>
      </c>
      <c r="N11" s="7" t="s">
        <v>177</v>
      </c>
      <c r="O11" s="7"/>
      <c r="P11" s="7"/>
      <c r="Q11" s="7"/>
      <c r="R11" s="7"/>
      <c r="S11" s="10" t="s">
        <v>58</v>
      </c>
      <c r="T11" s="7" t="s">
        <v>59</v>
      </c>
      <c r="U11" s="7"/>
      <c r="V11" s="7"/>
      <c r="W11" s="7"/>
      <c r="X11" s="7"/>
      <c r="Y11" s="17" t="s">
        <v>178</v>
      </c>
      <c r="Z11" s="12" t="s">
        <v>179</v>
      </c>
      <c r="AA11" s="7"/>
      <c r="AB11" s="13">
        <v>0.34375</v>
      </c>
      <c r="AC11" s="13">
        <v>0.576388888888889</v>
      </c>
      <c r="AD11" s="13">
        <v>0.34375</v>
      </c>
      <c r="AE11" s="13">
        <v>0.576388888888889</v>
      </c>
      <c r="AF11" s="7"/>
      <c r="AG11" s="7"/>
      <c r="AH11" s="7" t="s">
        <v>180</v>
      </c>
      <c r="AI11" s="7"/>
      <c r="AJ11" s="7"/>
      <c r="AK11" s="7" t="s">
        <v>63</v>
      </c>
      <c r="AL11" s="7" t="s">
        <v>181</v>
      </c>
      <c r="AM11" s="7" t="s">
        <v>182</v>
      </c>
      <c r="AN11" s="7" t="s">
        <v>55</v>
      </c>
      <c r="AO11" s="7"/>
      <c r="AP11" s="7">
        <v>1865.0</v>
      </c>
      <c r="AQ11" s="7"/>
      <c r="AR11" s="7"/>
      <c r="AS11" s="15" t="s">
        <v>141</v>
      </c>
      <c r="AT11" s="16">
        <v>240.0</v>
      </c>
      <c r="AU11" s="15">
        <v>1.0</v>
      </c>
      <c r="AV11" s="15" t="s">
        <v>183</v>
      </c>
    </row>
    <row r="12" ht="13.5" customHeight="1">
      <c r="A12" s="7">
        <v>186.0</v>
      </c>
      <c r="B12" s="7" t="s">
        <v>184</v>
      </c>
      <c r="C12" s="7" t="s">
        <v>144</v>
      </c>
      <c r="D12" s="7" t="s">
        <v>91</v>
      </c>
      <c r="E12" s="7" t="s">
        <v>185</v>
      </c>
      <c r="F12" s="7" t="s">
        <v>58</v>
      </c>
      <c r="G12" s="7">
        <v>50123.0</v>
      </c>
      <c r="H12" s="8" t="s">
        <v>186</v>
      </c>
      <c r="I12" s="9" t="s">
        <v>187</v>
      </c>
      <c r="J12" s="8" t="s">
        <v>188</v>
      </c>
      <c r="K12" s="8" t="s">
        <v>176</v>
      </c>
      <c r="L12" s="7" t="s">
        <v>55</v>
      </c>
      <c r="M12" s="7" t="s">
        <v>165</v>
      </c>
      <c r="N12" s="7" t="s">
        <v>165</v>
      </c>
      <c r="O12" s="7"/>
      <c r="P12" s="7"/>
      <c r="Q12" s="7"/>
      <c r="R12" s="7"/>
      <c r="S12" s="10" t="s">
        <v>58</v>
      </c>
      <c r="T12" s="7" t="s">
        <v>59</v>
      </c>
      <c r="U12" s="7"/>
      <c r="V12" s="7"/>
      <c r="W12" s="7"/>
      <c r="X12" s="7"/>
      <c r="Y12" s="17" t="s">
        <v>189</v>
      </c>
      <c r="Z12" s="12" t="s">
        <v>190</v>
      </c>
      <c r="AA12" s="7"/>
      <c r="AB12" s="13">
        <v>0.34375</v>
      </c>
      <c r="AC12" s="13">
        <v>0.7847222222222222</v>
      </c>
      <c r="AD12" s="13">
        <v>0.34375</v>
      </c>
      <c r="AE12" s="13">
        <v>0.7847222222222222</v>
      </c>
      <c r="AF12" s="7"/>
      <c r="AG12" s="7"/>
      <c r="AH12" s="7" t="s">
        <v>191</v>
      </c>
      <c r="AI12" s="7"/>
      <c r="AJ12" s="7"/>
      <c r="AK12" s="7" t="s">
        <v>75</v>
      </c>
      <c r="AL12" s="7"/>
      <c r="AM12" s="8" t="s">
        <v>192</v>
      </c>
      <c r="AN12" s="7" t="s">
        <v>55</v>
      </c>
      <c r="AO12" s="7"/>
      <c r="AP12" s="7">
        <v>1869.0</v>
      </c>
      <c r="AQ12" s="7"/>
      <c r="AR12" s="7"/>
      <c r="AS12" s="15" t="s">
        <v>141</v>
      </c>
      <c r="AT12" s="16">
        <v>240.0</v>
      </c>
      <c r="AU12" s="15">
        <v>1.0</v>
      </c>
      <c r="AV12" s="15" t="s">
        <v>193</v>
      </c>
    </row>
    <row r="13" ht="13.5" customHeight="1">
      <c r="A13" s="7">
        <v>163.0</v>
      </c>
      <c r="B13" s="7" t="s">
        <v>194</v>
      </c>
      <c r="C13" s="7" t="s">
        <v>144</v>
      </c>
      <c r="D13" s="7" t="s">
        <v>91</v>
      </c>
      <c r="E13" s="7" t="s">
        <v>195</v>
      </c>
      <c r="F13" s="7" t="s">
        <v>58</v>
      </c>
      <c r="G13" s="7">
        <v>50121.0</v>
      </c>
      <c r="H13" s="8" t="s">
        <v>196</v>
      </c>
      <c r="I13" s="9" t="s">
        <v>197</v>
      </c>
      <c r="J13" s="8" t="s">
        <v>198</v>
      </c>
      <c r="K13" s="7"/>
      <c r="L13" s="7"/>
      <c r="M13" s="15" t="s">
        <v>165</v>
      </c>
      <c r="N13" s="7"/>
      <c r="O13" s="7"/>
      <c r="P13" s="7"/>
      <c r="Q13" s="7"/>
      <c r="R13" s="7"/>
      <c r="S13" s="10" t="s">
        <v>58</v>
      </c>
      <c r="T13" s="7" t="s">
        <v>59</v>
      </c>
      <c r="U13" s="7"/>
      <c r="V13" s="7"/>
      <c r="W13" s="7"/>
      <c r="X13" s="7"/>
      <c r="Y13" s="17" t="s">
        <v>199</v>
      </c>
      <c r="Z13" s="12" t="s">
        <v>200</v>
      </c>
      <c r="AA13" s="7"/>
      <c r="AB13" s="13">
        <v>0.3333333333333333</v>
      </c>
      <c r="AC13" s="13">
        <v>0.5833333333333334</v>
      </c>
      <c r="AD13" s="7" t="s">
        <v>201</v>
      </c>
      <c r="AE13" s="13">
        <v>0.5833333333333334</v>
      </c>
      <c r="AF13" s="7"/>
      <c r="AG13" s="7"/>
      <c r="AH13" s="7" t="s">
        <v>202</v>
      </c>
      <c r="AI13" s="7"/>
      <c r="AJ13" s="7"/>
      <c r="AK13" s="7" t="s">
        <v>75</v>
      </c>
      <c r="AL13" s="7"/>
      <c r="AM13" s="7"/>
      <c r="AN13" s="7"/>
      <c r="AO13" s="7"/>
      <c r="AP13" s="7">
        <v>1976.0</v>
      </c>
      <c r="AQ13" s="7"/>
      <c r="AR13" s="7"/>
      <c r="AS13" s="15" t="s">
        <v>141</v>
      </c>
      <c r="AT13" s="16">
        <v>240.0</v>
      </c>
      <c r="AU13" s="15">
        <v>1.0</v>
      </c>
      <c r="AV13" s="15" t="s">
        <v>203</v>
      </c>
    </row>
    <row r="14" ht="13.5" customHeight="1">
      <c r="A14" s="7">
        <v>210.0</v>
      </c>
      <c r="B14" s="7" t="s">
        <v>204</v>
      </c>
      <c r="C14" s="7" t="s">
        <v>144</v>
      </c>
      <c r="D14" s="7" t="s">
        <v>91</v>
      </c>
      <c r="E14" s="7" t="s">
        <v>205</v>
      </c>
      <c r="F14" s="7" t="s">
        <v>58</v>
      </c>
      <c r="G14" s="7">
        <v>50122.0</v>
      </c>
      <c r="H14" s="8" t="s">
        <v>206</v>
      </c>
      <c r="I14" s="9" t="s">
        <v>207</v>
      </c>
      <c r="J14" s="8" t="s">
        <v>208</v>
      </c>
      <c r="K14" s="8" t="s">
        <v>209</v>
      </c>
      <c r="L14" s="7" t="s">
        <v>55</v>
      </c>
      <c r="M14" s="15" t="s">
        <v>210</v>
      </c>
      <c r="N14" s="7" t="s">
        <v>211</v>
      </c>
      <c r="O14" s="8" t="s">
        <v>212</v>
      </c>
      <c r="P14" s="7" t="s">
        <v>55</v>
      </c>
      <c r="Q14" s="7" t="s">
        <v>213</v>
      </c>
      <c r="R14" s="7" t="s">
        <v>55</v>
      </c>
      <c r="S14" s="7" t="s">
        <v>58</v>
      </c>
      <c r="T14" s="7" t="s">
        <v>59</v>
      </c>
      <c r="U14" s="7"/>
      <c r="V14" s="7"/>
      <c r="W14" s="7"/>
      <c r="X14" s="7"/>
      <c r="Y14" s="17" t="s">
        <v>214</v>
      </c>
      <c r="Z14" s="12" t="s">
        <v>215</v>
      </c>
      <c r="AA14" s="7"/>
      <c r="AB14" s="13">
        <v>0.375</v>
      </c>
      <c r="AC14" s="13">
        <v>0.0</v>
      </c>
      <c r="AD14" s="13">
        <v>0.375</v>
      </c>
      <c r="AE14" s="13">
        <v>0.0</v>
      </c>
      <c r="AF14" s="7"/>
      <c r="AG14" s="7"/>
      <c r="AH14" s="7"/>
      <c r="AI14" s="7"/>
      <c r="AJ14" s="7">
        <v>300.0</v>
      </c>
      <c r="AK14" s="7" t="s">
        <v>75</v>
      </c>
      <c r="AL14" s="7"/>
      <c r="AM14" s="15"/>
      <c r="AN14" s="7"/>
      <c r="AO14" s="7"/>
      <c r="AP14" s="7">
        <v>1994.0</v>
      </c>
      <c r="AQ14" s="7"/>
      <c r="AR14" s="7"/>
      <c r="AS14" s="15" t="s">
        <v>141</v>
      </c>
      <c r="AT14" s="16">
        <v>300.0</v>
      </c>
      <c r="AU14" s="15">
        <v>1.0</v>
      </c>
      <c r="AV14" s="15" t="s">
        <v>216</v>
      </c>
    </row>
    <row r="15" ht="13.5" customHeight="1">
      <c r="A15" s="7">
        <v>159.0</v>
      </c>
      <c r="B15" s="7" t="s">
        <v>217</v>
      </c>
      <c r="C15" s="7" t="s">
        <v>144</v>
      </c>
      <c r="D15" s="7" t="s">
        <v>91</v>
      </c>
      <c r="E15" s="7" t="s">
        <v>218</v>
      </c>
      <c r="F15" s="7" t="s">
        <v>58</v>
      </c>
      <c r="G15" s="7">
        <v>50122.0</v>
      </c>
      <c r="H15" s="8" t="s">
        <v>219</v>
      </c>
      <c r="I15" s="9" t="s">
        <v>220</v>
      </c>
      <c r="J15" s="8" t="s">
        <v>221</v>
      </c>
      <c r="K15" s="7" t="s">
        <v>222</v>
      </c>
      <c r="L15" s="7" t="s">
        <v>55</v>
      </c>
      <c r="M15" s="15" t="s">
        <v>135</v>
      </c>
      <c r="N15" s="7"/>
      <c r="O15" s="7"/>
      <c r="P15" s="7"/>
      <c r="Q15" s="7"/>
      <c r="R15" s="7"/>
      <c r="S15" s="10" t="s">
        <v>58</v>
      </c>
      <c r="T15" s="7" t="s">
        <v>59</v>
      </c>
      <c r="U15" s="7"/>
      <c r="V15" s="7"/>
      <c r="W15" s="7"/>
      <c r="X15" s="7"/>
      <c r="Y15" s="17" t="s">
        <v>223</v>
      </c>
      <c r="Z15" s="12" t="s">
        <v>224</v>
      </c>
      <c r="AA15" s="7"/>
      <c r="AB15" s="13">
        <v>0.375</v>
      </c>
      <c r="AC15" s="13">
        <v>0.9479166666666666</v>
      </c>
      <c r="AD15" s="13">
        <v>0.4166666666666667</v>
      </c>
      <c r="AE15" s="13">
        <v>0.9479166666666666</v>
      </c>
      <c r="AF15" s="7"/>
      <c r="AG15" s="7"/>
      <c r="AH15" s="7" t="s">
        <v>225</v>
      </c>
      <c r="AI15" s="7"/>
      <c r="AJ15" s="7"/>
      <c r="AK15" s="7" t="s">
        <v>63</v>
      </c>
      <c r="AL15" s="7" t="s">
        <v>103</v>
      </c>
      <c r="AM15" s="7" t="s">
        <v>226</v>
      </c>
      <c r="AN15" s="7" t="s">
        <v>55</v>
      </c>
      <c r="AO15" s="7"/>
      <c r="AP15" s="7">
        <v>2007.0</v>
      </c>
      <c r="AQ15" s="7"/>
      <c r="AR15" s="7"/>
      <c r="AS15" s="15" t="s">
        <v>141</v>
      </c>
      <c r="AT15" s="16">
        <v>240.0</v>
      </c>
      <c r="AU15" s="15">
        <v>1.0</v>
      </c>
      <c r="AV15" s="15" t="s">
        <v>227</v>
      </c>
    </row>
    <row r="16" ht="13.5" customHeight="1">
      <c r="A16" s="7">
        <v>81.0</v>
      </c>
      <c r="B16" s="7" t="s">
        <v>228</v>
      </c>
      <c r="C16" s="7" t="s">
        <v>144</v>
      </c>
      <c r="D16" s="7" t="s">
        <v>91</v>
      </c>
      <c r="E16" s="7" t="s">
        <v>229</v>
      </c>
      <c r="F16" s="7" t="s">
        <v>58</v>
      </c>
      <c r="G16" s="7">
        <v>50144.0</v>
      </c>
      <c r="H16" s="8" t="s">
        <v>230</v>
      </c>
      <c r="I16" s="9" t="s">
        <v>231</v>
      </c>
      <c r="J16" s="8" t="s">
        <v>232</v>
      </c>
      <c r="K16" s="8" t="s">
        <v>233</v>
      </c>
      <c r="L16" s="7" t="s">
        <v>55</v>
      </c>
      <c r="M16" s="15" t="s">
        <v>135</v>
      </c>
      <c r="N16" s="7" t="s">
        <v>234</v>
      </c>
      <c r="O16" s="7"/>
      <c r="P16" s="7" t="s">
        <v>231</v>
      </c>
      <c r="Q16" s="7"/>
      <c r="R16" s="7"/>
      <c r="S16" s="10" t="s">
        <v>58</v>
      </c>
      <c r="T16" s="7" t="s">
        <v>59</v>
      </c>
      <c r="U16" s="7"/>
      <c r="V16" s="7"/>
      <c r="W16" s="7"/>
      <c r="X16" s="7"/>
      <c r="Y16" s="17" t="s">
        <v>235</v>
      </c>
      <c r="Z16" s="12" t="s">
        <v>236</v>
      </c>
      <c r="AA16" s="7"/>
      <c r="AB16" s="7"/>
      <c r="AC16" s="7"/>
      <c r="AD16" s="7"/>
      <c r="AE16" s="7"/>
      <c r="AF16" s="7"/>
      <c r="AG16" s="7"/>
      <c r="AH16" s="7"/>
      <c r="AI16" s="7"/>
      <c r="AJ16" s="7">
        <v>1200.0</v>
      </c>
      <c r="AK16" s="7" t="s">
        <v>63</v>
      </c>
      <c r="AL16" s="7" t="s">
        <v>64</v>
      </c>
      <c r="AM16" s="7" t="s">
        <v>237</v>
      </c>
      <c r="AN16" s="7" t="s">
        <v>55</v>
      </c>
      <c r="AO16" s="7"/>
      <c r="AP16" s="7">
        <v>2010.0</v>
      </c>
      <c r="AQ16" s="7"/>
      <c r="AR16" s="7"/>
      <c r="AS16" s="15" t="s">
        <v>141</v>
      </c>
      <c r="AT16" s="16">
        <v>1200.0</v>
      </c>
      <c r="AU16" s="15">
        <v>1.0</v>
      </c>
      <c r="AV16" s="15" t="s">
        <v>238</v>
      </c>
    </row>
    <row r="17" ht="13.5" customHeight="1">
      <c r="A17" s="7">
        <v>95.0</v>
      </c>
      <c r="B17" s="7" t="s">
        <v>239</v>
      </c>
      <c r="C17" s="7" t="s">
        <v>144</v>
      </c>
      <c r="D17" s="7" t="s">
        <v>50</v>
      </c>
      <c r="E17" s="7" t="s">
        <v>240</v>
      </c>
      <c r="F17" s="7" t="s">
        <v>58</v>
      </c>
      <c r="G17" s="7">
        <v>50122.0</v>
      </c>
      <c r="H17" s="8" t="s">
        <v>241</v>
      </c>
      <c r="I17" s="9" t="s">
        <v>242</v>
      </c>
      <c r="J17" s="8" t="s">
        <v>243</v>
      </c>
      <c r="K17" s="7" t="s">
        <v>55</v>
      </c>
      <c r="L17" s="7"/>
      <c r="M17" s="7" t="s">
        <v>135</v>
      </c>
      <c r="N17" s="7" t="s">
        <v>244</v>
      </c>
      <c r="O17" s="7"/>
      <c r="P17" s="7"/>
      <c r="Q17" s="7"/>
      <c r="R17" s="7"/>
      <c r="S17" s="10" t="s">
        <v>58</v>
      </c>
      <c r="T17" s="7" t="s">
        <v>59</v>
      </c>
      <c r="U17" s="7"/>
      <c r="V17" s="7"/>
      <c r="W17" s="7"/>
      <c r="X17" s="7"/>
      <c r="Y17" s="17" t="s">
        <v>245</v>
      </c>
      <c r="Z17" s="12" t="s">
        <v>246</v>
      </c>
      <c r="AA17" s="7"/>
      <c r="AB17" s="7" t="s">
        <v>247</v>
      </c>
      <c r="AC17" s="13">
        <v>0.8125</v>
      </c>
      <c r="AD17" s="13">
        <v>0.6041666666666666</v>
      </c>
      <c r="AE17" s="7" t="s">
        <v>248</v>
      </c>
      <c r="AF17" s="7"/>
      <c r="AG17" s="7"/>
      <c r="AH17" s="7" t="s">
        <v>156</v>
      </c>
      <c r="AI17" s="7" t="s">
        <v>249</v>
      </c>
      <c r="AJ17" s="7" t="s">
        <v>55</v>
      </c>
      <c r="AK17" s="7" t="s">
        <v>63</v>
      </c>
      <c r="AL17" s="7" t="s">
        <v>181</v>
      </c>
      <c r="AM17" s="7" t="s">
        <v>250</v>
      </c>
      <c r="AN17" s="7" t="s">
        <v>55</v>
      </c>
      <c r="AO17" s="7"/>
      <c r="AP17" s="7">
        <v>2014.0</v>
      </c>
      <c r="AQ17" s="7"/>
      <c r="AR17" s="7"/>
      <c r="AS17" s="15" t="s">
        <v>141</v>
      </c>
      <c r="AT17" s="16">
        <v>240.0</v>
      </c>
      <c r="AU17" s="15">
        <v>1.0</v>
      </c>
      <c r="AV17" s="15" t="s">
        <v>240</v>
      </c>
    </row>
    <row r="18" ht="13.5" customHeight="1">
      <c r="A18" s="7">
        <v>151.0</v>
      </c>
      <c r="B18" s="7" t="s">
        <v>251</v>
      </c>
      <c r="C18" s="7" t="s">
        <v>144</v>
      </c>
      <c r="D18" s="7" t="s">
        <v>91</v>
      </c>
      <c r="E18" s="18" t="s">
        <v>252</v>
      </c>
      <c r="F18" s="7" t="s">
        <v>58</v>
      </c>
      <c r="G18" s="7">
        <v>50123.0</v>
      </c>
      <c r="H18" s="8" t="s">
        <v>253</v>
      </c>
      <c r="I18" s="9" t="s">
        <v>254</v>
      </c>
      <c r="J18" s="8" t="s">
        <v>255</v>
      </c>
      <c r="K18" s="8" t="s">
        <v>256</v>
      </c>
      <c r="L18" s="8" t="s">
        <v>257</v>
      </c>
      <c r="M18" s="7" t="s">
        <v>135</v>
      </c>
      <c r="N18" s="7" t="s">
        <v>258</v>
      </c>
      <c r="O18" s="7"/>
      <c r="P18" s="7" t="s">
        <v>259</v>
      </c>
      <c r="Q18" s="7"/>
      <c r="R18" s="7"/>
      <c r="S18" s="10" t="s">
        <v>58</v>
      </c>
      <c r="T18" s="7" t="s">
        <v>59</v>
      </c>
      <c r="U18" s="7"/>
      <c r="V18" s="7"/>
      <c r="W18" s="7"/>
      <c r="X18" s="7"/>
      <c r="Y18" s="17" t="s">
        <v>260</v>
      </c>
      <c r="Z18" s="12" t="s">
        <v>261</v>
      </c>
      <c r="AA18" s="7"/>
      <c r="AB18" s="13">
        <v>0.4583333333333333</v>
      </c>
      <c r="AC18" s="13">
        <v>0.8333333333333334</v>
      </c>
      <c r="AD18" s="13">
        <v>0.4583333333333333</v>
      </c>
      <c r="AE18" s="13">
        <v>0.8333333333333334</v>
      </c>
      <c r="AF18" s="7"/>
      <c r="AG18" s="7"/>
      <c r="AH18" s="7" t="s">
        <v>262</v>
      </c>
      <c r="AI18" s="7"/>
      <c r="AJ18" s="7"/>
      <c r="AK18" s="7" t="s">
        <v>63</v>
      </c>
      <c r="AL18" s="7" t="s">
        <v>103</v>
      </c>
      <c r="AM18" s="7" t="s">
        <v>263</v>
      </c>
      <c r="AN18" s="7" t="s">
        <v>55</v>
      </c>
      <c r="AO18" s="7"/>
      <c r="AP18" s="7">
        <v>2014.0</v>
      </c>
      <c r="AQ18" s="7"/>
      <c r="AR18" s="7"/>
      <c r="AS18" s="15" t="s">
        <v>141</v>
      </c>
      <c r="AT18" s="16">
        <v>240.0</v>
      </c>
      <c r="AU18" s="15">
        <v>1.0</v>
      </c>
      <c r="AV18" s="15" t="s">
        <v>264</v>
      </c>
    </row>
    <row r="19" ht="13.5" customHeight="1">
      <c r="A19" s="7">
        <v>74.0</v>
      </c>
      <c r="B19" s="7" t="s">
        <v>265</v>
      </c>
      <c r="C19" s="7" t="s">
        <v>144</v>
      </c>
      <c r="D19" s="7" t="s">
        <v>50</v>
      </c>
      <c r="E19" s="18" t="s">
        <v>266</v>
      </c>
      <c r="F19" s="7" t="s">
        <v>58</v>
      </c>
      <c r="G19" s="7">
        <v>50122.0</v>
      </c>
      <c r="H19" s="8" t="s">
        <v>267</v>
      </c>
      <c r="I19" s="9" t="s">
        <v>268</v>
      </c>
      <c r="J19" s="8" t="s">
        <v>269</v>
      </c>
      <c r="K19" s="7" t="s">
        <v>270</v>
      </c>
      <c r="L19" s="7" t="s">
        <v>55</v>
      </c>
      <c r="M19" s="7" t="s">
        <v>271</v>
      </c>
      <c r="N19" s="7" t="s">
        <v>272</v>
      </c>
      <c r="O19" s="8" t="s">
        <v>273</v>
      </c>
      <c r="P19" s="7" t="s">
        <v>55</v>
      </c>
      <c r="Q19" s="7" t="s">
        <v>274</v>
      </c>
      <c r="R19" s="7" t="s">
        <v>55</v>
      </c>
      <c r="S19" s="10" t="s">
        <v>58</v>
      </c>
      <c r="T19" s="7" t="s">
        <v>59</v>
      </c>
      <c r="U19" s="7"/>
      <c r="V19" s="7"/>
      <c r="W19" s="7"/>
      <c r="X19" s="7"/>
      <c r="Y19" s="17" t="s">
        <v>275</v>
      </c>
      <c r="Z19" s="12" t="s">
        <v>276</v>
      </c>
      <c r="AA19" s="7"/>
      <c r="AB19" s="13">
        <v>0.4166666666666667</v>
      </c>
      <c r="AC19" s="13">
        <v>0.7916666666666666</v>
      </c>
      <c r="AD19" s="13">
        <v>0.4166666666666667</v>
      </c>
      <c r="AE19" s="13">
        <v>0.7916666666666666</v>
      </c>
      <c r="AF19" s="7"/>
      <c r="AG19" s="7"/>
      <c r="AH19" s="7"/>
      <c r="AI19" s="7" t="s">
        <v>277</v>
      </c>
      <c r="AJ19" s="7" t="s">
        <v>55</v>
      </c>
      <c r="AK19" s="7" t="s">
        <v>63</v>
      </c>
      <c r="AL19" s="7" t="s">
        <v>64</v>
      </c>
      <c r="AM19" s="7" t="s">
        <v>278</v>
      </c>
      <c r="AN19" s="7" t="s">
        <v>55</v>
      </c>
      <c r="AO19" s="7"/>
      <c r="AP19" s="7">
        <v>2015.0</v>
      </c>
      <c r="AQ19" s="7"/>
      <c r="AR19" s="7"/>
      <c r="AS19" s="15" t="s">
        <v>141</v>
      </c>
      <c r="AT19" s="16">
        <v>240.0</v>
      </c>
      <c r="AU19" s="15">
        <v>1.0</v>
      </c>
      <c r="AV19" s="15" t="s">
        <v>266</v>
      </c>
    </row>
    <row r="20" ht="13.5" customHeight="1">
      <c r="A20" s="7">
        <v>27.0</v>
      </c>
      <c r="B20" s="7" t="s">
        <v>279</v>
      </c>
      <c r="C20" s="7" t="s">
        <v>144</v>
      </c>
      <c r="D20" s="7" t="s">
        <v>91</v>
      </c>
      <c r="E20" s="7" t="s">
        <v>280</v>
      </c>
      <c r="F20" s="7" t="s">
        <v>58</v>
      </c>
      <c r="G20" s="7">
        <v>50144.0</v>
      </c>
      <c r="H20" s="8" t="s">
        <v>281</v>
      </c>
      <c r="I20" s="9" t="s">
        <v>55</v>
      </c>
      <c r="J20" s="8" t="s">
        <v>282</v>
      </c>
      <c r="K20" s="7" t="s">
        <v>283</v>
      </c>
      <c r="L20" s="7" t="s">
        <v>55</v>
      </c>
      <c r="M20" s="7" t="s">
        <v>284</v>
      </c>
      <c r="N20" s="7" t="s">
        <v>285</v>
      </c>
      <c r="O20" s="7"/>
      <c r="P20" s="7"/>
      <c r="Q20" s="7" t="s">
        <v>286</v>
      </c>
      <c r="R20" s="7" t="s">
        <v>55</v>
      </c>
      <c r="S20" s="10" t="s">
        <v>58</v>
      </c>
      <c r="T20" s="7" t="s">
        <v>59</v>
      </c>
      <c r="U20" s="7"/>
      <c r="V20" s="7"/>
      <c r="W20" s="7"/>
      <c r="X20" s="7"/>
      <c r="Y20" s="11" t="s">
        <v>287</v>
      </c>
      <c r="Z20" s="12" t="s">
        <v>288</v>
      </c>
      <c r="AA20" s="7"/>
      <c r="AB20" s="13">
        <v>0.3333333333333333</v>
      </c>
      <c r="AC20" s="13">
        <v>0.041666666666666664</v>
      </c>
      <c r="AD20" s="13">
        <v>0.3333333333333333</v>
      </c>
      <c r="AE20" s="13">
        <v>0.041666666666666664</v>
      </c>
      <c r="AF20" s="7"/>
      <c r="AG20" s="7"/>
      <c r="AH20" s="7"/>
      <c r="AI20" s="7"/>
      <c r="AJ20" s="7"/>
      <c r="AK20" s="7" t="s">
        <v>63</v>
      </c>
      <c r="AL20" s="7" t="s">
        <v>64</v>
      </c>
      <c r="AM20" s="7" t="s">
        <v>289</v>
      </c>
      <c r="AN20" s="7" t="s">
        <v>55</v>
      </c>
      <c r="AO20" s="7"/>
      <c r="AP20" s="7">
        <v>2018.0</v>
      </c>
      <c r="AQ20" s="7"/>
      <c r="AR20" s="7"/>
      <c r="AS20" s="15" t="s">
        <v>141</v>
      </c>
      <c r="AT20" s="16">
        <v>240.0</v>
      </c>
      <c r="AU20" s="15">
        <v>1.0</v>
      </c>
      <c r="AV20" s="15" t="s">
        <v>290</v>
      </c>
    </row>
    <row r="21" ht="13.5" customHeight="1">
      <c r="A21" s="7">
        <v>10.0</v>
      </c>
      <c r="B21" s="7" t="s">
        <v>291</v>
      </c>
      <c r="C21" s="7" t="s">
        <v>144</v>
      </c>
      <c r="D21" s="7" t="s">
        <v>50</v>
      </c>
      <c r="E21" s="7" t="s">
        <v>292</v>
      </c>
      <c r="F21" s="7" t="s">
        <v>58</v>
      </c>
      <c r="G21" s="7">
        <v>50124.0</v>
      </c>
      <c r="H21" s="7" t="s">
        <v>293</v>
      </c>
      <c r="I21" s="9" t="s">
        <v>294</v>
      </c>
      <c r="J21" s="8" t="s">
        <v>295</v>
      </c>
      <c r="K21" s="7" t="s">
        <v>296</v>
      </c>
      <c r="L21" s="7" t="s">
        <v>55</v>
      </c>
      <c r="M21" s="7" t="s">
        <v>135</v>
      </c>
      <c r="N21" s="7" t="s">
        <v>297</v>
      </c>
      <c r="O21" s="7"/>
      <c r="P21" s="7" t="s">
        <v>298</v>
      </c>
      <c r="Q21" s="7" t="s">
        <v>55</v>
      </c>
      <c r="R21" s="7"/>
      <c r="S21" s="10" t="s">
        <v>58</v>
      </c>
      <c r="T21" s="7" t="s">
        <v>59</v>
      </c>
      <c r="U21" s="7"/>
      <c r="V21" s="7"/>
      <c r="W21" s="7"/>
      <c r="X21" s="7"/>
      <c r="Y21" s="11" t="s">
        <v>299</v>
      </c>
      <c r="Z21" s="12" t="s">
        <v>300</v>
      </c>
      <c r="AA21" s="7"/>
      <c r="AB21" s="13">
        <v>0.375</v>
      </c>
      <c r="AC21" s="13">
        <v>0.9583333333333334</v>
      </c>
      <c r="AD21" s="13">
        <v>0.375</v>
      </c>
      <c r="AE21" s="13">
        <v>0.9583333333333334</v>
      </c>
      <c r="AF21" s="7"/>
      <c r="AG21" s="7"/>
      <c r="AH21" s="7" t="s">
        <v>301</v>
      </c>
      <c r="AI21" s="7"/>
      <c r="AJ21" s="7"/>
      <c r="AK21" s="7" t="s">
        <v>63</v>
      </c>
      <c r="AL21" s="7" t="s">
        <v>139</v>
      </c>
      <c r="AM21" s="7" t="s">
        <v>302</v>
      </c>
      <c r="AN21" s="7" t="s">
        <v>55</v>
      </c>
      <c r="AO21" s="7"/>
      <c r="AP21" s="7">
        <v>2019.0</v>
      </c>
      <c r="AQ21" s="7"/>
      <c r="AR21" s="7"/>
      <c r="AS21" s="15" t="s">
        <v>141</v>
      </c>
      <c r="AT21" s="16">
        <v>240.0</v>
      </c>
      <c r="AU21" s="15">
        <v>1.0</v>
      </c>
      <c r="AV21" s="15" t="s">
        <v>303</v>
      </c>
    </row>
    <row r="22" ht="13.5" customHeight="1">
      <c r="A22" s="7">
        <v>137.0</v>
      </c>
      <c r="B22" s="7" t="s">
        <v>304</v>
      </c>
      <c r="C22" s="7" t="s">
        <v>144</v>
      </c>
      <c r="D22" s="7" t="s">
        <v>91</v>
      </c>
      <c r="E22" s="7" t="s">
        <v>305</v>
      </c>
      <c r="F22" s="7" t="s">
        <v>58</v>
      </c>
      <c r="G22" s="7">
        <v>50144.0</v>
      </c>
      <c r="H22" s="8" t="s">
        <v>306</v>
      </c>
      <c r="I22" s="9" t="s">
        <v>307</v>
      </c>
      <c r="J22" s="8" t="s">
        <v>308</v>
      </c>
      <c r="K22" s="8" t="s">
        <v>309</v>
      </c>
      <c r="L22" s="7" t="s">
        <v>55</v>
      </c>
      <c r="M22" s="7" t="s">
        <v>135</v>
      </c>
      <c r="N22" s="7" t="s">
        <v>310</v>
      </c>
      <c r="O22" s="8" t="s">
        <v>311</v>
      </c>
      <c r="P22" s="7" t="s">
        <v>312</v>
      </c>
      <c r="Q22" s="7"/>
      <c r="R22" s="7"/>
      <c r="S22" s="10" t="s">
        <v>58</v>
      </c>
      <c r="T22" s="7" t="s">
        <v>59</v>
      </c>
      <c r="U22" s="7"/>
      <c r="V22" s="7"/>
      <c r="W22" s="7"/>
      <c r="X22" s="7"/>
      <c r="Y22" s="17" t="s">
        <v>313</v>
      </c>
      <c r="Z22" s="12" t="s">
        <v>314</v>
      </c>
      <c r="AA22" s="7"/>
      <c r="AB22" s="13">
        <v>0.375</v>
      </c>
      <c r="AC22" s="13">
        <v>0.75</v>
      </c>
      <c r="AD22" s="13">
        <v>0.375</v>
      </c>
      <c r="AE22" s="13">
        <v>0.75</v>
      </c>
      <c r="AF22" s="7"/>
      <c r="AG22" s="7"/>
      <c r="AH22" s="7"/>
      <c r="AI22" s="7"/>
      <c r="AJ22" s="7"/>
      <c r="AK22" s="7" t="s">
        <v>63</v>
      </c>
      <c r="AL22" s="7" t="s">
        <v>64</v>
      </c>
      <c r="AM22" s="7"/>
      <c r="AN22" s="7"/>
      <c r="AO22" s="7"/>
      <c r="AP22" s="7">
        <v>2019.0</v>
      </c>
      <c r="AQ22" s="7"/>
      <c r="AR22" s="7"/>
      <c r="AS22" s="15" t="s">
        <v>141</v>
      </c>
      <c r="AT22" s="16">
        <v>240.0</v>
      </c>
      <c r="AU22" s="15">
        <v>1.0</v>
      </c>
      <c r="AV22" s="15" t="s">
        <v>315</v>
      </c>
    </row>
    <row r="23" ht="13.5" customHeight="1">
      <c r="A23" s="7">
        <v>148.0</v>
      </c>
      <c r="B23" s="7" t="s">
        <v>316</v>
      </c>
      <c r="C23" s="7" t="s">
        <v>144</v>
      </c>
      <c r="D23" s="7" t="s">
        <v>91</v>
      </c>
      <c r="E23" s="18" t="s">
        <v>317</v>
      </c>
      <c r="F23" s="7" t="s">
        <v>58</v>
      </c>
      <c r="G23" s="7">
        <v>50123.0</v>
      </c>
      <c r="H23" s="8" t="s">
        <v>318</v>
      </c>
      <c r="I23" s="9" t="s">
        <v>55</v>
      </c>
      <c r="J23" s="7"/>
      <c r="K23" s="7"/>
      <c r="L23" s="7"/>
      <c r="M23" s="7" t="s">
        <v>135</v>
      </c>
      <c r="N23" s="7"/>
      <c r="O23" s="8"/>
      <c r="P23" s="7"/>
      <c r="Q23" s="7"/>
      <c r="R23" s="7"/>
      <c r="S23" s="10" t="s">
        <v>58</v>
      </c>
      <c r="T23" s="7" t="s">
        <v>59</v>
      </c>
      <c r="U23" s="7"/>
      <c r="V23" s="7"/>
      <c r="W23" s="7"/>
      <c r="X23" s="7"/>
      <c r="Y23" s="17" t="s">
        <v>319</v>
      </c>
      <c r="Z23" s="12" t="s">
        <v>320</v>
      </c>
      <c r="AA23" s="7"/>
      <c r="AB23" s="13"/>
      <c r="AC23" s="13"/>
      <c r="AD23" s="13"/>
      <c r="AE23" s="13"/>
      <c r="AF23" s="7"/>
      <c r="AG23" s="7"/>
      <c r="AH23" s="7"/>
      <c r="AI23" s="7"/>
      <c r="AJ23" s="7"/>
      <c r="AK23" s="7" t="s">
        <v>63</v>
      </c>
      <c r="AL23" s="7" t="s">
        <v>181</v>
      </c>
      <c r="AM23" s="7" t="s">
        <v>321</v>
      </c>
      <c r="AN23" s="7" t="s">
        <v>55</v>
      </c>
      <c r="AO23" s="7"/>
      <c r="AP23" s="7">
        <v>2019.0</v>
      </c>
      <c r="AQ23" s="7"/>
      <c r="AR23" s="7"/>
      <c r="AS23" s="15" t="s">
        <v>141</v>
      </c>
      <c r="AT23" s="16">
        <v>240.0</v>
      </c>
      <c r="AU23" s="15">
        <v>1.0</v>
      </c>
      <c r="AV23" s="15" t="s">
        <v>264</v>
      </c>
    </row>
    <row r="24" ht="13.5" customHeight="1">
      <c r="A24" s="7">
        <v>254.0</v>
      </c>
      <c r="B24" s="21" t="s">
        <v>322</v>
      </c>
      <c r="C24" s="7" t="s">
        <v>144</v>
      </c>
      <c r="D24" s="7" t="s">
        <v>50</v>
      </c>
      <c r="E24" s="7" t="s">
        <v>292</v>
      </c>
      <c r="F24" s="7" t="s">
        <v>58</v>
      </c>
      <c r="G24" s="7">
        <v>50124.0</v>
      </c>
      <c r="H24" s="7" t="s">
        <v>293</v>
      </c>
      <c r="I24" s="9" t="s">
        <v>294</v>
      </c>
      <c r="J24" s="8" t="s">
        <v>295</v>
      </c>
      <c r="K24" s="7" t="s">
        <v>296</v>
      </c>
      <c r="L24" s="7" t="s">
        <v>55</v>
      </c>
      <c r="M24" s="7" t="s">
        <v>135</v>
      </c>
      <c r="N24" s="7" t="s">
        <v>297</v>
      </c>
      <c r="O24" s="7" t="s">
        <v>55</v>
      </c>
      <c r="P24" s="7" t="s">
        <v>298</v>
      </c>
      <c r="Q24" s="7" t="s">
        <v>55</v>
      </c>
      <c r="R24" s="7"/>
      <c r="S24" s="10" t="s">
        <v>58</v>
      </c>
      <c r="T24" s="7" t="s">
        <v>59</v>
      </c>
      <c r="U24" s="7"/>
      <c r="V24" s="7"/>
      <c r="W24" s="7"/>
      <c r="X24" s="7"/>
      <c r="Y24" s="17" t="s">
        <v>323</v>
      </c>
      <c r="Z24" s="12" t="s">
        <v>324</v>
      </c>
      <c r="AA24" s="7"/>
      <c r="AB24" s="13">
        <v>0.375</v>
      </c>
      <c r="AC24" s="13">
        <v>0.9583333333333334</v>
      </c>
      <c r="AD24" s="13">
        <v>0.375</v>
      </c>
      <c r="AE24" s="13">
        <v>0.9583333333333334</v>
      </c>
      <c r="AF24" s="7"/>
      <c r="AG24" s="7"/>
      <c r="AH24" s="7" t="s">
        <v>301</v>
      </c>
      <c r="AI24" s="7"/>
      <c r="AJ24" s="7">
        <v>200.0</v>
      </c>
      <c r="AK24" s="7" t="s">
        <v>63</v>
      </c>
      <c r="AL24" s="7" t="s">
        <v>139</v>
      </c>
      <c r="AM24" s="7" t="s">
        <v>302</v>
      </c>
      <c r="AN24" s="7" t="s">
        <v>55</v>
      </c>
      <c r="AO24" s="7"/>
      <c r="AP24" s="7">
        <v>2019.0</v>
      </c>
      <c r="AQ24" s="7"/>
      <c r="AR24" s="7"/>
      <c r="AS24" s="15" t="s">
        <v>141</v>
      </c>
      <c r="AT24" s="16">
        <v>200.0</v>
      </c>
      <c r="AU24" s="15">
        <v>1.0</v>
      </c>
      <c r="AV24" s="15" t="s">
        <v>303</v>
      </c>
    </row>
    <row r="25" ht="13.5" customHeight="1">
      <c r="A25" s="7">
        <v>198.0</v>
      </c>
      <c r="B25" s="7" t="s">
        <v>325</v>
      </c>
      <c r="C25" s="7" t="s">
        <v>144</v>
      </c>
      <c r="D25" s="7" t="s">
        <v>91</v>
      </c>
      <c r="E25" s="7" t="s">
        <v>326</v>
      </c>
      <c r="F25" s="7" t="s">
        <v>58</v>
      </c>
      <c r="G25" s="7">
        <v>50144.0</v>
      </c>
      <c r="H25" s="7"/>
      <c r="I25" s="9"/>
      <c r="J25" s="8" t="s">
        <v>327</v>
      </c>
      <c r="K25" s="8" t="s">
        <v>328</v>
      </c>
      <c r="L25" s="7" t="s">
        <v>55</v>
      </c>
      <c r="M25" s="7"/>
      <c r="N25" s="7" t="s">
        <v>329</v>
      </c>
      <c r="O25" s="7" t="s">
        <v>55</v>
      </c>
      <c r="P25" s="7"/>
      <c r="Q25" s="7"/>
      <c r="R25" s="7"/>
      <c r="S25" s="10" t="s">
        <v>58</v>
      </c>
      <c r="T25" s="7" t="s">
        <v>59</v>
      </c>
      <c r="U25" s="7"/>
      <c r="V25" s="7"/>
      <c r="W25" s="7"/>
      <c r="X25" s="7"/>
      <c r="Y25" s="17" t="s">
        <v>330</v>
      </c>
      <c r="Z25" s="12" t="s">
        <v>331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 t="s">
        <v>75</v>
      </c>
      <c r="AL25" s="7"/>
      <c r="AM25" s="8" t="s">
        <v>332</v>
      </c>
      <c r="AN25" s="7" t="s">
        <v>55</v>
      </c>
      <c r="AO25" s="7"/>
      <c r="AP25" s="7">
        <v>2020.0</v>
      </c>
      <c r="AQ25" s="7"/>
      <c r="AR25" s="7"/>
      <c r="AS25" s="15" t="s">
        <v>141</v>
      </c>
      <c r="AT25" s="16">
        <v>240.0</v>
      </c>
      <c r="AU25" s="15">
        <v>1.0</v>
      </c>
      <c r="AV25" s="15" t="s">
        <v>333</v>
      </c>
    </row>
    <row r="26" ht="13.5" customHeight="1">
      <c r="A26" s="7">
        <v>233.0</v>
      </c>
      <c r="B26" s="7" t="s">
        <v>334</v>
      </c>
      <c r="C26" s="7" t="s">
        <v>144</v>
      </c>
      <c r="D26" s="7" t="s">
        <v>91</v>
      </c>
      <c r="E26" s="7" t="s">
        <v>335</v>
      </c>
      <c r="F26" s="7" t="s">
        <v>58</v>
      </c>
      <c r="G26" s="7">
        <v>50121.0</v>
      </c>
      <c r="H26" s="8" t="s">
        <v>336</v>
      </c>
      <c r="I26" s="9">
        <v>3.39429941E9</v>
      </c>
      <c r="J26" s="7"/>
      <c r="K26" s="7"/>
      <c r="L26" s="7"/>
      <c r="M26" s="7"/>
      <c r="N26" s="7"/>
      <c r="O26" s="7"/>
      <c r="P26" s="7"/>
      <c r="Q26" s="7"/>
      <c r="R26" s="7"/>
      <c r="S26" s="7" t="s">
        <v>58</v>
      </c>
      <c r="T26" s="7" t="s">
        <v>59</v>
      </c>
      <c r="U26" s="7"/>
      <c r="V26" s="7"/>
      <c r="W26" s="7"/>
      <c r="X26" s="7"/>
      <c r="Y26" s="17" t="s">
        <v>337</v>
      </c>
      <c r="Z26" s="12" t="s">
        <v>338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 t="s">
        <v>75</v>
      </c>
      <c r="AL26" s="7"/>
      <c r="AM26" s="8" t="s">
        <v>339</v>
      </c>
      <c r="AN26" s="7" t="s">
        <v>55</v>
      </c>
      <c r="AO26" s="7"/>
      <c r="AP26" s="7">
        <v>2022.0</v>
      </c>
      <c r="AQ26" s="7"/>
      <c r="AR26" s="7"/>
      <c r="AS26" s="15" t="s">
        <v>141</v>
      </c>
      <c r="AT26" s="16">
        <v>240.0</v>
      </c>
      <c r="AU26" s="15">
        <v>1.0</v>
      </c>
      <c r="AV26" s="15" t="s">
        <v>340</v>
      </c>
    </row>
    <row r="27" ht="13.5" customHeight="1">
      <c r="A27" s="7">
        <v>91.0</v>
      </c>
      <c r="B27" s="7" t="s">
        <v>341</v>
      </c>
      <c r="C27" s="7" t="s">
        <v>144</v>
      </c>
      <c r="D27" s="7" t="s">
        <v>91</v>
      </c>
      <c r="E27" s="18" t="s">
        <v>342</v>
      </c>
      <c r="F27" s="7" t="s">
        <v>58</v>
      </c>
      <c r="G27" s="7">
        <v>50122.0</v>
      </c>
      <c r="H27" s="8" t="s">
        <v>343</v>
      </c>
      <c r="I27" s="9" t="s">
        <v>55</v>
      </c>
      <c r="J27" s="8" t="s">
        <v>344</v>
      </c>
      <c r="K27" s="7"/>
      <c r="L27" s="7"/>
      <c r="M27" s="7" t="s">
        <v>135</v>
      </c>
      <c r="N27" s="7" t="s">
        <v>135</v>
      </c>
      <c r="O27" s="7"/>
      <c r="P27" s="7"/>
      <c r="Q27" s="7"/>
      <c r="R27" s="7"/>
      <c r="S27" s="10" t="s">
        <v>58</v>
      </c>
      <c r="T27" s="7" t="s">
        <v>59</v>
      </c>
      <c r="U27" s="7"/>
      <c r="V27" s="7"/>
      <c r="W27" s="7"/>
      <c r="X27" s="7"/>
      <c r="Y27" s="17" t="s">
        <v>345</v>
      </c>
      <c r="Z27" s="12" t="s">
        <v>346</v>
      </c>
      <c r="AA27" s="7"/>
      <c r="AB27" s="13">
        <v>0.375</v>
      </c>
      <c r="AC27" s="13">
        <v>0.7916666666666666</v>
      </c>
      <c r="AD27" s="13">
        <v>0.375</v>
      </c>
      <c r="AE27" s="13">
        <v>0.7916666666666666</v>
      </c>
      <c r="AF27" s="7"/>
      <c r="AG27" s="7"/>
      <c r="AH27" s="7"/>
      <c r="AI27" s="7"/>
      <c r="AJ27" s="7"/>
      <c r="AK27" s="7" t="s">
        <v>63</v>
      </c>
      <c r="AL27" s="7" t="s">
        <v>181</v>
      </c>
      <c r="AM27" s="7"/>
      <c r="AN27" s="7"/>
      <c r="AO27" s="7"/>
      <c r="AP27" s="7"/>
      <c r="AQ27" s="7"/>
      <c r="AR27" s="7"/>
      <c r="AS27" s="15" t="s">
        <v>141</v>
      </c>
      <c r="AT27" s="16">
        <v>240.0</v>
      </c>
      <c r="AU27" s="15">
        <v>1.0</v>
      </c>
      <c r="AV27" s="15" t="s">
        <v>342</v>
      </c>
    </row>
    <row r="28" ht="13.5" customHeight="1">
      <c r="A28" s="7">
        <v>96.0</v>
      </c>
      <c r="B28" s="7" t="s">
        <v>347</v>
      </c>
      <c r="C28" s="7" t="s">
        <v>144</v>
      </c>
      <c r="D28" s="7" t="s">
        <v>91</v>
      </c>
      <c r="E28" s="7" t="s">
        <v>348</v>
      </c>
      <c r="F28" s="7" t="s">
        <v>58</v>
      </c>
      <c r="G28" s="7">
        <v>50124.0</v>
      </c>
      <c r="H28" s="8" t="s">
        <v>349</v>
      </c>
      <c r="I28" s="9" t="s">
        <v>350</v>
      </c>
      <c r="J28" s="8" t="s">
        <v>351</v>
      </c>
      <c r="K28" s="8" t="s">
        <v>352</v>
      </c>
      <c r="L28" s="7" t="s">
        <v>55</v>
      </c>
      <c r="M28" s="7" t="s">
        <v>353</v>
      </c>
      <c r="N28" s="7"/>
      <c r="O28" s="7"/>
      <c r="P28" s="7"/>
      <c r="Q28" s="7"/>
      <c r="R28" s="7"/>
      <c r="S28" s="10" t="s">
        <v>58</v>
      </c>
      <c r="T28" s="7" t="s">
        <v>59</v>
      </c>
      <c r="U28" s="7"/>
      <c r="V28" s="7"/>
      <c r="W28" s="7"/>
      <c r="X28" s="7"/>
      <c r="Y28" s="17" t="s">
        <v>354</v>
      </c>
      <c r="Z28" s="12" t="s">
        <v>355</v>
      </c>
      <c r="AA28" s="7"/>
      <c r="AB28" s="13">
        <v>0.4166666666666667</v>
      </c>
      <c r="AC28" s="13">
        <v>0.7291666666666666</v>
      </c>
      <c r="AD28" s="13">
        <v>0.4166666666666667</v>
      </c>
      <c r="AE28" s="13">
        <v>0.7291666666666666</v>
      </c>
      <c r="AF28" s="7"/>
      <c r="AG28" s="7"/>
      <c r="AH28" s="7"/>
      <c r="AI28" s="7"/>
      <c r="AJ28" s="7">
        <v>350.0</v>
      </c>
      <c r="AK28" s="7" t="s">
        <v>63</v>
      </c>
      <c r="AL28" s="7" t="s">
        <v>103</v>
      </c>
      <c r="AM28" s="7"/>
      <c r="AN28" s="7"/>
      <c r="AO28" s="7"/>
      <c r="AP28" s="7"/>
      <c r="AQ28" s="7"/>
      <c r="AR28" s="7"/>
      <c r="AS28" s="15" t="s">
        <v>141</v>
      </c>
      <c r="AT28" s="16">
        <v>350.0</v>
      </c>
      <c r="AU28" s="15">
        <v>1.0</v>
      </c>
      <c r="AV28" s="15" t="s">
        <v>356</v>
      </c>
    </row>
    <row r="29" ht="13.5" customHeight="1">
      <c r="A29" s="7">
        <v>145.0</v>
      </c>
      <c r="B29" s="7" t="s">
        <v>357</v>
      </c>
      <c r="C29" s="7" t="s">
        <v>144</v>
      </c>
      <c r="D29" s="7" t="s">
        <v>91</v>
      </c>
      <c r="E29" s="18" t="s">
        <v>342</v>
      </c>
      <c r="F29" s="7" t="s">
        <v>58</v>
      </c>
      <c r="G29" s="7">
        <v>50122.0</v>
      </c>
      <c r="H29" s="8" t="s">
        <v>343</v>
      </c>
      <c r="I29" s="9" t="s">
        <v>55</v>
      </c>
      <c r="J29" s="7"/>
      <c r="K29" s="7"/>
      <c r="L29" s="7"/>
      <c r="M29" s="7" t="s">
        <v>135</v>
      </c>
      <c r="N29" s="7"/>
      <c r="O29" s="7"/>
      <c r="P29" s="7"/>
      <c r="Q29" s="7"/>
      <c r="R29" s="7"/>
      <c r="S29" s="10" t="s">
        <v>58</v>
      </c>
      <c r="T29" s="7" t="s">
        <v>59</v>
      </c>
      <c r="U29" s="7"/>
      <c r="V29" s="7"/>
      <c r="W29" s="7"/>
      <c r="X29" s="7"/>
      <c r="Y29" s="17" t="s">
        <v>358</v>
      </c>
      <c r="Z29" s="12" t="s">
        <v>359</v>
      </c>
      <c r="AA29" s="7"/>
      <c r="AB29" s="13">
        <v>0.375</v>
      </c>
      <c r="AC29" s="13">
        <v>0.7916666666666666</v>
      </c>
      <c r="AD29" s="13">
        <v>0.375</v>
      </c>
      <c r="AE29" s="13">
        <v>0.7916666666666666</v>
      </c>
      <c r="AF29" s="7"/>
      <c r="AG29" s="7"/>
      <c r="AH29" s="7" t="s">
        <v>360</v>
      </c>
      <c r="AI29" s="7"/>
      <c r="AJ29" s="7"/>
      <c r="AK29" s="7" t="s">
        <v>75</v>
      </c>
      <c r="AL29" s="7"/>
      <c r="AM29" s="7"/>
      <c r="AN29" s="7"/>
      <c r="AO29" s="7"/>
      <c r="AP29" s="7"/>
      <c r="AQ29" s="7"/>
      <c r="AR29" s="7"/>
      <c r="AS29" s="15" t="s">
        <v>141</v>
      </c>
      <c r="AT29" s="16">
        <v>240.0</v>
      </c>
      <c r="AU29" s="15">
        <v>1.0</v>
      </c>
      <c r="AV29" s="15" t="s">
        <v>342</v>
      </c>
    </row>
    <row r="30" ht="13.5" customHeight="1">
      <c r="A30" s="7">
        <v>117.0</v>
      </c>
      <c r="B30" s="7" t="s">
        <v>361</v>
      </c>
      <c r="C30" s="7" t="s">
        <v>362</v>
      </c>
      <c r="D30" s="7" t="s">
        <v>91</v>
      </c>
      <c r="E30" s="7" t="s">
        <v>363</v>
      </c>
      <c r="F30" s="7" t="s">
        <v>58</v>
      </c>
      <c r="G30" s="7">
        <v>50123.0</v>
      </c>
      <c r="H30" s="8" t="s">
        <v>364</v>
      </c>
      <c r="I30" s="9" t="s">
        <v>365</v>
      </c>
      <c r="J30" s="8" t="s">
        <v>366</v>
      </c>
      <c r="K30" s="8" t="s">
        <v>367</v>
      </c>
      <c r="L30" s="7" t="s">
        <v>55</v>
      </c>
      <c r="M30" s="7" t="s">
        <v>368</v>
      </c>
      <c r="N30" s="7" t="s">
        <v>369</v>
      </c>
      <c r="O30" s="7"/>
      <c r="P30" s="7"/>
      <c r="Q30" s="7"/>
      <c r="R30" s="7"/>
      <c r="S30" s="10" t="s">
        <v>58</v>
      </c>
      <c r="T30" s="7" t="s">
        <v>59</v>
      </c>
      <c r="U30" s="7"/>
      <c r="V30" s="7"/>
      <c r="W30" s="7"/>
      <c r="X30" s="7"/>
      <c r="Y30" s="17" t="s">
        <v>370</v>
      </c>
      <c r="Z30" s="12" t="s">
        <v>371</v>
      </c>
      <c r="AA30" s="7"/>
      <c r="AB30" s="13">
        <v>0.3333333333333333</v>
      </c>
      <c r="AC30" s="13">
        <v>0.041666666666666664</v>
      </c>
      <c r="AD30" s="13">
        <v>0.3333333333333333</v>
      </c>
      <c r="AE30" s="13">
        <v>0.041666666666666664</v>
      </c>
      <c r="AF30" s="7"/>
      <c r="AG30" s="7"/>
      <c r="AH30" s="7"/>
      <c r="AI30" s="7" t="s">
        <v>372</v>
      </c>
      <c r="AJ30" s="7" t="s">
        <v>55</v>
      </c>
      <c r="AK30" s="7" t="s">
        <v>63</v>
      </c>
      <c r="AL30" s="7" t="s">
        <v>64</v>
      </c>
      <c r="AM30" s="7" t="s">
        <v>373</v>
      </c>
      <c r="AN30" s="7" t="s">
        <v>55</v>
      </c>
      <c r="AO30" s="7"/>
      <c r="AP30" s="7">
        <v>1991.0</v>
      </c>
      <c r="AQ30" s="7"/>
      <c r="AR30" s="7"/>
      <c r="AS30" s="15" t="s">
        <v>141</v>
      </c>
      <c r="AT30" s="16">
        <v>115.0</v>
      </c>
      <c r="AU30" s="15">
        <v>1.0</v>
      </c>
      <c r="AV30" s="15" t="s">
        <v>374</v>
      </c>
    </row>
    <row r="31" ht="13.5" customHeight="1">
      <c r="A31" s="7">
        <v>127.0</v>
      </c>
      <c r="B31" s="7" t="s">
        <v>375</v>
      </c>
      <c r="C31" s="22" t="s">
        <v>362</v>
      </c>
      <c r="D31" s="7" t="s">
        <v>91</v>
      </c>
      <c r="E31" s="18" t="s">
        <v>376</v>
      </c>
      <c r="F31" s="7" t="s">
        <v>58</v>
      </c>
      <c r="G31" s="7">
        <v>50124.0</v>
      </c>
      <c r="H31" s="8" t="s">
        <v>377</v>
      </c>
      <c r="I31" s="9" t="s">
        <v>378</v>
      </c>
      <c r="J31" s="8" t="s">
        <v>379</v>
      </c>
      <c r="K31" s="7" t="s">
        <v>380</v>
      </c>
      <c r="L31" s="7" t="s">
        <v>55</v>
      </c>
      <c r="M31" s="23" t="s">
        <v>381</v>
      </c>
      <c r="N31" s="7"/>
      <c r="O31" s="7"/>
      <c r="P31" s="7"/>
      <c r="Q31" s="7"/>
      <c r="R31" s="7"/>
      <c r="S31" s="10" t="s">
        <v>58</v>
      </c>
      <c r="T31" s="7" t="s">
        <v>59</v>
      </c>
      <c r="U31" s="7"/>
      <c r="V31" s="7"/>
      <c r="W31" s="7"/>
      <c r="X31" s="7"/>
      <c r="Y31" s="17" t="s">
        <v>382</v>
      </c>
      <c r="Z31" s="12" t="s">
        <v>383</v>
      </c>
      <c r="AA31" s="7"/>
      <c r="AB31" s="13">
        <v>0.4166666666666667</v>
      </c>
      <c r="AC31" s="13">
        <v>0.0</v>
      </c>
      <c r="AD31" s="13">
        <v>0.5</v>
      </c>
      <c r="AE31" s="13">
        <v>0.041666666666666664</v>
      </c>
      <c r="AF31" s="7"/>
      <c r="AG31" s="7"/>
      <c r="AH31" s="7" t="s">
        <v>384</v>
      </c>
      <c r="AI31" s="7"/>
      <c r="AJ31" s="7"/>
      <c r="AK31" s="7" t="s">
        <v>63</v>
      </c>
      <c r="AL31" s="7" t="s">
        <v>64</v>
      </c>
      <c r="AM31" s="7" t="s">
        <v>385</v>
      </c>
      <c r="AN31" s="7" t="s">
        <v>55</v>
      </c>
      <c r="AO31" s="7"/>
      <c r="AP31" s="7">
        <v>2006.0</v>
      </c>
      <c r="AQ31" s="7"/>
      <c r="AR31" s="7" t="s">
        <v>386</v>
      </c>
      <c r="AS31" s="15" t="s">
        <v>141</v>
      </c>
      <c r="AT31" s="16">
        <v>115.0</v>
      </c>
      <c r="AU31" s="15">
        <v>1.0</v>
      </c>
      <c r="AV31" s="15" t="s">
        <v>387</v>
      </c>
    </row>
    <row r="32" ht="13.5" customHeight="1">
      <c r="A32" s="7">
        <v>30.0</v>
      </c>
      <c r="B32" s="7" t="s">
        <v>388</v>
      </c>
      <c r="C32" s="7" t="s">
        <v>362</v>
      </c>
      <c r="D32" s="7" t="s">
        <v>50</v>
      </c>
      <c r="E32" s="7" t="s">
        <v>389</v>
      </c>
      <c r="F32" s="7" t="s">
        <v>58</v>
      </c>
      <c r="G32" s="7">
        <v>50122.0</v>
      </c>
      <c r="H32" s="7" t="s">
        <v>390</v>
      </c>
      <c r="I32" s="9" t="s">
        <v>391</v>
      </c>
      <c r="J32" s="8" t="s">
        <v>392</v>
      </c>
      <c r="K32" s="8" t="s">
        <v>393</v>
      </c>
      <c r="L32" s="7" t="s">
        <v>55</v>
      </c>
      <c r="M32" s="7" t="s">
        <v>394</v>
      </c>
      <c r="N32" s="7"/>
      <c r="O32" s="7"/>
      <c r="P32" s="7"/>
      <c r="Q32" s="7" t="s">
        <v>395</v>
      </c>
      <c r="R32" s="7" t="s">
        <v>55</v>
      </c>
      <c r="S32" s="10" t="s">
        <v>58</v>
      </c>
      <c r="T32" s="7" t="s">
        <v>59</v>
      </c>
      <c r="U32" s="7"/>
      <c r="V32" s="7"/>
      <c r="W32" s="7"/>
      <c r="X32" s="7"/>
      <c r="Y32" s="11" t="s">
        <v>396</v>
      </c>
      <c r="Z32" s="12" t="s">
        <v>397</v>
      </c>
      <c r="AA32" s="7"/>
      <c r="AB32" s="24">
        <v>0.7916666666666666</v>
      </c>
      <c r="AC32" s="13">
        <v>0.08333333333333333</v>
      </c>
      <c r="AD32" s="13">
        <v>0.7916666666666666</v>
      </c>
      <c r="AE32" s="13">
        <v>0.08333333333333333</v>
      </c>
      <c r="AF32" s="7"/>
      <c r="AG32" s="7"/>
      <c r="AH32" s="7"/>
      <c r="AI32" s="7" t="s">
        <v>394</v>
      </c>
      <c r="AJ32" s="7" t="s">
        <v>55</v>
      </c>
      <c r="AK32" s="7" t="s">
        <v>75</v>
      </c>
      <c r="AL32" s="7"/>
      <c r="AM32" s="7" t="s">
        <v>398</v>
      </c>
      <c r="AN32" s="7" t="s">
        <v>55</v>
      </c>
      <c r="AO32" s="7"/>
      <c r="AP32" s="7">
        <v>2008.0</v>
      </c>
      <c r="AQ32" s="7"/>
      <c r="AR32" s="7"/>
      <c r="AS32" s="15" t="s">
        <v>141</v>
      </c>
      <c r="AT32" s="16">
        <v>115.0</v>
      </c>
      <c r="AU32" s="15">
        <v>1.0</v>
      </c>
      <c r="AV32" s="15" t="s">
        <v>399</v>
      </c>
    </row>
    <row r="33" ht="13.5" customHeight="1">
      <c r="A33" s="7">
        <v>53.0</v>
      </c>
      <c r="B33" s="7" t="s">
        <v>400</v>
      </c>
      <c r="C33" s="7" t="s">
        <v>362</v>
      </c>
      <c r="D33" s="7" t="s">
        <v>50</v>
      </c>
      <c r="E33" s="7" t="s">
        <v>401</v>
      </c>
      <c r="F33" s="7" t="s">
        <v>58</v>
      </c>
      <c r="G33" s="7">
        <v>50121.0</v>
      </c>
      <c r="H33" s="7"/>
      <c r="I33" s="9" t="s">
        <v>402</v>
      </c>
      <c r="J33" s="8" t="s">
        <v>403</v>
      </c>
      <c r="K33" s="8" t="s">
        <v>404</v>
      </c>
      <c r="L33" s="7" t="s">
        <v>55</v>
      </c>
      <c r="M33" s="7" t="s">
        <v>405</v>
      </c>
      <c r="N33" s="7"/>
      <c r="O33" s="7"/>
      <c r="P33" s="7"/>
      <c r="Q33" s="7"/>
      <c r="R33" s="7"/>
      <c r="S33" s="10" t="s">
        <v>58</v>
      </c>
      <c r="T33" s="7" t="s">
        <v>59</v>
      </c>
      <c r="U33" s="7"/>
      <c r="V33" s="7"/>
      <c r="W33" s="7"/>
      <c r="X33" s="7"/>
      <c r="Y33" s="11" t="s">
        <v>406</v>
      </c>
      <c r="Z33" s="12" t="s">
        <v>407</v>
      </c>
      <c r="AA33" s="7"/>
      <c r="AB33" s="13">
        <v>0.3333333333333333</v>
      </c>
      <c r="AC33" s="13">
        <v>0.0</v>
      </c>
      <c r="AD33" s="13">
        <v>0.3333333333333333</v>
      </c>
      <c r="AE33" s="13">
        <v>0.08333333333333333</v>
      </c>
      <c r="AF33" s="7"/>
      <c r="AG33" s="7"/>
      <c r="AH33" s="7" t="s">
        <v>408</v>
      </c>
      <c r="AI33" s="7"/>
      <c r="AJ33" s="7"/>
      <c r="AK33" s="7" t="s">
        <v>63</v>
      </c>
      <c r="AL33" s="7" t="s">
        <v>64</v>
      </c>
      <c r="AM33" s="7" t="s">
        <v>409</v>
      </c>
      <c r="AN33" s="7" t="s">
        <v>55</v>
      </c>
      <c r="AO33" s="7"/>
      <c r="AP33" s="7">
        <v>2008.0</v>
      </c>
      <c r="AQ33" s="7"/>
      <c r="AR33" s="7"/>
      <c r="AS33" s="15" t="s">
        <v>141</v>
      </c>
      <c r="AT33" s="16">
        <v>115.0</v>
      </c>
      <c r="AU33" s="15">
        <v>1.0</v>
      </c>
      <c r="AV33" s="15" t="s">
        <v>410</v>
      </c>
    </row>
    <row r="34" ht="13.5" customHeight="1">
      <c r="A34" s="7">
        <v>28.0</v>
      </c>
      <c r="B34" s="7" t="s">
        <v>411</v>
      </c>
      <c r="C34" s="7" t="s">
        <v>362</v>
      </c>
      <c r="D34" s="7" t="s">
        <v>91</v>
      </c>
      <c r="E34" s="7" t="s">
        <v>412</v>
      </c>
      <c r="F34" s="7" t="s">
        <v>58</v>
      </c>
      <c r="G34" s="7">
        <v>50123.0</v>
      </c>
      <c r="H34" s="7" t="s">
        <v>413</v>
      </c>
      <c r="I34" s="25">
        <v>3.665494577E9</v>
      </c>
      <c r="J34" s="8" t="s">
        <v>414</v>
      </c>
      <c r="K34" s="7" t="s">
        <v>415</v>
      </c>
      <c r="L34" s="7" t="s">
        <v>55</v>
      </c>
      <c r="M34" s="7" t="s">
        <v>416</v>
      </c>
      <c r="N34" s="7" t="s">
        <v>417</v>
      </c>
      <c r="O34" s="7"/>
      <c r="P34" s="7"/>
      <c r="Q34" s="7" t="s">
        <v>418</v>
      </c>
      <c r="R34" s="7" t="s">
        <v>55</v>
      </c>
      <c r="S34" s="10" t="s">
        <v>58</v>
      </c>
      <c r="T34" s="7" t="s">
        <v>59</v>
      </c>
      <c r="U34" s="7"/>
      <c r="V34" s="7"/>
      <c r="W34" s="7"/>
      <c r="X34" s="7"/>
      <c r="Y34" s="11" t="s">
        <v>419</v>
      </c>
      <c r="Z34" s="12" t="s">
        <v>420</v>
      </c>
      <c r="AA34" s="7"/>
      <c r="AB34" s="13">
        <v>0.3333333333333333</v>
      </c>
      <c r="AC34" s="13">
        <v>0.125</v>
      </c>
      <c r="AD34" s="13">
        <v>0.3333333333333333</v>
      </c>
      <c r="AE34" s="13">
        <v>0.16666666666666666</v>
      </c>
      <c r="AF34" s="7"/>
      <c r="AG34" s="7"/>
      <c r="AH34" s="7" t="s">
        <v>421</v>
      </c>
      <c r="AI34" s="7" t="s">
        <v>416</v>
      </c>
      <c r="AJ34" s="7" t="s">
        <v>55</v>
      </c>
      <c r="AK34" s="7" t="s">
        <v>63</v>
      </c>
      <c r="AL34" s="7" t="s">
        <v>64</v>
      </c>
      <c r="AM34" s="7" t="s">
        <v>422</v>
      </c>
      <c r="AN34" s="7" t="s">
        <v>55</v>
      </c>
      <c r="AO34" s="7"/>
      <c r="AP34" s="7">
        <v>2009.0</v>
      </c>
      <c r="AQ34" s="7"/>
      <c r="AR34" s="7"/>
      <c r="AS34" s="15" t="s">
        <v>141</v>
      </c>
      <c r="AT34" s="16">
        <v>115.0</v>
      </c>
      <c r="AU34" s="15">
        <v>1.0</v>
      </c>
      <c r="AV34" s="15" t="s">
        <v>423</v>
      </c>
    </row>
    <row r="35" ht="13.5" customHeight="1">
      <c r="A35" s="7">
        <v>126.0</v>
      </c>
      <c r="B35" s="7" t="s">
        <v>424</v>
      </c>
      <c r="C35" s="7" t="s">
        <v>362</v>
      </c>
      <c r="D35" s="7" t="s">
        <v>91</v>
      </c>
      <c r="E35" s="7" t="s">
        <v>425</v>
      </c>
      <c r="F35" s="7" t="s">
        <v>58</v>
      </c>
      <c r="G35" s="7">
        <v>50124.0</v>
      </c>
      <c r="H35" s="7"/>
      <c r="I35" s="9" t="s">
        <v>426</v>
      </c>
      <c r="J35" s="7"/>
      <c r="K35" s="8" t="s">
        <v>427</v>
      </c>
      <c r="L35" s="7" t="s">
        <v>55</v>
      </c>
      <c r="M35" s="7"/>
      <c r="N35" s="7"/>
      <c r="O35" s="7"/>
      <c r="P35" s="7"/>
      <c r="Q35" s="7"/>
      <c r="R35" s="7"/>
      <c r="S35" s="10" t="s">
        <v>58</v>
      </c>
      <c r="T35" s="7" t="s">
        <v>59</v>
      </c>
      <c r="U35" s="7"/>
      <c r="V35" s="7"/>
      <c r="W35" s="7"/>
      <c r="X35" s="7"/>
      <c r="Y35" s="17" t="s">
        <v>428</v>
      </c>
      <c r="Z35" s="12" t="s">
        <v>429</v>
      </c>
      <c r="AA35" s="7"/>
      <c r="AB35" s="13">
        <v>0.7083333333333334</v>
      </c>
      <c r="AC35" s="13">
        <v>0.08333333333333333</v>
      </c>
      <c r="AD35" s="13">
        <v>0.7083333333333334</v>
      </c>
      <c r="AE35" s="13">
        <v>0.08333333333333333</v>
      </c>
      <c r="AF35" s="7"/>
      <c r="AG35" s="7"/>
      <c r="AH35" s="7"/>
      <c r="AI35" s="7"/>
      <c r="AJ35" s="7"/>
      <c r="AK35" s="7" t="s">
        <v>75</v>
      </c>
      <c r="AL35" s="7"/>
      <c r="AM35" s="7" t="s">
        <v>430</v>
      </c>
      <c r="AN35" s="7" t="s">
        <v>55</v>
      </c>
      <c r="AO35" s="7"/>
      <c r="AP35" s="7">
        <v>2009.0</v>
      </c>
      <c r="AQ35" s="7"/>
      <c r="AR35" s="7"/>
      <c r="AS35" s="15" t="s">
        <v>141</v>
      </c>
      <c r="AT35" s="16">
        <v>115.0</v>
      </c>
      <c r="AU35" s="15">
        <v>1.0</v>
      </c>
      <c r="AV35" s="15" t="s">
        <v>431</v>
      </c>
    </row>
    <row r="36" ht="13.5" customHeight="1">
      <c r="A36" s="7">
        <v>11.0</v>
      </c>
      <c r="B36" s="7" t="s">
        <v>432</v>
      </c>
      <c r="C36" s="7" t="s">
        <v>362</v>
      </c>
      <c r="D36" s="7" t="s">
        <v>50</v>
      </c>
      <c r="E36" s="7" t="s">
        <v>240</v>
      </c>
      <c r="F36" s="7" t="s">
        <v>58</v>
      </c>
      <c r="G36" s="7">
        <v>50122.0</v>
      </c>
      <c r="H36" s="7" t="s">
        <v>433</v>
      </c>
      <c r="I36" s="9" t="s">
        <v>434</v>
      </c>
      <c r="J36" s="8" t="s">
        <v>435</v>
      </c>
      <c r="K36" s="7" t="s">
        <v>436</v>
      </c>
      <c r="L36" s="7" t="s">
        <v>55</v>
      </c>
      <c r="M36" s="7" t="s">
        <v>135</v>
      </c>
      <c r="N36" s="7" t="s">
        <v>437</v>
      </c>
      <c r="O36" s="7" t="s">
        <v>55</v>
      </c>
      <c r="P36" s="7"/>
      <c r="Q36" s="7"/>
      <c r="R36" s="7"/>
      <c r="S36" s="10" t="s">
        <v>58</v>
      </c>
      <c r="T36" s="7" t="s">
        <v>59</v>
      </c>
      <c r="U36" s="7"/>
      <c r="V36" s="7"/>
      <c r="W36" s="7"/>
      <c r="X36" s="7"/>
      <c r="Y36" s="11" t="s">
        <v>438</v>
      </c>
      <c r="Z36" s="12" t="s">
        <v>439</v>
      </c>
      <c r="AA36" s="7"/>
      <c r="AB36" s="13">
        <v>0.4375</v>
      </c>
      <c r="AC36" s="13">
        <v>0.041666666666666664</v>
      </c>
      <c r="AD36" s="13">
        <v>0.625</v>
      </c>
      <c r="AE36" s="13">
        <v>0.08333333333333333</v>
      </c>
      <c r="AF36" s="7"/>
      <c r="AG36" s="7"/>
      <c r="AH36" s="7" t="s">
        <v>440</v>
      </c>
      <c r="AI36" s="7"/>
      <c r="AJ36" s="7"/>
      <c r="AK36" s="7" t="s">
        <v>63</v>
      </c>
      <c r="AL36" s="7" t="s">
        <v>64</v>
      </c>
      <c r="AM36" s="7" t="s">
        <v>441</v>
      </c>
      <c r="AN36" s="7" t="s">
        <v>55</v>
      </c>
      <c r="AO36" s="7"/>
      <c r="AP36" s="7">
        <v>2011.0</v>
      </c>
      <c r="AQ36" s="7"/>
      <c r="AR36" s="7"/>
      <c r="AS36" s="15" t="s">
        <v>141</v>
      </c>
      <c r="AT36" s="16">
        <v>115.0</v>
      </c>
      <c r="AU36" s="15">
        <v>1.0</v>
      </c>
      <c r="AV36" s="15" t="s">
        <v>240</v>
      </c>
    </row>
    <row r="37" ht="13.5" customHeight="1">
      <c r="A37" s="7">
        <v>118.0</v>
      </c>
      <c r="B37" s="7" t="s">
        <v>442</v>
      </c>
      <c r="C37" s="7" t="s">
        <v>362</v>
      </c>
      <c r="D37" s="7" t="s">
        <v>91</v>
      </c>
      <c r="E37" s="7" t="s">
        <v>443</v>
      </c>
      <c r="F37" s="7" t="s">
        <v>58</v>
      </c>
      <c r="G37" s="7">
        <v>50123.0</v>
      </c>
      <c r="H37" s="8" t="s">
        <v>444</v>
      </c>
      <c r="I37" s="9" t="s">
        <v>445</v>
      </c>
      <c r="J37" s="7" t="s">
        <v>446</v>
      </c>
      <c r="K37" s="7" t="s">
        <v>55</v>
      </c>
      <c r="L37" s="8" t="s">
        <v>447</v>
      </c>
      <c r="M37" s="7" t="s">
        <v>448</v>
      </c>
      <c r="N37" s="7"/>
      <c r="O37" s="7"/>
      <c r="P37" s="7"/>
      <c r="Q37" s="7"/>
      <c r="R37" s="7"/>
      <c r="S37" s="10" t="s">
        <v>58</v>
      </c>
      <c r="T37" s="7" t="s">
        <v>59</v>
      </c>
      <c r="U37" s="7"/>
      <c r="V37" s="7"/>
      <c r="W37" s="7"/>
      <c r="X37" s="7"/>
      <c r="Y37" s="17" t="s">
        <v>449</v>
      </c>
      <c r="Z37" s="12" t="s">
        <v>450</v>
      </c>
      <c r="AA37" s="7"/>
      <c r="AB37" s="13">
        <v>0.3541666666666667</v>
      </c>
      <c r="AC37" s="13">
        <v>0.9583333333333334</v>
      </c>
      <c r="AD37" s="7" t="s">
        <v>451</v>
      </c>
      <c r="AE37" s="13">
        <v>0.9583333333333334</v>
      </c>
      <c r="AF37" s="7"/>
      <c r="AG37" s="7"/>
      <c r="AH37" s="7"/>
      <c r="AI37" s="7"/>
      <c r="AJ37" s="7">
        <v>175.0</v>
      </c>
      <c r="AK37" s="7" t="s">
        <v>75</v>
      </c>
      <c r="AL37" s="7"/>
      <c r="AM37" s="7" t="s">
        <v>452</v>
      </c>
      <c r="AN37" s="7" t="s">
        <v>55</v>
      </c>
      <c r="AO37" s="7"/>
      <c r="AP37" s="7">
        <v>2011.0</v>
      </c>
      <c r="AQ37" s="7"/>
      <c r="AR37" s="7"/>
      <c r="AS37" s="15" t="s">
        <v>141</v>
      </c>
      <c r="AT37" s="16">
        <v>175.0</v>
      </c>
      <c r="AU37" s="15">
        <v>1.0</v>
      </c>
      <c r="AV37" s="15" t="s">
        <v>453</v>
      </c>
    </row>
    <row r="38" ht="13.5" customHeight="1">
      <c r="A38" s="7">
        <v>114.0</v>
      </c>
      <c r="B38" s="7" t="s">
        <v>454</v>
      </c>
      <c r="C38" s="7" t="s">
        <v>362</v>
      </c>
      <c r="D38" s="7" t="s">
        <v>50</v>
      </c>
      <c r="E38" s="7" t="s">
        <v>455</v>
      </c>
      <c r="F38" s="7" t="s">
        <v>58</v>
      </c>
      <c r="G38" s="7">
        <v>50124.0</v>
      </c>
      <c r="H38" s="7"/>
      <c r="I38" s="9" t="s">
        <v>456</v>
      </c>
      <c r="J38" s="8" t="s">
        <v>457</v>
      </c>
      <c r="K38" s="8" t="s">
        <v>458</v>
      </c>
      <c r="L38" s="7" t="s">
        <v>55</v>
      </c>
      <c r="M38" s="7"/>
      <c r="N38" s="7" t="s">
        <v>459</v>
      </c>
      <c r="O38" s="7"/>
      <c r="P38" s="7"/>
      <c r="Q38" s="7"/>
      <c r="R38" s="7"/>
      <c r="S38" s="10" t="s">
        <v>58</v>
      </c>
      <c r="T38" s="7" t="s">
        <v>59</v>
      </c>
      <c r="U38" s="7"/>
      <c r="V38" s="7"/>
      <c r="W38" s="7"/>
      <c r="X38" s="7"/>
      <c r="Y38" s="17" t="s">
        <v>460</v>
      </c>
      <c r="Z38" s="12" t="s">
        <v>461</v>
      </c>
      <c r="AA38" s="7"/>
      <c r="AB38" s="13">
        <v>0.75</v>
      </c>
      <c r="AC38" s="13">
        <v>0.08333333333333333</v>
      </c>
      <c r="AD38" s="13">
        <v>0.75</v>
      </c>
      <c r="AE38" s="13">
        <v>0.08333333333333333</v>
      </c>
      <c r="AF38" s="7"/>
      <c r="AG38" s="7"/>
      <c r="AH38" s="7" t="s">
        <v>156</v>
      </c>
      <c r="AI38" s="7"/>
      <c r="AJ38" s="7"/>
      <c r="AK38" s="7" t="s">
        <v>63</v>
      </c>
      <c r="AL38" s="7" t="s">
        <v>64</v>
      </c>
      <c r="AM38" s="7" t="s">
        <v>462</v>
      </c>
      <c r="AN38" s="7" t="s">
        <v>55</v>
      </c>
      <c r="AO38" s="7"/>
      <c r="AP38" s="7">
        <v>2013.0</v>
      </c>
      <c r="AQ38" s="7"/>
      <c r="AR38" s="7"/>
      <c r="AS38" s="15" t="s">
        <v>141</v>
      </c>
      <c r="AT38" s="16">
        <v>115.0</v>
      </c>
      <c r="AU38" s="15">
        <v>1.0</v>
      </c>
      <c r="AV38" s="15" t="s">
        <v>463</v>
      </c>
    </row>
    <row r="39" ht="13.5" customHeight="1">
      <c r="A39" s="7">
        <v>119.0</v>
      </c>
      <c r="B39" s="7" t="s">
        <v>464</v>
      </c>
      <c r="C39" s="7" t="s">
        <v>362</v>
      </c>
      <c r="D39" s="7" t="s">
        <v>91</v>
      </c>
      <c r="E39" s="7" t="s">
        <v>465</v>
      </c>
      <c r="F39" s="7" t="s">
        <v>58</v>
      </c>
      <c r="G39" s="7">
        <v>50123.0</v>
      </c>
      <c r="H39" s="8" t="s">
        <v>466</v>
      </c>
      <c r="I39" s="9" t="s">
        <v>467</v>
      </c>
      <c r="J39" s="8" t="s">
        <v>468</v>
      </c>
      <c r="K39" s="7" t="s">
        <v>469</v>
      </c>
      <c r="L39" s="7" t="s">
        <v>55</v>
      </c>
      <c r="M39" s="7" t="s">
        <v>394</v>
      </c>
      <c r="N39" s="7"/>
      <c r="O39" s="7"/>
      <c r="P39" s="7"/>
      <c r="Q39" s="7"/>
      <c r="R39" s="7"/>
      <c r="S39" s="10" t="s">
        <v>58</v>
      </c>
      <c r="T39" s="7" t="s">
        <v>59</v>
      </c>
      <c r="U39" s="7"/>
      <c r="V39" s="7"/>
      <c r="W39" s="7"/>
      <c r="X39" s="7"/>
      <c r="Y39" s="17" t="s">
        <v>470</v>
      </c>
      <c r="Z39" s="12" t="s">
        <v>471</v>
      </c>
      <c r="AA39" s="7"/>
      <c r="AB39" s="13">
        <v>0.7916666666666666</v>
      </c>
      <c r="AC39" s="13">
        <v>0.08333333333333333</v>
      </c>
      <c r="AD39" s="13">
        <v>0.7916666666666666</v>
      </c>
      <c r="AE39" s="13">
        <v>0.08333333333333333</v>
      </c>
      <c r="AF39" s="7"/>
      <c r="AG39" s="7"/>
      <c r="AH39" s="7"/>
      <c r="AI39" s="7"/>
      <c r="AJ39" s="7"/>
      <c r="AK39" s="7" t="s">
        <v>63</v>
      </c>
      <c r="AL39" s="7" t="s">
        <v>64</v>
      </c>
      <c r="AM39" s="7" t="s">
        <v>472</v>
      </c>
      <c r="AN39" s="7" t="s">
        <v>55</v>
      </c>
      <c r="AO39" s="7"/>
      <c r="AP39" s="7">
        <v>2013.0</v>
      </c>
      <c r="AQ39" s="7"/>
      <c r="AR39" s="7"/>
      <c r="AS39" s="15" t="s">
        <v>141</v>
      </c>
      <c r="AT39" s="16">
        <v>115.0</v>
      </c>
      <c r="AU39" s="15">
        <v>1.0</v>
      </c>
      <c r="AV39" s="15" t="s">
        <v>473</v>
      </c>
    </row>
    <row r="40" ht="13.5" customHeight="1">
      <c r="A40" s="7">
        <v>60.0</v>
      </c>
      <c r="B40" s="7" t="s">
        <v>474</v>
      </c>
      <c r="C40" s="7" t="s">
        <v>362</v>
      </c>
      <c r="D40" s="7" t="s">
        <v>91</v>
      </c>
      <c r="E40" s="18" t="s">
        <v>475</v>
      </c>
      <c r="F40" s="7" t="s">
        <v>58</v>
      </c>
      <c r="G40" s="7">
        <v>50123.0</v>
      </c>
      <c r="H40" s="8" t="s">
        <v>476</v>
      </c>
      <c r="I40" s="9" t="s">
        <v>477</v>
      </c>
      <c r="J40" s="8" t="s">
        <v>478</v>
      </c>
      <c r="K40" s="7" t="s">
        <v>479</v>
      </c>
      <c r="L40" s="7" t="s">
        <v>55</v>
      </c>
      <c r="M40" s="7"/>
      <c r="N40" s="7"/>
      <c r="O40" s="7"/>
      <c r="P40" s="7"/>
      <c r="Q40" s="7" t="s">
        <v>480</v>
      </c>
      <c r="R40" s="7" t="s">
        <v>55</v>
      </c>
      <c r="S40" s="10" t="s">
        <v>58</v>
      </c>
      <c r="T40" s="7" t="s">
        <v>59</v>
      </c>
      <c r="U40" s="7"/>
      <c r="V40" s="7"/>
      <c r="W40" s="7"/>
      <c r="X40" s="7"/>
      <c r="Y40" s="11" t="s">
        <v>481</v>
      </c>
      <c r="Z40" s="12" t="s">
        <v>482</v>
      </c>
      <c r="AA40" s="7"/>
      <c r="AB40" s="13">
        <v>0.7916666666666666</v>
      </c>
      <c r="AC40" s="13">
        <v>0.9583333333333334</v>
      </c>
      <c r="AD40" s="13">
        <v>0.7916666666666666</v>
      </c>
      <c r="AE40" s="13">
        <v>0.0</v>
      </c>
      <c r="AF40" s="13">
        <v>0.9375</v>
      </c>
      <c r="AG40" s="7"/>
      <c r="AH40" s="7" t="s">
        <v>156</v>
      </c>
      <c r="AI40" s="7"/>
      <c r="AJ40" s="7"/>
      <c r="AK40" s="7" t="s">
        <v>63</v>
      </c>
      <c r="AL40" s="7" t="s">
        <v>64</v>
      </c>
      <c r="AM40" s="7" t="s">
        <v>483</v>
      </c>
      <c r="AN40" s="7" t="s">
        <v>55</v>
      </c>
      <c r="AO40" s="7"/>
      <c r="AP40" s="7">
        <v>2015.0</v>
      </c>
      <c r="AQ40" s="7"/>
      <c r="AR40" s="7"/>
      <c r="AS40" s="15" t="s">
        <v>141</v>
      </c>
      <c r="AT40" s="16">
        <v>115.0</v>
      </c>
      <c r="AU40" s="15">
        <v>1.0</v>
      </c>
      <c r="AV40" s="15" t="s">
        <v>484</v>
      </c>
    </row>
    <row r="41" ht="13.5" customHeight="1">
      <c r="A41" s="7">
        <v>86.0</v>
      </c>
      <c r="B41" s="7" t="s">
        <v>485</v>
      </c>
      <c r="C41" s="7" t="s">
        <v>362</v>
      </c>
      <c r="D41" s="7" t="s">
        <v>50</v>
      </c>
      <c r="E41" s="7" t="s">
        <v>486</v>
      </c>
      <c r="F41" s="7" t="s">
        <v>58</v>
      </c>
      <c r="G41" s="7">
        <v>50122.0</v>
      </c>
      <c r="H41" s="7"/>
      <c r="I41" s="9" t="s">
        <v>487</v>
      </c>
      <c r="J41" s="8" t="s">
        <v>488</v>
      </c>
      <c r="K41" s="8" t="s">
        <v>489</v>
      </c>
      <c r="L41" s="7" t="s">
        <v>55</v>
      </c>
      <c r="M41" s="7" t="s">
        <v>490</v>
      </c>
      <c r="N41" s="7"/>
      <c r="O41" s="7"/>
      <c r="P41" s="7"/>
      <c r="Q41" s="7"/>
      <c r="R41" s="7"/>
      <c r="S41" s="10" t="s">
        <v>58</v>
      </c>
      <c r="T41" s="7" t="s">
        <v>59</v>
      </c>
      <c r="U41" s="7"/>
      <c r="V41" s="7"/>
      <c r="W41" s="7"/>
      <c r="X41" s="7"/>
      <c r="Y41" s="17" t="s">
        <v>491</v>
      </c>
      <c r="Z41" s="12" t="s">
        <v>492</v>
      </c>
      <c r="AA41" s="7"/>
      <c r="AB41" s="13">
        <v>0.75</v>
      </c>
      <c r="AC41" s="13">
        <v>0.08333333333333333</v>
      </c>
      <c r="AD41" s="13">
        <v>0.75</v>
      </c>
      <c r="AE41" s="13">
        <v>0.08333333333333333</v>
      </c>
      <c r="AF41" s="7"/>
      <c r="AG41" s="7"/>
      <c r="AH41" s="7" t="s">
        <v>191</v>
      </c>
      <c r="AI41" s="7"/>
      <c r="AJ41" s="7"/>
      <c r="AK41" s="7" t="s">
        <v>63</v>
      </c>
      <c r="AL41" s="7" t="s">
        <v>64</v>
      </c>
      <c r="AM41" s="7" t="s">
        <v>493</v>
      </c>
      <c r="AN41" s="7" t="s">
        <v>55</v>
      </c>
      <c r="AO41" s="7"/>
      <c r="AP41" s="7">
        <v>2015.0</v>
      </c>
      <c r="AQ41" s="7"/>
      <c r="AR41" s="7"/>
      <c r="AS41" s="15" t="s">
        <v>141</v>
      </c>
      <c r="AT41" s="16">
        <v>115.0</v>
      </c>
      <c r="AU41" s="15">
        <v>1.0</v>
      </c>
      <c r="AV41" s="15" t="s">
        <v>494</v>
      </c>
    </row>
    <row r="42" ht="13.5" customHeight="1">
      <c r="A42" s="7">
        <v>205.0</v>
      </c>
      <c r="B42" s="7" t="s">
        <v>495</v>
      </c>
      <c r="C42" s="7" t="s">
        <v>362</v>
      </c>
      <c r="D42" s="7" t="s">
        <v>91</v>
      </c>
      <c r="E42" s="7" t="s">
        <v>496</v>
      </c>
      <c r="F42" s="7" t="s">
        <v>58</v>
      </c>
      <c r="G42" s="7">
        <v>50144.0</v>
      </c>
      <c r="H42" s="7"/>
      <c r="I42" s="9" t="s">
        <v>497</v>
      </c>
      <c r="J42" s="7"/>
      <c r="K42" s="8" t="s">
        <v>498</v>
      </c>
      <c r="L42" s="7" t="s">
        <v>55</v>
      </c>
      <c r="M42" s="7" t="s">
        <v>499</v>
      </c>
      <c r="N42" s="7"/>
      <c r="O42" s="7"/>
      <c r="P42" s="7"/>
      <c r="Q42" s="7"/>
      <c r="R42" s="7"/>
      <c r="S42" s="7" t="s">
        <v>58</v>
      </c>
      <c r="T42" s="7" t="s">
        <v>59</v>
      </c>
      <c r="U42" s="7"/>
      <c r="V42" s="7"/>
      <c r="W42" s="7"/>
      <c r="X42" s="7"/>
      <c r="Y42" s="17" t="s">
        <v>500</v>
      </c>
      <c r="Z42" s="12" t="s">
        <v>501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 t="s">
        <v>75</v>
      </c>
      <c r="AL42" s="7"/>
      <c r="AM42" s="7"/>
      <c r="AN42" s="7"/>
      <c r="AO42" s="7"/>
      <c r="AP42" s="7">
        <v>2015.0</v>
      </c>
      <c r="AQ42" s="7"/>
      <c r="AR42" s="7"/>
      <c r="AS42" s="15" t="s">
        <v>141</v>
      </c>
      <c r="AT42" s="16">
        <v>115.0</v>
      </c>
      <c r="AU42" s="15">
        <v>1.0</v>
      </c>
      <c r="AV42" s="15" t="s">
        <v>502</v>
      </c>
    </row>
    <row r="43" ht="13.5" customHeight="1">
      <c r="A43" s="7">
        <v>250.0</v>
      </c>
      <c r="B43" s="7" t="s">
        <v>503</v>
      </c>
      <c r="C43" s="7" t="s">
        <v>504</v>
      </c>
      <c r="D43" s="7" t="s">
        <v>91</v>
      </c>
      <c r="E43" s="7" t="s">
        <v>505</v>
      </c>
      <c r="F43" s="7" t="s">
        <v>58</v>
      </c>
      <c r="G43" s="7">
        <v>50122.0</v>
      </c>
      <c r="H43" s="7"/>
      <c r="I43" s="9" t="s">
        <v>506</v>
      </c>
      <c r="J43" s="7"/>
      <c r="K43" s="8" t="s">
        <v>507</v>
      </c>
      <c r="L43" s="7" t="s">
        <v>508</v>
      </c>
      <c r="M43" s="7" t="s">
        <v>55</v>
      </c>
      <c r="N43" s="7"/>
      <c r="O43" s="7"/>
      <c r="P43" s="7"/>
      <c r="Q43" s="7"/>
      <c r="R43" s="7"/>
      <c r="S43" s="7" t="s">
        <v>58</v>
      </c>
      <c r="T43" s="7" t="s">
        <v>59</v>
      </c>
      <c r="U43" s="7"/>
      <c r="V43" s="7"/>
      <c r="W43" s="7"/>
      <c r="X43" s="7"/>
      <c r="Y43" s="17" t="s">
        <v>509</v>
      </c>
      <c r="Z43" s="12" t="s">
        <v>510</v>
      </c>
      <c r="AA43" s="7"/>
      <c r="AB43" s="13">
        <v>0.7083333333333334</v>
      </c>
      <c r="AC43" s="13">
        <v>0.08333333333333333</v>
      </c>
      <c r="AD43" s="13">
        <v>0.75</v>
      </c>
      <c r="AE43" s="13">
        <v>0.125</v>
      </c>
      <c r="AF43" s="7"/>
      <c r="AG43" s="7"/>
      <c r="AH43" s="7" t="s">
        <v>511</v>
      </c>
      <c r="AI43" s="7"/>
      <c r="AJ43" s="7"/>
      <c r="AK43" s="7" t="s">
        <v>63</v>
      </c>
      <c r="AL43" s="7" t="s">
        <v>64</v>
      </c>
      <c r="AM43" s="8" t="s">
        <v>512</v>
      </c>
      <c r="AN43" s="7" t="s">
        <v>55</v>
      </c>
      <c r="AO43" s="7"/>
      <c r="AP43" s="7">
        <v>2015.0</v>
      </c>
      <c r="AQ43" s="7"/>
      <c r="AR43" s="7"/>
      <c r="AS43" s="15" t="s">
        <v>141</v>
      </c>
      <c r="AT43" s="16">
        <v>115.0</v>
      </c>
      <c r="AU43" s="15">
        <v>1.0</v>
      </c>
      <c r="AV43" s="15" t="s">
        <v>513</v>
      </c>
    </row>
    <row r="44" ht="13.5" customHeight="1">
      <c r="A44" s="7">
        <v>35.0</v>
      </c>
      <c r="B44" s="7" t="s">
        <v>514</v>
      </c>
      <c r="C44" s="7" t="s">
        <v>362</v>
      </c>
      <c r="D44" s="7" t="s">
        <v>50</v>
      </c>
      <c r="E44" s="7" t="s">
        <v>515</v>
      </c>
      <c r="F44" s="7" t="s">
        <v>58</v>
      </c>
      <c r="G44" s="7">
        <v>50121.0</v>
      </c>
      <c r="H44" s="7" t="s">
        <v>516</v>
      </c>
      <c r="I44" s="9" t="s">
        <v>517</v>
      </c>
      <c r="J44" s="26" t="s">
        <v>518</v>
      </c>
      <c r="K44" s="7" t="s">
        <v>519</v>
      </c>
      <c r="L44" s="7" t="s">
        <v>55</v>
      </c>
      <c r="M44" s="7"/>
      <c r="N44" s="7"/>
      <c r="O44" s="7"/>
      <c r="P44" s="7"/>
      <c r="Q44" s="7"/>
      <c r="R44" s="7"/>
      <c r="S44" s="10" t="s">
        <v>58</v>
      </c>
      <c r="T44" s="7" t="s">
        <v>59</v>
      </c>
      <c r="U44" s="7"/>
      <c r="V44" s="7"/>
      <c r="W44" s="7"/>
      <c r="X44" s="7"/>
      <c r="Y44" s="11" t="s">
        <v>520</v>
      </c>
      <c r="Z44" s="12" t="s">
        <v>521</v>
      </c>
      <c r="AA44" s="7"/>
      <c r="AB44" s="13">
        <v>0.3125</v>
      </c>
      <c r="AC44" s="13">
        <v>0.0</v>
      </c>
      <c r="AD44" s="13">
        <v>0.3125</v>
      </c>
      <c r="AE44" s="13">
        <v>0.0</v>
      </c>
      <c r="AF44" s="13">
        <v>0.875</v>
      </c>
      <c r="AG44" s="7"/>
      <c r="AH44" s="7" t="s">
        <v>522</v>
      </c>
      <c r="AI44" s="7"/>
      <c r="AJ44" s="7"/>
      <c r="AK44" s="7" t="s">
        <v>63</v>
      </c>
      <c r="AL44" s="7" t="s">
        <v>64</v>
      </c>
      <c r="AM44" s="7" t="s">
        <v>523</v>
      </c>
      <c r="AN44" s="7" t="s">
        <v>55</v>
      </c>
      <c r="AO44" s="7"/>
      <c r="AP44" s="7">
        <v>2016.0</v>
      </c>
      <c r="AQ44" s="7"/>
      <c r="AR44" s="7"/>
      <c r="AS44" s="15" t="s">
        <v>141</v>
      </c>
      <c r="AT44" s="16">
        <v>115.0</v>
      </c>
      <c r="AU44" s="15">
        <v>1.0</v>
      </c>
      <c r="AV44" s="15" t="s">
        <v>524</v>
      </c>
    </row>
    <row r="45" ht="13.5" customHeight="1">
      <c r="A45" s="7">
        <v>212.0</v>
      </c>
      <c r="B45" s="7" t="s">
        <v>525</v>
      </c>
      <c r="C45" s="7" t="s">
        <v>362</v>
      </c>
      <c r="D45" s="7" t="s">
        <v>91</v>
      </c>
      <c r="E45" s="7" t="s">
        <v>526</v>
      </c>
      <c r="F45" s="7" t="s">
        <v>58</v>
      </c>
      <c r="G45" s="7">
        <v>50122.0</v>
      </c>
      <c r="H45" s="8" t="s">
        <v>527</v>
      </c>
      <c r="I45" s="9">
        <v>5.5264177E7</v>
      </c>
      <c r="J45" s="8" t="s">
        <v>528</v>
      </c>
      <c r="K45" s="8" t="s">
        <v>529</v>
      </c>
      <c r="L45" s="7" t="s">
        <v>55</v>
      </c>
      <c r="M45" s="7" t="s">
        <v>530</v>
      </c>
      <c r="N45" s="7"/>
      <c r="O45" s="7"/>
      <c r="P45" s="7"/>
      <c r="Q45" s="8" t="s">
        <v>531</v>
      </c>
      <c r="R45" s="7" t="s">
        <v>55</v>
      </c>
      <c r="S45" s="7" t="s">
        <v>58</v>
      </c>
      <c r="T45" s="7" t="s">
        <v>59</v>
      </c>
      <c r="U45" s="7"/>
      <c r="V45" s="7"/>
      <c r="W45" s="7"/>
      <c r="X45" s="7"/>
      <c r="Y45" s="17" t="s">
        <v>532</v>
      </c>
      <c r="Z45" s="12" t="s">
        <v>533</v>
      </c>
      <c r="AA45" s="7"/>
      <c r="AB45" s="13">
        <v>0.75</v>
      </c>
      <c r="AC45" s="13">
        <v>0.041666666666666664</v>
      </c>
      <c r="AD45" s="13">
        <v>0.5833333333333334</v>
      </c>
      <c r="AE45" s="13">
        <v>0.08333333333333333</v>
      </c>
      <c r="AF45" s="7"/>
      <c r="AG45" s="7"/>
      <c r="AH45" s="7" t="s">
        <v>534</v>
      </c>
      <c r="AI45" s="7" t="s">
        <v>55</v>
      </c>
      <c r="AJ45" s="7"/>
      <c r="AK45" s="7" t="s">
        <v>75</v>
      </c>
      <c r="AL45" s="7"/>
      <c r="AM45" s="8" t="s">
        <v>535</v>
      </c>
      <c r="AN45" s="7" t="s">
        <v>55</v>
      </c>
      <c r="AO45" s="7"/>
      <c r="AP45" s="7">
        <v>2016.0</v>
      </c>
      <c r="AQ45" s="7"/>
      <c r="AR45" s="7"/>
      <c r="AS45" s="15" t="s">
        <v>141</v>
      </c>
      <c r="AT45" s="16">
        <v>115.0</v>
      </c>
      <c r="AU45" s="15">
        <v>1.0</v>
      </c>
      <c r="AV45" s="15" t="s">
        <v>216</v>
      </c>
    </row>
    <row r="46" ht="13.5" customHeight="1">
      <c r="A46" s="7">
        <v>138.0</v>
      </c>
      <c r="B46" s="7" t="s">
        <v>536</v>
      </c>
      <c r="C46" s="7" t="s">
        <v>362</v>
      </c>
      <c r="D46" s="7" t="s">
        <v>91</v>
      </c>
      <c r="E46" s="7" t="s">
        <v>305</v>
      </c>
      <c r="F46" s="7" t="s">
        <v>58</v>
      </c>
      <c r="G46" s="7">
        <v>50144.0</v>
      </c>
      <c r="H46" s="8" t="s">
        <v>306</v>
      </c>
      <c r="I46" s="8" t="s">
        <v>537</v>
      </c>
      <c r="J46" s="26" t="s">
        <v>538</v>
      </c>
      <c r="K46" s="7" t="s">
        <v>539</v>
      </c>
      <c r="L46" s="7" t="s">
        <v>55</v>
      </c>
      <c r="M46" s="7" t="s">
        <v>135</v>
      </c>
      <c r="N46" s="7" t="s">
        <v>310</v>
      </c>
      <c r="O46" s="8" t="s">
        <v>311</v>
      </c>
      <c r="P46" s="7" t="s">
        <v>312</v>
      </c>
      <c r="Q46" s="7"/>
      <c r="R46" s="7"/>
      <c r="S46" s="10" t="s">
        <v>58</v>
      </c>
      <c r="T46" s="7" t="s">
        <v>59</v>
      </c>
      <c r="U46" s="7"/>
      <c r="V46" s="7"/>
      <c r="W46" s="7"/>
      <c r="X46" s="7"/>
      <c r="Y46" s="17" t="s">
        <v>540</v>
      </c>
      <c r="Z46" s="12" t="s">
        <v>541</v>
      </c>
      <c r="AA46" s="7"/>
      <c r="AB46" s="13">
        <v>0.375</v>
      </c>
      <c r="AC46" s="13">
        <v>0.9166666666666666</v>
      </c>
      <c r="AD46" s="13">
        <v>0.375</v>
      </c>
      <c r="AE46" s="13">
        <v>0.9166666666666666</v>
      </c>
      <c r="AF46" s="7"/>
      <c r="AG46" s="7"/>
      <c r="AH46" s="7"/>
      <c r="AI46" s="7"/>
      <c r="AJ46" s="7"/>
      <c r="AK46" s="7" t="s">
        <v>63</v>
      </c>
      <c r="AL46" s="7" t="s">
        <v>64</v>
      </c>
      <c r="AM46" s="7" t="s">
        <v>542</v>
      </c>
      <c r="AN46" s="7" t="s">
        <v>55</v>
      </c>
      <c r="AO46" s="7"/>
      <c r="AP46" s="7">
        <v>2019.0</v>
      </c>
      <c r="AQ46" s="7"/>
      <c r="AR46" s="7"/>
      <c r="AS46" s="15" t="s">
        <v>141</v>
      </c>
      <c r="AT46" s="16">
        <v>115.0</v>
      </c>
      <c r="AU46" s="15">
        <v>1.0</v>
      </c>
      <c r="AV46" s="15" t="s">
        <v>315</v>
      </c>
    </row>
    <row r="47" ht="13.5" customHeight="1">
      <c r="A47" s="7">
        <v>167.0</v>
      </c>
      <c r="B47" s="7" t="s">
        <v>543</v>
      </c>
      <c r="C47" s="7" t="s">
        <v>362</v>
      </c>
      <c r="D47" s="7" t="s">
        <v>91</v>
      </c>
      <c r="E47" s="7" t="s">
        <v>544</v>
      </c>
      <c r="F47" s="7" t="s">
        <v>58</v>
      </c>
      <c r="G47" s="7">
        <v>50144.0</v>
      </c>
      <c r="H47" s="7"/>
      <c r="I47" s="27" t="s">
        <v>545</v>
      </c>
      <c r="J47" s="8" t="s">
        <v>546</v>
      </c>
      <c r="K47" s="8" t="s">
        <v>547</v>
      </c>
      <c r="L47" s="7" t="s">
        <v>55</v>
      </c>
      <c r="M47" s="7" t="s">
        <v>548</v>
      </c>
      <c r="N47" s="7" t="s">
        <v>548</v>
      </c>
      <c r="O47" s="7" t="s">
        <v>55</v>
      </c>
      <c r="P47" s="7"/>
      <c r="Q47" s="7"/>
      <c r="R47" s="7"/>
      <c r="S47" s="10" t="s">
        <v>58</v>
      </c>
      <c r="T47" s="7" t="s">
        <v>59</v>
      </c>
      <c r="U47" s="7"/>
      <c r="V47" s="7"/>
      <c r="W47" s="7"/>
      <c r="X47" s="7"/>
      <c r="Y47" s="17" t="s">
        <v>549</v>
      </c>
      <c r="Z47" s="12" t="s">
        <v>550</v>
      </c>
      <c r="AA47" s="7"/>
      <c r="AB47" s="13">
        <v>0.3333333333333333</v>
      </c>
      <c r="AC47" s="13">
        <v>0.0</v>
      </c>
      <c r="AD47" s="13">
        <v>0.3333333333333333</v>
      </c>
      <c r="AE47" s="13">
        <v>0.041666666666666664</v>
      </c>
      <c r="AF47" s="7"/>
      <c r="AG47" s="7"/>
      <c r="AH47" s="7" t="s">
        <v>551</v>
      </c>
      <c r="AI47" s="7" t="s">
        <v>552</v>
      </c>
      <c r="AJ47" s="7" t="s">
        <v>55</v>
      </c>
      <c r="AK47" s="7" t="s">
        <v>63</v>
      </c>
      <c r="AL47" s="7" t="s">
        <v>64</v>
      </c>
      <c r="AM47" s="8" t="s">
        <v>553</v>
      </c>
      <c r="AN47" s="7" t="s">
        <v>55</v>
      </c>
      <c r="AO47" s="7"/>
      <c r="AP47" s="7">
        <v>2019.0</v>
      </c>
      <c r="AQ47" s="7"/>
      <c r="AR47" s="7"/>
      <c r="AS47" s="15" t="s">
        <v>141</v>
      </c>
      <c r="AT47" s="16">
        <v>115.0</v>
      </c>
      <c r="AU47" s="15">
        <v>1.0</v>
      </c>
      <c r="AV47" s="15" t="s">
        <v>290</v>
      </c>
    </row>
    <row r="48" ht="13.5" customHeight="1">
      <c r="A48" s="7">
        <v>110.0</v>
      </c>
      <c r="B48" s="7" t="s">
        <v>554</v>
      </c>
      <c r="C48" s="7" t="s">
        <v>362</v>
      </c>
      <c r="D48" s="7" t="s">
        <v>50</v>
      </c>
      <c r="E48" s="7" t="s">
        <v>555</v>
      </c>
      <c r="F48" s="7" t="s">
        <v>58</v>
      </c>
      <c r="G48" s="7">
        <v>50124.0</v>
      </c>
      <c r="H48" s="8" t="s">
        <v>556</v>
      </c>
      <c r="I48" s="9" t="s">
        <v>557</v>
      </c>
      <c r="J48" s="8" t="s">
        <v>558</v>
      </c>
      <c r="K48" s="8" t="s">
        <v>559</v>
      </c>
      <c r="L48" s="7" t="s">
        <v>55</v>
      </c>
      <c r="M48" s="7" t="s">
        <v>560</v>
      </c>
      <c r="N48" s="7" t="s">
        <v>560</v>
      </c>
      <c r="O48" s="7"/>
      <c r="P48" s="7" t="s">
        <v>557</v>
      </c>
      <c r="Q48" s="7"/>
      <c r="R48" s="7"/>
      <c r="S48" s="10" t="s">
        <v>58</v>
      </c>
      <c r="T48" s="7" t="s">
        <v>59</v>
      </c>
      <c r="U48" s="7"/>
      <c r="V48" s="7"/>
      <c r="W48" s="7"/>
      <c r="X48" s="7"/>
      <c r="Y48" s="17" t="s">
        <v>561</v>
      </c>
      <c r="Z48" s="12" t="s">
        <v>562</v>
      </c>
      <c r="AA48" s="7"/>
      <c r="AB48" s="13">
        <v>0.75</v>
      </c>
      <c r="AC48" s="13">
        <v>0.0</v>
      </c>
      <c r="AD48" s="13">
        <v>0.75</v>
      </c>
      <c r="AE48" s="13">
        <v>0.0</v>
      </c>
      <c r="AF48" s="7"/>
      <c r="AG48" s="7"/>
      <c r="AH48" s="7"/>
      <c r="AI48" s="7"/>
      <c r="AJ48" s="7"/>
      <c r="AK48" s="7" t="s">
        <v>63</v>
      </c>
      <c r="AL48" s="7" t="s">
        <v>64</v>
      </c>
      <c r="AM48" s="7" t="s">
        <v>563</v>
      </c>
      <c r="AN48" s="7" t="s">
        <v>55</v>
      </c>
      <c r="AO48" s="7"/>
      <c r="AP48" s="7">
        <v>2020.0</v>
      </c>
      <c r="AQ48" s="7"/>
      <c r="AR48" s="7" t="s">
        <v>564</v>
      </c>
      <c r="AS48" s="15" t="s">
        <v>141</v>
      </c>
      <c r="AT48" s="16">
        <v>115.0</v>
      </c>
      <c r="AU48" s="15">
        <v>1.0</v>
      </c>
      <c r="AV48" s="15" t="s">
        <v>565</v>
      </c>
    </row>
    <row r="49" ht="13.5" customHeight="1">
      <c r="A49" s="7">
        <v>134.0</v>
      </c>
      <c r="B49" s="7" t="s">
        <v>566</v>
      </c>
      <c r="C49" s="7" t="s">
        <v>362</v>
      </c>
      <c r="D49" s="7" t="s">
        <v>50</v>
      </c>
      <c r="E49" s="7" t="s">
        <v>567</v>
      </c>
      <c r="F49" s="7" t="s">
        <v>58</v>
      </c>
      <c r="G49" s="7">
        <v>50122.0</v>
      </c>
      <c r="H49" s="7"/>
      <c r="I49" s="9" t="s">
        <v>568</v>
      </c>
      <c r="J49" s="8" t="s">
        <v>569</v>
      </c>
      <c r="K49" s="8" t="s">
        <v>570</v>
      </c>
      <c r="L49" s="7" t="s">
        <v>55</v>
      </c>
      <c r="M49" s="7" t="s">
        <v>571</v>
      </c>
      <c r="N49" s="7"/>
      <c r="O49" s="7"/>
      <c r="P49" s="7"/>
      <c r="Q49" s="7"/>
      <c r="R49" s="7"/>
      <c r="S49" s="10" t="s">
        <v>58</v>
      </c>
      <c r="T49" s="7" t="s">
        <v>59</v>
      </c>
      <c r="U49" s="7"/>
      <c r="V49" s="7"/>
      <c r="W49" s="7"/>
      <c r="X49" s="7"/>
      <c r="Y49" s="17" t="s">
        <v>572</v>
      </c>
      <c r="Z49" s="12" t="s">
        <v>573</v>
      </c>
      <c r="AA49" s="7"/>
      <c r="AB49" s="13">
        <v>0.7083333333333334</v>
      </c>
      <c r="AC49" s="13">
        <v>0.041666666666666664</v>
      </c>
      <c r="AD49" s="13">
        <v>0.7083333333333334</v>
      </c>
      <c r="AE49" s="7" t="s">
        <v>574</v>
      </c>
      <c r="AF49" s="7"/>
      <c r="AG49" s="7"/>
      <c r="AH49" s="7" t="s">
        <v>156</v>
      </c>
      <c r="AI49" s="7"/>
      <c r="AJ49" s="7"/>
      <c r="AK49" s="7" t="s">
        <v>63</v>
      </c>
      <c r="AL49" s="7" t="s">
        <v>64</v>
      </c>
      <c r="AM49" s="7" t="s">
        <v>575</v>
      </c>
      <c r="AN49" s="7" t="s">
        <v>55</v>
      </c>
      <c r="AO49" s="7"/>
      <c r="AP49" s="7">
        <v>2020.0</v>
      </c>
      <c r="AQ49" s="7"/>
      <c r="AR49" s="7"/>
      <c r="AS49" s="15" t="s">
        <v>141</v>
      </c>
      <c r="AT49" s="16">
        <v>115.0</v>
      </c>
      <c r="AU49" s="15">
        <v>1.0</v>
      </c>
      <c r="AV49" s="15" t="s">
        <v>576</v>
      </c>
    </row>
    <row r="50" ht="13.5" customHeight="1">
      <c r="A50" s="7">
        <v>64.0</v>
      </c>
      <c r="B50" s="7" t="s">
        <v>577</v>
      </c>
      <c r="C50" s="7" t="s">
        <v>362</v>
      </c>
      <c r="D50" s="7" t="s">
        <v>50</v>
      </c>
      <c r="E50" s="7" t="s">
        <v>578</v>
      </c>
      <c r="F50" s="7" t="s">
        <v>58</v>
      </c>
      <c r="G50" s="18">
        <f>50126-50126+50122</f>
        <v>50122</v>
      </c>
      <c r="H50" s="7" t="s">
        <v>579</v>
      </c>
      <c r="I50" s="9" t="s">
        <v>580</v>
      </c>
      <c r="J50" s="8" t="s">
        <v>581</v>
      </c>
      <c r="K50" s="8" t="s">
        <v>582</v>
      </c>
      <c r="L50" s="7" t="s">
        <v>55</v>
      </c>
      <c r="M50" s="7" t="s">
        <v>135</v>
      </c>
      <c r="N50" s="7" t="s">
        <v>583</v>
      </c>
      <c r="O50" s="7" t="s">
        <v>55</v>
      </c>
      <c r="P50" s="7"/>
      <c r="Q50" s="7"/>
      <c r="R50" s="7"/>
      <c r="S50" s="10" t="s">
        <v>58</v>
      </c>
      <c r="T50" s="7" t="s">
        <v>59</v>
      </c>
      <c r="U50" s="7"/>
      <c r="V50" s="7"/>
      <c r="W50" s="7"/>
      <c r="X50" s="7"/>
      <c r="Y50" s="17" t="s">
        <v>584</v>
      </c>
      <c r="Z50" s="12" t="s">
        <v>585</v>
      </c>
      <c r="AA50" s="7"/>
      <c r="AB50" s="13">
        <v>0.4583333333333333</v>
      </c>
      <c r="AC50" s="13">
        <v>0.041666666666666664</v>
      </c>
      <c r="AD50" s="13">
        <v>0.4583333333333333</v>
      </c>
      <c r="AE50" s="13">
        <v>0.041666666666666664</v>
      </c>
      <c r="AF50" s="7"/>
      <c r="AG50" s="7"/>
      <c r="AH50" s="7"/>
      <c r="AI50" s="7"/>
      <c r="AJ50" s="7"/>
      <c r="AK50" s="7" t="s">
        <v>63</v>
      </c>
      <c r="AL50" s="7" t="s">
        <v>64</v>
      </c>
      <c r="AM50" s="7" t="s">
        <v>586</v>
      </c>
      <c r="AN50" s="7" t="s">
        <v>55</v>
      </c>
      <c r="AO50" s="7"/>
      <c r="AP50" s="7">
        <v>2021.0</v>
      </c>
      <c r="AQ50" s="7"/>
      <c r="AR50" s="7" t="s">
        <v>564</v>
      </c>
      <c r="AS50" s="15" t="s">
        <v>141</v>
      </c>
      <c r="AT50" s="16">
        <v>115.0</v>
      </c>
      <c r="AU50" s="15">
        <v>1.0</v>
      </c>
      <c r="AV50" s="15" t="s">
        <v>578</v>
      </c>
    </row>
    <row r="51" ht="13.5" customHeight="1">
      <c r="A51" s="7">
        <v>206.0</v>
      </c>
      <c r="B51" s="7" t="s">
        <v>587</v>
      </c>
      <c r="C51" s="7" t="s">
        <v>362</v>
      </c>
      <c r="D51" s="7" t="s">
        <v>91</v>
      </c>
      <c r="E51" s="18" t="s">
        <v>588</v>
      </c>
      <c r="F51" s="7" t="s">
        <v>58</v>
      </c>
      <c r="G51" s="7">
        <v>50124.0</v>
      </c>
      <c r="H51" s="7"/>
      <c r="I51" s="9" t="s">
        <v>589</v>
      </c>
      <c r="J51" s="7"/>
      <c r="K51" s="7"/>
      <c r="L51" s="7"/>
      <c r="M51" s="7"/>
      <c r="N51" s="7"/>
      <c r="O51" s="7"/>
      <c r="P51" s="7"/>
      <c r="Q51" s="7"/>
      <c r="R51" s="7"/>
      <c r="S51" s="7" t="s">
        <v>58</v>
      </c>
      <c r="T51" s="7" t="s">
        <v>59</v>
      </c>
      <c r="U51" s="7"/>
      <c r="V51" s="7"/>
      <c r="W51" s="7"/>
      <c r="X51" s="7"/>
      <c r="Y51" s="17" t="s">
        <v>590</v>
      </c>
      <c r="Z51" s="12" t="s">
        <v>591</v>
      </c>
      <c r="AA51" s="7"/>
      <c r="AB51" s="13">
        <v>0.7083333333333334</v>
      </c>
      <c r="AC51" s="13">
        <v>0.08333333333333333</v>
      </c>
      <c r="AD51" s="13">
        <v>0.7083333333333334</v>
      </c>
      <c r="AE51" s="13">
        <v>0.08333333333333333</v>
      </c>
      <c r="AF51" s="7"/>
      <c r="AG51" s="7"/>
      <c r="AH51" s="7"/>
      <c r="AI51" s="7"/>
      <c r="AJ51" s="7"/>
      <c r="AK51" s="7" t="s">
        <v>75</v>
      </c>
      <c r="AL51" s="7"/>
      <c r="AM51" s="7"/>
      <c r="AN51" s="7"/>
      <c r="AO51" s="7"/>
      <c r="AP51" s="7">
        <v>2022.0</v>
      </c>
      <c r="AQ51" s="7"/>
      <c r="AR51" s="7"/>
      <c r="AS51" s="15" t="s">
        <v>141</v>
      </c>
      <c r="AT51" s="16">
        <v>115.0</v>
      </c>
      <c r="AU51" s="15">
        <v>1.0</v>
      </c>
      <c r="AV51" s="15" t="s">
        <v>387</v>
      </c>
    </row>
    <row r="52" ht="13.5" customHeight="1">
      <c r="A52" s="7">
        <v>38.0</v>
      </c>
      <c r="B52" s="7" t="s">
        <v>592</v>
      </c>
      <c r="C52" s="7" t="s">
        <v>362</v>
      </c>
      <c r="D52" s="7" t="s">
        <v>50</v>
      </c>
      <c r="E52" s="7" t="s">
        <v>593</v>
      </c>
      <c r="F52" s="7" t="s">
        <v>58</v>
      </c>
      <c r="G52" s="7">
        <v>50124.0</v>
      </c>
      <c r="H52" s="7"/>
      <c r="I52" s="25">
        <v>3.31363087E9</v>
      </c>
      <c r="J52" s="7"/>
      <c r="K52" s="7" t="s">
        <v>594</v>
      </c>
      <c r="L52" s="15" t="s">
        <v>55</v>
      </c>
      <c r="M52" s="10" t="s">
        <v>595</v>
      </c>
      <c r="N52" s="10" t="s">
        <v>595</v>
      </c>
      <c r="O52" s="28" t="s">
        <v>596</v>
      </c>
      <c r="P52" s="10" t="s">
        <v>597</v>
      </c>
      <c r="Q52" s="7"/>
      <c r="R52" s="7"/>
      <c r="S52" s="10" t="s">
        <v>58</v>
      </c>
      <c r="T52" s="7" t="s">
        <v>59</v>
      </c>
      <c r="U52" s="7"/>
      <c r="V52" s="7"/>
      <c r="W52" s="7"/>
      <c r="X52" s="7"/>
      <c r="Y52" s="11" t="s">
        <v>598</v>
      </c>
      <c r="Z52" s="12" t="s">
        <v>599</v>
      </c>
      <c r="AA52" s="7"/>
      <c r="AB52" s="13">
        <v>0.7916666666666666</v>
      </c>
      <c r="AC52" s="13">
        <v>0.08333333333333333</v>
      </c>
      <c r="AD52" s="13">
        <v>0.7916666666666666</v>
      </c>
      <c r="AE52" s="13">
        <v>0.08333333333333333</v>
      </c>
      <c r="AF52" s="13">
        <v>0.9166666666666666</v>
      </c>
      <c r="AG52" s="7"/>
      <c r="AH52" s="7" t="s">
        <v>202</v>
      </c>
      <c r="AI52" s="10" t="s">
        <v>595</v>
      </c>
      <c r="AJ52" s="7" t="s">
        <v>55</v>
      </c>
      <c r="AK52" s="7" t="s">
        <v>75</v>
      </c>
      <c r="AL52" s="7"/>
      <c r="AM52" s="7" t="s">
        <v>600</v>
      </c>
      <c r="AN52" s="7" t="s">
        <v>55</v>
      </c>
      <c r="AO52" s="7"/>
      <c r="AP52" s="7">
        <v>2023.0</v>
      </c>
      <c r="AQ52" s="7"/>
      <c r="AR52" s="7"/>
      <c r="AS52" s="15" t="s">
        <v>141</v>
      </c>
      <c r="AT52" s="16">
        <v>115.0</v>
      </c>
      <c r="AU52" s="15">
        <v>1.0</v>
      </c>
      <c r="AV52" s="15" t="s">
        <v>601</v>
      </c>
    </row>
    <row r="53" ht="13.5" customHeight="1">
      <c r="A53" s="7">
        <v>62.0</v>
      </c>
      <c r="B53" s="7" t="s">
        <v>602</v>
      </c>
      <c r="C53" s="7" t="s">
        <v>362</v>
      </c>
      <c r="D53" s="7" t="s">
        <v>91</v>
      </c>
      <c r="E53" s="7" t="s">
        <v>603</v>
      </c>
      <c r="F53" s="7" t="s">
        <v>58</v>
      </c>
      <c r="G53" s="7">
        <v>50123.0</v>
      </c>
      <c r="H53" s="7"/>
      <c r="I53" s="9" t="s">
        <v>604</v>
      </c>
      <c r="J53" s="7"/>
      <c r="K53" s="7"/>
      <c r="L53" s="7"/>
      <c r="M53" s="7" t="s">
        <v>605</v>
      </c>
      <c r="N53" s="7"/>
      <c r="O53" s="7"/>
      <c r="P53" s="7"/>
      <c r="Q53" s="7"/>
      <c r="R53" s="7"/>
      <c r="S53" s="10" t="s">
        <v>58</v>
      </c>
      <c r="T53" s="7" t="s">
        <v>59</v>
      </c>
      <c r="U53" s="7"/>
      <c r="V53" s="7"/>
      <c r="W53" s="7"/>
      <c r="X53" s="7"/>
      <c r="Y53" s="17" t="s">
        <v>606</v>
      </c>
      <c r="Z53" s="12" t="s">
        <v>607</v>
      </c>
      <c r="AA53" s="7"/>
      <c r="AB53" s="13">
        <v>0.3125</v>
      </c>
      <c r="AC53" s="13">
        <v>0.8541666666666666</v>
      </c>
      <c r="AD53" s="13">
        <v>0.3541666666666667</v>
      </c>
      <c r="AE53" s="13">
        <v>0.8958333333333334</v>
      </c>
      <c r="AF53" s="7"/>
      <c r="AG53" s="7"/>
      <c r="AH53" s="7" t="s">
        <v>608</v>
      </c>
      <c r="AI53" s="7" t="s">
        <v>609</v>
      </c>
      <c r="AJ53" s="7" t="s">
        <v>55</v>
      </c>
      <c r="AK53" s="7" t="s">
        <v>63</v>
      </c>
      <c r="AL53" s="7" t="s">
        <v>64</v>
      </c>
      <c r="AM53" s="7" t="s">
        <v>610</v>
      </c>
      <c r="AN53" s="7" t="s">
        <v>55</v>
      </c>
      <c r="AO53" s="7"/>
      <c r="AP53" s="7">
        <v>2023.0</v>
      </c>
      <c r="AQ53" s="7"/>
      <c r="AR53" s="7"/>
      <c r="AS53" s="15" t="s">
        <v>141</v>
      </c>
      <c r="AT53" s="16">
        <v>115.0</v>
      </c>
      <c r="AU53" s="15">
        <v>1.0</v>
      </c>
      <c r="AV53" s="15" t="s">
        <v>611</v>
      </c>
    </row>
    <row r="54" ht="13.5" customHeight="1">
      <c r="A54" s="7">
        <v>51.0</v>
      </c>
      <c r="B54" s="7" t="s">
        <v>612</v>
      </c>
      <c r="C54" s="7" t="s">
        <v>362</v>
      </c>
      <c r="D54" s="7" t="s">
        <v>91</v>
      </c>
      <c r="E54" s="18" t="s">
        <v>613</v>
      </c>
      <c r="F54" s="7" t="s">
        <v>58</v>
      </c>
      <c r="G54" s="7">
        <v>50122.0</v>
      </c>
      <c r="H54" s="7" t="s">
        <v>614</v>
      </c>
      <c r="I54" s="9" t="s">
        <v>615</v>
      </c>
      <c r="J54" s="8" t="s">
        <v>616</v>
      </c>
      <c r="K54" s="8" t="s">
        <v>617</v>
      </c>
      <c r="L54" s="8" t="s">
        <v>618</v>
      </c>
      <c r="M54" s="7" t="s">
        <v>55</v>
      </c>
      <c r="N54" s="7"/>
      <c r="O54" s="7"/>
      <c r="P54" s="7"/>
      <c r="Q54" s="7"/>
      <c r="R54" s="7"/>
      <c r="S54" s="10" t="s">
        <v>58</v>
      </c>
      <c r="T54" s="7" t="s">
        <v>59</v>
      </c>
      <c r="U54" s="7"/>
      <c r="V54" s="7"/>
      <c r="W54" s="7"/>
      <c r="X54" s="7"/>
      <c r="Y54" s="11" t="s">
        <v>619</v>
      </c>
      <c r="Z54" s="12" t="s">
        <v>620</v>
      </c>
      <c r="AA54" s="7"/>
      <c r="AB54" s="13">
        <v>0.625</v>
      </c>
      <c r="AC54" s="13">
        <v>0.08333333333333333</v>
      </c>
      <c r="AD54" s="13">
        <v>0.4583333333333333</v>
      </c>
      <c r="AE54" s="13">
        <v>0.08333333333333333</v>
      </c>
      <c r="AF54" s="7"/>
      <c r="AG54" s="7"/>
      <c r="AH54" s="7" t="s">
        <v>621</v>
      </c>
      <c r="AI54" s="7"/>
      <c r="AJ54" s="7"/>
      <c r="AK54" s="7" t="s">
        <v>63</v>
      </c>
      <c r="AL54" s="7" t="s">
        <v>64</v>
      </c>
      <c r="AM54" s="7" t="s">
        <v>622</v>
      </c>
      <c r="AN54" s="7" t="s">
        <v>55</v>
      </c>
      <c r="AO54" s="7"/>
      <c r="AP54" s="7"/>
      <c r="AQ54" s="7"/>
      <c r="AR54" s="7"/>
      <c r="AS54" s="15" t="s">
        <v>141</v>
      </c>
      <c r="AT54" s="16">
        <v>115.0</v>
      </c>
      <c r="AU54" s="15">
        <v>1.0</v>
      </c>
      <c r="AV54" s="15" t="s">
        <v>342</v>
      </c>
    </row>
    <row r="55" ht="13.5" customHeight="1">
      <c r="A55" s="7">
        <v>218.0</v>
      </c>
      <c r="B55" s="7" t="s">
        <v>623</v>
      </c>
      <c r="C55" s="7" t="s">
        <v>362</v>
      </c>
      <c r="D55" s="7" t="s">
        <v>91</v>
      </c>
      <c r="E55" s="7" t="s">
        <v>624</v>
      </c>
      <c r="F55" s="7" t="s">
        <v>58</v>
      </c>
      <c r="G55" s="7">
        <v>50122.0</v>
      </c>
      <c r="H55" s="8" t="s">
        <v>625</v>
      </c>
      <c r="I55" s="9" t="s">
        <v>626</v>
      </c>
      <c r="J55" s="8" t="s">
        <v>627</v>
      </c>
      <c r="K55" s="8" t="s">
        <v>628</v>
      </c>
      <c r="L55" s="7" t="s">
        <v>55</v>
      </c>
      <c r="M55" s="7" t="s">
        <v>416</v>
      </c>
      <c r="N55" s="7"/>
      <c r="O55" s="7"/>
      <c r="P55" s="7"/>
      <c r="Q55" s="7" t="s">
        <v>625</v>
      </c>
      <c r="R55" s="7" t="s">
        <v>55</v>
      </c>
      <c r="S55" s="7" t="s">
        <v>58</v>
      </c>
      <c r="T55" s="7" t="s">
        <v>59</v>
      </c>
      <c r="U55" s="7"/>
      <c r="V55" s="7"/>
      <c r="W55" s="7"/>
      <c r="X55" s="7"/>
      <c r="Y55" s="17" t="s">
        <v>629</v>
      </c>
      <c r="Z55" s="12" t="s">
        <v>630</v>
      </c>
      <c r="AA55" s="7"/>
      <c r="AB55" s="13">
        <v>0.3333333333333333</v>
      </c>
      <c r="AC55" s="13">
        <v>0.08333333333333333</v>
      </c>
      <c r="AD55" s="13">
        <v>0.3333333333333333</v>
      </c>
      <c r="AE55" s="13">
        <v>0.125</v>
      </c>
      <c r="AF55" s="7"/>
      <c r="AG55" s="7"/>
      <c r="AH55" s="7"/>
      <c r="AI55" s="7"/>
      <c r="AJ55" s="7"/>
      <c r="AK55" s="7" t="s">
        <v>63</v>
      </c>
      <c r="AL55" s="7" t="s">
        <v>64</v>
      </c>
      <c r="AM55" s="8" t="s">
        <v>631</v>
      </c>
      <c r="AN55" s="7" t="s">
        <v>55</v>
      </c>
      <c r="AO55" s="7"/>
      <c r="AP55" s="7"/>
      <c r="AQ55" s="7"/>
      <c r="AR55" s="7"/>
      <c r="AS55" s="15" t="s">
        <v>141</v>
      </c>
      <c r="AT55" s="16">
        <v>115.0</v>
      </c>
      <c r="AU55" s="15">
        <v>1.0</v>
      </c>
      <c r="AV55" s="15" t="s">
        <v>513</v>
      </c>
    </row>
    <row r="56" ht="13.5" customHeight="1">
      <c r="A56" s="7">
        <v>97.0</v>
      </c>
      <c r="B56" s="7" t="s">
        <v>632</v>
      </c>
      <c r="C56" s="7" t="s">
        <v>633</v>
      </c>
      <c r="D56" s="7" t="s">
        <v>91</v>
      </c>
      <c r="E56" s="18" t="s">
        <v>317</v>
      </c>
      <c r="F56" s="7" t="s">
        <v>58</v>
      </c>
      <c r="G56" s="7">
        <v>50123.0</v>
      </c>
      <c r="H56" s="7" t="s">
        <v>634</v>
      </c>
      <c r="I56" s="9" t="s">
        <v>635</v>
      </c>
      <c r="J56" s="8" t="s">
        <v>636</v>
      </c>
      <c r="K56" s="7" t="s">
        <v>637</v>
      </c>
      <c r="L56" s="8" t="s">
        <v>638</v>
      </c>
      <c r="M56" s="7" t="s">
        <v>271</v>
      </c>
      <c r="N56" s="7"/>
      <c r="O56" s="7"/>
      <c r="P56" s="7"/>
      <c r="Q56" s="7"/>
      <c r="R56" s="7"/>
      <c r="S56" s="10" t="s">
        <v>58</v>
      </c>
      <c r="T56" s="7" t="s">
        <v>59</v>
      </c>
      <c r="U56" s="7"/>
      <c r="V56" s="7"/>
      <c r="W56" s="7"/>
      <c r="X56" s="7"/>
      <c r="Y56" s="17" t="s">
        <v>639</v>
      </c>
      <c r="Z56" s="12" t="s">
        <v>640</v>
      </c>
      <c r="AA56" s="7"/>
      <c r="AB56" s="13">
        <v>0.375</v>
      </c>
      <c r="AC56" s="13">
        <v>0.7291666666666666</v>
      </c>
      <c r="AD56" s="13">
        <v>0.375</v>
      </c>
      <c r="AE56" s="13">
        <v>0.7291666666666666</v>
      </c>
      <c r="AF56" s="7"/>
      <c r="AG56" s="7"/>
      <c r="AH56" s="7" t="s">
        <v>641</v>
      </c>
      <c r="AI56" s="7"/>
      <c r="AJ56" s="7"/>
      <c r="AK56" s="7" t="s">
        <v>63</v>
      </c>
      <c r="AL56" s="7" t="s">
        <v>103</v>
      </c>
      <c r="AM56" s="7" t="s">
        <v>642</v>
      </c>
      <c r="AN56" s="7" t="s">
        <v>55</v>
      </c>
      <c r="AO56" s="7"/>
      <c r="AP56" s="7">
        <v>1420.0</v>
      </c>
      <c r="AQ56" s="7"/>
      <c r="AR56" s="7"/>
      <c r="AS56" s="15" t="s">
        <v>141</v>
      </c>
      <c r="AT56" s="16">
        <v>530.0</v>
      </c>
      <c r="AU56" s="15">
        <v>1.0</v>
      </c>
      <c r="AV56" s="15" t="s">
        <v>264</v>
      </c>
    </row>
    <row r="57" ht="13.5" customHeight="1">
      <c r="A57" s="7">
        <v>75.0</v>
      </c>
      <c r="B57" s="7" t="s">
        <v>643</v>
      </c>
      <c r="C57" s="7" t="s">
        <v>633</v>
      </c>
      <c r="D57" s="7" t="s">
        <v>91</v>
      </c>
      <c r="E57" s="7" t="s">
        <v>644</v>
      </c>
      <c r="F57" s="7" t="s">
        <v>58</v>
      </c>
      <c r="G57" s="7">
        <v>50122.0</v>
      </c>
      <c r="H57" s="8" t="s">
        <v>645</v>
      </c>
      <c r="I57" s="9" t="s">
        <v>646</v>
      </c>
      <c r="J57" s="8" t="s">
        <v>647</v>
      </c>
      <c r="K57" s="8" t="s">
        <v>648</v>
      </c>
      <c r="L57" s="7" t="s">
        <v>649</v>
      </c>
      <c r="M57" s="7" t="s">
        <v>271</v>
      </c>
      <c r="N57" s="7" t="s">
        <v>271</v>
      </c>
      <c r="O57" s="7"/>
      <c r="P57" s="7"/>
      <c r="Q57" s="7"/>
      <c r="R57" s="7"/>
      <c r="S57" s="10" t="s">
        <v>58</v>
      </c>
      <c r="T57" s="7" t="s">
        <v>59</v>
      </c>
      <c r="U57" s="7"/>
      <c r="V57" s="7"/>
      <c r="W57" s="7"/>
      <c r="X57" s="7"/>
      <c r="Y57" s="17" t="s">
        <v>650</v>
      </c>
      <c r="Z57" s="12" t="s">
        <v>651</v>
      </c>
      <c r="AA57" s="7"/>
      <c r="AB57" s="13">
        <v>0.3958333333333333</v>
      </c>
      <c r="AC57" s="13">
        <v>0.7291666666666666</v>
      </c>
      <c r="AD57" s="13">
        <v>0.3958333333333333</v>
      </c>
      <c r="AE57" s="13">
        <v>0.7291666666666666</v>
      </c>
      <c r="AF57" s="13">
        <v>0.875</v>
      </c>
      <c r="AG57" s="7"/>
      <c r="AH57" s="7" t="s">
        <v>652</v>
      </c>
      <c r="AI57" s="15"/>
      <c r="AJ57" s="7"/>
      <c r="AK57" s="7" t="s">
        <v>63</v>
      </c>
      <c r="AL57" s="7" t="s">
        <v>64</v>
      </c>
      <c r="AM57" s="7" t="s">
        <v>653</v>
      </c>
      <c r="AN57" s="7" t="s">
        <v>55</v>
      </c>
      <c r="AO57" s="7"/>
      <c r="AP57" s="7">
        <v>1443.0</v>
      </c>
      <c r="AQ57" s="7"/>
      <c r="AR57" s="7"/>
      <c r="AS57" s="15" t="s">
        <v>141</v>
      </c>
      <c r="AT57" s="16">
        <v>530.0</v>
      </c>
      <c r="AU57" s="15">
        <v>1.0</v>
      </c>
      <c r="AV57" s="15" t="s">
        <v>654</v>
      </c>
    </row>
    <row r="58" ht="13.5" customHeight="1">
      <c r="A58" s="7">
        <v>234.0</v>
      </c>
      <c r="B58" s="7" t="s">
        <v>655</v>
      </c>
      <c r="C58" s="7" t="s">
        <v>656</v>
      </c>
      <c r="D58" s="7" t="s">
        <v>91</v>
      </c>
      <c r="E58" s="18" t="s">
        <v>657</v>
      </c>
      <c r="F58" s="7" t="s">
        <v>58</v>
      </c>
      <c r="G58" s="7">
        <v>50122.0</v>
      </c>
      <c r="H58" s="8" t="s">
        <v>658</v>
      </c>
      <c r="I58" s="9" t="s">
        <v>659</v>
      </c>
      <c r="J58" s="7"/>
      <c r="K58" s="7"/>
      <c r="L58" s="7"/>
      <c r="M58" s="7" t="s">
        <v>271</v>
      </c>
      <c r="N58" s="7" t="s">
        <v>271</v>
      </c>
      <c r="O58" s="7"/>
      <c r="P58" s="7"/>
      <c r="Q58" s="7"/>
      <c r="R58" s="7"/>
      <c r="S58" s="7" t="s">
        <v>58</v>
      </c>
      <c r="T58" s="7" t="s">
        <v>59</v>
      </c>
      <c r="U58" s="7"/>
      <c r="V58" s="7"/>
      <c r="W58" s="7"/>
      <c r="X58" s="7"/>
      <c r="Y58" s="17" t="s">
        <v>660</v>
      </c>
      <c r="Z58" s="12" t="s">
        <v>661</v>
      </c>
      <c r="AA58" s="7"/>
      <c r="AB58" s="13">
        <v>0.3125</v>
      </c>
      <c r="AC58" s="13">
        <v>0.7708333333333334</v>
      </c>
      <c r="AD58" s="13">
        <v>0.3125</v>
      </c>
      <c r="AE58" s="13">
        <v>0.90625</v>
      </c>
      <c r="AF58" s="7"/>
      <c r="AG58" s="7"/>
      <c r="AH58" s="7" t="s">
        <v>662</v>
      </c>
      <c r="AI58" s="7"/>
      <c r="AJ58" s="7"/>
      <c r="AK58" s="7" t="s">
        <v>63</v>
      </c>
      <c r="AL58" s="7" t="s">
        <v>64</v>
      </c>
      <c r="AM58" s="7"/>
      <c r="AN58" s="7"/>
      <c r="AO58" s="7"/>
      <c r="AP58" s="7">
        <v>1444.0</v>
      </c>
      <c r="AQ58" s="7"/>
      <c r="AR58" s="7"/>
      <c r="AS58" s="15" t="s">
        <v>141</v>
      </c>
      <c r="AT58" s="16">
        <v>530.0</v>
      </c>
      <c r="AU58" s="15">
        <v>1.0</v>
      </c>
      <c r="AV58" s="15" t="s">
        <v>657</v>
      </c>
    </row>
    <row r="59" ht="13.5" customHeight="1">
      <c r="A59" s="7">
        <v>73.0</v>
      </c>
      <c r="B59" s="7" t="s">
        <v>663</v>
      </c>
      <c r="C59" s="7" t="s">
        <v>633</v>
      </c>
      <c r="D59" s="7" t="s">
        <v>91</v>
      </c>
      <c r="E59" s="7" t="s">
        <v>664</v>
      </c>
      <c r="F59" s="7" t="s">
        <v>58</v>
      </c>
      <c r="G59" s="7">
        <v>50122.0</v>
      </c>
      <c r="H59" s="8" t="s">
        <v>665</v>
      </c>
      <c r="I59" s="9" t="s">
        <v>666</v>
      </c>
      <c r="J59" s="7"/>
      <c r="K59" s="7" t="s">
        <v>667</v>
      </c>
      <c r="L59" s="7" t="s">
        <v>668</v>
      </c>
      <c r="M59" s="7" t="s">
        <v>271</v>
      </c>
      <c r="N59" s="7" t="s">
        <v>271</v>
      </c>
      <c r="O59" s="7"/>
      <c r="P59" s="8" t="s">
        <v>635</v>
      </c>
      <c r="Q59" s="7"/>
      <c r="R59" s="7"/>
      <c r="S59" s="10" t="s">
        <v>58</v>
      </c>
      <c r="T59" s="7" t="s">
        <v>59</v>
      </c>
      <c r="U59" s="7"/>
      <c r="V59" s="7"/>
      <c r="W59" s="7"/>
      <c r="X59" s="7"/>
      <c r="Y59" s="17" t="s">
        <v>669</v>
      </c>
      <c r="Z59" s="12" t="s">
        <v>670</v>
      </c>
      <c r="AA59" s="7"/>
      <c r="AB59" s="13">
        <v>0.4270833333333333</v>
      </c>
      <c r="AC59" s="13">
        <v>0.6875</v>
      </c>
      <c r="AD59" s="13">
        <v>0.4270833333333333</v>
      </c>
      <c r="AE59" s="13">
        <v>0.6875</v>
      </c>
      <c r="AF59" s="7"/>
      <c r="AG59" s="7"/>
      <c r="AH59" s="7" t="s">
        <v>671</v>
      </c>
      <c r="AI59" s="7"/>
      <c r="AJ59" s="7">
        <v>30000.0</v>
      </c>
      <c r="AK59" s="7" t="s">
        <v>63</v>
      </c>
      <c r="AL59" s="7" t="s">
        <v>64</v>
      </c>
      <c r="AM59" s="7" t="s">
        <v>672</v>
      </c>
      <c r="AN59" s="7" t="s">
        <v>55</v>
      </c>
      <c r="AO59" s="7"/>
      <c r="AP59" s="7">
        <v>1471.0</v>
      </c>
      <c r="AQ59" s="7"/>
      <c r="AR59" s="7"/>
      <c r="AS59" s="15" t="s">
        <v>141</v>
      </c>
      <c r="AT59" s="16">
        <v>30000.0</v>
      </c>
      <c r="AU59" s="15">
        <v>1.0</v>
      </c>
      <c r="AV59" s="15" t="s">
        <v>664</v>
      </c>
    </row>
    <row r="60" ht="13.5" customHeight="1">
      <c r="A60" s="7">
        <v>122.0</v>
      </c>
      <c r="B60" s="7" t="s">
        <v>673</v>
      </c>
      <c r="C60" s="7" t="s">
        <v>633</v>
      </c>
      <c r="D60" s="7" t="s">
        <v>91</v>
      </c>
      <c r="E60" s="7" t="s">
        <v>674</v>
      </c>
      <c r="F60" s="7" t="s">
        <v>58</v>
      </c>
      <c r="G60" s="7">
        <v>50123.0</v>
      </c>
      <c r="H60" s="8" t="s">
        <v>675</v>
      </c>
      <c r="I60" s="9" t="s">
        <v>676</v>
      </c>
      <c r="J60" s="8" t="s">
        <v>677</v>
      </c>
      <c r="K60" s="7" t="s">
        <v>678</v>
      </c>
      <c r="L60" s="7" t="s">
        <v>55</v>
      </c>
      <c r="M60" s="7" t="s">
        <v>679</v>
      </c>
      <c r="N60" s="7"/>
      <c r="O60" s="7"/>
      <c r="P60" s="7"/>
      <c r="Q60" s="7" t="s">
        <v>675</v>
      </c>
      <c r="R60" s="7"/>
      <c r="S60" s="10" t="s">
        <v>58</v>
      </c>
      <c r="T60" s="7" t="s">
        <v>59</v>
      </c>
      <c r="U60" s="7"/>
      <c r="V60" s="7"/>
      <c r="W60" s="7"/>
      <c r="X60" s="7"/>
      <c r="Y60" s="17" t="s">
        <v>680</v>
      </c>
      <c r="Z60" s="12" t="s">
        <v>681</v>
      </c>
      <c r="AA60" s="7"/>
      <c r="AB60" s="13">
        <v>0.375</v>
      </c>
      <c r="AC60" s="13">
        <v>0.5416666666666666</v>
      </c>
      <c r="AD60" s="13">
        <v>0.375</v>
      </c>
      <c r="AE60" s="13">
        <v>0.5416666666666666</v>
      </c>
      <c r="AF60" s="7"/>
      <c r="AG60" s="7"/>
      <c r="AH60" s="7" t="s">
        <v>682</v>
      </c>
      <c r="AI60" s="7"/>
      <c r="AJ60" s="7"/>
      <c r="AK60" s="7" t="s">
        <v>63</v>
      </c>
      <c r="AL60" s="7" t="s">
        <v>64</v>
      </c>
      <c r="AM60" s="7"/>
      <c r="AN60" s="7"/>
      <c r="AO60" s="7"/>
      <c r="AP60" s="7">
        <v>1927.0</v>
      </c>
      <c r="AQ60" s="7"/>
      <c r="AR60" s="7"/>
      <c r="AS60" s="15" t="s">
        <v>141</v>
      </c>
      <c r="AT60" s="16">
        <v>530.0</v>
      </c>
      <c r="AU60" s="15">
        <v>1.0</v>
      </c>
      <c r="AV60" s="15" t="s">
        <v>683</v>
      </c>
    </row>
    <row r="61" ht="13.5" customHeight="1">
      <c r="A61" s="7">
        <v>4.0</v>
      </c>
      <c r="B61" s="7" t="s">
        <v>684</v>
      </c>
      <c r="C61" s="7" t="s">
        <v>633</v>
      </c>
      <c r="D61" s="7" t="s">
        <v>91</v>
      </c>
      <c r="E61" s="7" t="s">
        <v>685</v>
      </c>
      <c r="F61" s="7" t="s">
        <v>58</v>
      </c>
      <c r="G61" s="7">
        <v>50124.0</v>
      </c>
      <c r="H61" s="7" t="s">
        <v>686</v>
      </c>
      <c r="I61" s="9" t="s">
        <v>687</v>
      </c>
      <c r="J61" s="8" t="s">
        <v>688</v>
      </c>
      <c r="K61" s="7" t="s">
        <v>689</v>
      </c>
      <c r="L61" s="7" t="s">
        <v>55</v>
      </c>
      <c r="M61" s="7" t="s">
        <v>135</v>
      </c>
      <c r="N61" s="7" t="s">
        <v>690</v>
      </c>
      <c r="O61" s="8" t="s">
        <v>688</v>
      </c>
      <c r="P61" s="10" t="s">
        <v>687</v>
      </c>
      <c r="Q61" s="10" t="s">
        <v>691</v>
      </c>
      <c r="R61" s="7" t="s">
        <v>55</v>
      </c>
      <c r="S61" s="10" t="s">
        <v>58</v>
      </c>
      <c r="T61" s="7" t="s">
        <v>59</v>
      </c>
      <c r="U61" s="7" t="s">
        <v>692</v>
      </c>
      <c r="V61" s="7" t="s">
        <v>55</v>
      </c>
      <c r="W61" s="7" t="s">
        <v>55</v>
      </c>
      <c r="X61" s="7"/>
      <c r="Y61" s="11" t="s">
        <v>693</v>
      </c>
      <c r="Z61" s="12" t="s">
        <v>694</v>
      </c>
      <c r="AA61" s="10"/>
      <c r="AB61" s="10"/>
      <c r="AC61" s="10"/>
      <c r="AD61" s="10"/>
      <c r="AE61" s="10"/>
      <c r="AF61" s="20">
        <v>0.8854166666666666</v>
      </c>
      <c r="AG61" s="10"/>
      <c r="AH61" s="10"/>
      <c r="AI61" s="7"/>
      <c r="AJ61" s="7">
        <v>192.0</v>
      </c>
      <c r="AK61" s="7" t="s">
        <v>63</v>
      </c>
      <c r="AL61" s="7" t="s">
        <v>139</v>
      </c>
      <c r="AM61" s="7" t="s">
        <v>695</v>
      </c>
      <c r="AN61" s="7" t="s">
        <v>55</v>
      </c>
      <c r="AO61" s="7"/>
      <c r="AP61" s="7">
        <v>1992.0</v>
      </c>
      <c r="AQ61" s="7"/>
      <c r="AR61" s="7"/>
      <c r="AS61" s="15" t="s">
        <v>141</v>
      </c>
      <c r="AT61" s="16">
        <v>192.0</v>
      </c>
      <c r="AU61" s="15">
        <v>1.0</v>
      </c>
      <c r="AV61" s="15" t="s">
        <v>696</v>
      </c>
    </row>
    <row r="62" ht="13.5" customHeight="1">
      <c r="A62" s="7">
        <v>93.0</v>
      </c>
      <c r="B62" s="7" t="s">
        <v>697</v>
      </c>
      <c r="C62" s="7" t="s">
        <v>633</v>
      </c>
      <c r="D62" s="7" t="s">
        <v>91</v>
      </c>
      <c r="E62" s="7" t="s">
        <v>348</v>
      </c>
      <c r="F62" s="7" t="s">
        <v>58</v>
      </c>
      <c r="G62" s="7">
        <v>50124.0</v>
      </c>
      <c r="H62" s="8" t="s">
        <v>349</v>
      </c>
      <c r="I62" s="9" t="s">
        <v>350</v>
      </c>
      <c r="J62" s="26" t="s">
        <v>351</v>
      </c>
      <c r="K62" s="8" t="s">
        <v>352</v>
      </c>
      <c r="L62" s="7" t="s">
        <v>55</v>
      </c>
      <c r="M62" s="7" t="s">
        <v>353</v>
      </c>
      <c r="N62" s="7"/>
      <c r="O62" s="7"/>
      <c r="P62" s="7"/>
      <c r="Q62" s="7"/>
      <c r="R62" s="7"/>
      <c r="S62" s="10" t="s">
        <v>58</v>
      </c>
      <c r="T62" s="7" t="s">
        <v>59</v>
      </c>
      <c r="U62" s="7"/>
      <c r="V62" s="7"/>
      <c r="W62" s="7"/>
      <c r="X62" s="7"/>
      <c r="Y62" s="12" t="s">
        <v>698</v>
      </c>
      <c r="Z62" s="12" t="s">
        <v>699</v>
      </c>
      <c r="AA62" s="7"/>
      <c r="AB62" s="13">
        <v>0.4166666666666667</v>
      </c>
      <c r="AC62" s="13">
        <v>0.7291666666666666</v>
      </c>
      <c r="AD62" s="13">
        <v>0.4166666666666667</v>
      </c>
      <c r="AE62" s="13">
        <v>0.7291666666666666</v>
      </c>
      <c r="AF62" s="7"/>
      <c r="AG62" s="7"/>
      <c r="AH62" s="7"/>
      <c r="AI62" s="7"/>
      <c r="AJ62" s="7">
        <v>1000.0</v>
      </c>
      <c r="AK62" s="7" t="s">
        <v>63</v>
      </c>
      <c r="AL62" s="7" t="s">
        <v>103</v>
      </c>
      <c r="AM62" s="7" t="s">
        <v>700</v>
      </c>
      <c r="AN62" s="7" t="s">
        <v>55</v>
      </c>
      <c r="AO62" s="7"/>
      <c r="AP62" s="7">
        <v>2017.0</v>
      </c>
      <c r="AQ62" s="7"/>
      <c r="AR62" s="7"/>
      <c r="AS62" s="15" t="s">
        <v>141</v>
      </c>
      <c r="AT62" s="16">
        <v>1000.0</v>
      </c>
      <c r="AU62" s="15">
        <v>1.0</v>
      </c>
      <c r="AV62" s="15" t="s">
        <v>356</v>
      </c>
    </row>
    <row r="63" ht="13.5" customHeight="1">
      <c r="A63" s="7">
        <v>129.0</v>
      </c>
      <c r="B63" s="7" t="s">
        <v>701</v>
      </c>
      <c r="C63" s="7" t="s">
        <v>633</v>
      </c>
      <c r="D63" s="7" t="s">
        <v>91</v>
      </c>
      <c r="E63" s="7" t="s">
        <v>702</v>
      </c>
      <c r="F63" s="7" t="s">
        <v>58</v>
      </c>
      <c r="G63" s="7">
        <v>50123.0</v>
      </c>
      <c r="H63" s="8" t="s">
        <v>703</v>
      </c>
      <c r="I63" s="9" t="s">
        <v>704</v>
      </c>
      <c r="J63" s="7"/>
      <c r="K63" s="7"/>
      <c r="L63" s="7"/>
      <c r="M63" s="7" t="s">
        <v>271</v>
      </c>
      <c r="N63" s="7"/>
      <c r="O63" s="7"/>
      <c r="P63" s="7"/>
      <c r="Q63" s="7"/>
      <c r="R63" s="7"/>
      <c r="S63" s="10" t="s">
        <v>58</v>
      </c>
      <c r="T63" s="7" t="s">
        <v>59</v>
      </c>
      <c r="U63" s="7"/>
      <c r="V63" s="7"/>
      <c r="W63" s="7"/>
      <c r="X63" s="7"/>
      <c r="Y63" s="12" t="s">
        <v>705</v>
      </c>
      <c r="Z63" s="12" t="s">
        <v>706</v>
      </c>
      <c r="AA63" s="7"/>
      <c r="AB63" s="13">
        <v>0.2916666666666667</v>
      </c>
      <c r="AC63" s="13">
        <v>0.75</v>
      </c>
      <c r="AD63" s="13">
        <v>0.2916666666666667</v>
      </c>
      <c r="AE63" s="13">
        <v>0.75</v>
      </c>
      <c r="AF63" s="7"/>
      <c r="AG63" s="7"/>
      <c r="AH63" s="7"/>
      <c r="AI63" s="7"/>
      <c r="AJ63" s="7"/>
      <c r="AK63" s="7" t="s">
        <v>75</v>
      </c>
      <c r="AL63" s="7"/>
      <c r="AM63" s="7"/>
      <c r="AN63" s="7"/>
      <c r="AO63" s="7"/>
      <c r="AP63" s="7"/>
      <c r="AQ63" s="7"/>
      <c r="AR63" s="7"/>
      <c r="AS63" s="15" t="s">
        <v>141</v>
      </c>
      <c r="AT63" s="16">
        <v>530.0</v>
      </c>
      <c r="AU63" s="15">
        <v>1.0</v>
      </c>
      <c r="AV63" s="15" t="s">
        <v>702</v>
      </c>
    </row>
    <row r="64" ht="13.5" customHeight="1">
      <c r="A64" s="7">
        <v>71.0</v>
      </c>
      <c r="B64" s="7" t="s">
        <v>707</v>
      </c>
      <c r="C64" s="7" t="s">
        <v>708</v>
      </c>
      <c r="D64" s="7" t="s">
        <v>50</v>
      </c>
      <c r="E64" s="18" t="s">
        <v>709</v>
      </c>
      <c r="F64" s="7" t="s">
        <v>58</v>
      </c>
      <c r="G64" s="7">
        <v>50144.0</v>
      </c>
      <c r="H64" s="7" t="s">
        <v>710</v>
      </c>
      <c r="I64" s="9" t="s">
        <v>711</v>
      </c>
      <c r="J64" s="8" t="s">
        <v>712</v>
      </c>
      <c r="K64" s="7" t="s">
        <v>713</v>
      </c>
      <c r="L64" s="7" t="s">
        <v>714</v>
      </c>
      <c r="M64" s="7" t="s">
        <v>715</v>
      </c>
      <c r="N64" s="7" t="s">
        <v>716</v>
      </c>
      <c r="O64" s="8" t="s">
        <v>717</v>
      </c>
      <c r="P64" s="7" t="s">
        <v>718</v>
      </c>
      <c r="Q64" s="7"/>
      <c r="R64" s="7"/>
      <c r="S64" s="10" t="s">
        <v>58</v>
      </c>
      <c r="T64" s="7" t="s">
        <v>59</v>
      </c>
      <c r="U64" s="7"/>
      <c r="V64" s="7"/>
      <c r="W64" s="7"/>
      <c r="X64" s="7"/>
      <c r="Y64" s="12" t="s">
        <v>719</v>
      </c>
      <c r="Z64" s="12" t="s">
        <v>720</v>
      </c>
      <c r="AA64" s="7"/>
      <c r="AB64" s="7"/>
      <c r="AC64" s="7"/>
      <c r="AD64" s="7"/>
      <c r="AE64" s="7"/>
      <c r="AF64" s="7"/>
      <c r="AG64" s="7"/>
      <c r="AH64" s="7"/>
      <c r="AI64" s="7" t="s">
        <v>721</v>
      </c>
      <c r="AJ64" s="7">
        <v>2000.0</v>
      </c>
      <c r="AK64" s="7" t="s">
        <v>63</v>
      </c>
      <c r="AL64" s="7" t="s">
        <v>64</v>
      </c>
      <c r="AM64" s="7" t="s">
        <v>722</v>
      </c>
      <c r="AN64" s="7" t="s">
        <v>55</v>
      </c>
      <c r="AO64" s="7"/>
      <c r="AP64" s="7">
        <v>2011.0</v>
      </c>
      <c r="AQ64" s="7"/>
      <c r="AR64" s="7"/>
      <c r="AS64" s="15" t="s">
        <v>141</v>
      </c>
      <c r="AT64" s="16">
        <v>2000.0</v>
      </c>
      <c r="AU64" s="15">
        <v>1.0</v>
      </c>
      <c r="AV64" s="15" t="s">
        <v>723</v>
      </c>
    </row>
    <row r="65" ht="13.5" customHeight="1">
      <c r="A65" s="7">
        <v>70.0</v>
      </c>
      <c r="B65" s="7" t="s">
        <v>724</v>
      </c>
      <c r="C65" s="7" t="s">
        <v>708</v>
      </c>
      <c r="D65" s="7" t="s">
        <v>50</v>
      </c>
      <c r="E65" s="18" t="s">
        <v>709</v>
      </c>
      <c r="F65" s="7" t="s">
        <v>58</v>
      </c>
      <c r="G65" s="7">
        <v>50144.0</v>
      </c>
      <c r="H65" s="7" t="s">
        <v>710</v>
      </c>
      <c r="I65" s="9" t="s">
        <v>711</v>
      </c>
      <c r="J65" s="26" t="s">
        <v>712</v>
      </c>
      <c r="K65" s="7" t="s">
        <v>713</v>
      </c>
      <c r="L65" s="7" t="s">
        <v>714</v>
      </c>
      <c r="M65" s="7" t="s">
        <v>715</v>
      </c>
      <c r="N65" s="7" t="s">
        <v>716</v>
      </c>
      <c r="O65" s="8" t="s">
        <v>717</v>
      </c>
      <c r="P65" s="7" t="s">
        <v>718</v>
      </c>
      <c r="Q65" s="7"/>
      <c r="R65" s="7"/>
      <c r="S65" s="10" t="s">
        <v>58</v>
      </c>
      <c r="T65" s="7" t="s">
        <v>59</v>
      </c>
      <c r="U65" s="7"/>
      <c r="V65" s="7"/>
      <c r="W65" s="7"/>
      <c r="X65" s="7"/>
      <c r="Y65" s="12" t="s">
        <v>725</v>
      </c>
      <c r="Z65" s="12" t="s">
        <v>726</v>
      </c>
      <c r="AA65" s="7"/>
      <c r="AB65" s="13">
        <v>0.4166666666666667</v>
      </c>
      <c r="AC65" s="7" t="s">
        <v>727</v>
      </c>
      <c r="AD65" s="13">
        <v>0.4166666666666667</v>
      </c>
      <c r="AE65" s="13">
        <v>0.5416666666666666</v>
      </c>
      <c r="AF65" s="13">
        <v>0.8333333333333334</v>
      </c>
      <c r="AG65" s="7"/>
      <c r="AH65" s="7" t="s">
        <v>728</v>
      </c>
      <c r="AI65" s="7" t="s">
        <v>721</v>
      </c>
      <c r="AJ65" s="7">
        <v>1100.0</v>
      </c>
      <c r="AK65" s="7" t="s">
        <v>63</v>
      </c>
      <c r="AL65" s="7" t="s">
        <v>181</v>
      </c>
      <c r="AM65" s="7" t="s">
        <v>722</v>
      </c>
      <c r="AN65" s="7" t="s">
        <v>55</v>
      </c>
      <c r="AO65" s="7"/>
      <c r="AP65" s="7">
        <v>2021.0</v>
      </c>
      <c r="AQ65" s="7"/>
      <c r="AR65" s="7"/>
      <c r="AS65" s="15" t="s">
        <v>141</v>
      </c>
      <c r="AT65" s="16">
        <v>1100.0</v>
      </c>
      <c r="AU65" s="15">
        <v>1.0</v>
      </c>
      <c r="AV65" s="15" t="s">
        <v>723</v>
      </c>
    </row>
    <row r="66" ht="13.5" customHeight="1">
      <c r="A66" s="7">
        <v>170.0</v>
      </c>
      <c r="B66" s="7" t="s">
        <v>729</v>
      </c>
      <c r="C66" s="7" t="s">
        <v>708</v>
      </c>
      <c r="D66" s="7" t="s">
        <v>50</v>
      </c>
      <c r="E66" s="7" t="s">
        <v>730</v>
      </c>
      <c r="F66" s="7" t="s">
        <v>58</v>
      </c>
      <c r="G66" s="7">
        <v>50122.0</v>
      </c>
      <c r="H66" s="8" t="s">
        <v>731</v>
      </c>
      <c r="I66" s="9" t="s">
        <v>732</v>
      </c>
      <c r="J66" s="7"/>
      <c r="K66" s="7"/>
      <c r="L66" s="7"/>
      <c r="M66" s="7" t="s">
        <v>733</v>
      </c>
      <c r="N66" s="7" t="s">
        <v>135</v>
      </c>
      <c r="O66" s="7"/>
      <c r="P66" s="7"/>
      <c r="Q66" s="7"/>
      <c r="R66" s="7"/>
      <c r="S66" s="10" t="s">
        <v>58</v>
      </c>
      <c r="T66" s="7" t="s">
        <v>59</v>
      </c>
      <c r="U66" s="7"/>
      <c r="V66" s="7"/>
      <c r="W66" s="7"/>
      <c r="X66" s="7"/>
      <c r="Y66" s="12" t="s">
        <v>734</v>
      </c>
      <c r="Z66" s="12" t="s">
        <v>735</v>
      </c>
      <c r="AA66" s="7"/>
      <c r="AB66" s="7"/>
      <c r="AC66" s="7"/>
      <c r="AD66" s="7"/>
      <c r="AE66" s="7"/>
      <c r="AF66" s="7"/>
      <c r="AG66" s="7"/>
      <c r="AH66" s="7"/>
      <c r="AI66" s="7"/>
      <c r="AJ66" s="7">
        <v>110.0</v>
      </c>
      <c r="AK66" s="7" t="s">
        <v>75</v>
      </c>
      <c r="AL66" s="7"/>
      <c r="AM66" s="7"/>
      <c r="AN66" s="7"/>
      <c r="AO66" s="7"/>
      <c r="AP66" s="7"/>
      <c r="AQ66" s="7"/>
      <c r="AR66" s="7"/>
      <c r="AS66" s="15" t="s">
        <v>141</v>
      </c>
      <c r="AT66" s="16">
        <v>110.0</v>
      </c>
      <c r="AU66" s="15">
        <v>1.0</v>
      </c>
      <c r="AV66" s="15" t="s">
        <v>736</v>
      </c>
    </row>
    <row r="67" ht="13.5" customHeight="1">
      <c r="A67" s="7">
        <v>12.0</v>
      </c>
      <c r="B67" s="7" t="s">
        <v>737</v>
      </c>
      <c r="C67" s="7" t="s">
        <v>738</v>
      </c>
      <c r="D67" s="7" t="s">
        <v>91</v>
      </c>
      <c r="E67" s="7" t="s">
        <v>739</v>
      </c>
      <c r="F67" s="7" t="s">
        <v>58</v>
      </c>
      <c r="G67" s="7">
        <v>50123.0</v>
      </c>
      <c r="H67" s="7" t="s">
        <v>740</v>
      </c>
      <c r="I67" s="9" t="s">
        <v>741</v>
      </c>
      <c r="J67" s="26" t="s">
        <v>742</v>
      </c>
      <c r="K67" s="7" t="s">
        <v>743</v>
      </c>
      <c r="L67" s="7" t="s">
        <v>55</v>
      </c>
      <c r="M67" s="29" t="s">
        <v>744</v>
      </c>
      <c r="N67" s="7" t="s">
        <v>745</v>
      </c>
      <c r="O67" s="7"/>
      <c r="P67" s="7"/>
      <c r="Q67" s="7"/>
      <c r="R67" s="7"/>
      <c r="S67" s="10" t="s">
        <v>58</v>
      </c>
      <c r="T67" s="7" t="s">
        <v>59</v>
      </c>
      <c r="U67" s="7"/>
      <c r="V67" s="7"/>
      <c r="W67" s="7"/>
      <c r="X67" s="7"/>
      <c r="Y67" s="30" t="s">
        <v>746</v>
      </c>
      <c r="Z67" s="12" t="s">
        <v>747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 t="s">
        <v>75</v>
      </c>
      <c r="AL67" s="7"/>
      <c r="AM67" s="7" t="s">
        <v>748</v>
      </c>
      <c r="AN67" s="7" t="s">
        <v>55</v>
      </c>
      <c r="AO67" s="7"/>
      <c r="AP67" s="7">
        <v>2021.0</v>
      </c>
      <c r="AQ67" s="7"/>
      <c r="AR67" s="7"/>
      <c r="AS67" s="15" t="s">
        <v>141</v>
      </c>
      <c r="AT67" s="16">
        <v>200.0</v>
      </c>
      <c r="AU67" s="15">
        <v>1.0</v>
      </c>
      <c r="AV67" s="15" t="s">
        <v>749</v>
      </c>
    </row>
    <row r="68" ht="13.5" customHeight="1">
      <c r="A68" s="7">
        <v>13.0</v>
      </c>
      <c r="B68" s="7" t="s">
        <v>750</v>
      </c>
      <c r="C68" s="7" t="s">
        <v>738</v>
      </c>
      <c r="D68" s="7" t="s">
        <v>91</v>
      </c>
      <c r="E68" s="7" t="s">
        <v>751</v>
      </c>
      <c r="F68" s="7" t="s">
        <v>58</v>
      </c>
      <c r="G68" s="7">
        <v>50144.0</v>
      </c>
      <c r="H68" s="7" t="s">
        <v>752</v>
      </c>
      <c r="I68" s="25">
        <v>5.50317718E8</v>
      </c>
      <c r="J68" s="8" t="s">
        <v>753</v>
      </c>
      <c r="K68" s="7" t="s">
        <v>754</v>
      </c>
      <c r="L68" s="7" t="s">
        <v>55</v>
      </c>
      <c r="M68" s="29" t="s">
        <v>755</v>
      </c>
      <c r="N68" s="7" t="s">
        <v>55</v>
      </c>
      <c r="O68" s="7"/>
      <c r="P68" s="7"/>
      <c r="Q68" s="7"/>
      <c r="R68" s="7"/>
      <c r="S68" s="10" t="s">
        <v>58</v>
      </c>
      <c r="T68" s="7" t="s">
        <v>59</v>
      </c>
      <c r="U68" s="7"/>
      <c r="V68" s="7"/>
      <c r="W68" s="7"/>
      <c r="X68" s="7"/>
      <c r="Y68" s="30" t="s">
        <v>756</v>
      </c>
      <c r="Z68" s="12" t="s">
        <v>757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 t="s">
        <v>63</v>
      </c>
      <c r="AL68" s="7" t="s">
        <v>64</v>
      </c>
      <c r="AM68" s="8" t="s">
        <v>758</v>
      </c>
      <c r="AN68" s="7" t="s">
        <v>55</v>
      </c>
      <c r="AO68" s="7"/>
      <c r="AP68" s="7">
        <v>2022.0</v>
      </c>
      <c r="AQ68" s="7"/>
      <c r="AR68" s="7"/>
      <c r="AS68" s="15" t="s">
        <v>141</v>
      </c>
      <c r="AT68" s="16">
        <v>200.0</v>
      </c>
      <c r="AU68" s="15">
        <v>1.0</v>
      </c>
      <c r="AV68" s="15" t="s">
        <v>759</v>
      </c>
    </row>
    <row r="69" ht="13.5" customHeight="1">
      <c r="A69" s="7">
        <v>14.0</v>
      </c>
      <c r="B69" s="7" t="s">
        <v>760</v>
      </c>
      <c r="C69" s="7" t="s">
        <v>738</v>
      </c>
      <c r="D69" s="7" t="s">
        <v>91</v>
      </c>
      <c r="E69" s="7" t="s">
        <v>751</v>
      </c>
      <c r="F69" s="7" t="s">
        <v>58</v>
      </c>
      <c r="G69" s="7">
        <v>50144.0</v>
      </c>
      <c r="H69" s="7" t="s">
        <v>752</v>
      </c>
      <c r="I69" s="25">
        <v>5.50317718E8</v>
      </c>
      <c r="J69" s="26" t="s">
        <v>753</v>
      </c>
      <c r="K69" s="7" t="s">
        <v>754</v>
      </c>
      <c r="L69" s="7" t="s">
        <v>55</v>
      </c>
      <c r="M69" s="29" t="s">
        <v>755</v>
      </c>
      <c r="N69" s="7" t="s">
        <v>55</v>
      </c>
      <c r="O69" s="7"/>
      <c r="P69" s="7"/>
      <c r="Q69" s="7"/>
      <c r="R69" s="7"/>
      <c r="S69" s="10" t="s">
        <v>58</v>
      </c>
      <c r="T69" s="7" t="s">
        <v>59</v>
      </c>
      <c r="U69" s="7"/>
      <c r="V69" s="7"/>
      <c r="W69" s="7"/>
      <c r="X69" s="7"/>
      <c r="Y69" s="30" t="s">
        <v>761</v>
      </c>
      <c r="Z69" s="12" t="s">
        <v>762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 t="s">
        <v>63</v>
      </c>
      <c r="AL69" s="7" t="s">
        <v>64</v>
      </c>
      <c r="AM69" s="7" t="s">
        <v>758</v>
      </c>
      <c r="AN69" s="7" t="s">
        <v>55</v>
      </c>
      <c r="AO69" s="7"/>
      <c r="AP69" s="7">
        <v>2022.0</v>
      </c>
      <c r="AQ69" s="7"/>
      <c r="AR69" s="7"/>
      <c r="AS69" s="15" t="s">
        <v>141</v>
      </c>
      <c r="AT69" s="16">
        <v>200.0</v>
      </c>
      <c r="AU69" s="15">
        <v>1.0</v>
      </c>
      <c r="AV69" s="15" t="s">
        <v>759</v>
      </c>
    </row>
    <row r="70" ht="13.5" customHeight="1">
      <c r="A70" s="7">
        <v>9.0</v>
      </c>
      <c r="B70" s="7" t="s">
        <v>763</v>
      </c>
      <c r="C70" s="7" t="s">
        <v>738</v>
      </c>
      <c r="D70" s="7" t="s">
        <v>50</v>
      </c>
      <c r="E70" s="18" t="s">
        <v>764</v>
      </c>
      <c r="F70" s="7" t="s">
        <v>58</v>
      </c>
      <c r="G70" s="7">
        <v>50124.0</v>
      </c>
      <c r="H70" s="7" t="s">
        <v>765</v>
      </c>
      <c r="I70" s="9" t="s">
        <v>766</v>
      </c>
      <c r="J70" s="8" t="s">
        <v>767</v>
      </c>
      <c r="K70" s="7" t="s">
        <v>768</v>
      </c>
      <c r="L70" s="7" t="s">
        <v>55</v>
      </c>
      <c r="M70" s="7" t="s">
        <v>769</v>
      </c>
      <c r="N70" s="7" t="s">
        <v>770</v>
      </c>
      <c r="O70" s="15"/>
      <c r="P70" s="7"/>
      <c r="Q70" s="7"/>
      <c r="R70" s="7"/>
      <c r="S70" s="10" t="s">
        <v>58</v>
      </c>
      <c r="T70" s="7" t="s">
        <v>59</v>
      </c>
      <c r="U70" s="7"/>
      <c r="V70" s="7"/>
      <c r="W70" s="7"/>
      <c r="X70" s="7"/>
      <c r="Y70" s="30" t="s">
        <v>771</v>
      </c>
      <c r="Z70" s="12" t="s">
        <v>772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 t="s">
        <v>63</v>
      </c>
      <c r="AL70" s="7" t="s">
        <v>139</v>
      </c>
      <c r="AM70" s="7" t="s">
        <v>773</v>
      </c>
      <c r="AN70" s="7" t="s">
        <v>55</v>
      </c>
      <c r="AO70" s="7"/>
      <c r="AP70" s="7"/>
      <c r="AQ70" s="7"/>
      <c r="AR70" s="7"/>
      <c r="AS70" s="15" t="s">
        <v>141</v>
      </c>
      <c r="AT70" s="16">
        <v>200.0</v>
      </c>
      <c r="AU70" s="15">
        <v>1.0</v>
      </c>
      <c r="AV70" s="15" t="s">
        <v>774</v>
      </c>
    </row>
    <row r="71" ht="13.5" customHeight="1">
      <c r="A71" s="7">
        <v>214.0</v>
      </c>
      <c r="B71" s="7" t="s">
        <v>775</v>
      </c>
      <c r="C71" s="7" t="s">
        <v>776</v>
      </c>
      <c r="D71" s="7" t="s">
        <v>91</v>
      </c>
      <c r="E71" s="18" t="s">
        <v>777</v>
      </c>
      <c r="F71" s="7" t="s">
        <v>58</v>
      </c>
      <c r="G71" s="7">
        <v>50123.0</v>
      </c>
      <c r="H71" s="8" t="s">
        <v>778</v>
      </c>
      <c r="I71" s="9" t="s">
        <v>779</v>
      </c>
      <c r="J71" s="8" t="s">
        <v>780</v>
      </c>
      <c r="K71" s="8" t="s">
        <v>781</v>
      </c>
      <c r="L71" s="7" t="s">
        <v>55</v>
      </c>
      <c r="M71" s="7" t="s">
        <v>782</v>
      </c>
      <c r="N71" s="7" t="s">
        <v>782</v>
      </c>
      <c r="O71" s="15"/>
      <c r="P71" s="7"/>
      <c r="Q71" s="8" t="s">
        <v>783</v>
      </c>
      <c r="R71" s="7" t="s">
        <v>55</v>
      </c>
      <c r="S71" s="7" t="s">
        <v>58</v>
      </c>
      <c r="T71" s="7" t="s">
        <v>59</v>
      </c>
      <c r="U71" s="7"/>
      <c r="V71" s="7"/>
      <c r="W71" s="7"/>
      <c r="X71" s="7"/>
      <c r="Y71" s="12" t="s">
        <v>784</v>
      </c>
      <c r="Z71" s="12" t="s">
        <v>785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 t="s">
        <v>63</v>
      </c>
      <c r="AL71" s="7" t="s">
        <v>181</v>
      </c>
      <c r="AM71" s="8" t="s">
        <v>786</v>
      </c>
      <c r="AN71" s="7" t="s">
        <v>55</v>
      </c>
      <c r="AO71" s="7"/>
      <c r="AP71" s="7">
        <v>2021.0</v>
      </c>
      <c r="AQ71" s="7"/>
      <c r="AR71" s="7"/>
      <c r="AS71" s="15" t="s">
        <v>141</v>
      </c>
      <c r="AT71" s="16">
        <v>200.0</v>
      </c>
      <c r="AU71" s="15">
        <v>1.0</v>
      </c>
      <c r="AV71" s="15" t="s">
        <v>787</v>
      </c>
    </row>
    <row r="72" ht="13.5" customHeight="1">
      <c r="A72" s="7">
        <v>42.0</v>
      </c>
      <c r="B72" s="7" t="s">
        <v>788</v>
      </c>
      <c r="C72" s="7" t="s">
        <v>49</v>
      </c>
      <c r="D72" s="7" t="s">
        <v>50</v>
      </c>
      <c r="E72" s="7" t="s">
        <v>789</v>
      </c>
      <c r="F72" s="7" t="s">
        <v>58</v>
      </c>
      <c r="G72" s="7">
        <v>50123.0</v>
      </c>
      <c r="H72" s="7"/>
      <c r="I72" s="9" t="s">
        <v>790</v>
      </c>
      <c r="J72" s="7"/>
      <c r="K72" s="8" t="s">
        <v>791</v>
      </c>
      <c r="L72" s="7" t="s">
        <v>55</v>
      </c>
      <c r="M72" s="7" t="s">
        <v>792</v>
      </c>
      <c r="N72" s="7" t="s">
        <v>793</v>
      </c>
      <c r="O72" s="15"/>
      <c r="P72" s="7"/>
      <c r="Q72" s="7"/>
      <c r="R72" s="7"/>
      <c r="S72" s="10" t="s">
        <v>58</v>
      </c>
      <c r="T72" s="7" t="s">
        <v>59</v>
      </c>
      <c r="U72" s="7"/>
      <c r="V72" s="7"/>
      <c r="W72" s="7"/>
      <c r="X72" s="7"/>
      <c r="Y72" s="30" t="s">
        <v>794</v>
      </c>
      <c r="Z72" s="12" t="s">
        <v>795</v>
      </c>
      <c r="AA72" s="7"/>
      <c r="AB72" s="13">
        <v>0.9895833333333334</v>
      </c>
      <c r="AC72" s="13">
        <v>0.16666666666666666</v>
      </c>
      <c r="AD72" s="13">
        <v>0.9895833333333334</v>
      </c>
      <c r="AE72" s="13">
        <v>0.20833333333333334</v>
      </c>
      <c r="AF72" s="7"/>
      <c r="AG72" s="7"/>
      <c r="AH72" s="7" t="s">
        <v>796</v>
      </c>
      <c r="AI72" s="7"/>
      <c r="AJ72" s="7">
        <v>800.0</v>
      </c>
      <c r="AK72" s="7" t="s">
        <v>75</v>
      </c>
      <c r="AL72" s="7"/>
      <c r="AM72" s="7" t="s">
        <v>797</v>
      </c>
      <c r="AN72" s="7" t="s">
        <v>55</v>
      </c>
      <c r="AO72" s="7"/>
      <c r="AP72" s="7">
        <v>1969.0</v>
      </c>
      <c r="AQ72" s="7"/>
      <c r="AR72" s="7"/>
      <c r="AS72" s="15" t="s">
        <v>141</v>
      </c>
      <c r="AT72" s="16">
        <v>800.0</v>
      </c>
      <c r="AU72" s="15">
        <v>1.0</v>
      </c>
      <c r="AV72" s="15" t="s">
        <v>798</v>
      </c>
    </row>
    <row r="73" ht="13.5" customHeight="1">
      <c r="A73" s="7">
        <v>240.0</v>
      </c>
      <c r="B73" s="7" t="s">
        <v>799</v>
      </c>
      <c r="C73" s="7" t="s">
        <v>800</v>
      </c>
      <c r="D73" s="7" t="s">
        <v>50</v>
      </c>
      <c r="E73" s="7" t="s">
        <v>801</v>
      </c>
      <c r="F73" s="7" t="s">
        <v>58</v>
      </c>
      <c r="G73" s="7">
        <v>50144.0</v>
      </c>
      <c r="H73" s="7"/>
      <c r="I73" s="9"/>
      <c r="J73" s="7"/>
      <c r="K73" s="8" t="s">
        <v>802</v>
      </c>
      <c r="L73" s="7" t="s">
        <v>55</v>
      </c>
      <c r="M73" s="7"/>
      <c r="N73" s="7" t="s">
        <v>803</v>
      </c>
      <c r="O73" s="7"/>
      <c r="P73" s="7"/>
      <c r="Q73" s="7"/>
      <c r="R73" s="7"/>
      <c r="S73" s="7" t="s">
        <v>58</v>
      </c>
      <c r="T73" s="7" t="s">
        <v>59</v>
      </c>
      <c r="U73" s="7"/>
      <c r="V73" s="7"/>
      <c r="W73" s="7"/>
      <c r="X73" s="7"/>
      <c r="Y73" s="12" t="s">
        <v>804</v>
      </c>
      <c r="Z73" s="12" t="s">
        <v>805</v>
      </c>
      <c r="AA73" s="7"/>
      <c r="AB73" s="13">
        <v>0.9166666666666666</v>
      </c>
      <c r="AC73" s="13">
        <v>0.16666666666666666</v>
      </c>
      <c r="AD73" s="13">
        <v>0.9166666666666666</v>
      </c>
      <c r="AE73" s="13">
        <v>0.16666666666666666</v>
      </c>
      <c r="AF73" s="7"/>
      <c r="AG73" s="7"/>
      <c r="AH73" s="7" t="s">
        <v>806</v>
      </c>
      <c r="AI73" s="7" t="s">
        <v>803</v>
      </c>
      <c r="AJ73" s="7" t="s">
        <v>55</v>
      </c>
      <c r="AK73" s="7" t="s">
        <v>75</v>
      </c>
      <c r="AL73" s="7"/>
      <c r="AM73" s="8" t="s">
        <v>807</v>
      </c>
      <c r="AN73" s="7" t="s">
        <v>55</v>
      </c>
      <c r="AO73" s="7"/>
      <c r="AP73" s="7">
        <v>2019.0</v>
      </c>
      <c r="AQ73" s="7"/>
      <c r="AR73" s="7"/>
      <c r="AS73" s="15" t="s">
        <v>141</v>
      </c>
      <c r="AT73" s="16">
        <v>400.0</v>
      </c>
      <c r="AU73" s="15">
        <v>1.0</v>
      </c>
      <c r="AV73" s="15" t="s">
        <v>808</v>
      </c>
    </row>
    <row r="74" ht="13.5" customHeight="1">
      <c r="A74" s="7">
        <v>101.0</v>
      </c>
      <c r="B74" s="7" t="s">
        <v>809</v>
      </c>
      <c r="C74" s="7" t="s">
        <v>810</v>
      </c>
      <c r="D74" s="7" t="s">
        <v>50</v>
      </c>
      <c r="E74" s="7" t="s">
        <v>811</v>
      </c>
      <c r="F74" s="7" t="s">
        <v>58</v>
      </c>
      <c r="G74" s="7">
        <v>50122.0</v>
      </c>
      <c r="H74" s="7"/>
      <c r="I74" s="9"/>
      <c r="J74" s="7"/>
      <c r="K74" s="7"/>
      <c r="L74" s="7"/>
      <c r="M74" s="7" t="s">
        <v>135</v>
      </c>
      <c r="N74" s="7" t="s">
        <v>812</v>
      </c>
      <c r="O74" s="7"/>
      <c r="P74" s="15"/>
      <c r="Q74" s="7"/>
      <c r="R74" s="7"/>
      <c r="S74" s="10" t="s">
        <v>58</v>
      </c>
      <c r="T74" s="7" t="s">
        <v>59</v>
      </c>
      <c r="U74" s="7"/>
      <c r="V74" s="7"/>
      <c r="W74" s="7"/>
      <c r="X74" s="7"/>
      <c r="Y74" s="12" t="s">
        <v>813</v>
      </c>
      <c r="Z74" s="12" t="s">
        <v>814</v>
      </c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 t="s">
        <v>63</v>
      </c>
      <c r="AL74" s="7" t="s">
        <v>103</v>
      </c>
      <c r="AM74" s="7"/>
      <c r="AN74" s="7"/>
      <c r="AO74" s="7"/>
      <c r="AP74" s="7">
        <v>2023.0</v>
      </c>
      <c r="AQ74" s="7"/>
      <c r="AR74" s="7" t="s">
        <v>815</v>
      </c>
      <c r="AS74" s="15" t="s">
        <v>141</v>
      </c>
      <c r="AT74" s="31">
        <v>0.0</v>
      </c>
      <c r="AU74" s="15">
        <v>1.0</v>
      </c>
      <c r="AV74" s="15" t="s">
        <v>816</v>
      </c>
    </row>
    <row r="75" ht="13.5" customHeight="1">
      <c r="A75" s="7">
        <v>59.0</v>
      </c>
      <c r="B75" s="7" t="s">
        <v>817</v>
      </c>
      <c r="C75" s="7" t="s">
        <v>818</v>
      </c>
      <c r="D75" s="7" t="s">
        <v>91</v>
      </c>
      <c r="E75" s="18" t="s">
        <v>819</v>
      </c>
      <c r="F75" s="7" t="s">
        <v>58</v>
      </c>
      <c r="G75" s="7">
        <v>50123.0</v>
      </c>
      <c r="H75" s="7"/>
      <c r="I75" s="9"/>
      <c r="J75" s="8" t="s">
        <v>820</v>
      </c>
      <c r="K75" s="7" t="s">
        <v>821</v>
      </c>
      <c r="L75" s="7" t="s">
        <v>55</v>
      </c>
      <c r="M75" s="7"/>
      <c r="N75" s="7"/>
      <c r="O75" s="7"/>
      <c r="P75" s="9"/>
      <c r="Q75" s="7"/>
      <c r="R75" s="7"/>
      <c r="S75" s="10" t="s">
        <v>58</v>
      </c>
      <c r="T75" s="7" t="s">
        <v>59</v>
      </c>
      <c r="U75" s="7"/>
      <c r="V75" s="7"/>
      <c r="W75" s="7"/>
      <c r="X75" s="7"/>
      <c r="Y75" s="30" t="s">
        <v>822</v>
      </c>
      <c r="Z75" s="12" t="s">
        <v>823</v>
      </c>
      <c r="AA75" s="7"/>
      <c r="AB75" s="13">
        <v>0.4166666666666667</v>
      </c>
      <c r="AC75" s="13">
        <v>0.7916666666666666</v>
      </c>
      <c r="AD75" s="13">
        <v>0.4166666666666667</v>
      </c>
      <c r="AE75" s="13">
        <v>0.7916666666666666</v>
      </c>
      <c r="AF75" s="13">
        <v>0.8958333333333334</v>
      </c>
      <c r="AG75" s="7"/>
      <c r="AH75" s="7"/>
      <c r="AI75" s="7"/>
      <c r="AJ75" s="7"/>
      <c r="AK75" s="7" t="s">
        <v>75</v>
      </c>
      <c r="AL75" s="7"/>
      <c r="AM75" s="7" t="s">
        <v>824</v>
      </c>
      <c r="AN75" s="7" t="s">
        <v>55</v>
      </c>
      <c r="AO75" s="7"/>
      <c r="AP75" s="7">
        <v>1992.0</v>
      </c>
      <c r="AQ75" s="7"/>
      <c r="AR75" s="7"/>
      <c r="AS75" s="15" t="s">
        <v>141</v>
      </c>
      <c r="AT75" s="16">
        <v>50.0</v>
      </c>
      <c r="AU75" s="15">
        <v>1.0</v>
      </c>
      <c r="AV75" s="15" t="s">
        <v>825</v>
      </c>
    </row>
    <row r="76" ht="13.5" customHeight="1">
      <c r="A76" s="7">
        <v>237.0</v>
      </c>
      <c r="B76" s="7" t="s">
        <v>826</v>
      </c>
      <c r="C76" s="7" t="s">
        <v>818</v>
      </c>
      <c r="D76" s="7" t="s">
        <v>91</v>
      </c>
      <c r="E76" s="18" t="s">
        <v>827</v>
      </c>
      <c r="F76" s="7" t="s">
        <v>58</v>
      </c>
      <c r="G76" s="7">
        <v>50124.0</v>
      </c>
      <c r="H76" s="8" t="s">
        <v>828</v>
      </c>
      <c r="I76" s="9" t="s">
        <v>829</v>
      </c>
      <c r="J76" s="8" t="s">
        <v>830</v>
      </c>
      <c r="K76" s="8" t="s">
        <v>831</v>
      </c>
      <c r="L76" s="8" t="s">
        <v>832</v>
      </c>
      <c r="M76" s="7" t="s">
        <v>833</v>
      </c>
      <c r="N76" s="7" t="s">
        <v>833</v>
      </c>
      <c r="O76" s="7"/>
      <c r="P76" s="7"/>
      <c r="Q76" s="7"/>
      <c r="R76" s="7"/>
      <c r="S76" s="7" t="s">
        <v>58</v>
      </c>
      <c r="T76" s="7" t="s">
        <v>59</v>
      </c>
      <c r="U76" s="7"/>
      <c r="V76" s="7"/>
      <c r="W76" s="7"/>
      <c r="X76" s="7"/>
      <c r="Y76" s="12" t="s">
        <v>834</v>
      </c>
      <c r="Z76" s="12" t="s">
        <v>835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 t="s">
        <v>63</v>
      </c>
      <c r="AL76" s="7" t="s">
        <v>181</v>
      </c>
      <c r="AM76" s="8" t="s">
        <v>836</v>
      </c>
      <c r="AN76" s="7" t="s">
        <v>55</v>
      </c>
      <c r="AO76" s="7"/>
      <c r="AP76" s="7">
        <v>2012.0</v>
      </c>
      <c r="AQ76" s="7"/>
      <c r="AR76" s="7"/>
      <c r="AS76" s="15" t="s">
        <v>141</v>
      </c>
      <c r="AT76" s="16">
        <v>90.0</v>
      </c>
      <c r="AU76" s="15">
        <v>1.0</v>
      </c>
      <c r="AV76" s="15" t="s">
        <v>837</v>
      </c>
    </row>
    <row r="77" ht="13.5" customHeight="1">
      <c r="A77" s="7">
        <v>264.0</v>
      </c>
      <c r="B77" s="7" t="s">
        <v>838</v>
      </c>
      <c r="C77" s="7" t="s">
        <v>818</v>
      </c>
      <c r="D77" s="7" t="s">
        <v>91</v>
      </c>
      <c r="E77" s="7" t="s">
        <v>839</v>
      </c>
      <c r="F77" s="7" t="s">
        <v>58</v>
      </c>
      <c r="G77" s="7">
        <f>50123-50123+50122</f>
        <v>50122</v>
      </c>
      <c r="H77" s="8" t="s">
        <v>840</v>
      </c>
      <c r="I77" s="9" t="s">
        <v>841</v>
      </c>
      <c r="J77" s="8" t="s">
        <v>842</v>
      </c>
      <c r="K77" s="7" t="s">
        <v>55</v>
      </c>
      <c r="L77" s="7"/>
      <c r="M77" s="7" t="s">
        <v>843</v>
      </c>
      <c r="N77" s="7" t="s">
        <v>843</v>
      </c>
      <c r="O77" s="7"/>
      <c r="P77" s="15"/>
      <c r="Q77" s="7"/>
      <c r="R77" s="7"/>
      <c r="S77" s="7" t="s">
        <v>58</v>
      </c>
      <c r="T77" s="7" t="s">
        <v>59</v>
      </c>
      <c r="U77" s="7"/>
      <c r="V77" s="7"/>
      <c r="W77" s="7"/>
      <c r="X77" s="7"/>
      <c r="Y77" s="12" t="s">
        <v>844</v>
      </c>
      <c r="Z77" s="12" t="s">
        <v>845</v>
      </c>
      <c r="AA77" s="7"/>
      <c r="AB77" s="13">
        <v>0.4583333333333333</v>
      </c>
      <c r="AC77" s="13">
        <v>0.8125</v>
      </c>
      <c r="AD77" s="13">
        <v>0.4583333333333333</v>
      </c>
      <c r="AE77" s="7" t="s">
        <v>248</v>
      </c>
      <c r="AF77" s="7"/>
      <c r="AG77" s="7"/>
      <c r="AH77" s="7" t="s">
        <v>846</v>
      </c>
      <c r="AI77" s="7" t="s">
        <v>843</v>
      </c>
      <c r="AJ77" s="7" t="s">
        <v>55</v>
      </c>
      <c r="AK77" s="7" t="s">
        <v>75</v>
      </c>
      <c r="AL77" s="7"/>
      <c r="AM77" s="8" t="s">
        <v>847</v>
      </c>
      <c r="AN77" s="7" t="s">
        <v>55</v>
      </c>
      <c r="AO77" s="7"/>
      <c r="AP77" s="7">
        <v>2019.0</v>
      </c>
      <c r="AQ77" s="7"/>
      <c r="AR77" s="7"/>
      <c r="AS77" s="15" t="s">
        <v>141</v>
      </c>
      <c r="AT77" s="16">
        <v>50.0</v>
      </c>
      <c r="AU77" s="15">
        <v>1.0</v>
      </c>
      <c r="AV77" s="15" t="s">
        <v>848</v>
      </c>
    </row>
    <row r="78" ht="13.5" customHeight="1">
      <c r="A78" s="7">
        <v>6.0</v>
      </c>
      <c r="B78" s="10" t="s">
        <v>849</v>
      </c>
      <c r="C78" s="10" t="s">
        <v>850</v>
      </c>
      <c r="D78" s="10" t="s">
        <v>91</v>
      </c>
      <c r="E78" s="18" t="s">
        <v>851</v>
      </c>
      <c r="F78" s="10" t="s">
        <v>58</v>
      </c>
      <c r="G78" s="7">
        <v>50144.0</v>
      </c>
      <c r="H78" s="7" t="s">
        <v>852</v>
      </c>
      <c r="I78" s="19" t="s">
        <v>55</v>
      </c>
      <c r="J78" s="8" t="s">
        <v>853</v>
      </c>
      <c r="K78" s="7" t="s">
        <v>854</v>
      </c>
      <c r="L78" s="10" t="s">
        <v>55</v>
      </c>
      <c r="M78" s="7" t="s">
        <v>135</v>
      </c>
      <c r="N78" s="10" t="s">
        <v>55</v>
      </c>
      <c r="O78" s="10" t="s">
        <v>55</v>
      </c>
      <c r="P78" s="10" t="s">
        <v>55</v>
      </c>
      <c r="Q78" s="10" t="s">
        <v>855</v>
      </c>
      <c r="R78" s="10" t="s">
        <v>55</v>
      </c>
      <c r="S78" s="10" t="s">
        <v>58</v>
      </c>
      <c r="T78" s="10" t="s">
        <v>59</v>
      </c>
      <c r="U78" s="7"/>
      <c r="V78" s="7"/>
      <c r="W78" s="7"/>
      <c r="X78" s="7"/>
      <c r="Y78" s="30" t="s">
        <v>856</v>
      </c>
      <c r="Z78" s="12" t="s">
        <v>857</v>
      </c>
      <c r="AA78" s="10"/>
      <c r="AB78" s="20">
        <v>0.75</v>
      </c>
      <c r="AC78" s="20">
        <v>0.041666666666666664</v>
      </c>
      <c r="AD78" s="20">
        <v>0.75</v>
      </c>
      <c r="AE78" s="20">
        <v>0.041666666666666664</v>
      </c>
      <c r="AF78" s="20">
        <v>0.8958333333333334</v>
      </c>
      <c r="AG78" s="20">
        <v>0.041666666666666664</v>
      </c>
      <c r="AH78" s="10"/>
      <c r="AI78" s="10" t="s">
        <v>55</v>
      </c>
      <c r="AJ78" s="7">
        <v>1000.0</v>
      </c>
      <c r="AK78" s="7" t="s">
        <v>63</v>
      </c>
      <c r="AL78" s="7" t="s">
        <v>64</v>
      </c>
      <c r="AM78" s="7" t="s">
        <v>858</v>
      </c>
      <c r="AN78" s="10" t="s">
        <v>55</v>
      </c>
      <c r="AO78" s="7" t="s">
        <v>55</v>
      </c>
      <c r="AP78" s="10">
        <v>2021.0</v>
      </c>
      <c r="AQ78" s="10"/>
      <c r="AR78" s="10" t="s">
        <v>859</v>
      </c>
      <c r="AS78" s="15" t="s">
        <v>141</v>
      </c>
      <c r="AT78" s="16">
        <v>1000.0</v>
      </c>
      <c r="AU78" s="15">
        <v>1.0</v>
      </c>
      <c r="AV78" s="15" t="s">
        <v>860</v>
      </c>
    </row>
    <row r="79" ht="13.5" customHeight="1">
      <c r="A79" s="7">
        <v>85.0</v>
      </c>
      <c r="B79" s="7" t="s">
        <v>861</v>
      </c>
      <c r="C79" s="7" t="s">
        <v>850</v>
      </c>
      <c r="D79" s="7" t="s">
        <v>91</v>
      </c>
      <c r="E79" s="7" t="s">
        <v>862</v>
      </c>
      <c r="F79" s="7" t="s">
        <v>58</v>
      </c>
      <c r="G79" s="7">
        <v>50144.0</v>
      </c>
      <c r="H79" s="8" t="s">
        <v>863</v>
      </c>
      <c r="I79" s="9">
        <v>3.296424888E9</v>
      </c>
      <c r="J79" s="8" t="s">
        <v>864</v>
      </c>
      <c r="K79" s="7" t="s">
        <v>865</v>
      </c>
      <c r="L79" s="7" t="s">
        <v>55</v>
      </c>
      <c r="M79" s="7" t="s">
        <v>135</v>
      </c>
      <c r="N79" s="7" t="s">
        <v>861</v>
      </c>
      <c r="O79" s="7"/>
      <c r="P79" s="7"/>
      <c r="Q79" s="7" t="s">
        <v>863</v>
      </c>
      <c r="R79" s="7" t="s">
        <v>55</v>
      </c>
      <c r="S79" s="10" t="s">
        <v>58</v>
      </c>
      <c r="T79" s="7" t="s">
        <v>59</v>
      </c>
      <c r="U79" s="7"/>
      <c r="V79" s="7"/>
      <c r="W79" s="7"/>
      <c r="X79" s="7"/>
      <c r="Y79" s="12" t="s">
        <v>866</v>
      </c>
      <c r="Z79" s="12" t="s">
        <v>867</v>
      </c>
      <c r="AA79" s="7"/>
      <c r="AB79" s="13">
        <v>0.7708333333333334</v>
      </c>
      <c r="AC79" s="13">
        <v>0.0625</v>
      </c>
      <c r="AD79" s="13">
        <v>0.4791666666666667</v>
      </c>
      <c r="AE79" s="7" t="s">
        <v>868</v>
      </c>
      <c r="AF79" s="7"/>
      <c r="AG79" s="7"/>
      <c r="AH79" s="7"/>
      <c r="AI79" s="7"/>
      <c r="AJ79" s="7"/>
      <c r="AK79" s="7" t="s">
        <v>63</v>
      </c>
      <c r="AL79" s="7" t="s">
        <v>64</v>
      </c>
      <c r="AM79" s="7" t="s">
        <v>869</v>
      </c>
      <c r="AN79" s="7" t="s">
        <v>55</v>
      </c>
      <c r="AO79" s="7"/>
      <c r="AP79" s="7">
        <v>2023.0</v>
      </c>
      <c r="AQ79" s="7"/>
      <c r="AR79" s="7" t="s">
        <v>564</v>
      </c>
      <c r="AS79" s="15" t="s">
        <v>141</v>
      </c>
      <c r="AT79" s="16">
        <v>1000.0</v>
      </c>
      <c r="AU79" s="15">
        <v>1.0</v>
      </c>
      <c r="AV79" s="15" t="s">
        <v>870</v>
      </c>
    </row>
    <row r="80" ht="13.5" customHeight="1">
      <c r="A80" s="7">
        <v>84.0</v>
      </c>
      <c r="B80" s="7" t="s">
        <v>871</v>
      </c>
      <c r="C80" s="7" t="s">
        <v>850</v>
      </c>
      <c r="D80" s="7" t="s">
        <v>91</v>
      </c>
      <c r="E80" s="7" t="s">
        <v>872</v>
      </c>
      <c r="F80" s="7" t="s">
        <v>58</v>
      </c>
      <c r="G80" s="7">
        <v>50144.0</v>
      </c>
      <c r="H80" s="7"/>
      <c r="I80" s="9"/>
      <c r="J80" s="7"/>
      <c r="K80" s="7"/>
      <c r="L80" s="7"/>
      <c r="M80" s="7" t="s">
        <v>135</v>
      </c>
      <c r="N80" s="7"/>
      <c r="O80" s="7"/>
      <c r="P80" s="7"/>
      <c r="Q80" s="7"/>
      <c r="R80" s="7"/>
      <c r="S80" s="10" t="s">
        <v>58</v>
      </c>
      <c r="T80" s="7" t="s">
        <v>59</v>
      </c>
      <c r="U80" s="7"/>
      <c r="V80" s="7"/>
      <c r="W80" s="7"/>
      <c r="X80" s="7"/>
      <c r="Y80" s="12" t="s">
        <v>873</v>
      </c>
      <c r="Z80" s="12" t="s">
        <v>874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 t="s">
        <v>63</v>
      </c>
      <c r="AL80" s="7" t="s">
        <v>64</v>
      </c>
      <c r="AM80" s="7"/>
      <c r="AN80" s="7"/>
      <c r="AO80" s="7"/>
      <c r="AP80" s="7"/>
      <c r="AQ80" s="7"/>
      <c r="AR80" s="7"/>
      <c r="AS80" s="15" t="s">
        <v>141</v>
      </c>
      <c r="AT80" s="16">
        <v>1000.0</v>
      </c>
      <c r="AU80" s="15">
        <v>1.0</v>
      </c>
      <c r="AV80" s="15" t="s">
        <v>872</v>
      </c>
    </row>
    <row r="81" ht="13.5" customHeight="1">
      <c r="A81" s="7">
        <v>115.0</v>
      </c>
      <c r="B81" s="7" t="s">
        <v>875</v>
      </c>
      <c r="C81" s="7" t="s">
        <v>876</v>
      </c>
      <c r="D81" s="7" t="s">
        <v>91</v>
      </c>
      <c r="E81" s="7" t="s">
        <v>463</v>
      </c>
      <c r="F81" s="7" t="s">
        <v>58</v>
      </c>
      <c r="G81" s="7">
        <v>50124.0</v>
      </c>
      <c r="H81" s="7"/>
      <c r="I81" s="9"/>
      <c r="J81" s="7"/>
      <c r="K81" s="7"/>
      <c r="L81" s="7"/>
      <c r="M81" s="7" t="s">
        <v>135</v>
      </c>
      <c r="N81" s="7"/>
      <c r="O81" s="7"/>
      <c r="P81" s="7"/>
      <c r="Q81" s="7"/>
      <c r="R81" s="7"/>
      <c r="S81" s="10" t="s">
        <v>58</v>
      </c>
      <c r="T81" s="7" t="s">
        <v>59</v>
      </c>
      <c r="U81" s="7"/>
      <c r="V81" s="7"/>
      <c r="W81" s="7"/>
      <c r="X81" s="7"/>
      <c r="Y81" s="12" t="s">
        <v>877</v>
      </c>
      <c r="Z81" s="12" t="s">
        <v>878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 t="s">
        <v>63</v>
      </c>
      <c r="AL81" s="7" t="s">
        <v>64</v>
      </c>
      <c r="AM81" s="7"/>
      <c r="AN81" s="7"/>
      <c r="AO81" s="7"/>
      <c r="AP81" s="7">
        <v>1913.0</v>
      </c>
      <c r="AQ81" s="7"/>
      <c r="AR81" s="7"/>
      <c r="AS81" s="15" t="s">
        <v>141</v>
      </c>
      <c r="AT81" s="16">
        <v>500.0</v>
      </c>
      <c r="AU81" s="15">
        <v>1.0</v>
      </c>
      <c r="AV81" s="15" t="s">
        <v>463</v>
      </c>
    </row>
    <row r="82" ht="13.5" customHeight="1">
      <c r="A82" s="7">
        <v>76.0</v>
      </c>
      <c r="B82" s="7" t="s">
        <v>879</v>
      </c>
      <c r="C82" s="7" t="s">
        <v>876</v>
      </c>
      <c r="D82" s="7" t="s">
        <v>91</v>
      </c>
      <c r="E82" s="7" t="s">
        <v>880</v>
      </c>
      <c r="F82" s="7" t="s">
        <v>58</v>
      </c>
      <c r="G82" s="7">
        <v>50123.0</v>
      </c>
      <c r="H82" s="7"/>
      <c r="I82" s="9"/>
      <c r="J82" s="7"/>
      <c r="K82" s="7"/>
      <c r="L82" s="7"/>
      <c r="M82" s="7" t="s">
        <v>135</v>
      </c>
      <c r="N82" s="7"/>
      <c r="O82" s="7"/>
      <c r="P82" s="7"/>
      <c r="Q82" s="7"/>
      <c r="R82" s="7"/>
      <c r="S82" s="10" t="s">
        <v>58</v>
      </c>
      <c r="T82" s="7" t="s">
        <v>59</v>
      </c>
      <c r="U82" s="7"/>
      <c r="V82" s="7"/>
      <c r="W82" s="7"/>
      <c r="X82" s="7"/>
      <c r="Y82" s="12" t="s">
        <v>881</v>
      </c>
      <c r="Z82" s="12" t="s">
        <v>882</v>
      </c>
      <c r="AA82" s="7"/>
      <c r="AB82" s="13"/>
      <c r="AC82" s="13"/>
      <c r="AD82" s="13"/>
      <c r="AE82" s="13"/>
      <c r="AF82" s="7"/>
      <c r="AG82" s="7"/>
      <c r="AH82" s="7"/>
      <c r="AI82" s="7"/>
      <c r="AJ82" s="7"/>
      <c r="AK82" s="7" t="s">
        <v>63</v>
      </c>
      <c r="AL82" s="7" t="s">
        <v>64</v>
      </c>
      <c r="AM82" s="7"/>
      <c r="AN82" s="7"/>
      <c r="AO82" s="7"/>
      <c r="AP82" s="7"/>
      <c r="AQ82" s="7"/>
      <c r="AR82" s="7"/>
      <c r="AS82" s="15" t="s">
        <v>141</v>
      </c>
      <c r="AT82" s="16">
        <v>250.0</v>
      </c>
      <c r="AU82" s="15">
        <v>1.0</v>
      </c>
      <c r="AV82" s="15" t="s">
        <v>880</v>
      </c>
    </row>
    <row r="83" ht="13.5" customHeight="1">
      <c r="A83" s="7">
        <v>100.0</v>
      </c>
      <c r="B83" s="7" t="s">
        <v>696</v>
      </c>
      <c r="C83" s="7" t="s">
        <v>876</v>
      </c>
      <c r="D83" s="7" t="s">
        <v>91</v>
      </c>
      <c r="E83" s="7" t="s">
        <v>696</v>
      </c>
      <c r="F83" s="7" t="s">
        <v>58</v>
      </c>
      <c r="G83" s="7">
        <v>50124.0</v>
      </c>
      <c r="H83" s="7"/>
      <c r="I83" s="9"/>
      <c r="J83" s="7"/>
      <c r="K83" s="7"/>
      <c r="L83" s="7"/>
      <c r="M83" s="7" t="s">
        <v>135</v>
      </c>
      <c r="N83" s="7"/>
      <c r="O83" s="7"/>
      <c r="P83" s="7"/>
      <c r="Q83" s="7"/>
      <c r="R83" s="7"/>
      <c r="S83" s="10" t="s">
        <v>58</v>
      </c>
      <c r="T83" s="7" t="s">
        <v>59</v>
      </c>
      <c r="U83" s="7"/>
      <c r="V83" s="7"/>
      <c r="W83" s="7"/>
      <c r="X83" s="7"/>
      <c r="Y83" s="12" t="s">
        <v>883</v>
      </c>
      <c r="Z83" s="12" t="s">
        <v>884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 t="s">
        <v>63</v>
      </c>
      <c r="AL83" s="7" t="s">
        <v>64</v>
      </c>
      <c r="AM83" s="7"/>
      <c r="AN83" s="7"/>
      <c r="AO83" s="7"/>
      <c r="AP83" s="7"/>
      <c r="AQ83" s="7"/>
      <c r="AR83" s="7"/>
      <c r="AS83" s="15" t="s">
        <v>141</v>
      </c>
      <c r="AT83" s="16">
        <v>500.0</v>
      </c>
      <c r="AU83" s="15">
        <v>1.0</v>
      </c>
      <c r="AV83" s="15" t="s">
        <v>696</v>
      </c>
    </row>
    <row r="84" ht="13.5" customHeight="1">
      <c r="A84" s="7">
        <v>112.0</v>
      </c>
      <c r="B84" s="7" t="s">
        <v>885</v>
      </c>
      <c r="C84" s="7" t="s">
        <v>876</v>
      </c>
      <c r="D84" s="7" t="s">
        <v>91</v>
      </c>
      <c r="E84" s="18" t="s">
        <v>342</v>
      </c>
      <c r="F84" s="7" t="s">
        <v>58</v>
      </c>
      <c r="G84" s="18">
        <f>50121-50121+50122</f>
        <v>50122</v>
      </c>
      <c r="H84" s="8" t="s">
        <v>886</v>
      </c>
      <c r="I84" s="9" t="s">
        <v>55</v>
      </c>
      <c r="J84" s="7"/>
      <c r="K84" s="7"/>
      <c r="L84" s="7"/>
      <c r="M84" s="7" t="s">
        <v>135</v>
      </c>
      <c r="N84" s="7"/>
      <c r="O84" s="7"/>
      <c r="P84" s="7"/>
      <c r="Q84" s="7"/>
      <c r="R84" s="7"/>
      <c r="S84" s="10" t="s">
        <v>58</v>
      </c>
      <c r="T84" s="7" t="s">
        <v>59</v>
      </c>
      <c r="U84" s="7"/>
      <c r="V84" s="7"/>
      <c r="W84" s="7"/>
      <c r="X84" s="7"/>
      <c r="Y84" s="12" t="s">
        <v>887</v>
      </c>
      <c r="Z84" s="12" t="s">
        <v>888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 t="s">
        <v>63</v>
      </c>
      <c r="AL84" s="7" t="s">
        <v>64</v>
      </c>
      <c r="AM84" s="7"/>
      <c r="AN84" s="7"/>
      <c r="AO84" s="7"/>
      <c r="AP84" s="22"/>
      <c r="AQ84" s="7"/>
      <c r="AR84" s="7"/>
      <c r="AS84" s="15" t="s">
        <v>141</v>
      </c>
      <c r="AT84" s="16">
        <v>500.0</v>
      </c>
      <c r="AU84" s="15">
        <v>1.0</v>
      </c>
      <c r="AV84" s="15" t="s">
        <v>342</v>
      </c>
    </row>
    <row r="85" ht="13.5" customHeight="1">
      <c r="A85" s="7">
        <v>130.0</v>
      </c>
      <c r="B85" s="7" t="s">
        <v>889</v>
      </c>
      <c r="C85" s="7" t="s">
        <v>876</v>
      </c>
      <c r="D85" s="7" t="s">
        <v>91</v>
      </c>
      <c r="E85" s="7" t="s">
        <v>702</v>
      </c>
      <c r="F85" s="7" t="s">
        <v>58</v>
      </c>
      <c r="G85" s="7">
        <v>50123.0</v>
      </c>
      <c r="H85" s="7"/>
      <c r="I85" s="9"/>
      <c r="J85" s="7"/>
      <c r="K85" s="7"/>
      <c r="L85" s="7"/>
      <c r="M85" s="7" t="s">
        <v>135</v>
      </c>
      <c r="N85" s="7"/>
      <c r="O85" s="7"/>
      <c r="P85" s="7"/>
      <c r="Q85" s="7"/>
      <c r="R85" s="7"/>
      <c r="S85" s="10" t="s">
        <v>58</v>
      </c>
      <c r="T85" s="7" t="s">
        <v>59</v>
      </c>
      <c r="U85" s="7"/>
      <c r="V85" s="7"/>
      <c r="W85" s="7"/>
      <c r="X85" s="7"/>
      <c r="Y85" s="12" t="s">
        <v>890</v>
      </c>
      <c r="Z85" s="12" t="s">
        <v>891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 t="s">
        <v>63</v>
      </c>
      <c r="AL85" s="7" t="s">
        <v>103</v>
      </c>
      <c r="AM85" s="7"/>
      <c r="AN85" s="7"/>
      <c r="AO85" s="7"/>
      <c r="AP85" s="7"/>
      <c r="AQ85" s="7"/>
      <c r="AR85" s="7"/>
      <c r="AS85" s="15" t="s">
        <v>141</v>
      </c>
      <c r="AT85" s="16">
        <v>250.0</v>
      </c>
      <c r="AU85" s="15">
        <v>1.0</v>
      </c>
      <c r="AV85" s="15" t="s">
        <v>702</v>
      </c>
    </row>
    <row r="86" ht="13.5" customHeight="1">
      <c r="A86" s="7">
        <v>72.0</v>
      </c>
      <c r="B86" s="7" t="s">
        <v>892</v>
      </c>
      <c r="C86" s="7" t="s">
        <v>893</v>
      </c>
      <c r="D86" s="7" t="s">
        <v>50</v>
      </c>
      <c r="E86" s="7" t="s">
        <v>894</v>
      </c>
      <c r="F86" s="7" t="s">
        <v>58</v>
      </c>
      <c r="G86" s="7">
        <v>50122.0</v>
      </c>
      <c r="H86" s="8" t="s">
        <v>895</v>
      </c>
      <c r="I86" s="9" t="s">
        <v>896</v>
      </c>
      <c r="J86" s="8" t="s">
        <v>897</v>
      </c>
      <c r="K86" s="8" t="s">
        <v>898</v>
      </c>
      <c r="L86" s="7" t="s">
        <v>899</v>
      </c>
      <c r="M86" s="7" t="s">
        <v>900</v>
      </c>
      <c r="N86" s="7" t="s">
        <v>901</v>
      </c>
      <c r="O86" s="8" t="s">
        <v>902</v>
      </c>
      <c r="P86" s="7" t="s">
        <v>903</v>
      </c>
      <c r="Q86" s="7"/>
      <c r="R86" s="7"/>
      <c r="S86" s="10" t="s">
        <v>58</v>
      </c>
      <c r="T86" s="7" t="s">
        <v>59</v>
      </c>
      <c r="U86" s="7"/>
      <c r="V86" s="7"/>
      <c r="W86" s="7"/>
      <c r="X86" s="7"/>
      <c r="Y86" s="12" t="s">
        <v>904</v>
      </c>
      <c r="Z86" s="12" t="s">
        <v>905</v>
      </c>
      <c r="AA86" s="7"/>
      <c r="AB86" s="13">
        <v>0.375</v>
      </c>
      <c r="AC86" s="13">
        <v>0.9375</v>
      </c>
      <c r="AD86" s="13">
        <v>0.375</v>
      </c>
      <c r="AE86" s="13">
        <v>0.0</v>
      </c>
      <c r="AF86" s="7"/>
      <c r="AG86" s="7"/>
      <c r="AH86" s="7" t="s">
        <v>906</v>
      </c>
      <c r="AI86" s="7" t="s">
        <v>907</v>
      </c>
      <c r="AJ86" s="7">
        <v>99.0</v>
      </c>
      <c r="AK86" s="7" t="s">
        <v>75</v>
      </c>
      <c r="AL86" s="7"/>
      <c r="AM86" s="7" t="s">
        <v>908</v>
      </c>
      <c r="AN86" s="7" t="s">
        <v>55</v>
      </c>
      <c r="AO86" s="7"/>
      <c r="AP86" s="7">
        <v>2003.0</v>
      </c>
      <c r="AQ86" s="7"/>
      <c r="AR86" s="7"/>
      <c r="AS86" s="15" t="s">
        <v>141</v>
      </c>
      <c r="AT86" s="16">
        <v>99.0</v>
      </c>
      <c r="AU86" s="15">
        <v>1.0</v>
      </c>
      <c r="AV86" s="15" t="s">
        <v>909</v>
      </c>
    </row>
    <row r="87" ht="13.5" customHeight="1">
      <c r="A87" s="7">
        <v>200.0</v>
      </c>
      <c r="B87" s="7" t="s">
        <v>910</v>
      </c>
      <c r="C87" s="7" t="s">
        <v>893</v>
      </c>
      <c r="D87" s="7" t="s">
        <v>91</v>
      </c>
      <c r="E87" s="7" t="s">
        <v>911</v>
      </c>
      <c r="F87" s="7" t="s">
        <v>58</v>
      </c>
      <c r="G87" s="7">
        <v>50122.0</v>
      </c>
      <c r="H87" s="7"/>
      <c r="I87" s="9" t="s">
        <v>912</v>
      </c>
      <c r="J87" s="8" t="s">
        <v>913</v>
      </c>
      <c r="K87" s="8" t="s">
        <v>914</v>
      </c>
      <c r="L87" s="7" t="s">
        <v>55</v>
      </c>
      <c r="M87" s="7"/>
      <c r="N87" s="7"/>
      <c r="O87" s="7"/>
      <c r="P87" s="7"/>
      <c r="Q87" s="7"/>
      <c r="R87" s="7"/>
      <c r="S87" s="10" t="s">
        <v>58</v>
      </c>
      <c r="T87" s="7" t="s">
        <v>59</v>
      </c>
      <c r="U87" s="7"/>
      <c r="V87" s="7"/>
      <c r="W87" s="7"/>
      <c r="X87" s="7"/>
      <c r="Y87" s="12" t="s">
        <v>915</v>
      </c>
      <c r="Z87" s="12" t="s">
        <v>916</v>
      </c>
      <c r="AA87" s="7"/>
      <c r="AB87" s="7"/>
      <c r="AC87" s="7"/>
      <c r="AD87" s="7"/>
      <c r="AE87" s="7"/>
      <c r="AF87" s="7"/>
      <c r="AG87" s="7"/>
      <c r="AH87" s="7"/>
      <c r="AI87" s="7" t="s">
        <v>917</v>
      </c>
      <c r="AJ87" s="7" t="s">
        <v>55</v>
      </c>
      <c r="AK87" s="7" t="s">
        <v>75</v>
      </c>
      <c r="AL87" s="7"/>
      <c r="AM87" s="7"/>
      <c r="AN87" s="7"/>
      <c r="AO87" s="7"/>
      <c r="AP87" s="7">
        <v>2010.0</v>
      </c>
      <c r="AQ87" s="7"/>
      <c r="AR87" s="7"/>
      <c r="AS87" s="15" t="s">
        <v>141</v>
      </c>
      <c r="AT87" s="16">
        <v>130.0</v>
      </c>
      <c r="AU87" s="15">
        <v>1.0</v>
      </c>
      <c r="AV87" s="15" t="s">
        <v>918</v>
      </c>
    </row>
    <row r="88" ht="13.5" customHeight="1">
      <c r="A88" s="7">
        <v>203.0</v>
      </c>
      <c r="B88" s="7" t="s">
        <v>919</v>
      </c>
      <c r="C88" s="7" t="s">
        <v>893</v>
      </c>
      <c r="D88" s="7" t="s">
        <v>91</v>
      </c>
      <c r="E88" s="7" t="s">
        <v>920</v>
      </c>
      <c r="F88" s="7" t="s">
        <v>58</v>
      </c>
      <c r="G88" s="7">
        <v>50122.0</v>
      </c>
      <c r="H88" s="8" t="s">
        <v>921</v>
      </c>
      <c r="I88" s="9" t="s">
        <v>922</v>
      </c>
      <c r="J88" s="8" t="s">
        <v>923</v>
      </c>
      <c r="K88" s="7" t="s">
        <v>55</v>
      </c>
      <c r="L88" s="7"/>
      <c r="M88" s="7"/>
      <c r="N88" s="7"/>
      <c r="O88" s="7"/>
      <c r="P88" s="7"/>
      <c r="Q88" s="7"/>
      <c r="R88" s="7"/>
      <c r="S88" s="10" t="s">
        <v>58</v>
      </c>
      <c r="T88" s="7" t="s">
        <v>59</v>
      </c>
      <c r="U88" s="7"/>
      <c r="V88" s="7"/>
      <c r="W88" s="7"/>
      <c r="X88" s="7"/>
      <c r="Y88" s="12" t="s">
        <v>924</v>
      </c>
      <c r="Z88" s="12" t="s">
        <v>925</v>
      </c>
      <c r="AA88" s="7"/>
      <c r="AB88" s="13">
        <v>0.7083333333333334</v>
      </c>
      <c r="AC88" s="13">
        <v>0.08333333333333333</v>
      </c>
      <c r="AD88" s="13">
        <v>0.7083333333333334</v>
      </c>
      <c r="AE88" s="13">
        <v>0.08333333333333333</v>
      </c>
      <c r="AF88" s="7"/>
      <c r="AG88" s="7"/>
      <c r="AH88" s="7" t="s">
        <v>156</v>
      </c>
      <c r="AI88" s="7"/>
      <c r="AJ88" s="7"/>
      <c r="AK88" s="7" t="s">
        <v>63</v>
      </c>
      <c r="AL88" s="7" t="s">
        <v>64</v>
      </c>
      <c r="AM88" s="7" t="s">
        <v>926</v>
      </c>
      <c r="AN88" s="7" t="s">
        <v>55</v>
      </c>
      <c r="AO88" s="7"/>
      <c r="AP88" s="7">
        <v>2011.0</v>
      </c>
      <c r="AQ88" s="7"/>
      <c r="AR88" s="7"/>
      <c r="AS88" s="15" t="s">
        <v>141</v>
      </c>
      <c r="AT88" s="16">
        <v>130.0</v>
      </c>
      <c r="AU88" s="15">
        <v>1.0</v>
      </c>
      <c r="AV88" s="15" t="s">
        <v>513</v>
      </c>
    </row>
    <row r="89" ht="13.5" customHeight="1">
      <c r="A89" s="7">
        <v>219.0</v>
      </c>
      <c r="B89" s="7" t="s">
        <v>927</v>
      </c>
      <c r="C89" s="7" t="s">
        <v>893</v>
      </c>
      <c r="D89" s="7" t="s">
        <v>91</v>
      </c>
      <c r="E89" s="7" t="s">
        <v>928</v>
      </c>
      <c r="F89" s="7" t="s">
        <v>58</v>
      </c>
      <c r="G89" s="7">
        <v>50124.0</v>
      </c>
      <c r="H89" s="8" t="s">
        <v>929</v>
      </c>
      <c r="I89" s="9" t="s">
        <v>930</v>
      </c>
      <c r="J89" s="8" t="s">
        <v>931</v>
      </c>
      <c r="K89" s="8" t="s">
        <v>932</v>
      </c>
      <c r="L89" s="7" t="s">
        <v>55</v>
      </c>
      <c r="M89" s="7" t="s">
        <v>933</v>
      </c>
      <c r="N89" s="7" t="s">
        <v>934</v>
      </c>
      <c r="O89" s="7"/>
      <c r="P89" s="7"/>
      <c r="Q89" s="8" t="s">
        <v>935</v>
      </c>
      <c r="R89" s="7" t="s">
        <v>55</v>
      </c>
      <c r="S89" s="7" t="s">
        <v>58</v>
      </c>
      <c r="T89" s="7" t="s">
        <v>59</v>
      </c>
      <c r="U89" s="7"/>
      <c r="V89" s="7"/>
      <c r="W89" s="7"/>
      <c r="X89" s="7"/>
      <c r="Y89" s="12" t="s">
        <v>936</v>
      </c>
      <c r="Z89" s="12" t="s">
        <v>937</v>
      </c>
      <c r="AA89" s="7"/>
      <c r="AB89" s="13">
        <v>0.7916666666666666</v>
      </c>
      <c r="AC89" s="13">
        <v>0.08333333333333333</v>
      </c>
      <c r="AD89" s="13">
        <v>0.7916666666666666</v>
      </c>
      <c r="AE89" s="13">
        <v>0.08333333333333333</v>
      </c>
      <c r="AF89" s="7"/>
      <c r="AG89" s="7"/>
      <c r="AH89" s="7" t="s">
        <v>938</v>
      </c>
      <c r="AI89" s="7"/>
      <c r="AJ89" s="7">
        <v>400.0</v>
      </c>
      <c r="AK89" s="7" t="s">
        <v>63</v>
      </c>
      <c r="AL89" s="7" t="s">
        <v>64</v>
      </c>
      <c r="AM89" s="8" t="s">
        <v>939</v>
      </c>
      <c r="AN89" s="7" t="s">
        <v>55</v>
      </c>
      <c r="AO89" s="7"/>
      <c r="AP89" s="7">
        <v>2014.0</v>
      </c>
      <c r="AQ89" s="7"/>
      <c r="AR89" s="7"/>
      <c r="AS89" s="15" t="s">
        <v>141</v>
      </c>
      <c r="AT89" s="16">
        <v>400.0</v>
      </c>
      <c r="AU89" s="15">
        <v>1.0</v>
      </c>
      <c r="AV89" s="15" t="s">
        <v>940</v>
      </c>
    </row>
    <row r="90" ht="13.5" customHeight="1">
      <c r="A90" s="7">
        <v>32.0</v>
      </c>
      <c r="B90" s="7" t="s">
        <v>941</v>
      </c>
      <c r="C90" s="7" t="s">
        <v>893</v>
      </c>
      <c r="D90" s="7" t="s">
        <v>91</v>
      </c>
      <c r="E90" s="7" t="s">
        <v>942</v>
      </c>
      <c r="F90" s="7" t="s">
        <v>58</v>
      </c>
      <c r="G90" s="7">
        <v>50121.0</v>
      </c>
      <c r="H90" s="7" t="s">
        <v>943</v>
      </c>
      <c r="I90" s="9" t="s">
        <v>944</v>
      </c>
      <c r="J90" s="8" t="s">
        <v>945</v>
      </c>
      <c r="K90" s="7" t="s">
        <v>946</v>
      </c>
      <c r="L90" s="7" t="s">
        <v>55</v>
      </c>
      <c r="M90" s="7" t="s">
        <v>947</v>
      </c>
      <c r="N90" s="7" t="s">
        <v>947</v>
      </c>
      <c r="O90" s="7"/>
      <c r="P90" s="7"/>
      <c r="Q90" s="7"/>
      <c r="R90" s="7"/>
      <c r="S90" s="10" t="s">
        <v>58</v>
      </c>
      <c r="T90" s="7" t="s">
        <v>59</v>
      </c>
      <c r="U90" s="7"/>
      <c r="V90" s="7"/>
      <c r="W90" s="7"/>
      <c r="X90" s="7"/>
      <c r="Y90" s="30" t="s">
        <v>948</v>
      </c>
      <c r="Z90" s="12" t="s">
        <v>949</v>
      </c>
      <c r="AA90" s="7"/>
      <c r="AB90" s="13">
        <v>0.7083333333333334</v>
      </c>
      <c r="AC90" s="13">
        <v>0.041666666666666664</v>
      </c>
      <c r="AD90" s="13">
        <v>0.7083333333333334</v>
      </c>
      <c r="AE90" s="13">
        <v>0.041666666666666664</v>
      </c>
      <c r="AF90" s="7"/>
      <c r="AG90" s="7"/>
      <c r="AH90" s="7" t="s">
        <v>156</v>
      </c>
      <c r="AI90" s="7" t="s">
        <v>947</v>
      </c>
      <c r="AJ90" s="7"/>
      <c r="AK90" s="7" t="s">
        <v>75</v>
      </c>
      <c r="AL90" s="7"/>
      <c r="AM90" s="7" t="s">
        <v>950</v>
      </c>
      <c r="AN90" s="7" t="s">
        <v>55</v>
      </c>
      <c r="AO90" s="7"/>
      <c r="AP90" s="7">
        <v>2015.0</v>
      </c>
      <c r="AQ90" s="7"/>
      <c r="AR90" s="7"/>
      <c r="AS90" s="15" t="s">
        <v>141</v>
      </c>
      <c r="AT90" s="16">
        <v>130.0</v>
      </c>
      <c r="AU90" s="15">
        <v>1.0</v>
      </c>
      <c r="AV90" s="15" t="s">
        <v>951</v>
      </c>
    </row>
    <row r="91" ht="13.5" customHeight="1">
      <c r="A91" s="7">
        <v>235.0</v>
      </c>
      <c r="B91" s="7" t="s">
        <v>952</v>
      </c>
      <c r="C91" s="7" t="s">
        <v>893</v>
      </c>
      <c r="D91" s="7" t="s">
        <v>91</v>
      </c>
      <c r="E91" s="7" t="s">
        <v>953</v>
      </c>
      <c r="F91" s="7" t="s">
        <v>58</v>
      </c>
      <c r="G91" s="7">
        <v>50122.0</v>
      </c>
      <c r="H91" s="8" t="s">
        <v>954</v>
      </c>
      <c r="I91" s="9" t="s">
        <v>955</v>
      </c>
      <c r="J91" s="8" t="s">
        <v>956</v>
      </c>
      <c r="K91" s="8" t="s">
        <v>957</v>
      </c>
      <c r="L91" s="7" t="s">
        <v>55</v>
      </c>
      <c r="M91" s="7" t="s">
        <v>958</v>
      </c>
      <c r="N91" s="7" t="s">
        <v>958</v>
      </c>
      <c r="O91" s="7"/>
      <c r="P91" s="7"/>
      <c r="Q91" s="7"/>
      <c r="R91" s="7"/>
      <c r="S91" s="7" t="s">
        <v>58</v>
      </c>
      <c r="T91" s="7" t="s">
        <v>59</v>
      </c>
      <c r="U91" s="7"/>
      <c r="V91" s="7"/>
      <c r="W91" s="7"/>
      <c r="X91" s="7"/>
      <c r="Y91" s="12" t="s">
        <v>959</v>
      </c>
      <c r="Z91" s="12" t="s">
        <v>960</v>
      </c>
      <c r="AA91" s="7"/>
      <c r="AB91" s="13">
        <v>0.75</v>
      </c>
      <c r="AC91" s="13">
        <v>0.9583333333333334</v>
      </c>
      <c r="AD91" s="13">
        <v>0.75</v>
      </c>
      <c r="AE91" s="13">
        <v>0.08333333333333333</v>
      </c>
      <c r="AF91" s="7"/>
      <c r="AG91" s="7"/>
      <c r="AH91" s="7" t="s">
        <v>961</v>
      </c>
      <c r="AI91" s="7" t="s">
        <v>958</v>
      </c>
      <c r="AJ91" s="7" t="s">
        <v>55</v>
      </c>
      <c r="AK91" s="7" t="s">
        <v>75</v>
      </c>
      <c r="AL91" s="7"/>
      <c r="AM91" s="8" t="s">
        <v>962</v>
      </c>
      <c r="AN91" s="7" t="s">
        <v>55</v>
      </c>
      <c r="AO91" s="7"/>
      <c r="AP91" s="7">
        <v>2018.0</v>
      </c>
      <c r="AQ91" s="7"/>
      <c r="AR91" s="7"/>
      <c r="AS91" s="15" t="s">
        <v>141</v>
      </c>
      <c r="AT91" s="16">
        <v>130.0</v>
      </c>
      <c r="AU91" s="15">
        <v>1.0</v>
      </c>
      <c r="AV91" s="15" t="s">
        <v>963</v>
      </c>
    </row>
    <row r="92" ht="13.5" customHeight="1">
      <c r="A92" s="7">
        <v>222.0</v>
      </c>
      <c r="B92" s="7" t="s">
        <v>964</v>
      </c>
      <c r="C92" s="7" t="s">
        <v>893</v>
      </c>
      <c r="D92" s="7" t="s">
        <v>91</v>
      </c>
      <c r="E92" s="7" t="s">
        <v>965</v>
      </c>
      <c r="F92" s="7" t="s">
        <v>58</v>
      </c>
      <c r="G92" s="7">
        <v>50122.0</v>
      </c>
      <c r="H92" s="8" t="s">
        <v>966</v>
      </c>
      <c r="I92" s="9" t="s">
        <v>967</v>
      </c>
      <c r="J92" s="26" t="s">
        <v>968</v>
      </c>
      <c r="K92" s="8" t="s">
        <v>969</v>
      </c>
      <c r="L92" s="7" t="s">
        <v>55</v>
      </c>
      <c r="M92" s="7" t="s">
        <v>970</v>
      </c>
      <c r="N92" s="7"/>
      <c r="O92" s="7"/>
      <c r="P92" s="7"/>
      <c r="Q92" s="7"/>
      <c r="R92" s="7"/>
      <c r="S92" s="7" t="s">
        <v>58</v>
      </c>
      <c r="T92" s="7" t="s">
        <v>59</v>
      </c>
      <c r="U92" s="7"/>
      <c r="V92" s="7"/>
      <c r="W92" s="7"/>
      <c r="X92" s="7"/>
      <c r="Y92" s="12" t="s">
        <v>971</v>
      </c>
      <c r="Z92" s="12" t="s">
        <v>972</v>
      </c>
      <c r="AA92" s="7"/>
      <c r="AB92" s="13">
        <v>0.5</v>
      </c>
      <c r="AC92" s="13">
        <v>0.9583333333333334</v>
      </c>
      <c r="AD92" s="13">
        <v>0.5</v>
      </c>
      <c r="AE92" s="13">
        <v>0.9583333333333334</v>
      </c>
      <c r="AF92" s="7"/>
      <c r="AG92" s="7"/>
      <c r="AH92" s="7"/>
      <c r="AI92" s="7"/>
      <c r="AJ92" s="7"/>
      <c r="AK92" s="7" t="s">
        <v>75</v>
      </c>
      <c r="AL92" s="7"/>
      <c r="AM92" s="8" t="s">
        <v>973</v>
      </c>
      <c r="AN92" s="7" t="s">
        <v>55</v>
      </c>
      <c r="AO92" s="7"/>
      <c r="AP92" s="7">
        <v>2019.0</v>
      </c>
      <c r="AQ92" s="7"/>
      <c r="AR92" s="7"/>
      <c r="AS92" s="15" t="s">
        <v>141</v>
      </c>
      <c r="AT92" s="16">
        <v>130.0</v>
      </c>
      <c r="AU92" s="15">
        <v>1.0</v>
      </c>
      <c r="AV92" s="15" t="s">
        <v>974</v>
      </c>
    </row>
    <row r="93" ht="13.5" customHeight="1">
      <c r="A93" s="7">
        <v>249.0</v>
      </c>
      <c r="B93" s="7" t="s">
        <v>975</v>
      </c>
      <c r="C93" s="7" t="s">
        <v>893</v>
      </c>
      <c r="D93" s="7" t="s">
        <v>91</v>
      </c>
      <c r="E93" s="7" t="s">
        <v>976</v>
      </c>
      <c r="F93" s="7" t="s">
        <v>58</v>
      </c>
      <c r="G93" s="7">
        <v>50122.0</v>
      </c>
      <c r="H93" s="7"/>
      <c r="I93" s="9" t="s">
        <v>977</v>
      </c>
      <c r="J93" s="8" t="s">
        <v>978</v>
      </c>
      <c r="K93" s="8" t="s">
        <v>979</v>
      </c>
      <c r="L93" s="7" t="s">
        <v>55</v>
      </c>
      <c r="M93" s="7"/>
      <c r="N93" s="7"/>
      <c r="O93" s="7"/>
      <c r="P93" s="7"/>
      <c r="Q93" s="7"/>
      <c r="R93" s="7"/>
      <c r="S93" s="7" t="s">
        <v>58</v>
      </c>
      <c r="T93" s="7" t="s">
        <v>59</v>
      </c>
      <c r="U93" s="7"/>
      <c r="V93" s="7"/>
      <c r="W93" s="7"/>
      <c r="X93" s="7"/>
      <c r="Y93" s="12" t="s">
        <v>980</v>
      </c>
      <c r="Z93" s="12" t="s">
        <v>981</v>
      </c>
      <c r="AA93" s="7"/>
      <c r="AB93" s="13">
        <v>0.4583333333333333</v>
      </c>
      <c r="AC93" s="13">
        <v>0.9583333333333334</v>
      </c>
      <c r="AD93" s="13">
        <v>0.4583333333333333</v>
      </c>
      <c r="AE93" s="13">
        <v>0.9583333333333334</v>
      </c>
      <c r="AF93" s="7"/>
      <c r="AG93" s="7"/>
      <c r="AH93" s="7" t="s">
        <v>982</v>
      </c>
      <c r="AI93" s="7"/>
      <c r="AJ93" s="7"/>
      <c r="AK93" s="7" t="s">
        <v>63</v>
      </c>
      <c r="AL93" s="7" t="s">
        <v>64</v>
      </c>
      <c r="AM93" s="8" t="s">
        <v>983</v>
      </c>
      <c r="AN93" s="7" t="s">
        <v>55</v>
      </c>
      <c r="AO93" s="7"/>
      <c r="AP93" s="7">
        <v>2020.0</v>
      </c>
      <c r="AQ93" s="7"/>
      <c r="AR93" s="7"/>
      <c r="AS93" s="15" t="s">
        <v>141</v>
      </c>
      <c r="AT93" s="16">
        <v>130.0</v>
      </c>
      <c r="AU93" s="15">
        <v>1.0</v>
      </c>
      <c r="AV93" s="15" t="s">
        <v>216</v>
      </c>
    </row>
    <row r="94" ht="13.5" customHeight="1">
      <c r="A94" s="7">
        <v>98.0</v>
      </c>
      <c r="B94" s="7" t="s">
        <v>984</v>
      </c>
      <c r="C94" s="7" t="s">
        <v>893</v>
      </c>
      <c r="D94" s="7" t="s">
        <v>91</v>
      </c>
      <c r="E94" s="18" t="s">
        <v>827</v>
      </c>
      <c r="F94" s="7" t="s">
        <v>58</v>
      </c>
      <c r="G94" s="7">
        <v>50124.0</v>
      </c>
      <c r="H94" s="8" t="s">
        <v>985</v>
      </c>
      <c r="I94" s="9">
        <v>3.311358259E9</v>
      </c>
      <c r="J94" s="26" t="s">
        <v>986</v>
      </c>
      <c r="K94" s="8" t="s">
        <v>987</v>
      </c>
      <c r="L94" s="7" t="s">
        <v>55</v>
      </c>
      <c r="M94" s="7" t="s">
        <v>988</v>
      </c>
      <c r="N94" s="7" t="s">
        <v>989</v>
      </c>
      <c r="O94" s="7"/>
      <c r="P94" s="7"/>
      <c r="Q94" s="7"/>
      <c r="R94" s="7" t="s">
        <v>55</v>
      </c>
      <c r="S94" s="10" t="s">
        <v>58</v>
      </c>
      <c r="T94" s="7" t="s">
        <v>59</v>
      </c>
      <c r="U94" s="7"/>
      <c r="V94" s="7"/>
      <c r="W94" s="7"/>
      <c r="X94" s="7"/>
      <c r="Y94" s="12" t="s">
        <v>990</v>
      </c>
      <c r="Z94" s="12" t="s">
        <v>991</v>
      </c>
      <c r="AA94" s="7"/>
      <c r="AB94" s="13">
        <v>0.3333333333333333</v>
      </c>
      <c r="AC94" s="13">
        <v>0.0</v>
      </c>
      <c r="AD94" s="13">
        <v>0.3333333333333333</v>
      </c>
      <c r="AE94" s="13">
        <v>0.0</v>
      </c>
      <c r="AF94" s="7"/>
      <c r="AG94" s="7"/>
      <c r="AH94" s="7" t="s">
        <v>992</v>
      </c>
      <c r="AI94" s="7"/>
      <c r="AJ94" s="7">
        <v>200.0</v>
      </c>
      <c r="AK94" s="7" t="s">
        <v>63</v>
      </c>
      <c r="AL94" s="7" t="s">
        <v>103</v>
      </c>
      <c r="AM94" s="7" t="s">
        <v>993</v>
      </c>
      <c r="AN94" s="7" t="s">
        <v>55</v>
      </c>
      <c r="AO94" s="7"/>
      <c r="AP94" s="7">
        <v>2021.0</v>
      </c>
      <c r="AQ94" s="7"/>
      <c r="AR94" s="7"/>
      <c r="AS94" s="15" t="s">
        <v>141</v>
      </c>
      <c r="AT94" s="16">
        <v>200.0</v>
      </c>
      <c r="AU94" s="15">
        <v>1.0</v>
      </c>
      <c r="AV94" s="15" t="s">
        <v>837</v>
      </c>
    </row>
    <row r="95" ht="13.5" customHeight="1">
      <c r="A95" s="7">
        <v>50.0</v>
      </c>
      <c r="B95" s="7" t="s">
        <v>994</v>
      </c>
      <c r="C95" s="7" t="s">
        <v>893</v>
      </c>
      <c r="D95" s="7" t="s">
        <v>91</v>
      </c>
      <c r="E95" s="7" t="s">
        <v>995</v>
      </c>
      <c r="F95" s="7" t="s">
        <v>58</v>
      </c>
      <c r="G95" s="7">
        <v>50122.0</v>
      </c>
      <c r="H95" s="7"/>
      <c r="I95" s="9">
        <v>3.664325245E9</v>
      </c>
      <c r="J95" s="7"/>
      <c r="K95" s="7" t="s">
        <v>996</v>
      </c>
      <c r="L95" s="7" t="s">
        <v>55</v>
      </c>
      <c r="M95" s="7" t="s">
        <v>997</v>
      </c>
      <c r="N95" s="7"/>
      <c r="O95" s="7"/>
      <c r="P95" s="7"/>
      <c r="Q95" s="7"/>
      <c r="R95" s="7"/>
      <c r="S95" s="10" t="s">
        <v>58</v>
      </c>
      <c r="T95" s="7" t="s">
        <v>59</v>
      </c>
      <c r="U95" s="7"/>
      <c r="V95" s="7"/>
      <c r="W95" s="7"/>
      <c r="X95" s="7"/>
      <c r="Y95" s="30" t="s">
        <v>998</v>
      </c>
      <c r="Z95" s="12" t="s">
        <v>999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 t="s">
        <v>75</v>
      </c>
      <c r="AL95" s="7"/>
      <c r="AM95" s="7"/>
      <c r="AN95" s="7"/>
      <c r="AO95" s="7"/>
      <c r="AP95" s="7">
        <v>2022.0</v>
      </c>
      <c r="AQ95" s="7"/>
      <c r="AR95" s="7"/>
      <c r="AS95" s="15" t="s">
        <v>141</v>
      </c>
      <c r="AT95" s="16">
        <v>130.0</v>
      </c>
      <c r="AU95" s="15">
        <v>1.0</v>
      </c>
      <c r="AV95" s="15" t="s">
        <v>513</v>
      </c>
    </row>
    <row r="96" ht="13.5" customHeight="1">
      <c r="A96" s="7">
        <v>197.0</v>
      </c>
      <c r="B96" s="7" t="s">
        <v>1000</v>
      </c>
      <c r="C96" s="7" t="s">
        <v>893</v>
      </c>
      <c r="D96" s="7" t="s">
        <v>91</v>
      </c>
      <c r="E96" s="18" t="s">
        <v>1001</v>
      </c>
      <c r="F96" s="7" t="s">
        <v>58</v>
      </c>
      <c r="G96" s="7">
        <v>50122.0</v>
      </c>
      <c r="H96" s="7"/>
      <c r="I96" s="9" t="s">
        <v>1002</v>
      </c>
      <c r="J96" s="8" t="s">
        <v>1003</v>
      </c>
      <c r="K96" s="8" t="s">
        <v>1004</v>
      </c>
      <c r="L96" s="7" t="s">
        <v>55</v>
      </c>
      <c r="M96" s="7" t="s">
        <v>1005</v>
      </c>
      <c r="N96" s="7" t="s">
        <v>55</v>
      </c>
      <c r="O96" s="7"/>
      <c r="P96" s="7"/>
      <c r="Q96" s="7"/>
      <c r="R96" s="7"/>
      <c r="S96" s="10" t="s">
        <v>58</v>
      </c>
      <c r="T96" s="7" t="s">
        <v>59</v>
      </c>
      <c r="U96" s="7"/>
      <c r="V96" s="7"/>
      <c r="W96" s="7"/>
      <c r="X96" s="7"/>
      <c r="Y96" s="12" t="s">
        <v>1006</v>
      </c>
      <c r="Z96" s="12" t="s">
        <v>1007</v>
      </c>
      <c r="AA96" s="7"/>
      <c r="AB96" s="13">
        <v>0.5</v>
      </c>
      <c r="AC96" s="13">
        <v>0.9583333333333334</v>
      </c>
      <c r="AD96" s="13">
        <v>0.5</v>
      </c>
      <c r="AE96" s="13">
        <v>0.9583333333333334</v>
      </c>
      <c r="AF96" s="7"/>
      <c r="AG96" s="7"/>
      <c r="AH96" s="7"/>
      <c r="AI96" s="7"/>
      <c r="AJ96" s="7">
        <v>100.0</v>
      </c>
      <c r="AK96" s="7" t="s">
        <v>75</v>
      </c>
      <c r="AL96" s="7"/>
      <c r="AM96" s="8" t="s">
        <v>1008</v>
      </c>
      <c r="AN96" s="7" t="s">
        <v>55</v>
      </c>
      <c r="AO96" s="7"/>
      <c r="AP96" s="7">
        <v>2022.0</v>
      </c>
      <c r="AQ96" s="7"/>
      <c r="AR96" s="7"/>
      <c r="AS96" s="15" t="s">
        <v>141</v>
      </c>
      <c r="AT96" s="16">
        <v>100.0</v>
      </c>
      <c r="AU96" s="15">
        <v>1.0</v>
      </c>
      <c r="AV96" s="15" t="s">
        <v>1009</v>
      </c>
    </row>
    <row r="97" ht="13.5" customHeight="1">
      <c r="A97" s="7">
        <v>209.0</v>
      </c>
      <c r="B97" s="7" t="s">
        <v>1010</v>
      </c>
      <c r="C97" s="7" t="s">
        <v>893</v>
      </c>
      <c r="D97" s="7" t="s">
        <v>91</v>
      </c>
      <c r="E97" s="7" t="s">
        <v>1011</v>
      </c>
      <c r="F97" s="7" t="s">
        <v>58</v>
      </c>
      <c r="G97" s="7">
        <v>50122.0</v>
      </c>
      <c r="H97" s="8" t="s">
        <v>1012</v>
      </c>
      <c r="I97" s="9" t="s">
        <v>1013</v>
      </c>
      <c r="J97" s="26" t="s">
        <v>1014</v>
      </c>
      <c r="K97" s="8" t="s">
        <v>1015</v>
      </c>
      <c r="L97" s="7" t="s">
        <v>55</v>
      </c>
      <c r="M97" s="7" t="s">
        <v>1016</v>
      </c>
      <c r="N97" s="7"/>
      <c r="O97" s="7"/>
      <c r="P97" s="7"/>
      <c r="Q97" s="7"/>
      <c r="R97" s="7"/>
      <c r="S97" s="7" t="s">
        <v>58</v>
      </c>
      <c r="T97" s="7" t="s">
        <v>59</v>
      </c>
      <c r="U97" s="7"/>
      <c r="V97" s="7"/>
      <c r="W97" s="7"/>
      <c r="X97" s="7"/>
      <c r="Y97" s="12" t="s">
        <v>1017</v>
      </c>
      <c r="Z97" s="12" t="s">
        <v>1018</v>
      </c>
      <c r="AA97" s="7"/>
      <c r="AB97" s="13">
        <v>0.8125</v>
      </c>
      <c r="AC97" s="13">
        <v>0.08333333333333333</v>
      </c>
      <c r="AD97" s="13">
        <v>0.8125</v>
      </c>
      <c r="AE97" s="13">
        <v>0.08333333333333333</v>
      </c>
      <c r="AF97" s="7"/>
      <c r="AG97" s="7"/>
      <c r="AH97" s="7"/>
      <c r="AI97" s="7"/>
      <c r="AJ97" s="7"/>
      <c r="AK97" s="7" t="s">
        <v>75</v>
      </c>
      <c r="AL97" s="7"/>
      <c r="AM97" s="7" t="s">
        <v>1019</v>
      </c>
      <c r="AN97" s="7" t="s">
        <v>55</v>
      </c>
      <c r="AO97" s="7"/>
      <c r="AP97" s="7">
        <v>2023.0</v>
      </c>
      <c r="AQ97" s="7"/>
      <c r="AR97" s="7"/>
      <c r="AS97" s="15" t="s">
        <v>141</v>
      </c>
      <c r="AT97" s="16">
        <v>130.0</v>
      </c>
      <c r="AU97" s="15">
        <v>1.0</v>
      </c>
      <c r="AV97" s="15" t="s">
        <v>1020</v>
      </c>
    </row>
    <row r="98" ht="13.5" customHeight="1">
      <c r="A98" s="7">
        <v>215.0</v>
      </c>
      <c r="B98" s="7" t="s">
        <v>1021</v>
      </c>
      <c r="C98" s="7" t="s">
        <v>893</v>
      </c>
      <c r="D98" s="7" t="s">
        <v>91</v>
      </c>
      <c r="E98" s="18" t="s">
        <v>1022</v>
      </c>
      <c r="F98" s="7" t="s">
        <v>58</v>
      </c>
      <c r="G98" s="7">
        <v>50123.0</v>
      </c>
      <c r="H98" s="8" t="s">
        <v>1023</v>
      </c>
      <c r="I98" s="9">
        <v>3.394113863E9</v>
      </c>
      <c r="J98" s="8" t="s">
        <v>1024</v>
      </c>
      <c r="K98" s="8" t="s">
        <v>1025</v>
      </c>
      <c r="L98" s="7" t="s">
        <v>55</v>
      </c>
      <c r="M98" s="7"/>
      <c r="N98" s="7"/>
      <c r="O98" s="7"/>
      <c r="P98" s="7"/>
      <c r="Q98" s="8" t="s">
        <v>1026</v>
      </c>
      <c r="R98" s="7" t="s">
        <v>55</v>
      </c>
      <c r="S98" s="7" t="s">
        <v>58</v>
      </c>
      <c r="T98" s="7" t="s">
        <v>59</v>
      </c>
      <c r="U98" s="7"/>
      <c r="V98" s="7"/>
      <c r="W98" s="7"/>
      <c r="X98" s="7"/>
      <c r="Y98" s="12" t="s">
        <v>1027</v>
      </c>
      <c r="Z98" s="12" t="s">
        <v>1028</v>
      </c>
      <c r="AA98" s="7"/>
      <c r="AB98" s="13">
        <v>0.5</v>
      </c>
      <c r="AC98" s="13">
        <v>0.9583333333333334</v>
      </c>
      <c r="AD98" s="13">
        <v>0.5</v>
      </c>
      <c r="AE98" s="13">
        <v>0.9583333333333334</v>
      </c>
      <c r="AF98" s="7"/>
      <c r="AG98" s="7"/>
      <c r="AH98" s="7"/>
      <c r="AI98" s="7"/>
      <c r="AJ98" s="7"/>
      <c r="AK98" s="7" t="s">
        <v>63</v>
      </c>
      <c r="AL98" s="7" t="s">
        <v>181</v>
      </c>
      <c r="AM98" s="8" t="s">
        <v>1029</v>
      </c>
      <c r="AN98" s="7" t="s">
        <v>55</v>
      </c>
      <c r="AO98" s="7"/>
      <c r="AP98" s="7"/>
      <c r="AQ98" s="7"/>
      <c r="AR98" s="7"/>
      <c r="AS98" s="15" t="s">
        <v>141</v>
      </c>
      <c r="AT98" s="16">
        <v>130.0</v>
      </c>
      <c r="AU98" s="15">
        <v>1.0</v>
      </c>
      <c r="AV98" s="15" t="s">
        <v>1030</v>
      </c>
    </row>
    <row r="99" ht="13.5" customHeight="1">
      <c r="A99" s="7">
        <v>49.0</v>
      </c>
      <c r="B99" s="7" t="s">
        <v>1031</v>
      </c>
      <c r="C99" s="7" t="s">
        <v>1032</v>
      </c>
      <c r="D99" s="7" t="s">
        <v>50</v>
      </c>
      <c r="E99" s="7" t="s">
        <v>1033</v>
      </c>
      <c r="F99" s="7" t="s">
        <v>58</v>
      </c>
      <c r="G99" s="7">
        <v>50122.0</v>
      </c>
      <c r="H99" s="7" t="s">
        <v>1034</v>
      </c>
      <c r="I99" s="9" t="s">
        <v>1035</v>
      </c>
      <c r="J99" s="7"/>
      <c r="K99" s="8" t="s">
        <v>1036</v>
      </c>
      <c r="L99" s="7" t="s">
        <v>55</v>
      </c>
      <c r="M99" s="7" t="s">
        <v>1037</v>
      </c>
      <c r="N99" s="7" t="s">
        <v>1037</v>
      </c>
      <c r="O99" s="7"/>
      <c r="P99" s="7"/>
      <c r="Q99" s="7"/>
      <c r="R99" s="7"/>
      <c r="S99" s="10" t="s">
        <v>58</v>
      </c>
      <c r="T99" s="7" t="s">
        <v>59</v>
      </c>
      <c r="U99" s="7"/>
      <c r="V99" s="7"/>
      <c r="W99" s="7"/>
      <c r="X99" s="7"/>
      <c r="Y99" s="30" t="s">
        <v>1038</v>
      </c>
      <c r="Z99" s="12" t="s">
        <v>1039</v>
      </c>
      <c r="AA99" s="7"/>
      <c r="AB99" s="13">
        <v>0.9166666666666666</v>
      </c>
      <c r="AC99" s="13">
        <v>0.16666666666666666</v>
      </c>
      <c r="AD99" s="13">
        <v>0.9166666666666666</v>
      </c>
      <c r="AE99" s="13">
        <v>0.16666666666666666</v>
      </c>
      <c r="AF99" s="7"/>
      <c r="AG99" s="7"/>
      <c r="AH99" s="7" t="s">
        <v>1040</v>
      </c>
      <c r="AI99" s="7"/>
      <c r="AJ99" s="7"/>
      <c r="AK99" s="7" t="s">
        <v>75</v>
      </c>
      <c r="AL99" s="7"/>
      <c r="AM99" s="7" t="s">
        <v>1041</v>
      </c>
      <c r="AN99" s="7" t="s">
        <v>55</v>
      </c>
      <c r="AO99" s="7"/>
      <c r="AP99" s="7">
        <v>1958.0</v>
      </c>
      <c r="AQ99" s="7"/>
      <c r="AR99" s="7"/>
      <c r="AS99" s="15" t="s">
        <v>141</v>
      </c>
      <c r="AT99" s="16">
        <v>250.0</v>
      </c>
      <c r="AU99" s="15">
        <v>1.0</v>
      </c>
      <c r="AV99" s="15" t="s">
        <v>1042</v>
      </c>
    </row>
    <row r="100" ht="13.5" customHeight="1">
      <c r="A100" s="7">
        <v>54.0</v>
      </c>
      <c r="B100" s="7" t="s">
        <v>1043</v>
      </c>
      <c r="C100" s="7" t="s">
        <v>1032</v>
      </c>
      <c r="D100" s="7" t="s">
        <v>50</v>
      </c>
      <c r="E100" s="7" t="s">
        <v>1044</v>
      </c>
      <c r="F100" s="7" t="s">
        <v>58</v>
      </c>
      <c r="G100" s="7">
        <v>50122.0</v>
      </c>
      <c r="H100" s="7" t="s">
        <v>1045</v>
      </c>
      <c r="I100" s="9" t="s">
        <v>1046</v>
      </c>
      <c r="J100" s="8" t="s">
        <v>1047</v>
      </c>
      <c r="K100" s="8" t="s">
        <v>1048</v>
      </c>
      <c r="L100" s="7" t="s">
        <v>55</v>
      </c>
      <c r="M100" s="7" t="s">
        <v>1049</v>
      </c>
      <c r="N100" s="7" t="s">
        <v>1049</v>
      </c>
      <c r="O100" s="7"/>
      <c r="P100" s="7" t="s">
        <v>1050</v>
      </c>
      <c r="Q100" s="7" t="s">
        <v>1051</v>
      </c>
      <c r="R100" s="7" t="s">
        <v>55</v>
      </c>
      <c r="S100" s="10" t="s">
        <v>58</v>
      </c>
      <c r="T100" s="7" t="s">
        <v>59</v>
      </c>
      <c r="U100" s="7"/>
      <c r="V100" s="7"/>
      <c r="W100" s="7"/>
      <c r="X100" s="7"/>
      <c r="Y100" s="30" t="s">
        <v>1052</v>
      </c>
      <c r="Z100" s="12" t="s">
        <v>1053</v>
      </c>
      <c r="AA100" s="7"/>
      <c r="AB100" s="13">
        <v>0.6875</v>
      </c>
      <c r="AC100" s="13">
        <v>0.16666666666666666</v>
      </c>
      <c r="AD100" s="13">
        <v>0.4791666666666667</v>
      </c>
      <c r="AE100" s="13">
        <v>0.16666666666666666</v>
      </c>
      <c r="AF100" s="7"/>
      <c r="AG100" s="7"/>
      <c r="AH100" s="7"/>
      <c r="AI100" s="7"/>
      <c r="AJ100" s="7"/>
      <c r="AK100" s="7" t="s">
        <v>63</v>
      </c>
      <c r="AL100" s="7" t="s">
        <v>64</v>
      </c>
      <c r="AM100" s="7" t="s">
        <v>1054</v>
      </c>
      <c r="AN100" s="7" t="s">
        <v>55</v>
      </c>
      <c r="AO100" s="7"/>
      <c r="AP100" s="7">
        <v>1962.0</v>
      </c>
      <c r="AQ100" s="7"/>
      <c r="AR100" s="7"/>
      <c r="AS100" s="15" t="s">
        <v>141</v>
      </c>
      <c r="AT100" s="16">
        <v>250.0</v>
      </c>
      <c r="AU100" s="15">
        <v>1.0</v>
      </c>
      <c r="AV100" s="15" t="s">
        <v>513</v>
      </c>
    </row>
    <row r="101" ht="13.5" customHeight="1">
      <c r="A101" s="7">
        <v>193.0</v>
      </c>
      <c r="B101" s="7" t="s">
        <v>1055</v>
      </c>
      <c r="C101" s="7" t="s">
        <v>1032</v>
      </c>
      <c r="D101" s="7" t="s">
        <v>50</v>
      </c>
      <c r="E101" s="7" t="s">
        <v>1056</v>
      </c>
      <c r="F101" s="7" t="s">
        <v>58</v>
      </c>
      <c r="G101" s="7">
        <v>50122.0</v>
      </c>
      <c r="H101" s="7"/>
      <c r="I101" s="9" t="s">
        <v>1057</v>
      </c>
      <c r="J101" s="8"/>
      <c r="K101" s="7" t="s">
        <v>1058</v>
      </c>
      <c r="L101" s="7" t="s">
        <v>55</v>
      </c>
      <c r="M101" s="7"/>
      <c r="N101" s="7"/>
      <c r="O101" s="7"/>
      <c r="P101" s="7"/>
      <c r="Q101" s="7"/>
      <c r="R101" s="7"/>
      <c r="S101" s="10" t="s">
        <v>58</v>
      </c>
      <c r="T101" s="7" t="s">
        <v>59</v>
      </c>
      <c r="U101" s="7"/>
      <c r="V101" s="7"/>
      <c r="W101" s="7"/>
      <c r="X101" s="7"/>
      <c r="Y101" s="12" t="s">
        <v>1059</v>
      </c>
      <c r="Z101" s="32" t="s">
        <v>1060</v>
      </c>
      <c r="AA101" s="7"/>
      <c r="AB101" s="13">
        <v>0.8333333333333334</v>
      </c>
      <c r="AC101" s="13">
        <v>0.08333333333333333</v>
      </c>
      <c r="AD101" s="13">
        <v>0.8333333333333334</v>
      </c>
      <c r="AE101" s="13">
        <v>0.08333333333333333</v>
      </c>
      <c r="AF101" s="7"/>
      <c r="AG101" s="7"/>
      <c r="AH101" s="7" t="s">
        <v>1061</v>
      </c>
      <c r="AI101" s="7"/>
      <c r="AJ101" s="7"/>
      <c r="AK101" s="7" t="s">
        <v>75</v>
      </c>
      <c r="AL101" s="7"/>
      <c r="AM101" s="7"/>
      <c r="AN101" s="7"/>
      <c r="AO101" s="7"/>
      <c r="AP101" s="7">
        <v>1978.0</v>
      </c>
      <c r="AQ101" s="7"/>
      <c r="AR101" s="7"/>
      <c r="AS101" s="15" t="s">
        <v>141</v>
      </c>
      <c r="AT101" s="16">
        <v>250.0</v>
      </c>
      <c r="AU101" s="15">
        <v>1.0</v>
      </c>
      <c r="AV101" s="15" t="s">
        <v>1062</v>
      </c>
    </row>
    <row r="102" ht="13.5" customHeight="1">
      <c r="A102" s="7">
        <v>22.0</v>
      </c>
      <c r="B102" s="7" t="s">
        <v>1063</v>
      </c>
      <c r="C102" s="7" t="s">
        <v>1032</v>
      </c>
      <c r="D102" s="7" t="s">
        <v>50</v>
      </c>
      <c r="E102" s="7" t="s">
        <v>1064</v>
      </c>
      <c r="F102" s="7" t="s">
        <v>58</v>
      </c>
      <c r="G102" s="7">
        <v>50123.0</v>
      </c>
      <c r="H102" s="7" t="s">
        <v>1065</v>
      </c>
      <c r="I102" s="9" t="s">
        <v>1066</v>
      </c>
      <c r="J102" s="8" t="s">
        <v>1067</v>
      </c>
      <c r="K102" s="7" t="s">
        <v>55</v>
      </c>
      <c r="L102" s="7"/>
      <c r="M102" s="7" t="s">
        <v>1068</v>
      </c>
      <c r="N102" s="7" t="s">
        <v>1069</v>
      </c>
      <c r="O102" s="7"/>
      <c r="P102" s="7"/>
      <c r="Q102" s="7" t="s">
        <v>1070</v>
      </c>
      <c r="R102" s="7" t="s">
        <v>55</v>
      </c>
      <c r="S102" s="10" t="s">
        <v>58</v>
      </c>
      <c r="T102" s="7" t="s">
        <v>59</v>
      </c>
      <c r="U102" s="7"/>
      <c r="V102" s="7"/>
      <c r="W102" s="7"/>
      <c r="X102" s="7"/>
      <c r="Y102" s="30" t="s">
        <v>1071</v>
      </c>
      <c r="Z102" s="12" t="s">
        <v>1072</v>
      </c>
      <c r="AA102" s="7"/>
      <c r="AB102" s="13">
        <v>0.9791666666666666</v>
      </c>
      <c r="AC102" s="13">
        <v>0.1875</v>
      </c>
      <c r="AD102" s="13">
        <v>0.9791666666666666</v>
      </c>
      <c r="AE102" s="13">
        <v>0.1875</v>
      </c>
      <c r="AF102" s="7"/>
      <c r="AG102" s="7"/>
      <c r="AH102" s="7" t="s">
        <v>1073</v>
      </c>
      <c r="AI102" s="7"/>
      <c r="AJ102" s="7"/>
      <c r="AK102" s="7" t="s">
        <v>75</v>
      </c>
      <c r="AL102" s="7"/>
      <c r="AM102" s="7" t="s">
        <v>1074</v>
      </c>
      <c r="AN102" s="7" t="s">
        <v>55</v>
      </c>
      <c r="AO102" s="7"/>
      <c r="AP102" s="7">
        <v>1979.0</v>
      </c>
      <c r="AQ102" s="7"/>
      <c r="AR102" s="7"/>
      <c r="AS102" s="15" t="s">
        <v>141</v>
      </c>
      <c r="AT102" s="16">
        <v>350.0</v>
      </c>
      <c r="AU102" s="15">
        <v>1.0</v>
      </c>
      <c r="AV102" s="15" t="s">
        <v>1075</v>
      </c>
    </row>
    <row r="103" ht="13.5" customHeight="1">
      <c r="A103" s="7">
        <v>29.0</v>
      </c>
      <c r="B103" s="7" t="s">
        <v>1076</v>
      </c>
      <c r="C103" s="7" t="s">
        <v>1032</v>
      </c>
      <c r="D103" s="7" t="s">
        <v>50</v>
      </c>
      <c r="E103" s="7" t="s">
        <v>412</v>
      </c>
      <c r="F103" s="7" t="s">
        <v>58</v>
      </c>
      <c r="G103" s="7">
        <v>50123.0</v>
      </c>
      <c r="H103" s="7" t="s">
        <v>1077</v>
      </c>
      <c r="I103" s="25">
        <v>3.665494577E9</v>
      </c>
      <c r="J103" s="8" t="s">
        <v>414</v>
      </c>
      <c r="K103" s="7" t="s">
        <v>415</v>
      </c>
      <c r="L103" s="7" t="s">
        <v>55</v>
      </c>
      <c r="M103" s="7" t="s">
        <v>416</v>
      </c>
      <c r="N103" s="7" t="s">
        <v>417</v>
      </c>
      <c r="O103" s="7"/>
      <c r="P103" s="7"/>
      <c r="Q103" s="7" t="s">
        <v>418</v>
      </c>
      <c r="R103" s="7" t="s">
        <v>55</v>
      </c>
      <c r="S103" s="10" t="s">
        <v>58</v>
      </c>
      <c r="T103" s="7" t="s">
        <v>59</v>
      </c>
      <c r="U103" s="7"/>
      <c r="V103" s="7"/>
      <c r="W103" s="7"/>
      <c r="X103" s="7"/>
      <c r="Y103" s="30" t="s">
        <v>1078</v>
      </c>
      <c r="Z103" s="12" t="s">
        <v>1079</v>
      </c>
      <c r="AA103" s="7"/>
      <c r="AB103" s="13">
        <v>0.3333333333333333</v>
      </c>
      <c r="AC103" s="13">
        <v>0.125</v>
      </c>
      <c r="AD103" s="13">
        <v>0.3333333333333333</v>
      </c>
      <c r="AE103" s="13">
        <v>0.16666666666666666</v>
      </c>
      <c r="AF103" s="7"/>
      <c r="AG103" s="7"/>
      <c r="AH103" s="7" t="s">
        <v>421</v>
      </c>
      <c r="AI103" s="7" t="s">
        <v>416</v>
      </c>
      <c r="AJ103" s="7" t="s">
        <v>55</v>
      </c>
      <c r="AK103" s="7" t="s">
        <v>63</v>
      </c>
      <c r="AL103" s="7" t="s">
        <v>64</v>
      </c>
      <c r="AM103" s="7" t="s">
        <v>422</v>
      </c>
      <c r="AN103" s="7" t="s">
        <v>55</v>
      </c>
      <c r="AO103" s="7"/>
      <c r="AP103" s="7">
        <v>2009.0</v>
      </c>
      <c r="AQ103" s="7"/>
      <c r="AR103" s="7"/>
      <c r="AS103" s="15" t="s">
        <v>141</v>
      </c>
      <c r="AT103" s="16">
        <v>200.0</v>
      </c>
      <c r="AU103" s="15">
        <v>1.0</v>
      </c>
      <c r="AV103" s="15" t="s">
        <v>423</v>
      </c>
    </row>
    <row r="104" ht="13.5" customHeight="1">
      <c r="A104" s="7">
        <v>39.0</v>
      </c>
      <c r="B104" s="7" t="s">
        <v>1080</v>
      </c>
      <c r="C104" s="7" t="s">
        <v>1032</v>
      </c>
      <c r="D104" s="7" t="s">
        <v>50</v>
      </c>
      <c r="E104" s="7" t="s">
        <v>1081</v>
      </c>
      <c r="F104" s="7" t="s">
        <v>58</v>
      </c>
      <c r="G104" s="18">
        <f>50121-50121+50122</f>
        <v>50122</v>
      </c>
      <c r="H104" s="7"/>
      <c r="I104" s="9" t="s">
        <v>1082</v>
      </c>
      <c r="J104" s="7"/>
      <c r="K104" s="7"/>
      <c r="L104" s="8" t="s">
        <v>1083</v>
      </c>
      <c r="M104" s="7" t="s">
        <v>55</v>
      </c>
      <c r="N104" s="7" t="s">
        <v>1084</v>
      </c>
      <c r="O104" s="7"/>
      <c r="P104" s="7"/>
      <c r="Q104" s="7"/>
      <c r="R104" s="7"/>
      <c r="S104" s="10" t="s">
        <v>58</v>
      </c>
      <c r="T104" s="7" t="s">
        <v>59</v>
      </c>
      <c r="U104" s="7"/>
      <c r="V104" s="7"/>
      <c r="W104" s="7"/>
      <c r="X104" s="7"/>
      <c r="Y104" s="30" t="s">
        <v>1085</v>
      </c>
      <c r="Z104" s="12" t="s">
        <v>1086</v>
      </c>
      <c r="AA104" s="7"/>
      <c r="AB104" s="13">
        <v>0.9166666666666666</v>
      </c>
      <c r="AC104" s="13">
        <v>0.16666666666666666</v>
      </c>
      <c r="AD104" s="13">
        <v>0.9166666666666666</v>
      </c>
      <c r="AE104" s="13">
        <v>0.16666666666666666</v>
      </c>
      <c r="AF104" s="7"/>
      <c r="AG104" s="7"/>
      <c r="AH104" s="7" t="s">
        <v>1087</v>
      </c>
      <c r="AI104" s="7"/>
      <c r="AJ104" s="7"/>
      <c r="AK104" s="7" t="s">
        <v>75</v>
      </c>
      <c r="AL104" s="7"/>
      <c r="AM104" s="8" t="s">
        <v>1088</v>
      </c>
      <c r="AN104" s="7" t="s">
        <v>55</v>
      </c>
      <c r="AO104" s="7"/>
      <c r="AP104" s="7">
        <v>2010.0</v>
      </c>
      <c r="AQ104" s="7"/>
      <c r="AR104" s="7"/>
      <c r="AS104" s="15" t="s">
        <v>141</v>
      </c>
      <c r="AT104" s="16">
        <v>250.0</v>
      </c>
      <c r="AU104" s="15">
        <v>1.0</v>
      </c>
      <c r="AV104" s="15" t="s">
        <v>1089</v>
      </c>
    </row>
    <row r="105" ht="13.5" customHeight="1">
      <c r="A105" s="7">
        <v>34.0</v>
      </c>
      <c r="B105" s="7" t="s">
        <v>1090</v>
      </c>
      <c r="C105" s="7" t="s">
        <v>1032</v>
      </c>
      <c r="D105" s="7" t="s">
        <v>50</v>
      </c>
      <c r="E105" s="7" t="s">
        <v>1091</v>
      </c>
      <c r="F105" s="7" t="s">
        <v>58</v>
      </c>
      <c r="G105" s="7">
        <v>50122.0</v>
      </c>
      <c r="H105" s="7"/>
      <c r="I105" s="9" t="s">
        <v>1092</v>
      </c>
      <c r="J105" s="7"/>
      <c r="K105" s="7" t="s">
        <v>1093</v>
      </c>
      <c r="L105" s="7" t="s">
        <v>55</v>
      </c>
      <c r="M105" s="7" t="s">
        <v>1094</v>
      </c>
      <c r="N105" s="7" t="s">
        <v>55</v>
      </c>
      <c r="O105" s="7"/>
      <c r="P105" s="7"/>
      <c r="Q105" s="7"/>
      <c r="R105" s="7"/>
      <c r="S105" s="10" t="s">
        <v>58</v>
      </c>
      <c r="T105" s="7" t="s">
        <v>59</v>
      </c>
      <c r="U105" s="7"/>
      <c r="V105" s="7"/>
      <c r="W105" s="7"/>
      <c r="X105" s="7"/>
      <c r="Y105" s="30" t="s">
        <v>1095</v>
      </c>
      <c r="Z105" s="12" t="s">
        <v>1096</v>
      </c>
      <c r="AA105" s="7"/>
      <c r="AB105" s="13">
        <v>0.9791666666666666</v>
      </c>
      <c r="AC105" s="13">
        <v>0.16666666666666666</v>
      </c>
      <c r="AD105" s="13">
        <v>0.9791666666666666</v>
      </c>
      <c r="AE105" s="13">
        <v>0.16666666666666666</v>
      </c>
      <c r="AF105" s="7"/>
      <c r="AG105" s="7"/>
      <c r="AH105" s="7" t="s">
        <v>806</v>
      </c>
      <c r="AI105" s="7"/>
      <c r="AJ105" s="7"/>
      <c r="AK105" s="7" t="s">
        <v>75</v>
      </c>
      <c r="AL105" s="7"/>
      <c r="AM105" s="7" t="s">
        <v>1097</v>
      </c>
      <c r="AN105" s="7" t="s">
        <v>55</v>
      </c>
      <c r="AO105" s="7"/>
      <c r="AP105" s="7">
        <v>2012.0</v>
      </c>
      <c r="AQ105" s="7"/>
      <c r="AR105" s="7"/>
      <c r="AS105" s="15" t="s">
        <v>141</v>
      </c>
      <c r="AT105" s="16">
        <v>250.0</v>
      </c>
      <c r="AU105" s="15">
        <v>1.0</v>
      </c>
      <c r="AV105" s="15" t="s">
        <v>1098</v>
      </c>
    </row>
    <row r="106" ht="13.5" customHeight="1">
      <c r="A106" s="7">
        <v>36.0</v>
      </c>
      <c r="B106" s="7" t="s">
        <v>1099</v>
      </c>
      <c r="C106" s="7" t="s">
        <v>1032</v>
      </c>
      <c r="D106" s="7" t="s">
        <v>50</v>
      </c>
      <c r="E106" s="7" t="s">
        <v>1100</v>
      </c>
      <c r="F106" s="7" t="s">
        <v>58</v>
      </c>
      <c r="G106" s="7">
        <v>50122.0</v>
      </c>
      <c r="H106" s="7" t="s">
        <v>1101</v>
      </c>
      <c r="I106" s="9" t="s">
        <v>1102</v>
      </c>
      <c r="J106" s="8" t="s">
        <v>1103</v>
      </c>
      <c r="K106" s="7" t="s">
        <v>1104</v>
      </c>
      <c r="L106" s="7" t="s">
        <v>55</v>
      </c>
      <c r="M106" s="7"/>
      <c r="N106" s="7" t="s">
        <v>1105</v>
      </c>
      <c r="O106" s="8" t="s">
        <v>55</v>
      </c>
      <c r="P106" s="33"/>
      <c r="Q106" s="7"/>
      <c r="R106" s="7"/>
      <c r="S106" s="10" t="s">
        <v>58</v>
      </c>
      <c r="T106" s="7" t="s">
        <v>59</v>
      </c>
      <c r="U106" s="7"/>
      <c r="V106" s="7"/>
      <c r="W106" s="7"/>
      <c r="X106" s="7"/>
      <c r="Y106" s="30" t="s">
        <v>1106</v>
      </c>
      <c r="Z106" s="12" t="s">
        <v>1107</v>
      </c>
      <c r="AA106" s="7"/>
      <c r="AB106" s="7"/>
      <c r="AC106" s="7"/>
      <c r="AD106" s="13">
        <v>0.9583333333333334</v>
      </c>
      <c r="AE106" s="13">
        <v>0.16666666666666666</v>
      </c>
      <c r="AF106" s="7"/>
      <c r="AG106" s="7"/>
      <c r="AH106" s="7" t="s">
        <v>806</v>
      </c>
      <c r="AI106" s="7"/>
      <c r="AJ106" s="7"/>
      <c r="AK106" s="7" t="s">
        <v>75</v>
      </c>
      <c r="AL106" s="7"/>
      <c r="AM106" s="7" t="s">
        <v>1108</v>
      </c>
      <c r="AN106" s="7" t="s">
        <v>55</v>
      </c>
      <c r="AO106" s="7"/>
      <c r="AP106" s="7">
        <v>2013.0</v>
      </c>
      <c r="AQ106" s="7"/>
      <c r="AR106" s="7"/>
      <c r="AS106" s="15" t="s">
        <v>141</v>
      </c>
      <c r="AT106" s="16">
        <v>300.0</v>
      </c>
      <c r="AU106" s="15">
        <v>1.0</v>
      </c>
      <c r="AV106" s="15" t="s">
        <v>918</v>
      </c>
    </row>
    <row r="107" ht="13.5" customHeight="1">
      <c r="A107" s="7">
        <v>33.0</v>
      </c>
      <c r="B107" s="7" t="s">
        <v>1109</v>
      </c>
      <c r="C107" s="7" t="s">
        <v>1032</v>
      </c>
      <c r="D107" s="7" t="s">
        <v>50</v>
      </c>
      <c r="E107" s="7" t="s">
        <v>1110</v>
      </c>
      <c r="F107" s="7" t="s">
        <v>58</v>
      </c>
      <c r="G107" s="7">
        <v>50122.0</v>
      </c>
      <c r="H107" s="15"/>
      <c r="I107" s="9" t="s">
        <v>1111</v>
      </c>
      <c r="J107" s="8" t="s">
        <v>1112</v>
      </c>
      <c r="K107" s="7" t="s">
        <v>55</v>
      </c>
      <c r="L107" s="7"/>
      <c r="M107" s="7"/>
      <c r="N107" s="7"/>
      <c r="O107" s="7"/>
      <c r="P107" s="7"/>
      <c r="Q107" s="7"/>
      <c r="R107" s="7"/>
      <c r="S107" s="10" t="s">
        <v>58</v>
      </c>
      <c r="T107" s="7" t="s">
        <v>59</v>
      </c>
      <c r="U107" s="7"/>
      <c r="V107" s="7"/>
      <c r="W107" s="7"/>
      <c r="X107" s="7"/>
      <c r="Y107" s="30" t="s">
        <v>1113</v>
      </c>
      <c r="Z107" s="12" t="s">
        <v>1114</v>
      </c>
      <c r="AA107" s="7"/>
      <c r="AB107" s="13">
        <v>0.9791666666666666</v>
      </c>
      <c r="AC107" s="13">
        <v>0.16666666666666666</v>
      </c>
      <c r="AD107" s="13">
        <v>0.9791666666666666</v>
      </c>
      <c r="AE107" s="13">
        <v>0.16666666666666666</v>
      </c>
      <c r="AF107" s="7"/>
      <c r="AG107" s="7"/>
      <c r="AH107" s="7" t="s">
        <v>202</v>
      </c>
      <c r="AI107" s="7"/>
      <c r="AJ107" s="7"/>
      <c r="AK107" s="7" t="s">
        <v>75</v>
      </c>
      <c r="AL107" s="7"/>
      <c r="AM107" s="7" t="s">
        <v>1115</v>
      </c>
      <c r="AN107" s="7" t="s">
        <v>55</v>
      </c>
      <c r="AO107" s="7"/>
      <c r="AP107" s="7">
        <v>2016.0</v>
      </c>
      <c r="AQ107" s="7"/>
      <c r="AR107" s="7"/>
      <c r="AS107" s="15" t="s">
        <v>141</v>
      </c>
      <c r="AT107" s="16">
        <v>300.0</v>
      </c>
      <c r="AU107" s="15">
        <v>1.0</v>
      </c>
      <c r="AV107" s="15" t="s">
        <v>848</v>
      </c>
    </row>
    <row r="108" ht="13.5" customHeight="1">
      <c r="A108" s="7">
        <v>47.0</v>
      </c>
      <c r="B108" s="7" t="s">
        <v>1116</v>
      </c>
      <c r="C108" s="7" t="s">
        <v>1032</v>
      </c>
      <c r="D108" s="7" t="s">
        <v>50</v>
      </c>
      <c r="E108" s="7" t="s">
        <v>1117</v>
      </c>
      <c r="F108" s="7" t="s">
        <v>58</v>
      </c>
      <c r="G108" s="7">
        <v>50122.0</v>
      </c>
      <c r="H108" s="7" t="s">
        <v>1118</v>
      </c>
      <c r="I108" s="9" t="s">
        <v>1119</v>
      </c>
      <c r="J108" s="8" t="s">
        <v>1120</v>
      </c>
      <c r="K108" s="7" t="s">
        <v>1121</v>
      </c>
      <c r="L108" s="7" t="s">
        <v>55</v>
      </c>
      <c r="M108" s="7" t="s">
        <v>1122</v>
      </c>
      <c r="N108" s="7"/>
      <c r="O108" s="7"/>
      <c r="P108" s="7"/>
      <c r="Q108" s="7" t="s">
        <v>1123</v>
      </c>
      <c r="R108" s="7" t="s">
        <v>55</v>
      </c>
      <c r="S108" s="10" t="s">
        <v>58</v>
      </c>
      <c r="T108" s="7" t="s">
        <v>59</v>
      </c>
      <c r="U108" s="7"/>
      <c r="V108" s="7"/>
      <c r="W108" s="7"/>
      <c r="X108" s="7"/>
      <c r="Y108" s="30" t="s">
        <v>1124</v>
      </c>
      <c r="Z108" s="12" t="s">
        <v>1125</v>
      </c>
      <c r="AA108" s="7"/>
      <c r="AB108" s="13">
        <v>0.9583333333333334</v>
      </c>
      <c r="AC108" s="13">
        <v>0.16666666666666666</v>
      </c>
      <c r="AD108" s="13">
        <v>0.9583333333333334</v>
      </c>
      <c r="AE108" s="13">
        <v>0.16666666666666666</v>
      </c>
      <c r="AF108" s="7"/>
      <c r="AG108" s="7"/>
      <c r="AH108" s="7" t="s">
        <v>806</v>
      </c>
      <c r="AI108" s="7"/>
      <c r="AJ108" s="7"/>
      <c r="AK108" s="7" t="s">
        <v>75</v>
      </c>
      <c r="AL108" s="7"/>
      <c r="AM108" s="7" t="s">
        <v>1126</v>
      </c>
      <c r="AN108" s="7" t="s">
        <v>55</v>
      </c>
      <c r="AO108" s="7"/>
      <c r="AP108" s="7">
        <v>2019.0</v>
      </c>
      <c r="AQ108" s="7"/>
      <c r="AR108" s="7"/>
      <c r="AS108" s="15" t="s">
        <v>141</v>
      </c>
      <c r="AT108" s="16">
        <v>300.0</v>
      </c>
      <c r="AU108" s="15">
        <v>1.0</v>
      </c>
      <c r="AV108" s="15" t="s">
        <v>1127</v>
      </c>
    </row>
    <row r="109" ht="13.5" customHeight="1">
      <c r="A109" s="7">
        <v>15.0</v>
      </c>
      <c r="B109" s="7" t="s">
        <v>1128</v>
      </c>
      <c r="C109" s="7" t="s">
        <v>1032</v>
      </c>
      <c r="D109" s="7" t="s">
        <v>50</v>
      </c>
      <c r="E109" s="7" t="s">
        <v>751</v>
      </c>
      <c r="F109" s="7" t="s">
        <v>58</v>
      </c>
      <c r="G109" s="7">
        <v>50144.0</v>
      </c>
      <c r="H109" s="7" t="s">
        <v>752</v>
      </c>
      <c r="I109" s="25">
        <v>5.50317718E8</v>
      </c>
      <c r="J109" s="8" t="s">
        <v>753</v>
      </c>
      <c r="K109" s="7" t="s">
        <v>1129</v>
      </c>
      <c r="L109" s="7" t="s">
        <v>55</v>
      </c>
      <c r="M109" s="29" t="s">
        <v>755</v>
      </c>
      <c r="N109" s="7" t="s">
        <v>55</v>
      </c>
      <c r="O109" s="7"/>
      <c r="P109" s="7"/>
      <c r="Q109" s="7"/>
      <c r="R109" s="7"/>
      <c r="S109" s="10" t="s">
        <v>58</v>
      </c>
      <c r="T109" s="7" t="s">
        <v>59</v>
      </c>
      <c r="U109" s="7"/>
      <c r="V109" s="7"/>
      <c r="W109" s="7"/>
      <c r="X109" s="7"/>
      <c r="Y109" s="30" t="s">
        <v>1130</v>
      </c>
      <c r="Z109" s="12" t="s">
        <v>1131</v>
      </c>
      <c r="AA109" s="7"/>
      <c r="AB109" s="7" t="s">
        <v>55</v>
      </c>
      <c r="AC109" s="7"/>
      <c r="AD109" s="7"/>
      <c r="AE109" s="7"/>
      <c r="AF109" s="7"/>
      <c r="AG109" s="7"/>
      <c r="AH109" s="7"/>
      <c r="AI109" s="7"/>
      <c r="AJ109" s="7"/>
      <c r="AK109" s="7" t="s">
        <v>63</v>
      </c>
      <c r="AL109" s="7" t="s">
        <v>64</v>
      </c>
      <c r="AM109" s="7" t="s">
        <v>1132</v>
      </c>
      <c r="AN109" s="7" t="s">
        <v>55</v>
      </c>
      <c r="AO109" s="7"/>
      <c r="AP109" s="7">
        <v>2022.0</v>
      </c>
      <c r="AQ109" s="7"/>
      <c r="AR109" s="7"/>
      <c r="AS109" s="15" t="s">
        <v>141</v>
      </c>
      <c r="AT109" s="16">
        <v>200.0</v>
      </c>
      <c r="AU109" s="15">
        <v>1.0</v>
      </c>
      <c r="AV109" s="15" t="s">
        <v>759</v>
      </c>
    </row>
    <row r="110" ht="13.5" customHeight="1">
      <c r="A110" s="7">
        <v>19.0</v>
      </c>
      <c r="B110" s="7" t="s">
        <v>1133</v>
      </c>
      <c r="C110" s="7" t="s">
        <v>1032</v>
      </c>
      <c r="D110" s="7" t="s">
        <v>50</v>
      </c>
      <c r="E110" s="7" t="s">
        <v>1134</v>
      </c>
      <c r="F110" s="7" t="s">
        <v>58</v>
      </c>
      <c r="G110" s="7">
        <v>50144.0</v>
      </c>
      <c r="H110" s="8" t="s">
        <v>1135</v>
      </c>
      <c r="I110" s="9" t="s">
        <v>1136</v>
      </c>
      <c r="J110" s="8" t="s">
        <v>1137</v>
      </c>
      <c r="K110" s="8" t="s">
        <v>1138</v>
      </c>
      <c r="L110" s="7" t="s">
        <v>55</v>
      </c>
      <c r="M110" s="7" t="s">
        <v>1139</v>
      </c>
      <c r="N110" s="7" t="s">
        <v>1139</v>
      </c>
      <c r="O110" s="7"/>
      <c r="P110" s="7"/>
      <c r="Q110" s="7" t="s">
        <v>1135</v>
      </c>
      <c r="R110" s="7" t="s">
        <v>55</v>
      </c>
      <c r="S110" s="10" t="s">
        <v>58</v>
      </c>
      <c r="T110" s="7" t="s">
        <v>59</v>
      </c>
      <c r="U110" s="7"/>
      <c r="V110" s="7"/>
      <c r="W110" s="7"/>
      <c r="X110" s="7"/>
      <c r="Y110" s="30" t="s">
        <v>1140</v>
      </c>
      <c r="Z110" s="12" t="s">
        <v>1141</v>
      </c>
      <c r="AA110" s="7"/>
      <c r="AB110" s="13">
        <v>0.4583333333333333</v>
      </c>
      <c r="AC110" s="13">
        <v>0.16666666666666666</v>
      </c>
      <c r="AD110" s="13">
        <v>0.4583333333333333</v>
      </c>
      <c r="AE110" s="13">
        <v>0.16666666666666666</v>
      </c>
      <c r="AF110" s="7"/>
      <c r="AG110" s="7"/>
      <c r="AH110" s="7" t="s">
        <v>156</v>
      </c>
      <c r="AI110" s="7" t="s">
        <v>1139</v>
      </c>
      <c r="AJ110" s="7" t="s">
        <v>55</v>
      </c>
      <c r="AK110" s="7" t="s">
        <v>63</v>
      </c>
      <c r="AL110" s="7" t="s">
        <v>64</v>
      </c>
      <c r="AM110" s="7" t="s">
        <v>1142</v>
      </c>
      <c r="AN110" s="7" t="s">
        <v>55</v>
      </c>
      <c r="AO110" s="7"/>
      <c r="AP110" s="7">
        <v>2023.0</v>
      </c>
      <c r="AQ110" s="7"/>
      <c r="AR110" s="7"/>
      <c r="AS110" s="15" t="s">
        <v>141</v>
      </c>
      <c r="AT110" s="16">
        <v>350.0</v>
      </c>
      <c r="AU110" s="15">
        <v>1.0</v>
      </c>
      <c r="AV110" s="15" t="s">
        <v>808</v>
      </c>
    </row>
    <row r="111" ht="13.5" customHeight="1">
      <c r="A111" s="7">
        <v>65.0</v>
      </c>
      <c r="B111" s="7" t="s">
        <v>1143</v>
      </c>
      <c r="C111" s="7" t="s">
        <v>1032</v>
      </c>
      <c r="D111" s="7" t="s">
        <v>91</v>
      </c>
      <c r="E111" s="7" t="s">
        <v>280</v>
      </c>
      <c r="F111" s="7" t="s">
        <v>58</v>
      </c>
      <c r="G111" s="7">
        <v>50144.0</v>
      </c>
      <c r="H111" s="8" t="s">
        <v>1144</v>
      </c>
      <c r="I111" s="9" t="s">
        <v>55</v>
      </c>
      <c r="J111" s="8" t="s">
        <v>1145</v>
      </c>
      <c r="K111" s="7" t="s">
        <v>1146</v>
      </c>
      <c r="L111" s="7" t="s">
        <v>55</v>
      </c>
      <c r="M111" s="7" t="s">
        <v>1147</v>
      </c>
      <c r="N111" s="7" t="s">
        <v>1148</v>
      </c>
      <c r="O111" s="7"/>
      <c r="P111" s="7"/>
      <c r="Q111" s="7"/>
      <c r="R111" s="7"/>
      <c r="S111" s="10" t="s">
        <v>58</v>
      </c>
      <c r="T111" s="7" t="s">
        <v>59</v>
      </c>
      <c r="U111" s="7"/>
      <c r="V111" s="7"/>
      <c r="W111" s="7"/>
      <c r="X111" s="7"/>
      <c r="Y111" s="12" t="s">
        <v>1149</v>
      </c>
      <c r="Z111" s="12" t="s">
        <v>1150</v>
      </c>
      <c r="AA111" s="7"/>
      <c r="AB111" s="13">
        <v>0.7916666666666666</v>
      </c>
      <c r="AC111" s="13">
        <v>0.16666666666666666</v>
      </c>
      <c r="AD111" s="13">
        <v>0.7916666666666666</v>
      </c>
      <c r="AE111" s="13">
        <v>0.16666666666666666</v>
      </c>
      <c r="AF111" s="7"/>
      <c r="AG111" s="7"/>
      <c r="AH111" s="7" t="s">
        <v>1151</v>
      </c>
      <c r="AI111" s="7"/>
      <c r="AJ111" s="7"/>
      <c r="AK111" s="7" t="s">
        <v>63</v>
      </c>
      <c r="AL111" s="7" t="s">
        <v>181</v>
      </c>
      <c r="AM111" s="7" t="s">
        <v>1152</v>
      </c>
      <c r="AN111" s="7" t="s">
        <v>55</v>
      </c>
      <c r="AO111" s="7"/>
      <c r="AP111" s="7">
        <v>2023.0</v>
      </c>
      <c r="AQ111" s="7"/>
      <c r="AR111" s="7"/>
      <c r="AS111" s="15" t="s">
        <v>141</v>
      </c>
      <c r="AT111" s="16">
        <v>300.0</v>
      </c>
      <c r="AU111" s="15">
        <v>1.0</v>
      </c>
      <c r="AV111" s="15" t="s">
        <v>290</v>
      </c>
    </row>
    <row r="112" ht="13.5" customHeight="1">
      <c r="A112" s="7">
        <v>208.0</v>
      </c>
      <c r="B112" s="7" t="s">
        <v>1153</v>
      </c>
      <c r="C112" s="7" t="s">
        <v>1032</v>
      </c>
      <c r="D112" s="7" t="s">
        <v>50</v>
      </c>
      <c r="E112" s="7" t="s">
        <v>1154</v>
      </c>
      <c r="F112" s="7" t="s">
        <v>58</v>
      </c>
      <c r="G112" s="7">
        <v>50122.0</v>
      </c>
      <c r="H112" s="7"/>
      <c r="I112" s="9" t="s">
        <v>1155</v>
      </c>
      <c r="J112" s="8" t="s">
        <v>1156</v>
      </c>
      <c r="K112" s="8" t="s">
        <v>1157</v>
      </c>
      <c r="L112" s="7" t="s">
        <v>55</v>
      </c>
      <c r="M112" s="7"/>
      <c r="N112" s="7"/>
      <c r="O112" s="7"/>
      <c r="P112" s="7"/>
      <c r="Q112" s="7"/>
      <c r="R112" s="7"/>
      <c r="S112" s="7" t="s">
        <v>58</v>
      </c>
      <c r="T112" s="7" t="s">
        <v>59</v>
      </c>
      <c r="U112" s="7"/>
      <c r="V112" s="7"/>
      <c r="W112" s="7"/>
      <c r="X112" s="7"/>
      <c r="Y112" s="12" t="s">
        <v>1158</v>
      </c>
      <c r="Z112" s="12" t="s">
        <v>1159</v>
      </c>
      <c r="AA112" s="7"/>
      <c r="AB112" s="13">
        <v>0.0</v>
      </c>
      <c r="AC112" s="13">
        <v>0.16666666666666666</v>
      </c>
      <c r="AD112" s="13">
        <v>0.0</v>
      </c>
      <c r="AE112" s="13">
        <v>0.16666666666666666</v>
      </c>
      <c r="AF112" s="7"/>
      <c r="AG112" s="7"/>
      <c r="AH112" s="7"/>
      <c r="AI112" s="7"/>
      <c r="AJ112" s="7"/>
      <c r="AK112" s="7" t="s">
        <v>75</v>
      </c>
      <c r="AL112" s="7"/>
      <c r="AM112" s="7" t="s">
        <v>1160</v>
      </c>
      <c r="AN112" s="7" t="s">
        <v>55</v>
      </c>
      <c r="AO112" s="7"/>
      <c r="AP112" s="7"/>
      <c r="AQ112" s="7"/>
      <c r="AR112" s="7"/>
      <c r="AS112" s="15" t="s">
        <v>141</v>
      </c>
      <c r="AT112" s="16">
        <v>250.0</v>
      </c>
      <c r="AU112" s="15">
        <v>1.0</v>
      </c>
      <c r="AV112" s="15" t="s">
        <v>1161</v>
      </c>
    </row>
    <row r="113" ht="13.5" customHeight="1">
      <c r="A113" s="7">
        <v>2.0</v>
      </c>
      <c r="B113" s="10" t="s">
        <v>1162</v>
      </c>
      <c r="C113" s="10" t="s">
        <v>1163</v>
      </c>
      <c r="D113" s="10" t="s">
        <v>50</v>
      </c>
      <c r="E113" s="18" t="s">
        <v>1164</v>
      </c>
      <c r="F113" s="10" t="s">
        <v>58</v>
      </c>
      <c r="G113" s="10">
        <v>50121.0</v>
      </c>
      <c r="H113" s="28" t="s">
        <v>1165</v>
      </c>
      <c r="I113" s="34" t="s">
        <v>597</v>
      </c>
      <c r="J113" s="7" t="s">
        <v>1166</v>
      </c>
      <c r="K113" s="28" t="s">
        <v>1165</v>
      </c>
      <c r="L113" s="10" t="s">
        <v>1167</v>
      </c>
      <c r="M113" s="10" t="s">
        <v>595</v>
      </c>
      <c r="N113" s="10" t="s">
        <v>595</v>
      </c>
      <c r="O113" s="28" t="s">
        <v>596</v>
      </c>
      <c r="P113" s="10" t="s">
        <v>597</v>
      </c>
      <c r="Q113" s="10" t="s">
        <v>55</v>
      </c>
      <c r="R113" s="10"/>
      <c r="S113" s="10" t="s">
        <v>58</v>
      </c>
      <c r="T113" s="10" t="s">
        <v>59</v>
      </c>
      <c r="U113" s="10" t="s">
        <v>1168</v>
      </c>
      <c r="V113" s="10" t="s">
        <v>55</v>
      </c>
      <c r="W113" s="10"/>
      <c r="X113" s="10"/>
      <c r="Y113" s="30" t="s">
        <v>1169</v>
      </c>
      <c r="Z113" s="35" t="s">
        <v>1170</v>
      </c>
      <c r="AA113" s="10" t="s">
        <v>55</v>
      </c>
      <c r="AB113" s="20">
        <v>0.90625</v>
      </c>
      <c r="AC113" s="20">
        <v>0.0625</v>
      </c>
      <c r="AD113" s="20">
        <v>0.9166666666666666</v>
      </c>
      <c r="AE113" s="20">
        <v>0.125</v>
      </c>
      <c r="AF113" s="20"/>
      <c r="AG113" s="10"/>
      <c r="AH113" s="10" t="s">
        <v>1171</v>
      </c>
      <c r="AI113" s="10" t="s">
        <v>55</v>
      </c>
      <c r="AJ113" s="10"/>
      <c r="AK113" s="10" t="s">
        <v>75</v>
      </c>
      <c r="AL113" s="10" t="s">
        <v>55</v>
      </c>
      <c r="AM113" s="10" t="s">
        <v>1172</v>
      </c>
      <c r="AN113" s="10" t="s">
        <v>55</v>
      </c>
      <c r="AO113" s="10"/>
      <c r="AP113" s="10">
        <v>1979.0</v>
      </c>
      <c r="AQ113" s="10"/>
      <c r="AR113" s="10"/>
      <c r="AS113" s="15" t="s">
        <v>141</v>
      </c>
      <c r="AT113" s="16">
        <v>120.0</v>
      </c>
      <c r="AU113" s="15">
        <v>1.0</v>
      </c>
      <c r="AV113" s="15" t="s">
        <v>1173</v>
      </c>
    </row>
    <row r="114" ht="13.5" customHeight="1">
      <c r="A114" s="7">
        <v>3.0</v>
      </c>
      <c r="B114" s="10" t="s">
        <v>1174</v>
      </c>
      <c r="C114" s="10" t="s">
        <v>1163</v>
      </c>
      <c r="D114" s="10" t="s">
        <v>50</v>
      </c>
      <c r="E114" s="18" t="s">
        <v>1175</v>
      </c>
      <c r="F114" s="10" t="s">
        <v>58</v>
      </c>
      <c r="G114" s="7">
        <v>50124.0</v>
      </c>
      <c r="H114" s="28" t="s">
        <v>1176</v>
      </c>
      <c r="I114" s="9" t="s">
        <v>1177</v>
      </c>
      <c r="J114" s="8" t="s">
        <v>1178</v>
      </c>
      <c r="K114" s="28" t="s">
        <v>1179</v>
      </c>
      <c r="L114" s="10" t="s">
        <v>55</v>
      </c>
      <c r="M114" s="10" t="s">
        <v>1180</v>
      </c>
      <c r="N114" s="10" t="s">
        <v>1180</v>
      </c>
      <c r="O114" s="8"/>
      <c r="P114" s="10" t="s">
        <v>1181</v>
      </c>
      <c r="Q114" s="10" t="s">
        <v>55</v>
      </c>
      <c r="R114" s="10"/>
      <c r="S114" s="10" t="s">
        <v>58</v>
      </c>
      <c r="T114" s="10" t="s">
        <v>59</v>
      </c>
      <c r="U114" s="10"/>
      <c r="V114" s="10"/>
      <c r="W114" s="10"/>
      <c r="X114" s="10"/>
      <c r="Y114" s="36" t="s">
        <v>1182</v>
      </c>
      <c r="Z114" s="35" t="s">
        <v>1183</v>
      </c>
      <c r="AA114" s="10"/>
      <c r="AB114" s="20">
        <v>0.7708333333333334</v>
      </c>
      <c r="AC114" s="20">
        <v>0.10416666666666667</v>
      </c>
      <c r="AD114" s="20">
        <v>0.7708333333333334</v>
      </c>
      <c r="AE114" s="20">
        <v>0.10416666666666667</v>
      </c>
      <c r="AF114" s="20"/>
      <c r="AG114" s="10"/>
      <c r="AH114" s="10" t="s">
        <v>522</v>
      </c>
      <c r="AI114" s="10" t="s">
        <v>55</v>
      </c>
      <c r="AJ114" s="10"/>
      <c r="AK114" s="10" t="s">
        <v>75</v>
      </c>
      <c r="AL114" s="10"/>
      <c r="AM114" s="10" t="s">
        <v>1184</v>
      </c>
      <c r="AN114" s="10" t="s">
        <v>55</v>
      </c>
      <c r="AO114" s="10"/>
      <c r="AP114" s="10">
        <v>2011.0</v>
      </c>
      <c r="AQ114" s="10"/>
      <c r="AR114" s="10"/>
      <c r="AS114" s="15" t="s">
        <v>141</v>
      </c>
      <c r="AT114" s="16">
        <v>120.0</v>
      </c>
      <c r="AU114" s="15">
        <v>1.0</v>
      </c>
      <c r="AV114" s="15" t="s">
        <v>387</v>
      </c>
    </row>
    <row r="115" ht="13.5" customHeight="1">
      <c r="A115" s="7">
        <v>23.0</v>
      </c>
      <c r="B115" s="7" t="s">
        <v>1185</v>
      </c>
      <c r="C115" s="7" t="s">
        <v>1163</v>
      </c>
      <c r="D115" s="7" t="s">
        <v>50</v>
      </c>
      <c r="E115" s="7" t="s">
        <v>1186</v>
      </c>
      <c r="F115" s="7" t="s">
        <v>58</v>
      </c>
      <c r="G115" s="7">
        <v>50122.0</v>
      </c>
      <c r="H115" s="7" t="s">
        <v>1187</v>
      </c>
      <c r="I115" s="9" t="s">
        <v>1188</v>
      </c>
      <c r="J115" s="8" t="s">
        <v>1189</v>
      </c>
      <c r="K115" s="7" t="s">
        <v>1190</v>
      </c>
      <c r="L115" s="7" t="s">
        <v>55</v>
      </c>
      <c r="M115" s="7"/>
      <c r="N115" s="7"/>
      <c r="O115" s="7"/>
      <c r="P115" s="7"/>
      <c r="Q115" s="7"/>
      <c r="R115" s="7"/>
      <c r="S115" s="10" t="s">
        <v>58</v>
      </c>
      <c r="T115" s="7" t="s">
        <v>59</v>
      </c>
      <c r="U115" s="7"/>
      <c r="V115" s="7"/>
      <c r="W115" s="7"/>
      <c r="X115" s="7"/>
      <c r="Y115" s="30" t="s">
        <v>1191</v>
      </c>
      <c r="Z115" s="12" t="s">
        <v>1192</v>
      </c>
      <c r="AA115" s="7"/>
      <c r="AB115" s="13">
        <v>0.2916666666666667</v>
      </c>
      <c r="AC115" s="13">
        <v>0.0</v>
      </c>
      <c r="AD115" s="13">
        <v>0.7083333333333334</v>
      </c>
      <c r="AE115" s="13">
        <v>0.08333333333333333</v>
      </c>
      <c r="AF115" s="7"/>
      <c r="AG115" s="7"/>
      <c r="AH115" s="7" t="s">
        <v>1193</v>
      </c>
      <c r="AI115" s="7"/>
      <c r="AJ115" s="7"/>
      <c r="AK115" s="7" t="s">
        <v>63</v>
      </c>
      <c r="AL115" s="7" t="s">
        <v>181</v>
      </c>
      <c r="AM115" s="7" t="s">
        <v>1194</v>
      </c>
      <c r="AN115" s="7" t="s">
        <v>55</v>
      </c>
      <c r="AO115" s="7"/>
      <c r="AP115" s="7">
        <v>2016.0</v>
      </c>
      <c r="AQ115" s="7"/>
      <c r="AR115" s="7"/>
      <c r="AS115" s="15" t="s">
        <v>141</v>
      </c>
      <c r="AT115" s="16">
        <v>90.0</v>
      </c>
      <c r="AU115" s="15">
        <v>1.0</v>
      </c>
      <c r="AV115" s="15" t="s">
        <v>1195</v>
      </c>
    </row>
    <row r="116" ht="13.5" customHeight="1">
      <c r="A116" s="7">
        <v>103.0</v>
      </c>
      <c r="B116" s="7" t="s">
        <v>1196</v>
      </c>
      <c r="C116" s="7" t="s">
        <v>90</v>
      </c>
      <c r="D116" s="7" t="s">
        <v>91</v>
      </c>
      <c r="E116" s="7" t="s">
        <v>811</v>
      </c>
      <c r="F116" s="7" t="s">
        <v>58</v>
      </c>
      <c r="G116" s="7">
        <v>50122.0</v>
      </c>
      <c r="H116" s="7" t="s">
        <v>1197</v>
      </c>
      <c r="I116" s="9">
        <v>3.938908081E9</v>
      </c>
      <c r="J116" s="8" t="s">
        <v>1198</v>
      </c>
      <c r="K116" s="7" t="s">
        <v>1199</v>
      </c>
      <c r="L116" s="7" t="s">
        <v>55</v>
      </c>
      <c r="M116" s="7" t="s">
        <v>1200</v>
      </c>
      <c r="N116" s="7" t="s">
        <v>1201</v>
      </c>
      <c r="O116" s="7"/>
      <c r="P116" s="7"/>
      <c r="Q116" s="7" t="s">
        <v>1202</v>
      </c>
      <c r="R116" s="7" t="s">
        <v>55</v>
      </c>
      <c r="S116" s="10" t="s">
        <v>58</v>
      </c>
      <c r="T116" s="7" t="s">
        <v>59</v>
      </c>
      <c r="U116" s="7"/>
      <c r="V116" s="7"/>
      <c r="W116" s="7"/>
      <c r="X116" s="7"/>
      <c r="Y116" s="12" t="s">
        <v>1203</v>
      </c>
      <c r="Z116" s="12" t="s">
        <v>1204</v>
      </c>
      <c r="AA116" s="7"/>
      <c r="AB116" s="13">
        <v>0.3333333333333333</v>
      </c>
      <c r="AC116" s="13">
        <v>0.8958333333333334</v>
      </c>
      <c r="AD116" s="13">
        <v>0.3333333333333333</v>
      </c>
      <c r="AE116" s="13">
        <v>0.8541666666666666</v>
      </c>
      <c r="AF116" s="7"/>
      <c r="AG116" s="7"/>
      <c r="AH116" s="7" t="s">
        <v>1205</v>
      </c>
      <c r="AI116" s="7"/>
      <c r="AJ116" s="7"/>
      <c r="AK116" s="7" t="s">
        <v>63</v>
      </c>
      <c r="AL116" s="7" t="s">
        <v>64</v>
      </c>
      <c r="AM116" s="7" t="s">
        <v>1206</v>
      </c>
      <c r="AN116" s="7" t="s">
        <v>55</v>
      </c>
      <c r="AO116" s="7"/>
      <c r="AP116" s="7">
        <v>1886.0</v>
      </c>
      <c r="AQ116" s="7"/>
      <c r="AR116" s="7"/>
      <c r="AS116" s="15" t="s">
        <v>141</v>
      </c>
      <c r="AT116" s="16">
        <v>280.0</v>
      </c>
      <c r="AU116" s="15">
        <v>1.0</v>
      </c>
      <c r="AV116" s="15" t="s">
        <v>816</v>
      </c>
    </row>
    <row r="117" ht="13.5" customHeight="1">
      <c r="A117" s="7">
        <v>183.0</v>
      </c>
      <c r="B117" s="7" t="s">
        <v>1207</v>
      </c>
      <c r="C117" s="7" t="s">
        <v>90</v>
      </c>
      <c r="D117" s="7" t="s">
        <v>91</v>
      </c>
      <c r="E117" s="7" t="s">
        <v>1208</v>
      </c>
      <c r="F117" s="7" t="s">
        <v>58</v>
      </c>
      <c r="G117" s="7">
        <v>50123.0</v>
      </c>
      <c r="H117" s="8" t="s">
        <v>1209</v>
      </c>
      <c r="I117" s="9" t="s">
        <v>1210</v>
      </c>
      <c r="J117" s="8" t="s">
        <v>1211</v>
      </c>
      <c r="K117" s="8" t="s">
        <v>1212</v>
      </c>
      <c r="L117" s="7" t="s">
        <v>55</v>
      </c>
      <c r="M117" s="7" t="s">
        <v>1213</v>
      </c>
      <c r="N117" s="7" t="s">
        <v>1214</v>
      </c>
      <c r="O117" s="7"/>
      <c r="P117" s="7"/>
      <c r="Q117" s="7"/>
      <c r="R117" s="7"/>
      <c r="S117" s="10" t="s">
        <v>58</v>
      </c>
      <c r="T117" s="7" t="s">
        <v>59</v>
      </c>
      <c r="U117" s="7"/>
      <c r="V117" s="7"/>
      <c r="W117" s="7"/>
      <c r="X117" s="7"/>
      <c r="Y117" s="12" t="s">
        <v>1215</v>
      </c>
      <c r="Z117" s="12" t="s">
        <v>1216</v>
      </c>
      <c r="AA117" s="7"/>
      <c r="AB117" s="13">
        <v>0.375</v>
      </c>
      <c r="AC117" s="13">
        <v>0.7291666666666666</v>
      </c>
      <c r="AD117" s="13">
        <v>0.375</v>
      </c>
      <c r="AE117" s="13">
        <v>0.7291666666666666</v>
      </c>
      <c r="AF117" s="7"/>
      <c r="AG117" s="7"/>
      <c r="AH117" s="7" t="s">
        <v>1217</v>
      </c>
      <c r="AI117" s="7"/>
      <c r="AJ117" s="7">
        <v>90.0</v>
      </c>
      <c r="AK117" s="7" t="s">
        <v>75</v>
      </c>
      <c r="AL117" s="7"/>
      <c r="AM117" s="7" t="s">
        <v>1218</v>
      </c>
      <c r="AN117" s="7" t="s">
        <v>55</v>
      </c>
      <c r="AO117" s="7"/>
      <c r="AP117" s="7">
        <v>1978.0</v>
      </c>
      <c r="AQ117" s="7"/>
      <c r="AR117" s="7"/>
      <c r="AS117" s="15" t="s">
        <v>141</v>
      </c>
      <c r="AT117" s="16">
        <v>90.0</v>
      </c>
      <c r="AU117" s="15">
        <v>1.0</v>
      </c>
      <c r="AV117" s="15" t="s">
        <v>1219</v>
      </c>
    </row>
    <row r="118" ht="13.5" customHeight="1">
      <c r="A118" s="7">
        <v>113.0</v>
      </c>
      <c r="B118" s="7" t="s">
        <v>1220</v>
      </c>
      <c r="C118" s="7" t="s">
        <v>90</v>
      </c>
      <c r="D118" s="7" t="s">
        <v>91</v>
      </c>
      <c r="E118" s="7" t="s">
        <v>1221</v>
      </c>
      <c r="F118" s="7" t="s">
        <v>58</v>
      </c>
      <c r="G118" s="7">
        <v>50122.0</v>
      </c>
      <c r="H118" s="8" t="s">
        <v>1222</v>
      </c>
      <c r="I118" s="9" t="s">
        <v>1223</v>
      </c>
      <c r="J118" s="8" t="s">
        <v>1224</v>
      </c>
      <c r="K118" s="7" t="s">
        <v>1225</v>
      </c>
      <c r="L118" s="7" t="s">
        <v>55</v>
      </c>
      <c r="M118" s="7" t="s">
        <v>271</v>
      </c>
      <c r="N118" s="7" t="s">
        <v>1226</v>
      </c>
      <c r="O118" s="8" t="s">
        <v>1227</v>
      </c>
      <c r="P118" s="7" t="s">
        <v>55</v>
      </c>
      <c r="Q118" s="7"/>
      <c r="R118" s="7"/>
      <c r="S118" s="10" t="s">
        <v>58</v>
      </c>
      <c r="T118" s="7" t="s">
        <v>59</v>
      </c>
      <c r="U118" s="7"/>
      <c r="V118" s="7"/>
      <c r="W118" s="7"/>
      <c r="X118" s="7"/>
      <c r="Y118" s="12" t="s">
        <v>1228</v>
      </c>
      <c r="Z118" s="12" t="s">
        <v>1229</v>
      </c>
      <c r="AA118" s="7"/>
      <c r="AB118" s="7"/>
      <c r="AC118" s="7"/>
      <c r="AD118" s="7"/>
      <c r="AE118" s="7"/>
      <c r="AF118" s="7"/>
      <c r="AG118" s="7"/>
      <c r="AH118" s="7"/>
      <c r="AI118" s="7" t="s">
        <v>1230</v>
      </c>
      <c r="AJ118" s="7" t="s">
        <v>55</v>
      </c>
      <c r="AK118" s="7" t="s">
        <v>75</v>
      </c>
      <c r="AL118" s="7"/>
      <c r="AM118" s="7"/>
      <c r="AN118" s="7"/>
      <c r="AO118" s="7"/>
      <c r="AP118" s="7">
        <v>1994.0</v>
      </c>
      <c r="AQ118" s="7"/>
      <c r="AR118" s="7"/>
      <c r="AS118" s="15" t="s">
        <v>141</v>
      </c>
      <c r="AT118" s="16">
        <v>280.0</v>
      </c>
      <c r="AU118" s="15">
        <v>1.0</v>
      </c>
      <c r="AV118" s="15" t="s">
        <v>909</v>
      </c>
    </row>
    <row r="119" ht="13.5" customHeight="1">
      <c r="A119" s="7">
        <v>116.0</v>
      </c>
      <c r="B119" s="7" t="s">
        <v>1231</v>
      </c>
      <c r="C119" s="7" t="s">
        <v>90</v>
      </c>
      <c r="D119" s="7" t="s">
        <v>91</v>
      </c>
      <c r="E119" s="7" t="s">
        <v>1232</v>
      </c>
      <c r="F119" s="7" t="s">
        <v>58</v>
      </c>
      <c r="G119" s="7">
        <v>50124.0</v>
      </c>
      <c r="H119" s="8" t="s">
        <v>1233</v>
      </c>
      <c r="I119" s="9" t="s">
        <v>55</v>
      </c>
      <c r="J119" s="8" t="s">
        <v>1234</v>
      </c>
      <c r="K119" s="7" t="s">
        <v>1235</v>
      </c>
      <c r="L119" s="7" t="s">
        <v>55</v>
      </c>
      <c r="M119" s="7" t="s">
        <v>135</v>
      </c>
      <c r="N119" s="7" t="s">
        <v>1236</v>
      </c>
      <c r="O119" s="7"/>
      <c r="P119" s="7"/>
      <c r="Q119" s="7"/>
      <c r="R119" s="7"/>
      <c r="S119" s="10" t="s">
        <v>58</v>
      </c>
      <c r="T119" s="7" t="s">
        <v>59</v>
      </c>
      <c r="U119" s="7"/>
      <c r="V119" s="7"/>
      <c r="W119" s="7"/>
      <c r="X119" s="7"/>
      <c r="Y119" s="12" t="s">
        <v>1237</v>
      </c>
      <c r="Z119" s="12" t="s">
        <v>1238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 t="s">
        <v>63</v>
      </c>
      <c r="AL119" s="7" t="s">
        <v>181</v>
      </c>
      <c r="AM119" s="8" t="s">
        <v>1239</v>
      </c>
      <c r="AN119" s="7" t="s">
        <v>55</v>
      </c>
      <c r="AO119" s="7"/>
      <c r="AP119" s="7">
        <v>2013.0</v>
      </c>
      <c r="AQ119" s="7"/>
      <c r="AR119" s="7"/>
      <c r="AS119" s="15" t="s">
        <v>141</v>
      </c>
      <c r="AT119" s="16">
        <v>280.0</v>
      </c>
      <c r="AU119" s="15">
        <v>1.0</v>
      </c>
      <c r="AV119" s="15" t="s">
        <v>1240</v>
      </c>
    </row>
    <row r="120" ht="13.5" customHeight="1">
      <c r="A120" s="7">
        <v>196.0</v>
      </c>
      <c r="B120" s="7" t="s">
        <v>1241</v>
      </c>
      <c r="C120" s="7" t="s">
        <v>90</v>
      </c>
      <c r="D120" s="7" t="s">
        <v>91</v>
      </c>
      <c r="E120" s="7" t="s">
        <v>1242</v>
      </c>
      <c r="F120" s="7" t="s">
        <v>58</v>
      </c>
      <c r="G120" s="7">
        <v>50121.0</v>
      </c>
      <c r="H120" s="8" t="s">
        <v>1243</v>
      </c>
      <c r="I120" s="9"/>
      <c r="J120" s="8" t="s">
        <v>1244</v>
      </c>
      <c r="K120" s="8" t="s">
        <v>1245</v>
      </c>
      <c r="L120" s="7" t="s">
        <v>55</v>
      </c>
      <c r="M120" s="7" t="s">
        <v>135</v>
      </c>
      <c r="N120" s="7" t="s">
        <v>1246</v>
      </c>
      <c r="O120" s="7"/>
      <c r="P120" s="7"/>
      <c r="Q120" s="7"/>
      <c r="R120" s="7"/>
      <c r="S120" s="10" t="s">
        <v>58</v>
      </c>
      <c r="T120" s="7" t="s">
        <v>59</v>
      </c>
      <c r="U120" s="7"/>
      <c r="V120" s="7"/>
      <c r="W120" s="7"/>
      <c r="X120" s="7"/>
      <c r="Y120" s="12" t="s">
        <v>1247</v>
      </c>
      <c r="Z120" s="12" t="s">
        <v>1248</v>
      </c>
      <c r="AA120" s="7"/>
      <c r="AB120" s="13">
        <v>0.3541666666666667</v>
      </c>
      <c r="AC120" s="13">
        <v>0.5208333333333334</v>
      </c>
      <c r="AD120" s="13">
        <v>0.3541666666666667</v>
      </c>
      <c r="AE120" s="13">
        <v>0.5208333333333334</v>
      </c>
      <c r="AF120" s="13">
        <v>0.7083333333333334</v>
      </c>
      <c r="AG120" s="13">
        <v>0.9583333333333334</v>
      </c>
      <c r="AH120" s="7" t="s">
        <v>1217</v>
      </c>
      <c r="AI120" s="7" t="s">
        <v>1249</v>
      </c>
      <c r="AJ120" s="7">
        <v>200.0</v>
      </c>
      <c r="AK120" s="7" t="s">
        <v>63</v>
      </c>
      <c r="AL120" s="7" t="s">
        <v>64</v>
      </c>
      <c r="AM120" s="7" t="s">
        <v>1250</v>
      </c>
      <c r="AN120" s="7" t="s">
        <v>55</v>
      </c>
      <c r="AO120" s="7"/>
      <c r="AP120" s="7">
        <v>2013.0</v>
      </c>
      <c r="AQ120" s="7"/>
      <c r="AR120" s="7"/>
      <c r="AS120" s="15" t="s">
        <v>141</v>
      </c>
      <c r="AT120" s="16">
        <v>200.0</v>
      </c>
      <c r="AU120" s="15">
        <v>1.0</v>
      </c>
      <c r="AV120" s="15" t="s">
        <v>1251</v>
      </c>
    </row>
    <row r="121" ht="13.5" customHeight="1">
      <c r="A121" s="7">
        <v>102.0</v>
      </c>
      <c r="B121" s="7" t="s">
        <v>1252</v>
      </c>
      <c r="C121" s="7" t="s">
        <v>90</v>
      </c>
      <c r="D121" s="7" t="s">
        <v>91</v>
      </c>
      <c r="E121" s="7" t="s">
        <v>1253</v>
      </c>
      <c r="F121" s="7" t="s">
        <v>58</v>
      </c>
      <c r="G121" s="7">
        <v>50124.0</v>
      </c>
      <c r="H121" s="8" t="s">
        <v>1254</v>
      </c>
      <c r="I121" s="9" t="s">
        <v>1255</v>
      </c>
      <c r="J121" s="8" t="s">
        <v>1256</v>
      </c>
      <c r="K121" s="7" t="s">
        <v>55</v>
      </c>
      <c r="L121" s="7"/>
      <c r="M121" s="7" t="s">
        <v>135</v>
      </c>
      <c r="N121" s="7" t="s">
        <v>1257</v>
      </c>
      <c r="O121" s="7" t="s">
        <v>55</v>
      </c>
      <c r="P121" s="7"/>
      <c r="Q121" s="8" t="s">
        <v>1258</v>
      </c>
      <c r="R121" s="7" t="s">
        <v>55</v>
      </c>
      <c r="S121" s="10" t="s">
        <v>58</v>
      </c>
      <c r="T121" s="7" t="s">
        <v>59</v>
      </c>
      <c r="U121" s="7"/>
      <c r="V121" s="7"/>
      <c r="W121" s="7"/>
      <c r="X121" s="7"/>
      <c r="Y121" s="12" t="s">
        <v>1259</v>
      </c>
      <c r="Z121" s="12" t="s">
        <v>1260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 t="s">
        <v>63</v>
      </c>
      <c r="AL121" s="7" t="s">
        <v>103</v>
      </c>
      <c r="AM121" s="7"/>
      <c r="AN121" s="7"/>
      <c r="AO121" s="7"/>
      <c r="AP121" s="7">
        <v>2014.0</v>
      </c>
      <c r="AQ121" s="7"/>
      <c r="AR121" s="7"/>
      <c r="AS121" s="15" t="s">
        <v>141</v>
      </c>
      <c r="AT121" s="16">
        <v>280.0</v>
      </c>
      <c r="AU121" s="15">
        <v>1.0</v>
      </c>
      <c r="AV121" s="15" t="s">
        <v>1261</v>
      </c>
    </row>
    <row r="122" ht="13.5" customHeight="1">
      <c r="A122" s="7">
        <v>154.0</v>
      </c>
      <c r="B122" s="7" t="s">
        <v>1262</v>
      </c>
      <c r="C122" s="7" t="s">
        <v>90</v>
      </c>
      <c r="D122" s="7" t="s">
        <v>50</v>
      </c>
      <c r="E122" s="7" t="s">
        <v>1263</v>
      </c>
      <c r="F122" s="7" t="s">
        <v>58</v>
      </c>
      <c r="G122" s="7">
        <v>50124.0</v>
      </c>
      <c r="H122" s="7"/>
      <c r="I122" s="9" t="s">
        <v>1264</v>
      </c>
      <c r="J122" s="8" t="s">
        <v>1265</v>
      </c>
      <c r="K122" s="8" t="s">
        <v>1266</v>
      </c>
      <c r="L122" s="7" t="s">
        <v>55</v>
      </c>
      <c r="M122" s="7"/>
      <c r="N122" s="7" t="s">
        <v>1267</v>
      </c>
      <c r="O122" s="7" t="s">
        <v>55</v>
      </c>
      <c r="P122" s="7"/>
      <c r="Q122" s="7"/>
      <c r="R122" s="7"/>
      <c r="S122" s="10" t="s">
        <v>58</v>
      </c>
      <c r="T122" s="7" t="s">
        <v>59</v>
      </c>
      <c r="U122" s="7"/>
      <c r="V122" s="7"/>
      <c r="W122" s="7"/>
      <c r="X122" s="7"/>
      <c r="Y122" s="12" t="s">
        <v>1268</v>
      </c>
      <c r="Z122" s="12" t="s">
        <v>1269</v>
      </c>
      <c r="AA122" s="7"/>
      <c r="AB122" s="7"/>
      <c r="AC122" s="13"/>
      <c r="AD122" s="13"/>
      <c r="AE122" s="13"/>
      <c r="AF122" s="7"/>
      <c r="AG122" s="7"/>
      <c r="AH122" s="7"/>
      <c r="AI122" s="7"/>
      <c r="AJ122" s="7"/>
      <c r="AK122" s="7" t="s">
        <v>75</v>
      </c>
      <c r="AL122" s="7"/>
      <c r="AM122" s="7"/>
      <c r="AN122" s="7"/>
      <c r="AO122" s="7"/>
      <c r="AP122" s="7">
        <v>2014.0</v>
      </c>
      <c r="AQ122" s="7"/>
      <c r="AR122" s="7"/>
      <c r="AS122" s="15" t="s">
        <v>141</v>
      </c>
      <c r="AT122" s="16">
        <v>280.0</v>
      </c>
      <c r="AU122" s="15">
        <v>1.0</v>
      </c>
      <c r="AV122" s="15" t="s">
        <v>1270</v>
      </c>
    </row>
    <row r="123" ht="13.5" customHeight="1">
      <c r="A123" s="7">
        <v>56.0</v>
      </c>
      <c r="B123" s="7" t="s">
        <v>1271</v>
      </c>
      <c r="C123" s="7" t="s">
        <v>90</v>
      </c>
      <c r="D123" s="7" t="s">
        <v>50</v>
      </c>
      <c r="E123" s="7" t="s">
        <v>578</v>
      </c>
      <c r="F123" s="7" t="s">
        <v>58</v>
      </c>
      <c r="G123" s="18">
        <f>50126-50126+50122</f>
        <v>50122</v>
      </c>
      <c r="H123" s="7" t="s">
        <v>1272</v>
      </c>
      <c r="I123" s="9" t="s">
        <v>1273</v>
      </c>
      <c r="J123" s="8" t="s">
        <v>1274</v>
      </c>
      <c r="K123" s="8" t="s">
        <v>1275</v>
      </c>
      <c r="L123" s="7" t="s">
        <v>55</v>
      </c>
      <c r="M123" s="7" t="s">
        <v>135</v>
      </c>
      <c r="N123" s="7" t="s">
        <v>1276</v>
      </c>
      <c r="O123" s="7"/>
      <c r="P123" s="7" t="s">
        <v>1277</v>
      </c>
      <c r="Q123" s="7"/>
      <c r="R123" s="7"/>
      <c r="S123" s="10" t="s">
        <v>58</v>
      </c>
      <c r="T123" s="7" t="s">
        <v>59</v>
      </c>
      <c r="U123" s="7"/>
      <c r="V123" s="7"/>
      <c r="W123" s="7"/>
      <c r="X123" s="7"/>
      <c r="Y123" s="30" t="s">
        <v>1278</v>
      </c>
      <c r="Z123" s="12" t="s">
        <v>1279</v>
      </c>
      <c r="AA123" s="7"/>
      <c r="AB123" s="14">
        <v>0.7083333333333334</v>
      </c>
      <c r="AC123" s="13">
        <v>0.0</v>
      </c>
      <c r="AD123" s="13">
        <v>0.7083333333333334</v>
      </c>
      <c r="AE123" s="13">
        <v>0.0</v>
      </c>
      <c r="AF123" s="7"/>
      <c r="AG123" s="7"/>
      <c r="AH123" s="7"/>
      <c r="AI123" s="7"/>
      <c r="AJ123" s="7"/>
      <c r="AK123" s="7" t="s">
        <v>63</v>
      </c>
      <c r="AL123" s="7" t="s">
        <v>64</v>
      </c>
      <c r="AM123" s="7" t="s">
        <v>1280</v>
      </c>
      <c r="AN123" s="7" t="s">
        <v>55</v>
      </c>
      <c r="AO123" s="7"/>
      <c r="AP123" s="7">
        <v>2019.0</v>
      </c>
      <c r="AQ123" s="7"/>
      <c r="AR123" s="7" t="s">
        <v>564</v>
      </c>
      <c r="AS123" s="15" t="s">
        <v>141</v>
      </c>
      <c r="AT123" s="16">
        <v>280.0</v>
      </c>
      <c r="AU123" s="15">
        <v>1.0</v>
      </c>
      <c r="AV123" s="15" t="s">
        <v>578</v>
      </c>
    </row>
    <row r="124" ht="13.5" customHeight="1">
      <c r="A124" s="7">
        <v>111.0</v>
      </c>
      <c r="B124" s="7" t="s">
        <v>1281</v>
      </c>
      <c r="C124" s="7" t="s">
        <v>90</v>
      </c>
      <c r="D124" s="7" t="s">
        <v>91</v>
      </c>
      <c r="E124" s="7" t="s">
        <v>1282</v>
      </c>
      <c r="F124" s="7" t="s">
        <v>58</v>
      </c>
      <c r="G124" s="7">
        <v>50124.0</v>
      </c>
      <c r="H124" s="7"/>
      <c r="I124" s="9" t="s">
        <v>1283</v>
      </c>
      <c r="J124" s="8" t="s">
        <v>1284</v>
      </c>
      <c r="K124" s="8" t="s">
        <v>1285</v>
      </c>
      <c r="L124" s="7" t="s">
        <v>55</v>
      </c>
      <c r="M124" s="7" t="s">
        <v>1286</v>
      </c>
      <c r="N124" s="7"/>
      <c r="O124" s="7"/>
      <c r="P124" s="7"/>
      <c r="Q124" s="7"/>
      <c r="R124" s="7"/>
      <c r="S124" s="10" t="s">
        <v>58</v>
      </c>
      <c r="T124" s="7" t="s">
        <v>59</v>
      </c>
      <c r="U124" s="7"/>
      <c r="V124" s="7"/>
      <c r="W124" s="7"/>
      <c r="X124" s="7"/>
      <c r="Y124" s="12" t="s">
        <v>1287</v>
      </c>
      <c r="Z124" s="12" t="s">
        <v>1288</v>
      </c>
      <c r="AA124" s="7"/>
      <c r="AB124" s="13">
        <v>0.375</v>
      </c>
      <c r="AC124" s="13">
        <v>0.5416666666666666</v>
      </c>
      <c r="AD124" s="13">
        <v>0.375</v>
      </c>
      <c r="AE124" s="13">
        <v>0.5416666666666666</v>
      </c>
      <c r="AF124" s="7"/>
      <c r="AG124" s="7"/>
      <c r="AH124" s="7" t="s">
        <v>1217</v>
      </c>
      <c r="AI124" s="7"/>
      <c r="AJ124" s="7"/>
      <c r="AK124" s="7" t="s">
        <v>63</v>
      </c>
      <c r="AL124" s="7" t="s">
        <v>64</v>
      </c>
      <c r="AM124" s="8" t="s">
        <v>1289</v>
      </c>
      <c r="AN124" s="7" t="s">
        <v>55</v>
      </c>
      <c r="AO124" s="7"/>
      <c r="AP124" s="7">
        <v>2020.0</v>
      </c>
      <c r="AQ124" s="7"/>
      <c r="AR124" s="7"/>
      <c r="AS124" s="15" t="s">
        <v>141</v>
      </c>
      <c r="AT124" s="16">
        <v>280.0</v>
      </c>
      <c r="AU124" s="15">
        <v>1.0</v>
      </c>
      <c r="AV124" s="15" t="s">
        <v>1290</v>
      </c>
    </row>
    <row r="125" ht="13.5" customHeight="1">
      <c r="A125" s="7">
        <v>201.0</v>
      </c>
      <c r="B125" s="7" t="s">
        <v>1291</v>
      </c>
      <c r="C125" s="7" t="s">
        <v>90</v>
      </c>
      <c r="D125" s="7" t="s">
        <v>91</v>
      </c>
      <c r="E125" s="7" t="s">
        <v>1292</v>
      </c>
      <c r="F125" s="7" t="s">
        <v>58</v>
      </c>
      <c r="G125" s="7">
        <v>50122.0</v>
      </c>
      <c r="H125" s="8" t="s">
        <v>1293</v>
      </c>
      <c r="I125" s="9">
        <v>3.914116627E9</v>
      </c>
      <c r="J125" s="8" t="s">
        <v>1294</v>
      </c>
      <c r="K125" s="7"/>
      <c r="L125" s="7"/>
      <c r="M125" s="7" t="s">
        <v>1295</v>
      </c>
      <c r="N125" s="7" t="s">
        <v>1295</v>
      </c>
      <c r="O125" s="7"/>
      <c r="P125" s="7"/>
      <c r="Q125" s="7"/>
      <c r="R125" s="7"/>
      <c r="S125" s="10" t="s">
        <v>58</v>
      </c>
      <c r="T125" s="7" t="s">
        <v>59</v>
      </c>
      <c r="U125" s="7"/>
      <c r="V125" s="7"/>
      <c r="W125" s="7"/>
      <c r="X125" s="7"/>
      <c r="Y125" s="12" t="s">
        <v>1296</v>
      </c>
      <c r="Z125" s="12" t="s">
        <v>1297</v>
      </c>
      <c r="AA125" s="7"/>
      <c r="AB125" s="13">
        <v>0.7291666666666666</v>
      </c>
      <c r="AC125" s="13">
        <v>0.8541666666666666</v>
      </c>
      <c r="AD125" s="13">
        <v>0.4166666666666667</v>
      </c>
      <c r="AE125" s="13">
        <v>0.4791666666666667</v>
      </c>
      <c r="AF125" s="7"/>
      <c r="AG125" s="7"/>
      <c r="AH125" s="7" t="s">
        <v>1298</v>
      </c>
      <c r="AI125" s="7" t="s">
        <v>1295</v>
      </c>
      <c r="AJ125" s="7" t="s">
        <v>55</v>
      </c>
      <c r="AK125" s="7" t="s">
        <v>75</v>
      </c>
      <c r="AL125" s="7"/>
      <c r="AM125" s="7" t="s">
        <v>1299</v>
      </c>
      <c r="AN125" s="7" t="s">
        <v>55</v>
      </c>
      <c r="AO125" s="7"/>
      <c r="AP125" s="7">
        <v>2022.0</v>
      </c>
      <c r="AQ125" s="7"/>
      <c r="AR125" s="7"/>
      <c r="AS125" s="15" t="s">
        <v>141</v>
      </c>
      <c r="AT125" s="16">
        <v>280.0</v>
      </c>
      <c r="AU125" s="15">
        <v>1.0</v>
      </c>
      <c r="AV125" s="15" t="s">
        <v>1300</v>
      </c>
    </row>
    <row r="126" ht="13.5" customHeight="1">
      <c r="A126" s="7">
        <v>31.0</v>
      </c>
      <c r="B126" s="7" t="s">
        <v>1301</v>
      </c>
      <c r="C126" s="7" t="s">
        <v>90</v>
      </c>
      <c r="D126" s="7" t="s">
        <v>91</v>
      </c>
      <c r="E126" s="7" t="s">
        <v>1302</v>
      </c>
      <c r="F126" s="7" t="s">
        <v>58</v>
      </c>
      <c r="G126" s="7">
        <v>50122.0</v>
      </c>
      <c r="H126" s="7"/>
      <c r="I126" s="9"/>
      <c r="J126" s="7"/>
      <c r="K126" s="7"/>
      <c r="L126" s="7"/>
      <c r="M126" s="7"/>
      <c r="N126" s="7"/>
      <c r="O126" s="7"/>
      <c r="P126" s="7"/>
      <c r="Q126" s="7"/>
      <c r="R126" s="7"/>
      <c r="S126" s="10" t="s">
        <v>58</v>
      </c>
      <c r="T126" s="7" t="s">
        <v>59</v>
      </c>
      <c r="U126" s="7"/>
      <c r="V126" s="7"/>
      <c r="W126" s="7"/>
      <c r="X126" s="7"/>
      <c r="Y126" s="30" t="s">
        <v>1303</v>
      </c>
      <c r="Z126" s="12" t="s">
        <v>1304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 t="s">
        <v>75</v>
      </c>
      <c r="AL126" s="7"/>
      <c r="AM126" s="7"/>
      <c r="AN126" s="7"/>
      <c r="AO126" s="7"/>
      <c r="AP126" s="7"/>
      <c r="AQ126" s="7"/>
      <c r="AR126" s="7"/>
      <c r="AS126" s="15" t="s">
        <v>141</v>
      </c>
      <c r="AT126" s="16">
        <v>50.0</v>
      </c>
      <c r="AU126" s="15">
        <v>1.0</v>
      </c>
      <c r="AV126" s="15" t="s">
        <v>1305</v>
      </c>
    </row>
    <row r="127" ht="13.5" customHeight="1">
      <c r="A127" s="7">
        <v>244.0</v>
      </c>
      <c r="B127" s="7" t="s">
        <v>1306</v>
      </c>
      <c r="C127" s="7" t="s">
        <v>90</v>
      </c>
      <c r="D127" s="7" t="s">
        <v>91</v>
      </c>
      <c r="E127" s="7" t="s">
        <v>1307</v>
      </c>
      <c r="F127" s="7" t="s">
        <v>58</v>
      </c>
      <c r="G127" s="7">
        <v>50144.0</v>
      </c>
      <c r="H127" s="8" t="s">
        <v>1308</v>
      </c>
      <c r="I127" s="9" t="s">
        <v>55</v>
      </c>
      <c r="J127" s="8" t="s">
        <v>1309</v>
      </c>
      <c r="K127" s="8" t="s">
        <v>1310</v>
      </c>
      <c r="L127" s="7" t="s">
        <v>55</v>
      </c>
      <c r="M127" s="7" t="s">
        <v>98</v>
      </c>
      <c r="N127" s="7" t="s">
        <v>98</v>
      </c>
      <c r="O127" s="7"/>
      <c r="P127" s="7"/>
      <c r="Q127" s="7"/>
      <c r="R127" s="7"/>
      <c r="S127" s="7" t="s">
        <v>58</v>
      </c>
      <c r="T127" s="7" t="s">
        <v>59</v>
      </c>
      <c r="U127" s="7"/>
      <c r="V127" s="7"/>
      <c r="W127" s="7"/>
      <c r="X127" s="7"/>
      <c r="Y127" s="12" t="s">
        <v>1311</v>
      </c>
      <c r="Z127" s="12" t="s">
        <v>1312</v>
      </c>
      <c r="AA127" s="7"/>
      <c r="AB127" s="13">
        <v>0.7916666666666666</v>
      </c>
      <c r="AC127" s="13">
        <v>0.0</v>
      </c>
      <c r="AD127" s="13">
        <v>0.7916666666666666</v>
      </c>
      <c r="AE127" s="13">
        <v>0.0</v>
      </c>
      <c r="AF127" s="7"/>
      <c r="AG127" s="7"/>
      <c r="AH127" s="7" t="s">
        <v>1313</v>
      </c>
      <c r="AI127" s="7"/>
      <c r="AJ127" s="7"/>
      <c r="AK127" s="7" t="s">
        <v>63</v>
      </c>
      <c r="AL127" s="7" t="s">
        <v>181</v>
      </c>
      <c r="AM127" s="7" t="s">
        <v>1314</v>
      </c>
      <c r="AN127" s="7" t="s">
        <v>55</v>
      </c>
      <c r="AO127" s="7"/>
      <c r="AP127" s="8"/>
      <c r="AQ127" s="7"/>
      <c r="AR127" s="7"/>
      <c r="AS127" s="15" t="s">
        <v>141</v>
      </c>
      <c r="AT127" s="16">
        <v>280.0</v>
      </c>
      <c r="AU127" s="15">
        <v>1.0</v>
      </c>
      <c r="AV127" s="15" t="s">
        <v>1315</v>
      </c>
    </row>
    <row r="128" ht="13.5" customHeight="1">
      <c r="A128" s="7">
        <v>252.0</v>
      </c>
      <c r="B128" s="7" t="s">
        <v>1316</v>
      </c>
      <c r="C128" s="7" t="s">
        <v>90</v>
      </c>
      <c r="D128" s="7" t="s">
        <v>91</v>
      </c>
      <c r="E128" s="7" t="s">
        <v>1317</v>
      </c>
      <c r="F128" s="7" t="s">
        <v>58</v>
      </c>
      <c r="G128" s="7">
        <v>50121.0</v>
      </c>
      <c r="H128" s="7"/>
      <c r="I128" s="9"/>
      <c r="J128" s="7"/>
      <c r="K128" s="7"/>
      <c r="L128" s="7"/>
      <c r="M128" s="15"/>
      <c r="N128" s="7"/>
      <c r="O128" s="7"/>
      <c r="P128" s="7"/>
      <c r="Q128" s="7"/>
      <c r="R128" s="7"/>
      <c r="S128" s="7" t="s">
        <v>58</v>
      </c>
      <c r="T128" s="7" t="s">
        <v>59</v>
      </c>
      <c r="U128" s="7"/>
      <c r="V128" s="7"/>
      <c r="W128" s="7"/>
      <c r="X128" s="7"/>
      <c r="Y128" s="12" t="s">
        <v>1318</v>
      </c>
      <c r="Z128" s="12" t="s">
        <v>1319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 t="s">
        <v>75</v>
      </c>
      <c r="AL128" s="7"/>
      <c r="AM128" s="7" t="s">
        <v>1320</v>
      </c>
      <c r="AN128" s="7" t="s">
        <v>55</v>
      </c>
      <c r="AO128" s="7"/>
      <c r="AP128" s="7"/>
      <c r="AQ128" s="7"/>
      <c r="AR128" s="7"/>
      <c r="AS128" s="15" t="s">
        <v>141</v>
      </c>
      <c r="AT128" s="16">
        <v>280.0</v>
      </c>
      <c r="AU128" s="15">
        <v>1.0</v>
      </c>
      <c r="AV128" s="15" t="s">
        <v>340</v>
      </c>
    </row>
    <row r="129" ht="13.5" customHeight="1">
      <c r="A129" s="7">
        <v>190.0</v>
      </c>
      <c r="B129" s="7" t="s">
        <v>1321</v>
      </c>
      <c r="C129" s="7" t="s">
        <v>1322</v>
      </c>
      <c r="D129" s="7" t="s">
        <v>91</v>
      </c>
      <c r="E129" s="7" t="s">
        <v>1323</v>
      </c>
      <c r="F129" s="7" t="s">
        <v>58</v>
      </c>
      <c r="G129" s="7">
        <v>50121.0</v>
      </c>
      <c r="H129" s="8" t="s">
        <v>1324</v>
      </c>
      <c r="I129" s="9" t="s">
        <v>1325</v>
      </c>
      <c r="J129" s="8" t="s">
        <v>1326</v>
      </c>
      <c r="K129" s="8" t="s">
        <v>1327</v>
      </c>
      <c r="L129" s="8" t="s">
        <v>1328</v>
      </c>
      <c r="M129" s="7" t="s">
        <v>1329</v>
      </c>
      <c r="N129" s="7" t="s">
        <v>1330</v>
      </c>
      <c r="O129" s="7"/>
      <c r="P129" s="7"/>
      <c r="Q129" s="7"/>
      <c r="R129" s="7"/>
      <c r="S129" s="10" t="s">
        <v>58</v>
      </c>
      <c r="T129" s="7" t="s">
        <v>59</v>
      </c>
      <c r="U129" s="7"/>
      <c r="V129" s="7"/>
      <c r="W129" s="7"/>
      <c r="X129" s="7"/>
      <c r="Y129" s="12" t="s">
        <v>1331</v>
      </c>
      <c r="Z129" s="12" t="s">
        <v>1332</v>
      </c>
      <c r="AA129" s="7"/>
      <c r="AB129" s="13">
        <v>0.3541666666666667</v>
      </c>
      <c r="AC129" s="13">
        <v>0.9791666666666666</v>
      </c>
      <c r="AD129" s="13">
        <v>0.3541666666666667</v>
      </c>
      <c r="AE129" s="13">
        <v>0.9791666666666666</v>
      </c>
      <c r="AF129" s="7"/>
      <c r="AG129" s="7"/>
      <c r="AH129" s="7" t="s">
        <v>1333</v>
      </c>
      <c r="AI129" s="7"/>
      <c r="AJ129" s="7"/>
      <c r="AK129" s="37" t="s">
        <v>63</v>
      </c>
      <c r="AL129" s="7" t="s">
        <v>103</v>
      </c>
      <c r="AM129" s="8" t="s">
        <v>1334</v>
      </c>
      <c r="AN129" s="7" t="s">
        <v>55</v>
      </c>
      <c r="AO129" s="7"/>
      <c r="AP129" s="7">
        <v>1936.0</v>
      </c>
      <c r="AQ129" s="7"/>
      <c r="AR129" s="7"/>
      <c r="AS129" s="15" t="s">
        <v>141</v>
      </c>
      <c r="AT129" s="16">
        <v>250.0</v>
      </c>
      <c r="AU129" s="15">
        <v>1.0</v>
      </c>
      <c r="AV129" s="15" t="s">
        <v>1335</v>
      </c>
    </row>
    <row r="130" ht="13.5" customHeight="1">
      <c r="A130" s="7">
        <v>68.0</v>
      </c>
      <c r="B130" s="7" t="s">
        <v>1336</v>
      </c>
      <c r="C130" s="7" t="s">
        <v>114</v>
      </c>
      <c r="D130" s="7" t="s">
        <v>91</v>
      </c>
      <c r="E130" s="7" t="s">
        <v>1337</v>
      </c>
      <c r="F130" s="7" t="s">
        <v>58</v>
      </c>
      <c r="G130" s="7">
        <v>50121.0</v>
      </c>
      <c r="H130" s="8" t="s">
        <v>1338</v>
      </c>
      <c r="I130" s="9" t="s">
        <v>1339</v>
      </c>
      <c r="J130" s="8" t="s">
        <v>1340</v>
      </c>
      <c r="K130" s="7" t="s">
        <v>1341</v>
      </c>
      <c r="L130" s="8" t="s">
        <v>1342</v>
      </c>
      <c r="M130" s="7" t="s">
        <v>1343</v>
      </c>
      <c r="N130" s="7" t="s">
        <v>1344</v>
      </c>
      <c r="O130" s="7"/>
      <c r="P130" s="7"/>
      <c r="Q130" s="7"/>
      <c r="R130" s="7"/>
      <c r="S130" s="10" t="s">
        <v>58</v>
      </c>
      <c r="T130" s="7" t="s">
        <v>59</v>
      </c>
      <c r="U130" s="7"/>
      <c r="V130" s="7"/>
      <c r="W130" s="7"/>
      <c r="X130" s="7"/>
      <c r="Y130" s="12" t="s">
        <v>1345</v>
      </c>
      <c r="Z130" s="12" t="s">
        <v>1346</v>
      </c>
      <c r="AA130" s="7"/>
      <c r="AB130" s="13">
        <v>0.4166666666666667</v>
      </c>
      <c r="AC130" s="13">
        <v>0.8333333333333334</v>
      </c>
      <c r="AD130" s="13">
        <v>0.4166666666666667</v>
      </c>
      <c r="AE130" s="13">
        <v>0.8333333333333334</v>
      </c>
      <c r="AF130" s="7" t="s">
        <v>1347</v>
      </c>
      <c r="AG130" s="7"/>
      <c r="AH130" s="7" t="s">
        <v>522</v>
      </c>
      <c r="AI130" s="7"/>
      <c r="AJ130" s="7">
        <v>999.0</v>
      </c>
      <c r="AK130" s="7" t="s">
        <v>75</v>
      </c>
      <c r="AL130" s="7"/>
      <c r="AM130" s="8" t="s">
        <v>1348</v>
      </c>
      <c r="AN130" s="7" t="s">
        <v>55</v>
      </c>
      <c r="AO130" s="7"/>
      <c r="AP130" s="7">
        <v>1657.0</v>
      </c>
      <c r="AQ130" s="7"/>
      <c r="AR130" s="7"/>
      <c r="AS130" s="15" t="s">
        <v>141</v>
      </c>
      <c r="AT130" s="16">
        <v>999.0</v>
      </c>
      <c r="AU130" s="15">
        <v>1.0</v>
      </c>
      <c r="AV130" s="15" t="s">
        <v>1349</v>
      </c>
    </row>
    <row r="131" ht="13.5" customHeight="1">
      <c r="A131" s="7">
        <v>67.0</v>
      </c>
      <c r="B131" s="7" t="s">
        <v>1350</v>
      </c>
      <c r="C131" s="7" t="s">
        <v>114</v>
      </c>
      <c r="D131" s="7" t="s">
        <v>50</v>
      </c>
      <c r="E131" s="7" t="s">
        <v>1351</v>
      </c>
      <c r="F131" s="7" t="s">
        <v>58</v>
      </c>
      <c r="G131" s="7">
        <v>50122.0</v>
      </c>
      <c r="H131" s="8" t="s">
        <v>1352</v>
      </c>
      <c r="I131" s="9" t="s">
        <v>1353</v>
      </c>
      <c r="J131" s="8" t="s">
        <v>1354</v>
      </c>
      <c r="K131" s="8" t="s">
        <v>1355</v>
      </c>
      <c r="L131" s="7" t="s">
        <v>55</v>
      </c>
      <c r="M131" s="7" t="s">
        <v>1356</v>
      </c>
      <c r="N131" s="7" t="s">
        <v>1357</v>
      </c>
      <c r="O131" s="8" t="s">
        <v>1358</v>
      </c>
      <c r="P131" s="7" t="s">
        <v>1359</v>
      </c>
      <c r="Q131" s="7"/>
      <c r="R131" s="7"/>
      <c r="S131" s="10" t="s">
        <v>58</v>
      </c>
      <c r="T131" s="7" t="s">
        <v>59</v>
      </c>
      <c r="U131" s="7"/>
      <c r="V131" s="7"/>
      <c r="W131" s="7"/>
      <c r="X131" s="7"/>
      <c r="Y131" s="12" t="s">
        <v>1360</v>
      </c>
      <c r="Z131" s="12" t="s">
        <v>1361</v>
      </c>
      <c r="AA131" s="7"/>
      <c r="AB131" s="13">
        <v>0.4166666666666667</v>
      </c>
      <c r="AC131" s="13">
        <v>0.7916666666666666</v>
      </c>
      <c r="AD131" s="13">
        <v>0.4166666666666667</v>
      </c>
      <c r="AE131" s="13">
        <v>0.7916666666666666</v>
      </c>
      <c r="AF131" s="7"/>
      <c r="AG131" s="7"/>
      <c r="AH131" s="7" t="s">
        <v>202</v>
      </c>
      <c r="AI131" s="7" t="s">
        <v>1362</v>
      </c>
      <c r="AJ131" s="7">
        <v>1538.0</v>
      </c>
      <c r="AK131" s="7" t="s">
        <v>75</v>
      </c>
      <c r="AL131" s="7"/>
      <c r="AM131" s="7"/>
      <c r="AN131" s="7"/>
      <c r="AO131" s="7"/>
      <c r="AP131" s="7">
        <v>1854.0</v>
      </c>
      <c r="AQ131" s="7"/>
      <c r="AR131" s="7"/>
      <c r="AS131" s="15" t="s">
        <v>141</v>
      </c>
      <c r="AT131" s="16">
        <v>1538.0</v>
      </c>
      <c r="AU131" s="15">
        <v>1.0</v>
      </c>
      <c r="AV131" s="15" t="s">
        <v>216</v>
      </c>
    </row>
    <row r="132" ht="13.5" customHeight="1">
      <c r="A132" s="7">
        <v>135.0</v>
      </c>
      <c r="B132" s="7" t="s">
        <v>1363</v>
      </c>
      <c r="C132" s="7" t="s">
        <v>114</v>
      </c>
      <c r="D132" s="7" t="s">
        <v>91</v>
      </c>
      <c r="E132" s="7" t="s">
        <v>1364</v>
      </c>
      <c r="F132" s="7" t="s">
        <v>58</v>
      </c>
      <c r="G132" s="7">
        <v>50144.0</v>
      </c>
      <c r="H132" s="8" t="s">
        <v>1365</v>
      </c>
      <c r="I132" s="9" t="s">
        <v>1366</v>
      </c>
      <c r="J132" s="8" t="s">
        <v>1367</v>
      </c>
      <c r="K132" s="8" t="s">
        <v>1368</v>
      </c>
      <c r="L132" s="7" t="s">
        <v>55</v>
      </c>
      <c r="M132" s="7" t="s">
        <v>135</v>
      </c>
      <c r="N132" s="7" t="s">
        <v>1369</v>
      </c>
      <c r="O132" s="8" t="s">
        <v>1370</v>
      </c>
      <c r="P132" s="7" t="s">
        <v>55</v>
      </c>
      <c r="Q132" s="7"/>
      <c r="R132" s="7"/>
      <c r="S132" s="10" t="s">
        <v>58</v>
      </c>
      <c r="T132" s="7" t="s">
        <v>59</v>
      </c>
      <c r="U132" s="7"/>
      <c r="V132" s="7"/>
      <c r="W132" s="7"/>
      <c r="X132" s="7"/>
      <c r="Y132" s="12" t="s">
        <v>1371</v>
      </c>
      <c r="Z132" s="12" t="s">
        <v>1372</v>
      </c>
      <c r="AA132" s="7"/>
      <c r="AB132" s="13">
        <v>0.6666666666666666</v>
      </c>
      <c r="AC132" s="13">
        <v>0.7916666666666666</v>
      </c>
      <c r="AD132" s="13">
        <v>0.6666666666666666</v>
      </c>
      <c r="AE132" s="13">
        <v>0.7916666666666666</v>
      </c>
      <c r="AF132" s="7"/>
      <c r="AG132" s="7"/>
      <c r="AH132" s="7" t="s">
        <v>1373</v>
      </c>
      <c r="AI132" s="7"/>
      <c r="AJ132" s="7">
        <v>634.0</v>
      </c>
      <c r="AK132" s="7" t="s">
        <v>75</v>
      </c>
      <c r="AL132" s="7"/>
      <c r="AM132" s="7" t="s">
        <v>1374</v>
      </c>
      <c r="AN132" s="7" t="s">
        <v>55</v>
      </c>
      <c r="AO132" s="7"/>
      <c r="AP132" s="7">
        <v>1940.0</v>
      </c>
      <c r="AQ132" s="7"/>
      <c r="AR132" s="7"/>
      <c r="AS132" s="15" t="s">
        <v>141</v>
      </c>
      <c r="AT132" s="16">
        <v>634.0</v>
      </c>
      <c r="AU132" s="15">
        <v>1.0</v>
      </c>
      <c r="AV132" s="15" t="s">
        <v>290</v>
      </c>
    </row>
    <row r="133" ht="13.5" customHeight="1">
      <c r="A133" s="7">
        <v>178.0</v>
      </c>
      <c r="B133" s="7" t="s">
        <v>1375</v>
      </c>
      <c r="C133" s="7" t="s">
        <v>114</v>
      </c>
      <c r="D133" s="7" t="s">
        <v>50</v>
      </c>
      <c r="E133" s="7" t="s">
        <v>1376</v>
      </c>
      <c r="F133" s="7" t="s">
        <v>58</v>
      </c>
      <c r="G133" s="7">
        <v>50122.0</v>
      </c>
      <c r="H133" s="8" t="s">
        <v>1377</v>
      </c>
      <c r="I133" s="9" t="s">
        <v>1378</v>
      </c>
      <c r="J133" s="8" t="s">
        <v>1379</v>
      </c>
      <c r="K133" s="8" t="s">
        <v>1380</v>
      </c>
      <c r="L133" s="7" t="s">
        <v>55</v>
      </c>
      <c r="M133" s="7" t="s">
        <v>1381</v>
      </c>
      <c r="N133" s="7" t="s">
        <v>1381</v>
      </c>
      <c r="O133" s="8" t="s">
        <v>1382</v>
      </c>
      <c r="P133" s="7" t="s">
        <v>55</v>
      </c>
      <c r="Q133" s="7"/>
      <c r="R133" s="7"/>
      <c r="S133" s="10" t="s">
        <v>58</v>
      </c>
      <c r="T133" s="7" t="s">
        <v>59</v>
      </c>
      <c r="U133" s="7"/>
      <c r="V133" s="7"/>
      <c r="W133" s="7"/>
      <c r="X133" s="7"/>
      <c r="Y133" s="12" t="s">
        <v>1383</v>
      </c>
      <c r="Z133" s="12" t="s">
        <v>1384</v>
      </c>
      <c r="AA133" s="7"/>
      <c r="AB133" s="13">
        <v>0.3333333333333333</v>
      </c>
      <c r="AC133" s="13">
        <v>0.8333333333333334</v>
      </c>
      <c r="AD133" s="13">
        <v>0.3333333333333333</v>
      </c>
      <c r="AE133" s="13">
        <v>0.8333333333333334</v>
      </c>
      <c r="AF133" s="7"/>
      <c r="AG133" s="7"/>
      <c r="AH133" s="7" t="s">
        <v>522</v>
      </c>
      <c r="AI133" s="7"/>
      <c r="AJ133" s="7">
        <v>250.0</v>
      </c>
      <c r="AK133" s="7" t="s">
        <v>75</v>
      </c>
      <c r="AL133" s="7"/>
      <c r="AM133" s="7" t="s">
        <v>1385</v>
      </c>
      <c r="AN133" s="7" t="s">
        <v>55</v>
      </c>
      <c r="AO133" s="7"/>
      <c r="AP133" s="7">
        <v>1968.0</v>
      </c>
      <c r="AQ133" s="7"/>
      <c r="AR133" s="7"/>
      <c r="AS133" s="15" t="s">
        <v>141</v>
      </c>
      <c r="AT133" s="16">
        <v>250.0</v>
      </c>
      <c r="AU133" s="15">
        <v>1.0</v>
      </c>
      <c r="AV133" s="15" t="s">
        <v>1386</v>
      </c>
    </row>
    <row r="134" ht="13.5" customHeight="1">
      <c r="A134" s="7">
        <v>69.0</v>
      </c>
      <c r="B134" s="7" t="s">
        <v>1387</v>
      </c>
      <c r="C134" s="7" t="s">
        <v>114</v>
      </c>
      <c r="D134" s="7" t="s">
        <v>50</v>
      </c>
      <c r="E134" s="18" t="s">
        <v>709</v>
      </c>
      <c r="F134" s="7" t="s">
        <v>58</v>
      </c>
      <c r="G134" s="7">
        <v>50144.0</v>
      </c>
      <c r="H134" s="7" t="s">
        <v>710</v>
      </c>
      <c r="I134" s="9" t="s">
        <v>711</v>
      </c>
      <c r="J134" s="8" t="s">
        <v>712</v>
      </c>
      <c r="K134" s="7" t="s">
        <v>713</v>
      </c>
      <c r="L134" s="7" t="s">
        <v>714</v>
      </c>
      <c r="M134" s="7" t="s">
        <v>715</v>
      </c>
      <c r="N134" s="7" t="s">
        <v>716</v>
      </c>
      <c r="O134" s="8" t="s">
        <v>717</v>
      </c>
      <c r="P134" s="7" t="s">
        <v>718</v>
      </c>
      <c r="Q134" s="7"/>
      <c r="R134" s="7"/>
      <c r="S134" s="10" t="s">
        <v>58</v>
      </c>
      <c r="T134" s="7" t="s">
        <v>59</v>
      </c>
      <c r="U134" s="7"/>
      <c r="V134" s="7"/>
      <c r="W134" s="7"/>
      <c r="X134" s="7"/>
      <c r="Y134" s="12" t="s">
        <v>1388</v>
      </c>
      <c r="Z134" s="12" t="s">
        <v>1389</v>
      </c>
      <c r="AA134" s="7"/>
      <c r="AB134" s="13">
        <v>0.4166666666666667</v>
      </c>
      <c r="AC134" s="7" t="s">
        <v>727</v>
      </c>
      <c r="AD134" s="13">
        <v>0.4166666666666667</v>
      </c>
      <c r="AE134" s="13">
        <v>0.5416666666666666</v>
      </c>
      <c r="AF134" s="13">
        <v>0.8333333333333334</v>
      </c>
      <c r="AG134" s="7"/>
      <c r="AH134" s="7" t="s">
        <v>728</v>
      </c>
      <c r="AI134" s="7" t="s">
        <v>721</v>
      </c>
      <c r="AJ134" s="7">
        <v>1936.0</v>
      </c>
      <c r="AK134" s="7" t="s">
        <v>63</v>
      </c>
      <c r="AL134" s="7" t="s">
        <v>64</v>
      </c>
      <c r="AM134" s="7" t="s">
        <v>722</v>
      </c>
      <c r="AN134" s="7" t="s">
        <v>55</v>
      </c>
      <c r="AO134" s="7"/>
      <c r="AP134" s="7">
        <v>2011.0</v>
      </c>
      <c r="AQ134" s="7"/>
      <c r="AR134" s="7"/>
      <c r="AS134" s="15" t="s">
        <v>141</v>
      </c>
      <c r="AT134" s="16">
        <v>1936.0</v>
      </c>
      <c r="AU134" s="15">
        <v>1.0</v>
      </c>
      <c r="AV134" s="15" t="s">
        <v>723</v>
      </c>
    </row>
    <row r="135" ht="13.5" customHeight="1">
      <c r="A135" s="7">
        <v>150.0</v>
      </c>
      <c r="B135" s="7" t="s">
        <v>1390</v>
      </c>
      <c r="C135" s="7" t="s">
        <v>114</v>
      </c>
      <c r="D135" s="7" t="s">
        <v>50</v>
      </c>
      <c r="E135" s="7" t="s">
        <v>1391</v>
      </c>
      <c r="F135" s="7" t="s">
        <v>58</v>
      </c>
      <c r="G135" s="7">
        <v>50122.0</v>
      </c>
      <c r="H135" s="8" t="s">
        <v>1392</v>
      </c>
      <c r="I135" s="9" t="s">
        <v>1393</v>
      </c>
      <c r="J135" s="8" t="s">
        <v>1394</v>
      </c>
      <c r="K135" s="8" t="s">
        <v>1395</v>
      </c>
      <c r="L135" s="7" t="s">
        <v>55</v>
      </c>
      <c r="M135" s="7" t="s">
        <v>1396</v>
      </c>
      <c r="N135" s="7" t="s">
        <v>1397</v>
      </c>
      <c r="O135" s="8" t="s">
        <v>1398</v>
      </c>
      <c r="P135" s="7" t="s">
        <v>1399</v>
      </c>
      <c r="Q135" s="7"/>
      <c r="R135" s="7"/>
      <c r="S135" s="10" t="s">
        <v>58</v>
      </c>
      <c r="T135" s="7" t="s">
        <v>59</v>
      </c>
      <c r="U135" s="7"/>
      <c r="V135" s="7"/>
      <c r="W135" s="7"/>
      <c r="X135" s="7"/>
      <c r="Y135" s="12" t="s">
        <v>1400</v>
      </c>
      <c r="Z135" s="12" t="s">
        <v>1401</v>
      </c>
      <c r="AA135" s="7"/>
      <c r="AB135" s="13">
        <v>0.3958333333333333</v>
      </c>
      <c r="AC135" s="13">
        <v>0.7916666666666666</v>
      </c>
      <c r="AD135" s="7"/>
      <c r="AE135" s="7"/>
      <c r="AF135" s="7"/>
      <c r="AG135" s="7"/>
      <c r="AH135" s="7" t="s">
        <v>1402</v>
      </c>
      <c r="AI135" s="7" t="s">
        <v>1396</v>
      </c>
      <c r="AJ135" s="7">
        <v>406.0</v>
      </c>
      <c r="AK135" s="7" t="s">
        <v>63</v>
      </c>
      <c r="AL135" s="7" t="s">
        <v>64</v>
      </c>
      <c r="AM135" s="7" t="s">
        <v>1403</v>
      </c>
      <c r="AN135" s="7" t="s">
        <v>55</v>
      </c>
      <c r="AO135" s="7"/>
      <c r="AP135" s="7">
        <v>2016.0</v>
      </c>
      <c r="AQ135" s="7"/>
      <c r="AR135" s="7"/>
      <c r="AS135" s="15" t="s">
        <v>141</v>
      </c>
      <c r="AT135" s="16">
        <v>406.0</v>
      </c>
      <c r="AU135" s="15">
        <v>1.0</v>
      </c>
      <c r="AV135" s="15" t="s">
        <v>170</v>
      </c>
    </row>
    <row r="136" ht="13.5" customHeight="1">
      <c r="A136" s="7">
        <v>158.0</v>
      </c>
      <c r="B136" s="7" t="s">
        <v>1404</v>
      </c>
      <c r="C136" s="7" t="s">
        <v>114</v>
      </c>
      <c r="D136" s="7" t="s">
        <v>91</v>
      </c>
      <c r="E136" s="7" t="s">
        <v>1405</v>
      </c>
      <c r="F136" s="7" t="s">
        <v>58</v>
      </c>
      <c r="G136" s="7">
        <v>50121.0</v>
      </c>
      <c r="H136" s="8" t="s">
        <v>1406</v>
      </c>
      <c r="I136" s="9" t="s">
        <v>1407</v>
      </c>
      <c r="J136" s="8" t="s">
        <v>1408</v>
      </c>
      <c r="K136" s="8" t="s">
        <v>1409</v>
      </c>
      <c r="L136" s="7" t="s">
        <v>55</v>
      </c>
      <c r="M136" s="7" t="s">
        <v>1410</v>
      </c>
      <c r="N136" s="7" t="s">
        <v>1411</v>
      </c>
      <c r="O136" s="8" t="s">
        <v>1408</v>
      </c>
      <c r="P136" s="7" t="s">
        <v>1412</v>
      </c>
      <c r="Q136" s="8" t="s">
        <v>1413</v>
      </c>
      <c r="R136" s="7" t="s">
        <v>55</v>
      </c>
      <c r="S136" s="10" t="s">
        <v>58</v>
      </c>
      <c r="T136" s="7" t="s">
        <v>59</v>
      </c>
      <c r="U136" s="7"/>
      <c r="V136" s="7"/>
      <c r="W136" s="7"/>
      <c r="X136" s="7"/>
      <c r="Y136" s="12" t="s">
        <v>1414</v>
      </c>
      <c r="Z136" s="12" t="s">
        <v>1415</v>
      </c>
      <c r="AA136" s="7"/>
      <c r="AB136" s="13">
        <v>0.4583333333333333</v>
      </c>
      <c r="AC136" s="13">
        <v>0.9791666666666666</v>
      </c>
      <c r="AD136" s="13">
        <v>0.4583333333333333</v>
      </c>
      <c r="AE136" s="13">
        <v>0.9791666666666666</v>
      </c>
      <c r="AF136" s="7"/>
      <c r="AG136" s="7"/>
      <c r="AH136" s="7" t="s">
        <v>1416</v>
      </c>
      <c r="AI136" s="7" t="s">
        <v>1417</v>
      </c>
      <c r="AJ136" s="7">
        <v>100.0</v>
      </c>
      <c r="AK136" s="7" t="s">
        <v>75</v>
      </c>
      <c r="AL136" s="7"/>
      <c r="AM136" s="7" t="s">
        <v>1418</v>
      </c>
      <c r="AN136" s="7" t="s">
        <v>55</v>
      </c>
      <c r="AO136" s="7"/>
      <c r="AP136" s="7">
        <v>2023.0</v>
      </c>
      <c r="AQ136" s="7"/>
      <c r="AR136" s="7"/>
      <c r="AS136" s="15" t="s">
        <v>141</v>
      </c>
      <c r="AT136" s="16">
        <v>100.0</v>
      </c>
      <c r="AU136" s="15">
        <v>1.0</v>
      </c>
      <c r="AV136" s="15" t="s">
        <v>1419</v>
      </c>
    </row>
    <row r="137" ht="13.5" customHeight="1">
      <c r="A137" s="7">
        <v>80.0</v>
      </c>
      <c r="B137" s="7" t="s">
        <v>1420</v>
      </c>
      <c r="C137" s="7" t="s">
        <v>130</v>
      </c>
      <c r="D137" s="7" t="s">
        <v>50</v>
      </c>
      <c r="E137" s="7" t="s">
        <v>1421</v>
      </c>
      <c r="F137" s="7" t="s">
        <v>58</v>
      </c>
      <c r="G137" s="7">
        <v>50137.0</v>
      </c>
      <c r="H137" s="8" t="s">
        <v>1422</v>
      </c>
      <c r="I137" s="9" t="s">
        <v>1423</v>
      </c>
      <c r="J137" s="8" t="s">
        <v>1424</v>
      </c>
      <c r="K137" s="7" t="s">
        <v>1425</v>
      </c>
      <c r="L137" s="7" t="s">
        <v>1426</v>
      </c>
      <c r="M137" s="22" t="s">
        <v>135</v>
      </c>
      <c r="N137" s="7" t="s">
        <v>1427</v>
      </c>
      <c r="O137" s="7" t="s">
        <v>1428</v>
      </c>
      <c r="P137" s="7" t="s">
        <v>55</v>
      </c>
      <c r="Q137" s="8" t="s">
        <v>1429</v>
      </c>
      <c r="R137" s="7" t="s">
        <v>55</v>
      </c>
      <c r="S137" s="10" t="s">
        <v>58</v>
      </c>
      <c r="T137" s="7" t="s">
        <v>59</v>
      </c>
      <c r="U137" s="7"/>
      <c r="V137" s="7"/>
      <c r="W137" s="7"/>
      <c r="X137" s="7"/>
      <c r="Y137" s="12" t="s">
        <v>1430</v>
      </c>
      <c r="Z137" s="12" t="s">
        <v>1431</v>
      </c>
      <c r="AA137" s="7"/>
      <c r="AB137" s="13">
        <v>0.3333333333333333</v>
      </c>
      <c r="AC137" s="13">
        <v>0.9166666666666666</v>
      </c>
      <c r="AD137" s="13">
        <v>0.3333333333333333</v>
      </c>
      <c r="AE137" s="13">
        <v>0.5833333333333334</v>
      </c>
      <c r="AF137" s="7"/>
      <c r="AG137" s="7"/>
      <c r="AH137" s="7" t="s">
        <v>1432</v>
      </c>
      <c r="AI137" s="7" t="s">
        <v>1433</v>
      </c>
      <c r="AJ137" s="7">
        <v>8212.0</v>
      </c>
      <c r="AK137" s="7" t="s">
        <v>63</v>
      </c>
      <c r="AL137" s="7" t="s">
        <v>64</v>
      </c>
      <c r="AM137" s="7" t="s">
        <v>1434</v>
      </c>
      <c r="AN137" s="7" t="s">
        <v>55</v>
      </c>
      <c r="AO137" s="7"/>
      <c r="AP137" s="7">
        <v>2003.0</v>
      </c>
      <c r="AQ137" s="7"/>
      <c r="AR137" s="7"/>
      <c r="AS137" s="15" t="s">
        <v>1435</v>
      </c>
      <c r="AT137" s="16">
        <v>8212.0</v>
      </c>
      <c r="AU137" s="15">
        <v>1.0</v>
      </c>
      <c r="AV137" s="15" t="s">
        <v>1436</v>
      </c>
    </row>
    <row r="138" ht="13.5" customHeight="1">
      <c r="A138" s="7">
        <v>79.0</v>
      </c>
      <c r="B138" s="7" t="s">
        <v>1437</v>
      </c>
      <c r="C138" s="7" t="s">
        <v>130</v>
      </c>
      <c r="D138" s="7" t="s">
        <v>50</v>
      </c>
      <c r="E138" s="7" t="s">
        <v>1438</v>
      </c>
      <c r="F138" s="7" t="s">
        <v>58</v>
      </c>
      <c r="G138" s="7">
        <v>50136.0</v>
      </c>
      <c r="H138" s="8" t="s">
        <v>1439</v>
      </c>
      <c r="I138" s="9" t="s">
        <v>1440</v>
      </c>
      <c r="J138" s="8" t="s">
        <v>1441</v>
      </c>
      <c r="K138" s="8" t="s">
        <v>1442</v>
      </c>
      <c r="L138" s="7" t="s">
        <v>55</v>
      </c>
      <c r="M138" s="7" t="s">
        <v>135</v>
      </c>
      <c r="N138" s="7" t="s">
        <v>1443</v>
      </c>
      <c r="O138" s="7" t="s">
        <v>55</v>
      </c>
      <c r="P138" s="7" t="s">
        <v>1444</v>
      </c>
      <c r="Q138" s="7" t="s">
        <v>1445</v>
      </c>
      <c r="R138" s="7" t="s">
        <v>55</v>
      </c>
      <c r="S138" s="10" t="s">
        <v>58</v>
      </c>
      <c r="T138" s="7" t="s">
        <v>59</v>
      </c>
      <c r="U138" s="7"/>
      <c r="V138" s="7"/>
      <c r="W138" s="7"/>
      <c r="X138" s="7"/>
      <c r="Y138" s="12" t="s">
        <v>1446</v>
      </c>
      <c r="Z138" s="12" t="s">
        <v>1447</v>
      </c>
      <c r="AA138" s="7"/>
      <c r="AB138" s="13">
        <v>0.4166666666666667</v>
      </c>
      <c r="AC138" s="13">
        <v>0.5833333333333334</v>
      </c>
      <c r="AD138" s="13">
        <v>0.4166666666666667</v>
      </c>
      <c r="AE138" s="13">
        <v>0.5833333333333334</v>
      </c>
      <c r="AF138" s="7"/>
      <c r="AG138" s="7"/>
      <c r="AH138" s="7" t="s">
        <v>1448</v>
      </c>
      <c r="AI138" s="7"/>
      <c r="AJ138" s="7" t="s">
        <v>1449</v>
      </c>
      <c r="AK138" s="7" t="s">
        <v>63</v>
      </c>
      <c r="AL138" s="7" t="s">
        <v>64</v>
      </c>
      <c r="AM138" s="7"/>
      <c r="AN138" s="7"/>
      <c r="AO138" s="7"/>
      <c r="AP138" s="7">
        <v>2019.0</v>
      </c>
      <c r="AQ138" s="7"/>
      <c r="AR138" s="7"/>
      <c r="AS138" s="15" t="s">
        <v>1435</v>
      </c>
      <c r="AT138" s="16">
        <v>2300.0</v>
      </c>
      <c r="AU138" s="15">
        <v>1.0</v>
      </c>
      <c r="AV138" s="15" t="s">
        <v>1450</v>
      </c>
    </row>
    <row r="139" ht="13.5" customHeight="1">
      <c r="A139" s="7">
        <v>166.0</v>
      </c>
      <c r="B139" s="7" t="s">
        <v>1451</v>
      </c>
      <c r="C139" s="7" t="s">
        <v>144</v>
      </c>
      <c r="D139" s="7" t="s">
        <v>91</v>
      </c>
      <c r="E139" s="7" t="s">
        <v>1452</v>
      </c>
      <c r="F139" s="7" t="s">
        <v>58</v>
      </c>
      <c r="G139" s="7">
        <v>50136.0</v>
      </c>
      <c r="H139" s="8" t="s">
        <v>1453</v>
      </c>
      <c r="I139" s="27" t="s">
        <v>55</v>
      </c>
      <c r="J139" s="7"/>
      <c r="K139" s="7"/>
      <c r="L139" s="7"/>
      <c r="M139" s="7" t="s">
        <v>135</v>
      </c>
      <c r="N139" s="7" t="s">
        <v>1454</v>
      </c>
      <c r="O139" s="7" t="s">
        <v>1455</v>
      </c>
      <c r="P139" s="7" t="s">
        <v>1456</v>
      </c>
      <c r="Q139" s="7"/>
      <c r="R139" s="7"/>
      <c r="S139" s="10" t="s">
        <v>58</v>
      </c>
      <c r="T139" s="7" t="s">
        <v>59</v>
      </c>
      <c r="U139" s="7"/>
      <c r="V139" s="7"/>
      <c r="W139" s="7"/>
      <c r="X139" s="7"/>
      <c r="Y139" s="12" t="s">
        <v>1457</v>
      </c>
      <c r="Z139" s="12" t="s">
        <v>1458</v>
      </c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 t="s">
        <v>63</v>
      </c>
      <c r="AL139" s="7" t="s">
        <v>103</v>
      </c>
      <c r="AM139" s="8" t="s">
        <v>1459</v>
      </c>
      <c r="AN139" s="7" t="s">
        <v>55</v>
      </c>
      <c r="AO139" s="7"/>
      <c r="AP139" s="7">
        <v>1975.0</v>
      </c>
      <c r="AQ139" s="7"/>
      <c r="AR139" s="7"/>
      <c r="AS139" s="15" t="s">
        <v>1435</v>
      </c>
      <c r="AT139" s="16">
        <v>240.0</v>
      </c>
      <c r="AU139" s="15">
        <v>1.0</v>
      </c>
      <c r="AV139" s="15" t="s">
        <v>1460</v>
      </c>
    </row>
    <row r="140" ht="13.5" customHeight="1">
      <c r="A140" s="7">
        <v>172.0</v>
      </c>
      <c r="B140" s="7" t="s">
        <v>1461</v>
      </c>
      <c r="C140" s="7" t="s">
        <v>144</v>
      </c>
      <c r="D140" s="7" t="s">
        <v>91</v>
      </c>
      <c r="E140" s="18" t="s">
        <v>1462</v>
      </c>
      <c r="F140" s="7" t="s">
        <v>58</v>
      </c>
      <c r="G140" s="7">
        <v>50135.0</v>
      </c>
      <c r="H140" s="8" t="s">
        <v>196</v>
      </c>
      <c r="I140" s="9" t="s">
        <v>1463</v>
      </c>
      <c r="J140" s="7"/>
      <c r="K140" s="7"/>
      <c r="L140" s="7"/>
      <c r="M140" s="7" t="s">
        <v>135</v>
      </c>
      <c r="N140" s="7"/>
      <c r="O140" s="7"/>
      <c r="P140" s="7"/>
      <c r="Q140" s="7"/>
      <c r="R140" s="7"/>
      <c r="S140" s="10" t="s">
        <v>58</v>
      </c>
      <c r="T140" s="7" t="s">
        <v>59</v>
      </c>
      <c r="U140" s="7"/>
      <c r="V140" s="7"/>
      <c r="W140" s="7"/>
      <c r="X140" s="7"/>
      <c r="Y140" s="12" t="s">
        <v>1464</v>
      </c>
      <c r="Z140" s="12" t="s">
        <v>1465</v>
      </c>
      <c r="AA140" s="7"/>
      <c r="AB140" s="13">
        <v>0.34375</v>
      </c>
      <c r="AC140" s="13">
        <v>0.576388888888889</v>
      </c>
      <c r="AD140" s="13">
        <v>0.34375</v>
      </c>
      <c r="AE140" s="13">
        <v>0.576388888888889</v>
      </c>
      <c r="AF140" s="7"/>
      <c r="AG140" s="7"/>
      <c r="AH140" s="7" t="s">
        <v>156</v>
      </c>
      <c r="AI140" s="7"/>
      <c r="AJ140" s="7"/>
      <c r="AK140" s="7" t="s">
        <v>63</v>
      </c>
      <c r="AL140" s="7" t="s">
        <v>103</v>
      </c>
      <c r="AM140" s="7"/>
      <c r="AN140" s="7"/>
      <c r="AO140" s="7"/>
      <c r="AP140" s="7">
        <v>1982.0</v>
      </c>
      <c r="AQ140" s="7"/>
      <c r="AR140" s="7"/>
      <c r="AS140" s="15" t="s">
        <v>1435</v>
      </c>
      <c r="AT140" s="16">
        <v>240.0</v>
      </c>
      <c r="AU140" s="15">
        <v>1.0</v>
      </c>
      <c r="AV140" s="15" t="s">
        <v>1466</v>
      </c>
    </row>
    <row r="141" ht="13.5" customHeight="1">
      <c r="A141" s="7">
        <v>152.0</v>
      </c>
      <c r="B141" s="7" t="s">
        <v>1467</v>
      </c>
      <c r="C141" s="7" t="s">
        <v>144</v>
      </c>
      <c r="D141" s="7" t="s">
        <v>91</v>
      </c>
      <c r="E141" s="7" t="s">
        <v>1468</v>
      </c>
      <c r="F141" s="7" t="s">
        <v>58</v>
      </c>
      <c r="G141" s="7">
        <v>50132.0</v>
      </c>
      <c r="H141" s="7"/>
      <c r="I141" s="9"/>
      <c r="J141" s="8" t="s">
        <v>1469</v>
      </c>
      <c r="K141" s="8" t="s">
        <v>1470</v>
      </c>
      <c r="L141" s="7" t="s">
        <v>55</v>
      </c>
      <c r="M141" s="7" t="s">
        <v>1471</v>
      </c>
      <c r="N141" s="7"/>
      <c r="O141" s="7"/>
      <c r="P141" s="7"/>
      <c r="Q141" s="7"/>
      <c r="R141" s="7"/>
      <c r="S141" s="10" t="s">
        <v>58</v>
      </c>
      <c r="T141" s="7" t="s">
        <v>59</v>
      </c>
      <c r="U141" s="7"/>
      <c r="V141" s="7"/>
      <c r="W141" s="7"/>
      <c r="X141" s="7"/>
      <c r="Y141" s="12" t="s">
        <v>1472</v>
      </c>
      <c r="Z141" s="12" t="s">
        <v>1473</v>
      </c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 t="s">
        <v>75</v>
      </c>
      <c r="AL141" s="7"/>
      <c r="AM141" s="7"/>
      <c r="AN141" s="7"/>
      <c r="AO141" s="7"/>
      <c r="AP141" s="7">
        <v>2012.0</v>
      </c>
      <c r="AQ141" s="7"/>
      <c r="AR141" s="7"/>
      <c r="AS141" s="15" t="s">
        <v>1435</v>
      </c>
      <c r="AT141" s="16">
        <v>240.0</v>
      </c>
      <c r="AU141" s="15">
        <v>1.0</v>
      </c>
      <c r="AV141" s="15" t="s">
        <v>340</v>
      </c>
    </row>
    <row r="142" ht="13.5" customHeight="1">
      <c r="A142" s="7">
        <v>107.0</v>
      </c>
      <c r="B142" s="7" t="s">
        <v>1474</v>
      </c>
      <c r="C142" s="7" t="s">
        <v>362</v>
      </c>
      <c r="D142" s="7" t="s">
        <v>50</v>
      </c>
      <c r="E142" s="7" t="s">
        <v>1475</v>
      </c>
      <c r="F142" s="7" t="s">
        <v>58</v>
      </c>
      <c r="G142" s="7">
        <v>50137.0</v>
      </c>
      <c r="H142" s="7"/>
      <c r="I142" s="9"/>
      <c r="J142" s="8" t="s">
        <v>1476</v>
      </c>
      <c r="K142" s="8" t="s">
        <v>1477</v>
      </c>
      <c r="L142" s="7" t="s">
        <v>55</v>
      </c>
      <c r="M142" s="7" t="s">
        <v>135</v>
      </c>
      <c r="N142" s="7"/>
      <c r="O142" s="7"/>
      <c r="P142" s="7"/>
      <c r="Q142" s="7"/>
      <c r="R142" s="7"/>
      <c r="S142" s="10" t="s">
        <v>58</v>
      </c>
      <c r="T142" s="7" t="s">
        <v>59</v>
      </c>
      <c r="U142" s="7"/>
      <c r="V142" s="7"/>
      <c r="W142" s="7"/>
      <c r="X142" s="7"/>
      <c r="Y142" s="12" t="s">
        <v>1478</v>
      </c>
      <c r="Z142" s="12" t="s">
        <v>1479</v>
      </c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 t="s">
        <v>63</v>
      </c>
      <c r="AL142" s="7" t="s">
        <v>64</v>
      </c>
      <c r="AM142" s="7" t="s">
        <v>1480</v>
      </c>
      <c r="AN142" s="7" t="s">
        <v>55</v>
      </c>
      <c r="AO142" s="7"/>
      <c r="AP142" s="7">
        <v>2015.0</v>
      </c>
      <c r="AQ142" s="7"/>
      <c r="AR142" s="7" t="s">
        <v>564</v>
      </c>
      <c r="AS142" s="15" t="s">
        <v>1435</v>
      </c>
      <c r="AT142" s="16">
        <v>115.0</v>
      </c>
      <c r="AU142" s="15">
        <v>1.0</v>
      </c>
      <c r="AV142" s="15" t="s">
        <v>1481</v>
      </c>
    </row>
    <row r="143" ht="13.5" customHeight="1">
      <c r="A143" s="7">
        <v>105.0</v>
      </c>
      <c r="B143" s="7" t="s">
        <v>1482</v>
      </c>
      <c r="C143" s="7" t="s">
        <v>362</v>
      </c>
      <c r="D143" s="7" t="s">
        <v>50</v>
      </c>
      <c r="E143" s="7" t="s">
        <v>1483</v>
      </c>
      <c r="F143" s="7" t="s">
        <v>58</v>
      </c>
      <c r="G143" s="7">
        <v>50133.0</v>
      </c>
      <c r="H143" s="7"/>
      <c r="I143" s="9" t="s">
        <v>1484</v>
      </c>
      <c r="J143" s="8" t="s">
        <v>1485</v>
      </c>
      <c r="K143" s="8" t="s">
        <v>1486</v>
      </c>
      <c r="L143" s="7" t="s">
        <v>55</v>
      </c>
      <c r="M143" s="7" t="s">
        <v>135</v>
      </c>
      <c r="N143" s="7" t="s">
        <v>1487</v>
      </c>
      <c r="O143" s="7"/>
      <c r="P143" s="7"/>
      <c r="Q143" s="7"/>
      <c r="R143" s="7"/>
      <c r="S143" s="10" t="s">
        <v>58</v>
      </c>
      <c r="T143" s="7" t="s">
        <v>59</v>
      </c>
      <c r="U143" s="7"/>
      <c r="V143" s="7"/>
      <c r="W143" s="7"/>
      <c r="X143" s="7"/>
      <c r="Y143" s="12" t="s">
        <v>1488</v>
      </c>
      <c r="Z143" s="12" t="s">
        <v>1489</v>
      </c>
      <c r="AA143" s="7"/>
      <c r="AB143" s="13">
        <v>0.6666666666666666</v>
      </c>
      <c r="AC143" s="13">
        <v>0.0</v>
      </c>
      <c r="AD143" s="13">
        <v>0.6666666666666666</v>
      </c>
      <c r="AE143" s="13">
        <v>0.0</v>
      </c>
      <c r="AF143" s="7"/>
      <c r="AG143" s="7"/>
      <c r="AH143" s="7"/>
      <c r="AI143" s="7"/>
      <c r="AJ143" s="7"/>
      <c r="AK143" s="7" t="s">
        <v>63</v>
      </c>
      <c r="AL143" s="7" t="s">
        <v>64</v>
      </c>
      <c r="AM143" s="8" t="s">
        <v>1490</v>
      </c>
      <c r="AN143" s="7" t="s">
        <v>55</v>
      </c>
      <c r="AO143" s="7"/>
      <c r="AP143" s="7">
        <v>2019.0</v>
      </c>
      <c r="AQ143" s="7"/>
      <c r="AR143" s="7" t="s">
        <v>564</v>
      </c>
      <c r="AS143" s="15" t="s">
        <v>1435</v>
      </c>
      <c r="AT143" s="16">
        <v>115.0</v>
      </c>
      <c r="AU143" s="15">
        <v>1.0</v>
      </c>
      <c r="AV143" s="15" t="s">
        <v>1491</v>
      </c>
    </row>
    <row r="144" ht="13.5" customHeight="1">
      <c r="A144" s="7">
        <v>109.0</v>
      </c>
      <c r="B144" s="7" t="s">
        <v>1492</v>
      </c>
      <c r="C144" s="7" t="s">
        <v>362</v>
      </c>
      <c r="D144" s="7" t="s">
        <v>91</v>
      </c>
      <c r="E144" s="7" t="s">
        <v>1493</v>
      </c>
      <c r="F144" s="7" t="s">
        <v>58</v>
      </c>
      <c r="G144" s="7">
        <v>50136.0</v>
      </c>
      <c r="H144" s="8" t="s">
        <v>1494</v>
      </c>
      <c r="I144" s="9"/>
      <c r="J144" s="8" t="s">
        <v>1495</v>
      </c>
      <c r="K144" s="7" t="s">
        <v>1496</v>
      </c>
      <c r="L144" s="7" t="s">
        <v>55</v>
      </c>
      <c r="M144" s="7" t="s">
        <v>135</v>
      </c>
      <c r="N144" s="7" t="s">
        <v>1497</v>
      </c>
      <c r="O144" s="8" t="s">
        <v>392</v>
      </c>
      <c r="P144" s="7" t="s">
        <v>391</v>
      </c>
      <c r="Q144" s="7" t="s">
        <v>1494</v>
      </c>
      <c r="R144" s="7" t="s">
        <v>55</v>
      </c>
      <c r="S144" s="10" t="s">
        <v>58</v>
      </c>
      <c r="T144" s="7" t="s">
        <v>59</v>
      </c>
      <c r="U144" s="7"/>
      <c r="V144" s="7"/>
      <c r="W144" s="7"/>
      <c r="X144" s="7"/>
      <c r="Y144" s="12" t="s">
        <v>1498</v>
      </c>
      <c r="Z144" s="12" t="s">
        <v>1499</v>
      </c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 t="s">
        <v>63</v>
      </c>
      <c r="AL144" s="7" t="s">
        <v>64</v>
      </c>
      <c r="AM144" s="8" t="s">
        <v>1500</v>
      </c>
      <c r="AN144" s="7" t="s">
        <v>55</v>
      </c>
      <c r="AO144" s="7"/>
      <c r="AP144" s="7">
        <v>2019.0</v>
      </c>
      <c r="AQ144" s="7"/>
      <c r="AR144" s="7" t="s">
        <v>564</v>
      </c>
      <c r="AS144" s="15" t="s">
        <v>1435</v>
      </c>
      <c r="AT144" s="16">
        <v>115.0</v>
      </c>
      <c r="AU144" s="15">
        <v>1.0</v>
      </c>
      <c r="AV144" s="15" t="s">
        <v>1501</v>
      </c>
    </row>
    <row r="145" ht="13.5" customHeight="1">
      <c r="A145" s="7">
        <v>61.0</v>
      </c>
      <c r="B145" s="7" t="s">
        <v>1502</v>
      </c>
      <c r="C145" s="7" t="s">
        <v>362</v>
      </c>
      <c r="D145" s="7" t="s">
        <v>91</v>
      </c>
      <c r="E145" s="7" t="s">
        <v>1503</v>
      </c>
      <c r="F145" s="7" t="s">
        <v>58</v>
      </c>
      <c r="G145" s="7">
        <v>50136.0</v>
      </c>
      <c r="H145" s="7" t="s">
        <v>1504</v>
      </c>
      <c r="I145" s="9" t="s">
        <v>1505</v>
      </c>
      <c r="J145" s="8" t="s">
        <v>1506</v>
      </c>
      <c r="K145" s="7" t="s">
        <v>55</v>
      </c>
      <c r="L145" s="7"/>
      <c r="M145" s="7" t="s">
        <v>135</v>
      </c>
      <c r="N145" s="7" t="s">
        <v>1507</v>
      </c>
      <c r="O145" s="8" t="s">
        <v>1508</v>
      </c>
      <c r="P145" s="7">
        <v>3.38847474E9</v>
      </c>
      <c r="Q145" s="7"/>
      <c r="R145" s="7"/>
      <c r="S145" s="10" t="s">
        <v>58</v>
      </c>
      <c r="T145" s="7" t="s">
        <v>59</v>
      </c>
      <c r="U145" s="7"/>
      <c r="V145" s="7"/>
      <c r="W145" s="7"/>
      <c r="X145" s="7"/>
      <c r="Y145" s="12" t="s">
        <v>1509</v>
      </c>
      <c r="Z145" s="12" t="s">
        <v>1510</v>
      </c>
      <c r="AA145" s="7"/>
      <c r="AB145" s="13">
        <v>0.75</v>
      </c>
      <c r="AC145" s="13">
        <v>0.041666666666666664</v>
      </c>
      <c r="AD145" s="13">
        <v>0.75</v>
      </c>
      <c r="AE145" s="13">
        <v>0.08333333333333333</v>
      </c>
      <c r="AF145" s="7"/>
      <c r="AG145" s="7"/>
      <c r="AH145" s="7" t="s">
        <v>1511</v>
      </c>
      <c r="AI145" s="7"/>
      <c r="AJ145" s="7"/>
      <c r="AK145" s="7" t="s">
        <v>63</v>
      </c>
      <c r="AL145" s="7" t="s">
        <v>64</v>
      </c>
      <c r="AM145" s="7" t="s">
        <v>1512</v>
      </c>
      <c r="AN145" s="7" t="s">
        <v>55</v>
      </c>
      <c r="AO145" s="7"/>
      <c r="AP145" s="7">
        <v>2023.0</v>
      </c>
      <c r="AQ145" s="7"/>
      <c r="AR145" s="7" t="s">
        <v>564</v>
      </c>
      <c r="AS145" s="15" t="s">
        <v>1435</v>
      </c>
      <c r="AT145" s="16">
        <v>115.0</v>
      </c>
      <c r="AU145" s="15">
        <v>1.0</v>
      </c>
      <c r="AV145" s="15" t="s">
        <v>1503</v>
      </c>
    </row>
    <row r="146" ht="13.5" customHeight="1">
      <c r="A146" s="7">
        <v>160.0</v>
      </c>
      <c r="B146" s="7" t="s">
        <v>1513</v>
      </c>
      <c r="C146" s="7" t="s">
        <v>633</v>
      </c>
      <c r="D146" s="7" t="s">
        <v>91</v>
      </c>
      <c r="E146" s="18" t="s">
        <v>1514</v>
      </c>
      <c r="F146" s="7" t="s">
        <v>58</v>
      </c>
      <c r="G146" s="7">
        <v>50135.0</v>
      </c>
      <c r="H146" s="7"/>
      <c r="I146" s="9"/>
      <c r="J146" s="7"/>
      <c r="K146" s="7"/>
      <c r="L146" s="7"/>
      <c r="M146" s="7" t="s">
        <v>271</v>
      </c>
      <c r="N146" s="7"/>
      <c r="O146" s="7"/>
      <c r="P146" s="7"/>
      <c r="Q146" s="7"/>
      <c r="R146" s="7"/>
      <c r="S146" s="10" t="s">
        <v>58</v>
      </c>
      <c r="T146" s="7" t="s">
        <v>59</v>
      </c>
      <c r="U146" s="7"/>
      <c r="V146" s="7"/>
      <c r="W146" s="7"/>
      <c r="X146" s="7"/>
      <c r="Y146" s="12" t="s">
        <v>1515</v>
      </c>
      <c r="Z146" s="12" t="s">
        <v>1516</v>
      </c>
      <c r="AA146" s="7"/>
      <c r="AB146" s="13">
        <v>0.6875</v>
      </c>
      <c r="AC146" s="13">
        <v>0.7291666666666666</v>
      </c>
      <c r="AD146" s="7" t="s">
        <v>1517</v>
      </c>
      <c r="AE146" s="13">
        <v>0.7291666666666666</v>
      </c>
      <c r="AF146" s="7"/>
      <c r="AG146" s="7"/>
      <c r="AH146" s="7" t="s">
        <v>1518</v>
      </c>
      <c r="AI146" s="7"/>
      <c r="AJ146" s="7"/>
      <c r="AK146" s="7" t="s">
        <v>63</v>
      </c>
      <c r="AL146" s="7" t="s">
        <v>64</v>
      </c>
      <c r="AM146" s="7"/>
      <c r="AN146" s="7" t="s">
        <v>55</v>
      </c>
      <c r="AO146" s="7"/>
      <c r="AP146" s="7">
        <v>1472.0</v>
      </c>
      <c r="AQ146" s="7"/>
      <c r="AR146" s="7"/>
      <c r="AS146" s="15" t="s">
        <v>1435</v>
      </c>
      <c r="AT146" s="16">
        <v>530.0</v>
      </c>
      <c r="AU146" s="15">
        <v>1.0</v>
      </c>
      <c r="AV146" s="15" t="s">
        <v>1519</v>
      </c>
    </row>
    <row r="147" ht="13.5" customHeight="1">
      <c r="A147" s="7">
        <v>141.0</v>
      </c>
      <c r="B147" s="7" t="s">
        <v>1520</v>
      </c>
      <c r="C147" s="7" t="s">
        <v>633</v>
      </c>
      <c r="D147" s="7" t="s">
        <v>91</v>
      </c>
      <c r="E147" s="7" t="s">
        <v>1521</v>
      </c>
      <c r="F147" s="7" t="s">
        <v>58</v>
      </c>
      <c r="G147" s="7">
        <v>50131.0</v>
      </c>
      <c r="H147" s="8" t="s">
        <v>1522</v>
      </c>
      <c r="I147" s="9" t="s">
        <v>1523</v>
      </c>
      <c r="J147" s="8" t="s">
        <v>1524</v>
      </c>
      <c r="K147" s="8" t="s">
        <v>1525</v>
      </c>
      <c r="L147" s="7" t="s">
        <v>55</v>
      </c>
      <c r="M147" s="7" t="s">
        <v>271</v>
      </c>
      <c r="N147" s="7"/>
      <c r="O147" s="7"/>
      <c r="P147" s="7"/>
      <c r="Q147" s="7"/>
      <c r="R147" s="7"/>
      <c r="S147" s="10" t="s">
        <v>58</v>
      </c>
      <c r="T147" s="7" t="s">
        <v>59</v>
      </c>
      <c r="U147" s="7"/>
      <c r="V147" s="7"/>
      <c r="W147" s="7"/>
      <c r="X147" s="7"/>
      <c r="Y147" s="12" t="s">
        <v>1526</v>
      </c>
      <c r="Z147" s="12" t="s">
        <v>1527</v>
      </c>
      <c r="AA147" s="7"/>
      <c r="AB147" s="13">
        <v>0.3125</v>
      </c>
      <c r="AC147" s="13">
        <v>0.7916666666666666</v>
      </c>
      <c r="AD147" s="13">
        <v>0.3125</v>
      </c>
      <c r="AE147" s="13">
        <v>0.7916666666666666</v>
      </c>
      <c r="AF147" s="7"/>
      <c r="AG147" s="7"/>
      <c r="AH147" s="7"/>
      <c r="AI147" s="7"/>
      <c r="AJ147" s="7"/>
      <c r="AK147" s="7" t="s">
        <v>63</v>
      </c>
      <c r="AL147" s="7" t="s">
        <v>181</v>
      </c>
      <c r="AM147" s="7"/>
      <c r="AN147" s="7"/>
      <c r="AO147" s="7"/>
      <c r="AP147" s="7">
        <v>1910.0</v>
      </c>
      <c r="AQ147" s="7"/>
      <c r="AR147" s="7"/>
      <c r="AS147" s="15" t="s">
        <v>1435</v>
      </c>
      <c r="AT147" s="16">
        <v>530.0</v>
      </c>
      <c r="AU147" s="15">
        <v>1.0</v>
      </c>
      <c r="AV147" s="15" t="s">
        <v>1528</v>
      </c>
    </row>
    <row r="148" ht="13.5" customHeight="1">
      <c r="A148" s="7">
        <v>108.0</v>
      </c>
      <c r="B148" s="7" t="s">
        <v>1529</v>
      </c>
      <c r="C148" s="7" t="s">
        <v>633</v>
      </c>
      <c r="D148" s="7" t="s">
        <v>91</v>
      </c>
      <c r="E148" s="7" t="s">
        <v>1530</v>
      </c>
      <c r="F148" s="7" t="s">
        <v>58</v>
      </c>
      <c r="G148" s="7">
        <v>50135.0</v>
      </c>
      <c r="H148" s="8" t="s">
        <v>1531</v>
      </c>
      <c r="I148" s="9" t="s">
        <v>1532</v>
      </c>
      <c r="J148" s="8" t="s">
        <v>1533</v>
      </c>
      <c r="K148" s="7" t="s">
        <v>55</v>
      </c>
      <c r="L148" s="7"/>
      <c r="M148" s="7" t="s">
        <v>271</v>
      </c>
      <c r="N148" s="7"/>
      <c r="O148" s="15"/>
      <c r="P148" s="7"/>
      <c r="Q148" s="7" t="s">
        <v>1534</v>
      </c>
      <c r="R148" s="7" t="s">
        <v>55</v>
      </c>
      <c r="S148" s="10" t="s">
        <v>58</v>
      </c>
      <c r="T148" s="7" t="s">
        <v>59</v>
      </c>
      <c r="U148" s="7"/>
      <c r="V148" s="7"/>
      <c r="W148" s="7"/>
      <c r="X148" s="7"/>
      <c r="Y148" s="12" t="s">
        <v>1535</v>
      </c>
      <c r="Z148" s="12" t="s">
        <v>1536</v>
      </c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 t="s">
        <v>63</v>
      </c>
      <c r="AL148" s="7" t="s">
        <v>64</v>
      </c>
      <c r="AM148" s="7"/>
      <c r="AN148" s="7"/>
      <c r="AO148" s="7"/>
      <c r="AP148" s="7"/>
      <c r="AQ148" s="7"/>
      <c r="AR148" s="7"/>
      <c r="AS148" s="15" t="s">
        <v>1435</v>
      </c>
      <c r="AT148" s="16">
        <v>530.0</v>
      </c>
      <c r="AU148" s="15">
        <v>1.0</v>
      </c>
      <c r="AV148" s="15" t="s">
        <v>1537</v>
      </c>
    </row>
    <row r="149" ht="13.5" customHeight="1">
      <c r="A149" s="7">
        <v>20.0</v>
      </c>
      <c r="B149" s="7" t="s">
        <v>1538</v>
      </c>
      <c r="C149" s="7" t="s">
        <v>49</v>
      </c>
      <c r="D149" s="7" t="s">
        <v>50</v>
      </c>
      <c r="E149" s="18" t="s">
        <v>1539</v>
      </c>
      <c r="F149" s="7" t="s">
        <v>58</v>
      </c>
      <c r="G149" s="7">
        <v>50136.0</v>
      </c>
      <c r="H149" s="7" t="s">
        <v>1540</v>
      </c>
      <c r="I149" s="9" t="s">
        <v>1541</v>
      </c>
      <c r="J149" s="8" t="s">
        <v>1542</v>
      </c>
      <c r="K149" s="7" t="s">
        <v>1543</v>
      </c>
      <c r="L149" s="7" t="s">
        <v>55</v>
      </c>
      <c r="M149" s="7" t="s">
        <v>1544</v>
      </c>
      <c r="N149" s="7"/>
      <c r="O149" s="15"/>
      <c r="P149" s="7"/>
      <c r="Q149" s="7" t="s">
        <v>1545</v>
      </c>
      <c r="R149" s="7" t="s">
        <v>55</v>
      </c>
      <c r="S149" s="10" t="s">
        <v>58</v>
      </c>
      <c r="T149" s="7" t="s">
        <v>59</v>
      </c>
      <c r="U149" s="7"/>
      <c r="V149" s="7"/>
      <c r="W149" s="7"/>
      <c r="X149" s="7"/>
      <c r="Y149" s="30" t="s">
        <v>1546</v>
      </c>
      <c r="Z149" s="12" t="s">
        <v>1547</v>
      </c>
      <c r="AA149" s="7"/>
      <c r="AB149" s="7"/>
      <c r="AC149" s="7"/>
      <c r="AD149" s="13">
        <v>0.8333333333333334</v>
      </c>
      <c r="AE149" s="13">
        <v>0.16666666666666666</v>
      </c>
      <c r="AF149" s="7"/>
      <c r="AG149" s="7"/>
      <c r="AH149" s="7" t="s">
        <v>1548</v>
      </c>
      <c r="AI149" s="7"/>
      <c r="AJ149" s="7"/>
      <c r="AK149" s="7" t="s">
        <v>75</v>
      </c>
      <c r="AL149" s="7"/>
      <c r="AM149" s="7" t="s">
        <v>1549</v>
      </c>
      <c r="AN149" s="7" t="s">
        <v>55</v>
      </c>
      <c r="AO149" s="7"/>
      <c r="AP149" s="7">
        <v>2005.0</v>
      </c>
      <c r="AQ149" s="7"/>
      <c r="AR149" s="7"/>
      <c r="AS149" s="15" t="s">
        <v>1435</v>
      </c>
      <c r="AT149" s="16">
        <v>650.0</v>
      </c>
      <c r="AU149" s="15">
        <v>1.0</v>
      </c>
      <c r="AV149" s="15" t="s">
        <v>1550</v>
      </c>
    </row>
    <row r="150" ht="13.5" customHeight="1">
      <c r="A150" s="7">
        <v>44.0</v>
      </c>
      <c r="B150" s="7" t="s">
        <v>1551</v>
      </c>
      <c r="C150" s="7" t="s">
        <v>49</v>
      </c>
      <c r="D150" s="7" t="s">
        <v>50</v>
      </c>
      <c r="E150" s="18" t="s">
        <v>1539</v>
      </c>
      <c r="F150" s="7" t="s">
        <v>58</v>
      </c>
      <c r="G150" s="7">
        <v>50136.0</v>
      </c>
      <c r="H150" s="8" t="s">
        <v>1552</v>
      </c>
      <c r="I150" s="25">
        <v>3.332655347E9</v>
      </c>
      <c r="J150" s="8" t="s">
        <v>1553</v>
      </c>
      <c r="K150" s="7" t="s">
        <v>1554</v>
      </c>
      <c r="L150" s="7" t="s">
        <v>1555</v>
      </c>
      <c r="M150" s="7" t="s">
        <v>1556</v>
      </c>
      <c r="N150" s="7" t="s">
        <v>1556</v>
      </c>
      <c r="O150" s="15"/>
      <c r="P150" s="7"/>
      <c r="Q150" s="7"/>
      <c r="R150" s="7"/>
      <c r="S150" s="10" t="s">
        <v>58</v>
      </c>
      <c r="T150" s="7" t="s">
        <v>59</v>
      </c>
      <c r="U150" s="7"/>
      <c r="V150" s="7"/>
      <c r="W150" s="7"/>
      <c r="X150" s="7"/>
      <c r="Y150" s="30" t="s">
        <v>1557</v>
      </c>
      <c r="Z150" s="12" t="s">
        <v>1558</v>
      </c>
      <c r="AA150" s="7"/>
      <c r="AB150" s="13">
        <v>0.9583333333333334</v>
      </c>
      <c r="AC150" s="13">
        <v>0.16666666666666666</v>
      </c>
      <c r="AD150" s="13">
        <v>0.9583333333333334</v>
      </c>
      <c r="AE150" s="13">
        <v>0.16666666666666666</v>
      </c>
      <c r="AF150" s="7"/>
      <c r="AG150" s="7"/>
      <c r="AH150" s="7" t="s">
        <v>1559</v>
      </c>
      <c r="AI150" s="7" t="s">
        <v>55</v>
      </c>
      <c r="AJ150" s="7"/>
      <c r="AK150" s="7" t="s">
        <v>63</v>
      </c>
      <c r="AL150" s="7" t="s">
        <v>64</v>
      </c>
      <c r="AM150" s="7" t="s">
        <v>1560</v>
      </c>
      <c r="AN150" s="7" t="s">
        <v>55</v>
      </c>
      <c r="AO150" s="7"/>
      <c r="AP150" s="7">
        <v>2011.0</v>
      </c>
      <c r="AQ150" s="7"/>
      <c r="AR150" s="7"/>
      <c r="AS150" s="15" t="s">
        <v>1435</v>
      </c>
      <c r="AT150" s="16">
        <v>650.0</v>
      </c>
      <c r="AU150" s="15">
        <v>1.0</v>
      </c>
      <c r="AV150" s="15" t="s">
        <v>1550</v>
      </c>
    </row>
    <row r="151" ht="13.5" customHeight="1">
      <c r="A151" s="7">
        <v>104.0</v>
      </c>
      <c r="B151" s="7" t="s">
        <v>1561</v>
      </c>
      <c r="C151" s="7" t="s">
        <v>876</v>
      </c>
      <c r="D151" s="7" t="s">
        <v>91</v>
      </c>
      <c r="E151" s="7" t="s">
        <v>1561</v>
      </c>
      <c r="F151" s="7" t="s">
        <v>58</v>
      </c>
      <c r="G151" s="7">
        <v>50133.0</v>
      </c>
      <c r="H151" s="7"/>
      <c r="I151" s="9"/>
      <c r="J151" s="7"/>
      <c r="K151" s="7"/>
      <c r="L151" s="7"/>
      <c r="M151" s="7" t="s">
        <v>135</v>
      </c>
      <c r="N151" s="7"/>
      <c r="O151" s="7"/>
      <c r="P151" s="7"/>
      <c r="Q151" s="7"/>
      <c r="R151" s="7"/>
      <c r="S151" s="10" t="s">
        <v>58</v>
      </c>
      <c r="T151" s="7" t="s">
        <v>59</v>
      </c>
      <c r="U151" s="7"/>
      <c r="V151" s="7"/>
      <c r="W151" s="7"/>
      <c r="X151" s="7"/>
      <c r="Y151" s="12" t="s">
        <v>1562</v>
      </c>
      <c r="Z151" s="12" t="s">
        <v>1563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 t="s">
        <v>63</v>
      </c>
      <c r="AL151" s="7" t="s">
        <v>64</v>
      </c>
      <c r="AM151" s="7"/>
      <c r="AN151" s="7"/>
      <c r="AO151" s="7"/>
      <c r="AP151" s="7"/>
      <c r="AQ151" s="7"/>
      <c r="AR151" s="7"/>
      <c r="AS151" s="15" t="s">
        <v>1435</v>
      </c>
      <c r="AT151" s="16">
        <v>1500.0</v>
      </c>
      <c r="AU151" s="15">
        <v>1.0</v>
      </c>
      <c r="AV151" s="15" t="s">
        <v>1561</v>
      </c>
    </row>
    <row r="152" ht="13.5" customHeight="1">
      <c r="A152" s="7">
        <v>241.0</v>
      </c>
      <c r="B152" s="7" t="s">
        <v>1564</v>
      </c>
      <c r="C152" s="7" t="s">
        <v>893</v>
      </c>
      <c r="D152" s="7" t="s">
        <v>91</v>
      </c>
      <c r="E152" s="7" t="s">
        <v>1565</v>
      </c>
      <c r="F152" s="7" t="s">
        <v>58</v>
      </c>
      <c r="G152" s="7">
        <v>50136.0</v>
      </c>
      <c r="H152" s="8" t="s">
        <v>1566</v>
      </c>
      <c r="I152" s="9">
        <v>5.5677391E7</v>
      </c>
      <c r="J152" s="8" t="s">
        <v>1567</v>
      </c>
      <c r="K152" s="7"/>
      <c r="L152" s="7"/>
      <c r="M152" s="7" t="s">
        <v>1568</v>
      </c>
      <c r="N152" s="7" t="s">
        <v>1568</v>
      </c>
      <c r="O152" s="7"/>
      <c r="P152" s="7"/>
      <c r="Q152" s="7" t="s">
        <v>1569</v>
      </c>
      <c r="R152" s="7" t="s">
        <v>55</v>
      </c>
      <c r="S152" s="7" t="s">
        <v>58</v>
      </c>
      <c r="T152" s="7" t="s">
        <v>59</v>
      </c>
      <c r="U152" s="7"/>
      <c r="V152" s="7"/>
      <c r="W152" s="7"/>
      <c r="X152" s="7"/>
      <c r="Y152" s="12" t="s">
        <v>1570</v>
      </c>
      <c r="Z152" s="12" t="s">
        <v>1571</v>
      </c>
      <c r="AA152" s="7"/>
      <c r="AB152" s="13">
        <v>0.2916666666666667</v>
      </c>
      <c r="AC152" s="13">
        <v>0.9375</v>
      </c>
      <c r="AD152" s="13">
        <v>0.2916666666666667</v>
      </c>
      <c r="AE152" s="13">
        <v>0.9375</v>
      </c>
      <c r="AF152" s="7"/>
      <c r="AG152" s="7"/>
      <c r="AH152" s="7" t="s">
        <v>191</v>
      </c>
      <c r="AI152" s="7"/>
      <c r="AJ152" s="7"/>
      <c r="AK152" s="7" t="s">
        <v>63</v>
      </c>
      <c r="AL152" s="7" t="s">
        <v>64</v>
      </c>
      <c r="AM152" s="8" t="s">
        <v>1572</v>
      </c>
      <c r="AN152" s="7" t="s">
        <v>55</v>
      </c>
      <c r="AO152" s="7"/>
      <c r="AP152" s="7">
        <v>2013.0</v>
      </c>
      <c r="AQ152" s="7"/>
      <c r="AR152" s="7"/>
      <c r="AS152" s="15" t="s">
        <v>1435</v>
      </c>
      <c r="AT152" s="16">
        <v>130.0</v>
      </c>
      <c r="AU152" s="15">
        <v>1.0</v>
      </c>
      <c r="AV152" s="15" t="s">
        <v>1573</v>
      </c>
    </row>
    <row r="153" ht="13.5" customHeight="1">
      <c r="A153" s="7">
        <v>213.0</v>
      </c>
      <c r="B153" s="10" t="s">
        <v>1574</v>
      </c>
      <c r="C153" s="7" t="s">
        <v>893</v>
      </c>
      <c r="D153" s="7" t="s">
        <v>91</v>
      </c>
      <c r="E153" s="7" t="s">
        <v>1575</v>
      </c>
      <c r="F153" s="7" t="s">
        <v>58</v>
      </c>
      <c r="G153" s="7">
        <v>50136.0</v>
      </c>
      <c r="H153" s="7"/>
      <c r="I153" s="9" t="s">
        <v>1576</v>
      </c>
      <c r="J153" s="8" t="s">
        <v>1577</v>
      </c>
      <c r="K153" s="8" t="s">
        <v>1578</v>
      </c>
      <c r="L153" s="7" t="s">
        <v>55</v>
      </c>
      <c r="M153" s="7" t="s">
        <v>1579</v>
      </c>
      <c r="N153" s="7" t="s">
        <v>1579</v>
      </c>
      <c r="O153" s="7"/>
      <c r="P153" s="7"/>
      <c r="Q153" s="7"/>
      <c r="R153" s="7"/>
      <c r="S153" s="7" t="s">
        <v>58</v>
      </c>
      <c r="T153" s="7" t="s">
        <v>59</v>
      </c>
      <c r="U153" s="7"/>
      <c r="V153" s="7"/>
      <c r="W153" s="7"/>
      <c r="X153" s="7"/>
      <c r="Y153" s="12" t="s">
        <v>1580</v>
      </c>
      <c r="Z153" s="12" t="s">
        <v>1581</v>
      </c>
      <c r="AA153" s="7"/>
      <c r="AB153" s="13">
        <v>0.7291666666666666</v>
      </c>
      <c r="AC153" s="13">
        <v>0.08333333333333333</v>
      </c>
      <c r="AD153" s="13">
        <v>0.7291666666666666</v>
      </c>
      <c r="AE153" s="13">
        <v>0.08333333333333333</v>
      </c>
      <c r="AF153" s="7"/>
      <c r="AG153" s="7"/>
      <c r="AH153" s="7" t="s">
        <v>1582</v>
      </c>
      <c r="AI153" s="7"/>
      <c r="AJ153" s="7">
        <v>80.0</v>
      </c>
      <c r="AK153" s="7" t="s">
        <v>75</v>
      </c>
      <c r="AL153" s="7"/>
      <c r="AM153" s="7" t="s">
        <v>1583</v>
      </c>
      <c r="AN153" s="7" t="s">
        <v>55</v>
      </c>
      <c r="AO153" s="7"/>
      <c r="AP153" s="7"/>
      <c r="AQ153" s="7"/>
      <c r="AR153" s="7"/>
      <c r="AS153" s="15" t="s">
        <v>1435</v>
      </c>
      <c r="AT153" s="16">
        <v>80.0</v>
      </c>
      <c r="AU153" s="15">
        <v>1.0</v>
      </c>
      <c r="AV153" s="15" t="s">
        <v>1573</v>
      </c>
    </row>
    <row r="154" ht="13.5" customHeight="1">
      <c r="A154" s="7">
        <v>37.0</v>
      </c>
      <c r="B154" s="7" t="s">
        <v>1584</v>
      </c>
      <c r="C154" s="7" t="s">
        <v>1032</v>
      </c>
      <c r="D154" s="7" t="s">
        <v>50</v>
      </c>
      <c r="E154" s="7" t="s">
        <v>1585</v>
      </c>
      <c r="F154" s="7" t="s">
        <v>58</v>
      </c>
      <c r="G154" s="7">
        <v>50136.0</v>
      </c>
      <c r="H154" s="7" t="s">
        <v>1586</v>
      </c>
      <c r="I154" s="9" t="s">
        <v>1587</v>
      </c>
      <c r="J154" s="8" t="s">
        <v>1588</v>
      </c>
      <c r="K154" s="8" t="s">
        <v>1589</v>
      </c>
      <c r="L154" s="7" t="s">
        <v>55</v>
      </c>
      <c r="M154" s="7" t="s">
        <v>135</v>
      </c>
      <c r="N154" s="7" t="s">
        <v>1590</v>
      </c>
      <c r="O154" s="7"/>
      <c r="P154" s="7"/>
      <c r="Q154" s="7" t="s">
        <v>1591</v>
      </c>
      <c r="R154" s="7" t="s">
        <v>55</v>
      </c>
      <c r="S154" s="10" t="s">
        <v>58</v>
      </c>
      <c r="T154" s="7" t="s">
        <v>59</v>
      </c>
      <c r="U154" s="7"/>
      <c r="V154" s="7"/>
      <c r="W154" s="7"/>
      <c r="X154" s="7"/>
      <c r="Y154" s="30" t="s">
        <v>1592</v>
      </c>
      <c r="Z154" s="12" t="s">
        <v>1593</v>
      </c>
      <c r="AA154" s="7"/>
      <c r="AB154" s="13">
        <v>0.4791666666666667</v>
      </c>
      <c r="AC154" s="13">
        <v>0.0</v>
      </c>
      <c r="AD154" s="13">
        <v>0.7291666666666666</v>
      </c>
      <c r="AE154" s="13">
        <v>0.25</v>
      </c>
      <c r="AF154" s="7"/>
      <c r="AG154" s="7"/>
      <c r="AH154" s="7"/>
      <c r="AI154" s="7"/>
      <c r="AJ154" s="7"/>
      <c r="AK154" s="7" t="s">
        <v>63</v>
      </c>
      <c r="AL154" s="7" t="s">
        <v>64</v>
      </c>
      <c r="AM154" s="7" t="s">
        <v>1594</v>
      </c>
      <c r="AN154" s="7" t="s">
        <v>55</v>
      </c>
      <c r="AO154" s="7"/>
      <c r="AP154" s="7">
        <v>2013.0</v>
      </c>
      <c r="AQ154" s="7"/>
      <c r="AR154" s="7"/>
      <c r="AS154" s="15" t="s">
        <v>1435</v>
      </c>
      <c r="AT154" s="16">
        <v>450.0</v>
      </c>
      <c r="AU154" s="15">
        <v>1.0</v>
      </c>
      <c r="AV154" s="15" t="s">
        <v>1595</v>
      </c>
    </row>
    <row r="155" ht="13.5" customHeight="1">
      <c r="A155" s="7">
        <v>57.0</v>
      </c>
      <c r="B155" s="7" t="s">
        <v>1596</v>
      </c>
      <c r="C155" s="7" t="s">
        <v>1032</v>
      </c>
      <c r="D155" s="7" t="s">
        <v>50</v>
      </c>
      <c r="E155" s="18" t="s">
        <v>1597</v>
      </c>
      <c r="F155" s="7" t="s">
        <v>58</v>
      </c>
      <c r="G155" s="7">
        <v>50136.0</v>
      </c>
      <c r="H155" s="7" t="s">
        <v>1598</v>
      </c>
      <c r="I155" s="9" t="s">
        <v>1541</v>
      </c>
      <c r="J155" s="8" t="s">
        <v>1542</v>
      </c>
      <c r="K155" s="7" t="s">
        <v>1543</v>
      </c>
      <c r="L155" s="7" t="s">
        <v>55</v>
      </c>
      <c r="M155" s="7" t="s">
        <v>1544</v>
      </c>
      <c r="N155" s="7"/>
      <c r="O155" s="7"/>
      <c r="P155" s="7"/>
      <c r="Q155" s="7" t="s">
        <v>1545</v>
      </c>
      <c r="R155" s="7" t="s">
        <v>55</v>
      </c>
      <c r="S155" s="10" t="s">
        <v>58</v>
      </c>
      <c r="T155" s="7" t="s">
        <v>59</v>
      </c>
      <c r="U155" s="7"/>
      <c r="V155" s="7"/>
      <c r="W155" s="7"/>
      <c r="X155" s="7"/>
      <c r="Y155" s="30" t="s">
        <v>1599</v>
      </c>
      <c r="Z155" s="12" t="s">
        <v>1600</v>
      </c>
      <c r="AA155" s="7"/>
      <c r="AB155" s="7"/>
      <c r="AC155" s="7"/>
      <c r="AD155" s="13">
        <v>0.8333333333333334</v>
      </c>
      <c r="AE155" s="13">
        <v>0.16666666666666666</v>
      </c>
      <c r="AF155" s="7"/>
      <c r="AG155" s="7"/>
      <c r="AH155" s="7" t="s">
        <v>1548</v>
      </c>
      <c r="AI155" s="7" t="s">
        <v>1544</v>
      </c>
      <c r="AJ155" s="7" t="s">
        <v>55</v>
      </c>
      <c r="AK155" s="7" t="s">
        <v>75</v>
      </c>
      <c r="AL155" s="7"/>
      <c r="AM155" s="7" t="s">
        <v>1549</v>
      </c>
      <c r="AN155" s="7" t="s">
        <v>55</v>
      </c>
      <c r="AO155" s="7"/>
      <c r="AP155" s="7">
        <v>2018.0</v>
      </c>
      <c r="AQ155" s="7"/>
      <c r="AR155" s="7"/>
      <c r="AS155" s="15" t="s">
        <v>1435</v>
      </c>
      <c r="AT155" s="16">
        <v>200.0</v>
      </c>
      <c r="AU155" s="15">
        <v>1.0</v>
      </c>
      <c r="AV155" s="15" t="s">
        <v>1550</v>
      </c>
    </row>
    <row r="156" ht="13.5" customHeight="1">
      <c r="A156" s="7">
        <v>43.0</v>
      </c>
      <c r="B156" s="7" t="s">
        <v>1601</v>
      </c>
      <c r="C156" s="7" t="s">
        <v>1032</v>
      </c>
      <c r="D156" s="7" t="s">
        <v>50</v>
      </c>
      <c r="E156" s="18" t="s">
        <v>1539</v>
      </c>
      <c r="F156" s="7" t="s">
        <v>58</v>
      </c>
      <c r="G156" s="7">
        <v>50136.0</v>
      </c>
      <c r="H156" s="8" t="s">
        <v>1602</v>
      </c>
      <c r="I156" s="9" t="s">
        <v>1603</v>
      </c>
      <c r="J156" s="8" t="s">
        <v>1542</v>
      </c>
      <c r="K156" s="8" t="s">
        <v>1604</v>
      </c>
      <c r="L156" s="7" t="s">
        <v>55</v>
      </c>
      <c r="M156" s="7"/>
      <c r="N156" s="7" t="s">
        <v>1544</v>
      </c>
      <c r="O156" s="7"/>
      <c r="P156" s="7"/>
      <c r="Q156" s="7"/>
      <c r="R156" s="7"/>
      <c r="S156" s="10" t="s">
        <v>58</v>
      </c>
      <c r="T156" s="7" t="s">
        <v>59</v>
      </c>
      <c r="U156" s="7"/>
      <c r="V156" s="7"/>
      <c r="W156" s="7"/>
      <c r="X156" s="7"/>
      <c r="Y156" s="30" t="s">
        <v>1605</v>
      </c>
      <c r="Z156" s="12" t="s">
        <v>1606</v>
      </c>
      <c r="AA156" s="7"/>
      <c r="AB156" s="13">
        <v>0.8541666666666666</v>
      </c>
      <c r="AC156" s="13">
        <v>0.125</v>
      </c>
      <c r="AD156" s="13">
        <v>0.8541666666666666</v>
      </c>
      <c r="AE156" s="13">
        <v>0.125</v>
      </c>
      <c r="AF156" s="7"/>
      <c r="AG156" s="7"/>
      <c r="AH156" s="7" t="s">
        <v>806</v>
      </c>
      <c r="AI156" s="7"/>
      <c r="AJ156" s="7"/>
      <c r="AK156" s="7" t="s">
        <v>63</v>
      </c>
      <c r="AL156" s="7" t="s">
        <v>181</v>
      </c>
      <c r="AM156" s="7" t="s">
        <v>1607</v>
      </c>
      <c r="AN156" s="7" t="s">
        <v>55</v>
      </c>
      <c r="AO156" s="7"/>
      <c r="AP156" s="7">
        <v>2019.0</v>
      </c>
      <c r="AQ156" s="7"/>
      <c r="AR156" s="7"/>
      <c r="AS156" s="15" t="s">
        <v>1435</v>
      </c>
      <c r="AT156" s="16">
        <v>250.0</v>
      </c>
      <c r="AU156" s="15">
        <v>1.0</v>
      </c>
      <c r="AV156" s="15" t="s">
        <v>1550</v>
      </c>
    </row>
    <row r="157" ht="13.5" customHeight="1">
      <c r="A157" s="7">
        <v>259.0</v>
      </c>
      <c r="B157" s="7" t="s">
        <v>1608</v>
      </c>
      <c r="C157" s="7" t="s">
        <v>90</v>
      </c>
      <c r="D157" s="7" t="s">
        <v>91</v>
      </c>
      <c r="E157" s="7" t="s">
        <v>1609</v>
      </c>
      <c r="F157" s="7" t="s">
        <v>58</v>
      </c>
      <c r="G157" s="7">
        <v>50136.0</v>
      </c>
      <c r="H157" s="8" t="s">
        <v>1610</v>
      </c>
      <c r="I157" s="9" t="s">
        <v>1611</v>
      </c>
      <c r="J157" s="7"/>
      <c r="K157" s="7"/>
      <c r="L157" s="7"/>
      <c r="M157" s="7" t="s">
        <v>1612</v>
      </c>
      <c r="N157" s="7" t="s">
        <v>98</v>
      </c>
      <c r="O157" s="7"/>
      <c r="P157" s="7"/>
      <c r="Q157" s="7"/>
      <c r="R157" s="7"/>
      <c r="S157" s="7" t="s">
        <v>58</v>
      </c>
      <c r="T157" s="7" t="s">
        <v>59</v>
      </c>
      <c r="U157" s="7"/>
      <c r="V157" s="7"/>
      <c r="W157" s="7"/>
      <c r="X157" s="7"/>
      <c r="Y157" s="12" t="s">
        <v>1613</v>
      </c>
      <c r="Z157" s="12" t="s">
        <v>1614</v>
      </c>
      <c r="AA157" s="7"/>
      <c r="AB157" s="13">
        <v>0.5</v>
      </c>
      <c r="AC157" s="13">
        <v>0.0</v>
      </c>
      <c r="AD157" s="13">
        <v>0.5</v>
      </c>
      <c r="AE157" s="13">
        <v>0.0</v>
      </c>
      <c r="AF157" s="7"/>
      <c r="AG157" s="7"/>
      <c r="AH157" s="7"/>
      <c r="AI157" s="7"/>
      <c r="AJ157" s="7"/>
      <c r="AK157" s="7" t="s">
        <v>75</v>
      </c>
      <c r="AL157" s="7"/>
      <c r="AM157" s="7"/>
      <c r="AN157" s="7"/>
      <c r="AO157" s="7"/>
      <c r="AP157" s="7">
        <v>1907.0</v>
      </c>
      <c r="AQ157" s="7"/>
      <c r="AR157" s="7"/>
      <c r="AS157" s="15" t="s">
        <v>1435</v>
      </c>
      <c r="AT157" s="16">
        <v>280.0</v>
      </c>
      <c r="AU157" s="15">
        <v>1.0</v>
      </c>
      <c r="AV157" s="15" t="s">
        <v>1573</v>
      </c>
    </row>
    <row r="158" ht="13.5" customHeight="1">
      <c r="A158" s="7">
        <v>157.0</v>
      </c>
      <c r="B158" s="7" t="s">
        <v>1615</v>
      </c>
      <c r="C158" s="7" t="s">
        <v>90</v>
      </c>
      <c r="D158" s="7" t="s">
        <v>91</v>
      </c>
      <c r="E158" s="7" t="s">
        <v>1616</v>
      </c>
      <c r="F158" s="7" t="s">
        <v>58</v>
      </c>
      <c r="G158" s="7">
        <v>50135.0</v>
      </c>
      <c r="H158" s="8" t="s">
        <v>1617</v>
      </c>
      <c r="I158" s="9" t="s">
        <v>1618</v>
      </c>
      <c r="J158" s="8" t="s">
        <v>1619</v>
      </c>
      <c r="K158" s="7" t="s">
        <v>1620</v>
      </c>
      <c r="L158" s="7" t="s">
        <v>55</v>
      </c>
      <c r="M158" s="7" t="s">
        <v>98</v>
      </c>
      <c r="N158" s="7" t="s">
        <v>1615</v>
      </c>
      <c r="O158" s="7"/>
      <c r="P158" s="7"/>
      <c r="Q158" s="7"/>
      <c r="R158" s="7"/>
      <c r="S158" s="10" t="s">
        <v>58</v>
      </c>
      <c r="T158" s="7" t="s">
        <v>59</v>
      </c>
      <c r="U158" s="7"/>
      <c r="V158" s="7"/>
      <c r="W158" s="7"/>
      <c r="X158" s="7"/>
      <c r="Y158" s="12" t="s">
        <v>1621</v>
      </c>
      <c r="Z158" s="12" t="s">
        <v>1622</v>
      </c>
      <c r="AA158" s="7"/>
      <c r="AB158" s="13">
        <v>0.375</v>
      </c>
      <c r="AC158" s="13">
        <v>0.8333333333333334</v>
      </c>
      <c r="AD158" s="13">
        <v>0.375</v>
      </c>
      <c r="AE158" s="13">
        <v>0.8333333333333334</v>
      </c>
      <c r="AF158" s="7"/>
      <c r="AG158" s="7"/>
      <c r="AH158" s="7"/>
      <c r="AI158" s="7"/>
      <c r="AJ158" s="7"/>
      <c r="AK158" s="7" t="s">
        <v>63</v>
      </c>
      <c r="AL158" s="7" t="s">
        <v>181</v>
      </c>
      <c r="AM158" s="7"/>
      <c r="AN158" s="7"/>
      <c r="AO158" s="7"/>
      <c r="AP158" s="7">
        <v>1955.0</v>
      </c>
      <c r="AQ158" s="7"/>
      <c r="AR158" s="7"/>
      <c r="AS158" s="15" t="s">
        <v>1435</v>
      </c>
      <c r="AT158" s="16">
        <v>280.0</v>
      </c>
      <c r="AU158" s="15">
        <v>1.0</v>
      </c>
      <c r="AV158" s="15" t="s">
        <v>1623</v>
      </c>
    </row>
    <row r="159" ht="13.5" customHeight="1">
      <c r="A159" s="7">
        <v>41.0</v>
      </c>
      <c r="B159" s="7" t="s">
        <v>1624</v>
      </c>
      <c r="C159" s="7" t="s">
        <v>90</v>
      </c>
      <c r="D159" s="7" t="s">
        <v>50</v>
      </c>
      <c r="E159" s="7" t="s">
        <v>1625</v>
      </c>
      <c r="F159" s="7" t="s">
        <v>58</v>
      </c>
      <c r="G159" s="7">
        <v>50135.0</v>
      </c>
      <c r="H159" s="8" t="s">
        <v>1626</v>
      </c>
      <c r="I159" s="9" t="s">
        <v>1627</v>
      </c>
      <c r="J159" s="8" t="s">
        <v>1628</v>
      </c>
      <c r="K159" s="26" t="s">
        <v>1629</v>
      </c>
      <c r="L159" s="7" t="s">
        <v>1630</v>
      </c>
      <c r="M159" s="7" t="s">
        <v>135</v>
      </c>
      <c r="N159" s="7" t="s">
        <v>1631</v>
      </c>
      <c r="O159" s="15"/>
      <c r="P159" s="7"/>
      <c r="Q159" s="7"/>
      <c r="R159" s="7"/>
      <c r="S159" s="10" t="s">
        <v>58</v>
      </c>
      <c r="T159" s="7" t="s">
        <v>59</v>
      </c>
      <c r="U159" s="7"/>
      <c r="V159" s="7"/>
      <c r="W159" s="7"/>
      <c r="X159" s="7"/>
      <c r="Y159" s="30" t="s">
        <v>1632</v>
      </c>
      <c r="Z159" s="12" t="s">
        <v>1633</v>
      </c>
      <c r="AA159" s="7"/>
      <c r="AB159" s="13"/>
      <c r="AC159" s="13"/>
      <c r="AD159" s="13"/>
      <c r="AE159" s="13"/>
      <c r="AF159" s="7"/>
      <c r="AG159" s="7"/>
      <c r="AH159" s="7"/>
      <c r="AI159" s="7" t="s">
        <v>1634</v>
      </c>
      <c r="AJ159" s="7" t="s">
        <v>55</v>
      </c>
      <c r="AK159" s="7" t="s">
        <v>63</v>
      </c>
      <c r="AL159" s="7" t="s">
        <v>181</v>
      </c>
      <c r="AM159" s="8" t="s">
        <v>1635</v>
      </c>
      <c r="AN159" s="7" t="s">
        <v>55</v>
      </c>
      <c r="AO159" s="7"/>
      <c r="AP159" s="7">
        <v>2008.0</v>
      </c>
      <c r="AQ159" s="7"/>
      <c r="AR159" s="7"/>
      <c r="AS159" s="15" t="s">
        <v>1435</v>
      </c>
      <c r="AT159" s="16">
        <v>280.0</v>
      </c>
      <c r="AU159" s="15">
        <v>1.0</v>
      </c>
      <c r="AV159" s="15" t="s">
        <v>1636</v>
      </c>
    </row>
    <row r="160" ht="13.5" customHeight="1">
      <c r="A160" s="7">
        <v>1.0</v>
      </c>
      <c r="B160" s="10" t="s">
        <v>1637</v>
      </c>
      <c r="C160" s="10" t="s">
        <v>90</v>
      </c>
      <c r="D160" s="10" t="s">
        <v>91</v>
      </c>
      <c r="E160" s="10" t="s">
        <v>1638</v>
      </c>
      <c r="F160" s="10" t="s">
        <v>58</v>
      </c>
      <c r="G160" s="10">
        <v>50137.0</v>
      </c>
      <c r="H160" s="28" t="s">
        <v>1639</v>
      </c>
      <c r="I160" s="38" t="s">
        <v>1640</v>
      </c>
      <c r="J160" s="10" t="s">
        <v>1641</v>
      </c>
      <c r="K160" s="10" t="s">
        <v>1642</v>
      </c>
      <c r="L160" s="10" t="s">
        <v>55</v>
      </c>
      <c r="M160" s="10" t="s">
        <v>1643</v>
      </c>
      <c r="N160" s="10" t="s">
        <v>1644</v>
      </c>
      <c r="O160" s="10"/>
      <c r="P160" s="10" t="s">
        <v>55</v>
      </c>
      <c r="Q160" s="10"/>
      <c r="R160" s="10"/>
      <c r="S160" s="10" t="s">
        <v>58</v>
      </c>
      <c r="T160" s="10" t="s">
        <v>59</v>
      </c>
      <c r="U160" s="10" t="s">
        <v>1645</v>
      </c>
      <c r="V160" s="10" t="s">
        <v>55</v>
      </c>
      <c r="W160" s="10" t="s">
        <v>55</v>
      </c>
      <c r="X160" s="10" t="s">
        <v>55</v>
      </c>
      <c r="Y160" s="12" t="s">
        <v>1646</v>
      </c>
      <c r="Z160" s="35" t="s">
        <v>1647</v>
      </c>
      <c r="AA160" s="10"/>
      <c r="AB160" s="10"/>
      <c r="AC160" s="10"/>
      <c r="AD160" s="20">
        <v>0.9166666666666666</v>
      </c>
      <c r="AE160" s="20">
        <v>0.10416666666666667</v>
      </c>
      <c r="AF160" s="20"/>
      <c r="AG160" s="20"/>
      <c r="AH160" s="10" t="s">
        <v>1648</v>
      </c>
      <c r="AI160" s="10" t="s">
        <v>55</v>
      </c>
      <c r="AJ160" s="10"/>
      <c r="AK160" s="10" t="s">
        <v>75</v>
      </c>
      <c r="AL160" s="10"/>
      <c r="AM160" s="10" t="s">
        <v>1649</v>
      </c>
      <c r="AN160" s="10" t="s">
        <v>55</v>
      </c>
      <c r="AO160" s="10"/>
      <c r="AP160" s="10">
        <v>2010.0</v>
      </c>
      <c r="AQ160" s="10"/>
      <c r="AR160" s="10"/>
      <c r="AS160" s="15" t="s">
        <v>1435</v>
      </c>
      <c r="AT160" s="16">
        <v>280.0</v>
      </c>
      <c r="AU160" s="15">
        <v>1.0</v>
      </c>
      <c r="AV160" s="15" t="s">
        <v>1481</v>
      </c>
    </row>
    <row r="161" ht="13.5" customHeight="1">
      <c r="A161" s="7">
        <v>262.0</v>
      </c>
      <c r="B161" s="7" t="s">
        <v>1650</v>
      </c>
      <c r="C161" s="7" t="s">
        <v>90</v>
      </c>
      <c r="D161" s="7" t="s">
        <v>50</v>
      </c>
      <c r="E161" s="7" t="s">
        <v>1651</v>
      </c>
      <c r="F161" s="7" t="s">
        <v>58</v>
      </c>
      <c r="G161" s="7">
        <v>50136.0</v>
      </c>
      <c r="H161" s="8" t="s">
        <v>1652</v>
      </c>
      <c r="I161" s="9" t="s">
        <v>1653</v>
      </c>
      <c r="J161" s="8" t="s">
        <v>1654</v>
      </c>
      <c r="K161" s="7" t="s">
        <v>55</v>
      </c>
      <c r="L161" s="7"/>
      <c r="M161" s="7" t="s">
        <v>1655</v>
      </c>
      <c r="N161" s="7" t="s">
        <v>1656</v>
      </c>
      <c r="O161" s="7"/>
      <c r="P161" s="7"/>
      <c r="Q161" s="8" t="s">
        <v>1657</v>
      </c>
      <c r="R161" s="7" t="s">
        <v>55</v>
      </c>
      <c r="S161" s="7" t="s">
        <v>58</v>
      </c>
      <c r="T161" s="7" t="s">
        <v>59</v>
      </c>
      <c r="U161" s="7"/>
      <c r="V161" s="7"/>
      <c r="W161" s="7"/>
      <c r="X161" s="7"/>
      <c r="Y161" s="12" t="s">
        <v>1658</v>
      </c>
      <c r="Z161" s="12" t="s">
        <v>1659</v>
      </c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 t="s">
        <v>63</v>
      </c>
      <c r="AL161" s="7" t="s">
        <v>64</v>
      </c>
      <c r="AM161" s="7"/>
      <c r="AN161" s="7"/>
      <c r="AO161" s="7"/>
      <c r="AP161" s="7">
        <v>2012.0</v>
      </c>
      <c r="AQ161" s="7"/>
      <c r="AR161" s="7"/>
      <c r="AS161" s="15" t="s">
        <v>1435</v>
      </c>
      <c r="AT161" s="16">
        <v>280.0</v>
      </c>
      <c r="AU161" s="15">
        <v>1.0</v>
      </c>
      <c r="AV161" s="15" t="s">
        <v>1573</v>
      </c>
    </row>
    <row r="162" ht="13.5" customHeight="1">
      <c r="A162" s="7">
        <v>82.0</v>
      </c>
      <c r="B162" s="7" t="s">
        <v>1660</v>
      </c>
      <c r="C162" s="7" t="s">
        <v>90</v>
      </c>
      <c r="D162" s="7" t="s">
        <v>91</v>
      </c>
      <c r="E162" s="7" t="s">
        <v>1661</v>
      </c>
      <c r="F162" s="7" t="s">
        <v>58</v>
      </c>
      <c r="G162" s="7">
        <v>50135.0</v>
      </c>
      <c r="H162" s="8" t="s">
        <v>1662</v>
      </c>
      <c r="I162" s="9" t="s">
        <v>1663</v>
      </c>
      <c r="J162" s="8" t="s">
        <v>1664</v>
      </c>
      <c r="K162" s="7" t="s">
        <v>1665</v>
      </c>
      <c r="L162" s="7" t="s">
        <v>55</v>
      </c>
      <c r="M162" s="7" t="s">
        <v>135</v>
      </c>
      <c r="N162" s="7" t="s">
        <v>1666</v>
      </c>
      <c r="O162" s="7"/>
      <c r="P162" s="7"/>
      <c r="Q162" s="7"/>
      <c r="R162" s="7"/>
      <c r="S162" s="10" t="s">
        <v>58</v>
      </c>
      <c r="T162" s="7" t="s">
        <v>59</v>
      </c>
      <c r="U162" s="7"/>
      <c r="V162" s="7"/>
      <c r="W162" s="7"/>
      <c r="X162" s="7"/>
      <c r="Y162" s="12" t="s">
        <v>1667</v>
      </c>
      <c r="Z162" s="12" t="s">
        <v>1668</v>
      </c>
      <c r="AA162" s="7"/>
      <c r="AB162" s="13">
        <v>0.7083333333333334</v>
      </c>
      <c r="AC162" s="13">
        <v>0.0</v>
      </c>
      <c r="AD162" s="13">
        <v>0.625</v>
      </c>
      <c r="AE162" s="13">
        <v>0.0</v>
      </c>
      <c r="AF162" s="7"/>
      <c r="AG162" s="7"/>
      <c r="AH162" s="7"/>
      <c r="AI162" s="7"/>
      <c r="AJ162" s="7"/>
      <c r="AK162" s="7" t="s">
        <v>63</v>
      </c>
      <c r="AL162" s="7" t="s">
        <v>64</v>
      </c>
      <c r="AM162" s="7" t="s">
        <v>1669</v>
      </c>
      <c r="AN162" s="7" t="s">
        <v>55</v>
      </c>
      <c r="AO162" s="7"/>
      <c r="AP162" s="7">
        <v>2021.0</v>
      </c>
      <c r="AQ162" s="7"/>
      <c r="AR162" s="7" t="s">
        <v>564</v>
      </c>
      <c r="AS162" s="15" t="s">
        <v>1435</v>
      </c>
      <c r="AT162" s="16">
        <v>280.0</v>
      </c>
      <c r="AU162" s="15">
        <v>1.0</v>
      </c>
      <c r="AV162" s="15" t="s">
        <v>1670</v>
      </c>
    </row>
    <row r="163" ht="13.5" customHeight="1">
      <c r="A163" s="7">
        <v>83.0</v>
      </c>
      <c r="B163" s="7" t="s">
        <v>1671</v>
      </c>
      <c r="C163" s="7" t="s">
        <v>90</v>
      </c>
      <c r="D163" s="7" t="s">
        <v>50</v>
      </c>
      <c r="E163" s="7" t="s">
        <v>1672</v>
      </c>
      <c r="F163" s="7" t="s">
        <v>58</v>
      </c>
      <c r="G163" s="7">
        <v>50136.0</v>
      </c>
      <c r="H163" s="7" t="s">
        <v>1673</v>
      </c>
      <c r="I163" s="9" t="s">
        <v>1674</v>
      </c>
      <c r="J163" s="8" t="s">
        <v>1675</v>
      </c>
      <c r="K163" s="8" t="s">
        <v>1676</v>
      </c>
      <c r="L163" s="7" t="s">
        <v>55</v>
      </c>
      <c r="M163" s="7" t="s">
        <v>135</v>
      </c>
      <c r="N163" s="7" t="s">
        <v>1677</v>
      </c>
      <c r="O163" s="8" t="s">
        <v>1675</v>
      </c>
      <c r="P163" s="7" t="s">
        <v>55</v>
      </c>
      <c r="Q163" s="7"/>
      <c r="R163" s="7"/>
      <c r="S163" s="10" t="s">
        <v>58</v>
      </c>
      <c r="T163" s="7" t="s">
        <v>59</v>
      </c>
      <c r="U163" s="7"/>
      <c r="V163" s="7"/>
      <c r="W163" s="7"/>
      <c r="X163" s="7"/>
      <c r="Y163" s="12" t="s">
        <v>1678</v>
      </c>
      <c r="Z163" s="12" t="s">
        <v>1679</v>
      </c>
      <c r="AA163" s="7"/>
      <c r="AB163" s="13">
        <v>0.7708333333333334</v>
      </c>
      <c r="AC163" s="13">
        <v>0.041666666666666664</v>
      </c>
      <c r="AD163" s="13">
        <v>0.75</v>
      </c>
      <c r="AE163" s="13">
        <v>0.08333333333333333</v>
      </c>
      <c r="AF163" s="7"/>
      <c r="AG163" s="7"/>
      <c r="AH163" s="7" t="s">
        <v>1680</v>
      </c>
      <c r="AI163" s="7"/>
      <c r="AJ163" s="7"/>
      <c r="AK163" s="7" t="s">
        <v>63</v>
      </c>
      <c r="AL163" s="7" t="s">
        <v>64</v>
      </c>
      <c r="AM163" s="8" t="s">
        <v>1681</v>
      </c>
      <c r="AN163" s="7" t="s">
        <v>55</v>
      </c>
      <c r="AO163" s="7"/>
      <c r="AP163" s="7">
        <v>2021.0</v>
      </c>
      <c r="AQ163" s="7"/>
      <c r="AR163" s="7" t="s">
        <v>564</v>
      </c>
      <c r="AS163" s="15" t="s">
        <v>1435</v>
      </c>
      <c r="AT163" s="16">
        <v>280.0</v>
      </c>
      <c r="AU163" s="15">
        <v>1.0</v>
      </c>
      <c r="AV163" s="15" t="s">
        <v>1672</v>
      </c>
    </row>
    <row r="164" ht="13.5" customHeight="1">
      <c r="A164" s="7">
        <v>202.0</v>
      </c>
      <c r="B164" s="7" t="s">
        <v>1682</v>
      </c>
      <c r="C164" s="7" t="s">
        <v>90</v>
      </c>
      <c r="D164" s="7" t="s">
        <v>91</v>
      </c>
      <c r="E164" s="7" t="s">
        <v>1683</v>
      </c>
      <c r="F164" s="7" t="s">
        <v>58</v>
      </c>
      <c r="G164" s="7">
        <v>50133.0</v>
      </c>
      <c r="H164" s="8" t="s">
        <v>1684</v>
      </c>
      <c r="I164" s="9">
        <v>3.471428523E9</v>
      </c>
      <c r="J164" s="8" t="s">
        <v>1685</v>
      </c>
      <c r="K164" s="7"/>
      <c r="L164" s="7"/>
      <c r="M164" s="7" t="s">
        <v>1686</v>
      </c>
      <c r="N164" s="7" t="s">
        <v>1687</v>
      </c>
      <c r="O164" s="7"/>
      <c r="P164" s="7"/>
      <c r="Q164" s="7" t="s">
        <v>1688</v>
      </c>
      <c r="R164" s="7" t="s">
        <v>55</v>
      </c>
      <c r="S164" s="10" t="s">
        <v>58</v>
      </c>
      <c r="T164" s="7" t="s">
        <v>59</v>
      </c>
      <c r="U164" s="7"/>
      <c r="V164" s="7"/>
      <c r="W164" s="7"/>
      <c r="X164" s="7"/>
      <c r="Y164" s="12" t="s">
        <v>1689</v>
      </c>
      <c r="Z164" s="12" t="s">
        <v>1690</v>
      </c>
      <c r="AA164" s="7"/>
      <c r="AB164" s="13">
        <v>0.375</v>
      </c>
      <c r="AC164" s="13">
        <v>0.75</v>
      </c>
      <c r="AD164" s="13">
        <v>0.375</v>
      </c>
      <c r="AE164" s="13">
        <v>0.7083333333333334</v>
      </c>
      <c r="AF164" s="7"/>
      <c r="AG164" s="7"/>
      <c r="AH164" s="7" t="s">
        <v>1217</v>
      </c>
      <c r="AI164" s="7" t="s">
        <v>1691</v>
      </c>
      <c r="AJ164" s="7">
        <v>50.0</v>
      </c>
      <c r="AK164" s="7" t="s">
        <v>75</v>
      </c>
      <c r="AL164" s="7"/>
      <c r="AM164" s="8" t="s">
        <v>1692</v>
      </c>
      <c r="AN164" s="7" t="s">
        <v>55</v>
      </c>
      <c r="AO164" s="7"/>
      <c r="AP164" s="7">
        <v>2021.0</v>
      </c>
      <c r="AQ164" s="7"/>
      <c r="AR164" s="7"/>
      <c r="AS164" s="15" t="s">
        <v>1435</v>
      </c>
      <c r="AT164" s="16">
        <v>50.0</v>
      </c>
      <c r="AU164" s="15">
        <v>1.0</v>
      </c>
      <c r="AV164" s="15" t="s">
        <v>1491</v>
      </c>
    </row>
    <row r="165" ht="13.5" customHeight="1">
      <c r="A165" s="7">
        <v>216.0</v>
      </c>
      <c r="B165" s="7" t="s">
        <v>1693</v>
      </c>
      <c r="C165" s="7" t="s">
        <v>90</v>
      </c>
      <c r="D165" s="7" t="s">
        <v>50</v>
      </c>
      <c r="E165" s="7" t="s">
        <v>1694</v>
      </c>
      <c r="F165" s="7" t="s">
        <v>58</v>
      </c>
      <c r="G165" s="7">
        <v>50133.0</v>
      </c>
      <c r="H165" s="7"/>
      <c r="I165" s="9" t="s">
        <v>1695</v>
      </c>
      <c r="J165" s="8" t="s">
        <v>1696</v>
      </c>
      <c r="K165" s="8" t="s">
        <v>1697</v>
      </c>
      <c r="L165" s="7" t="s">
        <v>55</v>
      </c>
      <c r="M165" s="7" t="s">
        <v>1698</v>
      </c>
      <c r="N165" s="7" t="s">
        <v>55</v>
      </c>
      <c r="O165" s="7"/>
      <c r="P165" s="15"/>
      <c r="Q165" s="7"/>
      <c r="R165" s="7"/>
      <c r="S165" s="7" t="s">
        <v>58</v>
      </c>
      <c r="T165" s="7" t="s">
        <v>59</v>
      </c>
      <c r="U165" s="7"/>
      <c r="V165" s="7"/>
      <c r="W165" s="7"/>
      <c r="X165" s="7"/>
      <c r="Y165" s="12" t="s">
        <v>1699</v>
      </c>
      <c r="Z165" s="12" t="s">
        <v>1700</v>
      </c>
      <c r="AA165" s="7"/>
      <c r="AB165" s="7"/>
      <c r="AC165" s="7"/>
      <c r="AD165" s="13">
        <v>0.7083333333333334</v>
      </c>
      <c r="AE165" s="13">
        <v>0.9583333333333334</v>
      </c>
      <c r="AF165" s="7"/>
      <c r="AG165" s="7"/>
      <c r="AH165" s="7" t="s">
        <v>1701</v>
      </c>
      <c r="AI165" s="7"/>
      <c r="AJ165" s="7">
        <v>50.0</v>
      </c>
      <c r="AK165" s="7" t="s">
        <v>63</v>
      </c>
      <c r="AL165" s="7" t="s">
        <v>181</v>
      </c>
      <c r="AM165" s="8" t="s">
        <v>1702</v>
      </c>
      <c r="AN165" s="7" t="s">
        <v>55</v>
      </c>
      <c r="AO165" s="7"/>
      <c r="AP165" s="7">
        <v>2022.0</v>
      </c>
      <c r="AQ165" s="7"/>
      <c r="AR165" s="7"/>
      <c r="AS165" s="15" t="s">
        <v>1435</v>
      </c>
      <c r="AT165" s="16">
        <v>50.0</v>
      </c>
      <c r="AU165" s="15">
        <v>1.0</v>
      </c>
      <c r="AV165" s="15" t="s">
        <v>1703</v>
      </c>
    </row>
    <row r="166" ht="13.5" customHeight="1">
      <c r="A166" s="7">
        <v>217.0</v>
      </c>
      <c r="B166" s="7" t="s">
        <v>1704</v>
      </c>
      <c r="C166" s="7" t="s">
        <v>90</v>
      </c>
      <c r="D166" s="7" t="s">
        <v>50</v>
      </c>
      <c r="E166" s="7" t="s">
        <v>1694</v>
      </c>
      <c r="F166" s="7" t="s">
        <v>58</v>
      </c>
      <c r="G166" s="7">
        <v>50133.0</v>
      </c>
      <c r="H166" s="7"/>
      <c r="I166" s="9" t="s">
        <v>1695</v>
      </c>
      <c r="J166" s="8" t="s">
        <v>1696</v>
      </c>
      <c r="K166" s="8" t="s">
        <v>1697</v>
      </c>
      <c r="L166" s="7" t="s">
        <v>55</v>
      </c>
      <c r="M166" s="7" t="s">
        <v>1698</v>
      </c>
      <c r="N166" s="7" t="s">
        <v>55</v>
      </c>
      <c r="O166" s="7"/>
      <c r="P166" s="7"/>
      <c r="Q166" s="7"/>
      <c r="R166" s="7"/>
      <c r="S166" s="7" t="s">
        <v>58</v>
      </c>
      <c r="T166" s="7" t="s">
        <v>59</v>
      </c>
      <c r="U166" s="7"/>
      <c r="V166" s="7"/>
      <c r="W166" s="7"/>
      <c r="X166" s="7"/>
      <c r="Y166" s="12" t="s">
        <v>1705</v>
      </c>
      <c r="Z166" s="12" t="s">
        <v>1706</v>
      </c>
      <c r="AA166" s="7"/>
      <c r="AB166" s="7"/>
      <c r="AC166" s="7"/>
      <c r="AD166" s="13">
        <v>0.7083333333333334</v>
      </c>
      <c r="AE166" s="13">
        <v>0.9583333333333334</v>
      </c>
      <c r="AF166" s="7"/>
      <c r="AG166" s="7"/>
      <c r="AH166" s="7" t="s">
        <v>1701</v>
      </c>
      <c r="AI166" s="7"/>
      <c r="AJ166" s="7">
        <v>30.0</v>
      </c>
      <c r="AK166" s="7" t="s">
        <v>63</v>
      </c>
      <c r="AL166" s="7" t="s">
        <v>103</v>
      </c>
      <c r="AM166" s="8" t="s">
        <v>1702</v>
      </c>
      <c r="AN166" s="7" t="s">
        <v>55</v>
      </c>
      <c r="AO166" s="7"/>
      <c r="AP166" s="7">
        <v>2022.0</v>
      </c>
      <c r="AQ166" s="7"/>
      <c r="AR166" s="7"/>
      <c r="AS166" s="15" t="s">
        <v>1435</v>
      </c>
      <c r="AT166" s="16">
        <v>30.0</v>
      </c>
      <c r="AU166" s="15">
        <v>1.0</v>
      </c>
      <c r="AV166" s="15" t="s">
        <v>1703</v>
      </c>
    </row>
    <row r="167" ht="13.5" customHeight="1">
      <c r="A167" s="7">
        <v>8.0</v>
      </c>
      <c r="B167" s="7" t="s">
        <v>1707</v>
      </c>
      <c r="C167" s="7" t="s">
        <v>1708</v>
      </c>
      <c r="D167" s="7" t="s">
        <v>91</v>
      </c>
      <c r="E167" s="7" t="s">
        <v>1709</v>
      </c>
      <c r="F167" s="7" t="s">
        <v>58</v>
      </c>
      <c r="G167" s="7">
        <v>50137.0</v>
      </c>
      <c r="H167" s="8" t="s">
        <v>1710</v>
      </c>
      <c r="I167" s="9" t="s">
        <v>1711</v>
      </c>
      <c r="J167" s="8" t="s">
        <v>1712</v>
      </c>
      <c r="K167" s="8" t="s">
        <v>1713</v>
      </c>
      <c r="L167" s="7" t="s">
        <v>1714</v>
      </c>
      <c r="M167" s="7" t="s">
        <v>135</v>
      </c>
      <c r="N167" s="7" t="s">
        <v>1715</v>
      </c>
      <c r="O167" s="7"/>
      <c r="P167" s="7" t="s">
        <v>1711</v>
      </c>
      <c r="Q167" s="7"/>
      <c r="R167" s="7"/>
      <c r="S167" s="10" t="s">
        <v>58</v>
      </c>
      <c r="T167" s="7" t="s">
        <v>59</v>
      </c>
      <c r="U167" s="7"/>
      <c r="V167" s="7"/>
      <c r="W167" s="7"/>
      <c r="X167" s="7"/>
      <c r="Y167" s="30" t="s">
        <v>1716</v>
      </c>
      <c r="Z167" s="12" t="s">
        <v>1717</v>
      </c>
      <c r="AA167" s="7"/>
      <c r="AB167" s="7"/>
      <c r="AC167" s="7"/>
      <c r="AD167" s="7"/>
      <c r="AE167" s="7"/>
      <c r="AF167" s="13">
        <v>0.8854166666666666</v>
      </c>
      <c r="AG167" s="7"/>
      <c r="AH167" s="7"/>
      <c r="AI167" s="7"/>
      <c r="AJ167" s="16">
        <v>47000.0</v>
      </c>
      <c r="AK167" s="7" t="s">
        <v>63</v>
      </c>
      <c r="AL167" s="7" t="s">
        <v>139</v>
      </c>
      <c r="AM167" s="7"/>
      <c r="AN167" s="7"/>
      <c r="AO167" s="7"/>
      <c r="AP167" s="7">
        <v>1931.0</v>
      </c>
      <c r="AQ167" s="7"/>
      <c r="AR167" s="7"/>
      <c r="AS167" s="15" t="s">
        <v>1435</v>
      </c>
      <c r="AT167" s="16">
        <v>47000.0</v>
      </c>
      <c r="AU167" s="15">
        <v>1.0</v>
      </c>
      <c r="AV167" s="15" t="s">
        <v>1481</v>
      </c>
    </row>
    <row r="168" ht="13.5" customHeight="1">
      <c r="A168" s="7">
        <v>179.0</v>
      </c>
      <c r="B168" s="7" t="s">
        <v>1718</v>
      </c>
      <c r="C168" s="7" t="s">
        <v>1322</v>
      </c>
      <c r="D168" s="7" t="s">
        <v>50</v>
      </c>
      <c r="E168" s="7" t="s">
        <v>1719</v>
      </c>
      <c r="F168" s="7" t="s">
        <v>58</v>
      </c>
      <c r="G168" s="7">
        <v>50136.0</v>
      </c>
      <c r="H168" s="8" t="s">
        <v>1377</v>
      </c>
      <c r="I168" s="9" t="s">
        <v>1378</v>
      </c>
      <c r="J168" s="8" t="s">
        <v>1379</v>
      </c>
      <c r="K168" s="8" t="s">
        <v>1380</v>
      </c>
      <c r="L168" s="7" t="s">
        <v>55</v>
      </c>
      <c r="M168" s="7" t="s">
        <v>135</v>
      </c>
      <c r="N168" s="7" t="s">
        <v>1381</v>
      </c>
      <c r="O168" s="8" t="s">
        <v>1382</v>
      </c>
      <c r="P168" s="7" t="s">
        <v>55</v>
      </c>
      <c r="Q168" s="7"/>
      <c r="R168" s="7"/>
      <c r="S168" s="10" t="s">
        <v>58</v>
      </c>
      <c r="T168" s="7" t="s">
        <v>59</v>
      </c>
      <c r="U168" s="7"/>
      <c r="V168" s="7"/>
      <c r="W168" s="7"/>
      <c r="X168" s="7"/>
      <c r="Y168" s="12" t="s">
        <v>1720</v>
      </c>
      <c r="Z168" s="12" t="s">
        <v>1721</v>
      </c>
      <c r="AA168" s="7"/>
      <c r="AB168" s="13">
        <v>0.3333333333333333</v>
      </c>
      <c r="AC168" s="13">
        <v>0.8333333333333334</v>
      </c>
      <c r="AD168" s="13">
        <v>0.3333333333333333</v>
      </c>
      <c r="AE168" s="13">
        <v>0.8333333333333334</v>
      </c>
      <c r="AF168" s="7"/>
      <c r="AG168" s="7"/>
      <c r="AH168" s="7" t="s">
        <v>522</v>
      </c>
      <c r="AI168" s="7"/>
      <c r="AJ168" s="7"/>
      <c r="AK168" s="7" t="s">
        <v>63</v>
      </c>
      <c r="AL168" s="7" t="s">
        <v>64</v>
      </c>
      <c r="AM168" s="7" t="s">
        <v>1385</v>
      </c>
      <c r="AN168" s="7" t="s">
        <v>55</v>
      </c>
      <c r="AO168" s="7"/>
      <c r="AP168" s="7">
        <v>1990.0</v>
      </c>
      <c r="AQ168" s="7"/>
      <c r="AR168" s="7"/>
      <c r="AS168" s="15" t="s">
        <v>1435</v>
      </c>
      <c r="AT168" s="16">
        <v>90.0</v>
      </c>
      <c r="AU168" s="15">
        <v>1.0</v>
      </c>
      <c r="AV168" s="15" t="s">
        <v>1722</v>
      </c>
    </row>
    <row r="169" ht="13.5" customHeight="1">
      <c r="A169" s="7">
        <v>149.0</v>
      </c>
      <c r="B169" s="7" t="s">
        <v>1723</v>
      </c>
      <c r="C169" s="7" t="s">
        <v>144</v>
      </c>
      <c r="D169" s="7" t="s">
        <v>91</v>
      </c>
      <c r="E169" s="7" t="s">
        <v>1724</v>
      </c>
      <c r="F169" s="7" t="s">
        <v>58</v>
      </c>
      <c r="G169" s="7">
        <v>50125.0</v>
      </c>
      <c r="H169" s="8" t="s">
        <v>1725</v>
      </c>
      <c r="I169" s="9" t="s">
        <v>254</v>
      </c>
      <c r="J169" s="8" t="s">
        <v>255</v>
      </c>
      <c r="K169" s="8" t="s">
        <v>1726</v>
      </c>
      <c r="L169" s="7" t="s">
        <v>55</v>
      </c>
      <c r="M169" s="7" t="s">
        <v>135</v>
      </c>
      <c r="N169" s="7" t="s">
        <v>1727</v>
      </c>
      <c r="O169" s="8" t="s">
        <v>255</v>
      </c>
      <c r="P169" s="7" t="s">
        <v>1728</v>
      </c>
      <c r="Q169" s="7"/>
      <c r="R169" s="7"/>
      <c r="S169" s="10" t="s">
        <v>58</v>
      </c>
      <c r="T169" s="7" t="s">
        <v>59</v>
      </c>
      <c r="U169" s="7"/>
      <c r="V169" s="7"/>
      <c r="W169" s="7"/>
      <c r="X169" s="7"/>
      <c r="Y169" s="12" t="s">
        <v>1729</v>
      </c>
      <c r="Z169" s="12" t="s">
        <v>1730</v>
      </c>
      <c r="AA169" s="7"/>
      <c r="AB169" s="13">
        <v>0.4583333333333333</v>
      </c>
      <c r="AC169" s="13">
        <v>0.7083333333333334</v>
      </c>
      <c r="AD169" s="13">
        <v>0.4583333333333333</v>
      </c>
      <c r="AE169" s="13">
        <v>0.7083333333333334</v>
      </c>
      <c r="AF169" s="7"/>
      <c r="AG169" s="7"/>
      <c r="AH169" s="7" t="s">
        <v>1731</v>
      </c>
      <c r="AI169" s="7"/>
      <c r="AJ169" s="7"/>
      <c r="AK169" s="7" t="s">
        <v>75</v>
      </c>
      <c r="AL169" s="7"/>
      <c r="AM169" s="7"/>
      <c r="AN169" s="7"/>
      <c r="AO169" s="7"/>
      <c r="AP169" s="7">
        <v>1925.0</v>
      </c>
      <c r="AQ169" s="7"/>
      <c r="AR169" s="7"/>
      <c r="AS169" s="15" t="s">
        <v>1732</v>
      </c>
      <c r="AT169" s="16">
        <v>240.0</v>
      </c>
      <c r="AU169" s="15">
        <v>1.0</v>
      </c>
      <c r="AV169" s="15" t="s">
        <v>1733</v>
      </c>
    </row>
    <row r="170" ht="13.5" customHeight="1">
      <c r="A170" s="7">
        <v>247.0</v>
      </c>
      <c r="B170" s="7" t="s">
        <v>1734</v>
      </c>
      <c r="C170" s="7" t="s">
        <v>144</v>
      </c>
      <c r="D170" s="7" t="s">
        <v>91</v>
      </c>
      <c r="E170" s="7" t="s">
        <v>1735</v>
      </c>
      <c r="F170" s="7" t="s">
        <v>58</v>
      </c>
      <c r="G170" s="7">
        <v>50125.0</v>
      </c>
      <c r="H170" s="8" t="s">
        <v>1736</v>
      </c>
      <c r="I170" s="9" t="s">
        <v>1737</v>
      </c>
      <c r="J170" s="8" t="s">
        <v>1738</v>
      </c>
      <c r="K170" s="7"/>
      <c r="L170" s="7"/>
      <c r="M170" s="7"/>
      <c r="N170" s="7" t="s">
        <v>1739</v>
      </c>
      <c r="O170" s="7"/>
      <c r="P170" s="7"/>
      <c r="Q170" s="7"/>
      <c r="R170" s="7"/>
      <c r="S170" s="7" t="s">
        <v>58</v>
      </c>
      <c r="T170" s="7" t="s">
        <v>59</v>
      </c>
      <c r="U170" s="7"/>
      <c r="V170" s="7"/>
      <c r="W170" s="7"/>
      <c r="X170" s="7"/>
      <c r="Y170" s="12" t="s">
        <v>1740</v>
      </c>
      <c r="Z170" s="12" t="s">
        <v>1741</v>
      </c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 t="s">
        <v>75</v>
      </c>
      <c r="AL170" s="7"/>
      <c r="AM170" s="8" t="s">
        <v>1742</v>
      </c>
      <c r="AN170" s="7" t="s">
        <v>55</v>
      </c>
      <c r="AO170" s="7"/>
      <c r="AP170" s="7">
        <v>2003.0</v>
      </c>
      <c r="AQ170" s="7"/>
      <c r="AR170" s="7"/>
      <c r="AS170" s="15" t="s">
        <v>1732</v>
      </c>
      <c r="AT170" s="16">
        <v>240.0</v>
      </c>
      <c r="AU170" s="15">
        <v>1.0</v>
      </c>
      <c r="AV170" s="15" t="s">
        <v>1743</v>
      </c>
    </row>
    <row r="171" ht="13.5" customHeight="1">
      <c r="A171" s="7">
        <v>153.0</v>
      </c>
      <c r="B171" s="7" t="s">
        <v>1744</v>
      </c>
      <c r="C171" s="7" t="s">
        <v>144</v>
      </c>
      <c r="D171" s="7" t="s">
        <v>91</v>
      </c>
      <c r="E171" s="18" t="s">
        <v>1745</v>
      </c>
      <c r="F171" s="7" t="s">
        <v>58</v>
      </c>
      <c r="G171" s="7">
        <v>50125.0</v>
      </c>
      <c r="H171" s="8" t="s">
        <v>1746</v>
      </c>
      <c r="I171" s="9" t="s">
        <v>1747</v>
      </c>
      <c r="J171" s="8" t="s">
        <v>1748</v>
      </c>
      <c r="K171" s="8" t="s">
        <v>1749</v>
      </c>
      <c r="L171" s="7" t="s">
        <v>55</v>
      </c>
      <c r="M171" s="7" t="s">
        <v>1750</v>
      </c>
      <c r="N171" s="7" t="s">
        <v>55</v>
      </c>
      <c r="O171" s="8" t="s">
        <v>1751</v>
      </c>
      <c r="P171" s="7" t="s">
        <v>55</v>
      </c>
      <c r="Q171" s="7" t="s">
        <v>1752</v>
      </c>
      <c r="R171" s="7" t="s">
        <v>55</v>
      </c>
      <c r="S171" s="10" t="s">
        <v>58</v>
      </c>
      <c r="T171" s="7" t="s">
        <v>59</v>
      </c>
      <c r="U171" s="7"/>
      <c r="V171" s="7"/>
      <c r="W171" s="7"/>
      <c r="X171" s="7"/>
      <c r="Y171" s="12" t="s">
        <v>1753</v>
      </c>
      <c r="Z171" s="12" t="s">
        <v>1754</v>
      </c>
      <c r="AA171" s="7"/>
      <c r="AB171" s="13">
        <v>0.4166666666666667</v>
      </c>
      <c r="AC171" s="13">
        <v>0.8125</v>
      </c>
      <c r="AD171" s="13">
        <v>0.4166666666666667</v>
      </c>
      <c r="AE171" s="13">
        <v>0.8125</v>
      </c>
      <c r="AF171" s="7"/>
      <c r="AG171" s="7"/>
      <c r="AH171" s="7" t="s">
        <v>156</v>
      </c>
      <c r="AI171" s="7"/>
      <c r="AJ171" s="7"/>
      <c r="AK171" s="7" t="s">
        <v>63</v>
      </c>
      <c r="AL171" s="7" t="s">
        <v>181</v>
      </c>
      <c r="AM171" s="7" t="s">
        <v>1755</v>
      </c>
      <c r="AN171" s="7" t="s">
        <v>55</v>
      </c>
      <c r="AO171" s="7"/>
      <c r="AP171" s="7">
        <v>2006.0</v>
      </c>
      <c r="AQ171" s="7"/>
      <c r="AR171" s="7"/>
      <c r="AS171" s="15" t="s">
        <v>1732</v>
      </c>
      <c r="AT171" s="16">
        <v>240.0</v>
      </c>
      <c r="AU171" s="15">
        <v>1.0</v>
      </c>
      <c r="AV171" s="15" t="s">
        <v>1756</v>
      </c>
    </row>
    <row r="172" ht="13.5" customHeight="1">
      <c r="A172" s="7">
        <v>147.0</v>
      </c>
      <c r="B172" s="7" t="s">
        <v>1757</v>
      </c>
      <c r="C172" s="7" t="s">
        <v>144</v>
      </c>
      <c r="D172" s="7" t="s">
        <v>91</v>
      </c>
      <c r="E172" s="7" t="s">
        <v>1758</v>
      </c>
      <c r="F172" s="7" t="s">
        <v>58</v>
      </c>
      <c r="G172" s="7">
        <v>50125.0</v>
      </c>
      <c r="H172" s="39" t="s">
        <v>1759</v>
      </c>
      <c r="I172" s="9" t="s">
        <v>254</v>
      </c>
      <c r="J172" s="8" t="s">
        <v>1760</v>
      </c>
      <c r="K172" s="8" t="s">
        <v>1726</v>
      </c>
      <c r="L172" s="7" t="s">
        <v>55</v>
      </c>
      <c r="M172" s="7" t="s">
        <v>135</v>
      </c>
      <c r="N172" s="7" t="s">
        <v>1727</v>
      </c>
      <c r="O172" s="8" t="s">
        <v>255</v>
      </c>
      <c r="P172" s="7" t="s">
        <v>1728</v>
      </c>
      <c r="Q172" s="7"/>
      <c r="R172" s="7"/>
      <c r="S172" s="10" t="s">
        <v>58</v>
      </c>
      <c r="T172" s="7" t="s">
        <v>59</v>
      </c>
      <c r="U172" s="7"/>
      <c r="V172" s="7"/>
      <c r="W172" s="7"/>
      <c r="X172" s="7"/>
      <c r="Y172" s="12" t="s">
        <v>1761</v>
      </c>
      <c r="Z172" s="12" t="s">
        <v>1762</v>
      </c>
      <c r="AA172" s="7"/>
      <c r="AB172" s="13">
        <v>0.4166666666666667</v>
      </c>
      <c r="AC172" s="13">
        <v>0.7083333333333334</v>
      </c>
      <c r="AD172" s="13">
        <v>0.4166666666666667</v>
      </c>
      <c r="AE172" s="13">
        <v>0.7083333333333334</v>
      </c>
      <c r="AF172" s="7"/>
      <c r="AG172" s="7"/>
      <c r="AH172" s="7" t="s">
        <v>1763</v>
      </c>
      <c r="AI172" s="7"/>
      <c r="AJ172" s="7"/>
      <c r="AK172" s="7" t="s">
        <v>75</v>
      </c>
      <c r="AL172" s="7"/>
      <c r="AM172" s="7" t="s">
        <v>321</v>
      </c>
      <c r="AN172" s="7" t="s">
        <v>55</v>
      </c>
      <c r="AO172" s="7"/>
      <c r="AP172" s="7"/>
      <c r="AQ172" s="7"/>
      <c r="AR172" s="7"/>
      <c r="AS172" s="15" t="s">
        <v>1732</v>
      </c>
      <c r="AT172" s="16">
        <v>240.0</v>
      </c>
      <c r="AU172" s="15">
        <v>1.0</v>
      </c>
      <c r="AV172" s="15" t="s">
        <v>1764</v>
      </c>
    </row>
    <row r="173" ht="13.5" customHeight="1">
      <c r="A173" s="7">
        <v>221.0</v>
      </c>
      <c r="B173" s="7" t="s">
        <v>1765</v>
      </c>
      <c r="C173" s="7" t="s">
        <v>362</v>
      </c>
      <c r="D173" s="7" t="s">
        <v>91</v>
      </c>
      <c r="E173" s="7" t="s">
        <v>1766</v>
      </c>
      <c r="F173" s="7" t="s">
        <v>58</v>
      </c>
      <c r="G173" s="7">
        <v>50125.0</v>
      </c>
      <c r="H173" s="8" t="s">
        <v>1767</v>
      </c>
      <c r="I173" s="9" t="s">
        <v>1768</v>
      </c>
      <c r="J173" s="8"/>
      <c r="K173" s="7" t="s">
        <v>1769</v>
      </c>
      <c r="L173" s="7" t="s">
        <v>55</v>
      </c>
      <c r="M173" s="7"/>
      <c r="N173" s="7"/>
      <c r="O173" s="7"/>
      <c r="P173" s="7"/>
      <c r="Q173" s="7"/>
      <c r="R173" s="7"/>
      <c r="S173" s="7" t="s">
        <v>58</v>
      </c>
      <c r="T173" s="7" t="s">
        <v>59</v>
      </c>
      <c r="U173" s="7"/>
      <c r="V173" s="7"/>
      <c r="W173" s="7"/>
      <c r="X173" s="7"/>
      <c r="Y173" s="12" t="s">
        <v>1770</v>
      </c>
      <c r="Z173" s="12" t="s">
        <v>1771</v>
      </c>
      <c r="AA173" s="7"/>
      <c r="AB173" s="13">
        <v>0.7083333333333334</v>
      </c>
      <c r="AC173" s="13">
        <v>0.08333333333333333</v>
      </c>
      <c r="AD173" s="13">
        <v>0.7083333333333334</v>
      </c>
      <c r="AE173" s="13">
        <v>0.08333333333333333</v>
      </c>
      <c r="AF173" s="7"/>
      <c r="AG173" s="7"/>
      <c r="AH173" s="7"/>
      <c r="AI173" s="7"/>
      <c r="AJ173" s="7"/>
      <c r="AK173" s="7" t="s">
        <v>63</v>
      </c>
      <c r="AL173" s="7" t="s">
        <v>64</v>
      </c>
      <c r="AM173" s="8" t="s">
        <v>1772</v>
      </c>
      <c r="AN173" s="7" t="s">
        <v>55</v>
      </c>
      <c r="AO173" s="7"/>
      <c r="AP173" s="7">
        <v>2010.0</v>
      </c>
      <c r="AQ173" s="7"/>
      <c r="AR173" s="7"/>
      <c r="AS173" s="15" t="s">
        <v>1732</v>
      </c>
      <c r="AT173" s="16">
        <v>115.0</v>
      </c>
      <c r="AU173" s="15">
        <v>1.0</v>
      </c>
      <c r="AV173" s="15" t="s">
        <v>1764</v>
      </c>
    </row>
    <row r="174" ht="13.5" customHeight="1">
      <c r="A174" s="7">
        <v>220.0</v>
      </c>
      <c r="B174" s="7" t="s">
        <v>1773</v>
      </c>
      <c r="C174" s="7" t="s">
        <v>362</v>
      </c>
      <c r="D174" s="7" t="s">
        <v>91</v>
      </c>
      <c r="E174" s="7" t="s">
        <v>1774</v>
      </c>
      <c r="F174" s="7" t="s">
        <v>58</v>
      </c>
      <c r="G174" s="7">
        <v>50126.0</v>
      </c>
      <c r="H174" s="8"/>
      <c r="I174" s="9" t="s">
        <v>1775</v>
      </c>
      <c r="J174" s="8" t="s">
        <v>1776</v>
      </c>
      <c r="K174" s="8" t="s">
        <v>1777</v>
      </c>
      <c r="L174" s="7" t="s">
        <v>55</v>
      </c>
      <c r="M174" s="7"/>
      <c r="N174" s="7"/>
      <c r="O174" s="7"/>
      <c r="P174" s="7"/>
      <c r="Q174" s="7"/>
      <c r="R174" s="7"/>
      <c r="S174" s="7" t="s">
        <v>58</v>
      </c>
      <c r="T174" s="7" t="s">
        <v>59</v>
      </c>
      <c r="U174" s="7"/>
      <c r="V174" s="7"/>
      <c r="W174" s="7"/>
      <c r="X174" s="7"/>
      <c r="Y174" s="12" t="s">
        <v>1778</v>
      </c>
      <c r="Z174" s="12" t="s">
        <v>1779</v>
      </c>
      <c r="AA174" s="7"/>
      <c r="AB174" s="13">
        <v>0.7916666666666666</v>
      </c>
      <c r="AC174" s="13">
        <v>0.08333333333333333</v>
      </c>
      <c r="AD174" s="13">
        <v>0.7916666666666666</v>
      </c>
      <c r="AE174" s="13">
        <v>0.08333333333333333</v>
      </c>
      <c r="AF174" s="7"/>
      <c r="AG174" s="7"/>
      <c r="AH174" s="7" t="s">
        <v>522</v>
      </c>
      <c r="AI174" s="7"/>
      <c r="AJ174" s="7"/>
      <c r="AK174" s="7" t="s">
        <v>63</v>
      </c>
      <c r="AL174" s="7" t="s">
        <v>64</v>
      </c>
      <c r="AM174" s="8" t="s">
        <v>1780</v>
      </c>
      <c r="AN174" s="7" t="s">
        <v>55</v>
      </c>
      <c r="AO174" s="7"/>
      <c r="AP174" s="7">
        <v>2021.0</v>
      </c>
      <c r="AQ174" s="7"/>
      <c r="AR174" s="7"/>
      <c r="AS174" s="15" t="s">
        <v>1732</v>
      </c>
      <c r="AT174" s="16">
        <v>115.0</v>
      </c>
      <c r="AU174" s="15">
        <v>1.0</v>
      </c>
      <c r="AV174" s="15" t="s">
        <v>1781</v>
      </c>
    </row>
    <row r="175" ht="13.5" customHeight="1">
      <c r="A175" s="7">
        <v>236.0</v>
      </c>
      <c r="B175" s="7" t="s">
        <v>1782</v>
      </c>
      <c r="C175" s="7" t="s">
        <v>656</v>
      </c>
      <c r="D175" s="7" t="s">
        <v>91</v>
      </c>
      <c r="E175" s="7" t="s">
        <v>1783</v>
      </c>
      <c r="F175" s="7" t="s">
        <v>58</v>
      </c>
      <c r="G175" s="7">
        <v>50125.0</v>
      </c>
      <c r="H175" s="8" t="s">
        <v>1784</v>
      </c>
      <c r="I175" s="9" t="s">
        <v>1785</v>
      </c>
      <c r="J175" s="8" t="s">
        <v>1786</v>
      </c>
      <c r="K175" s="8" t="s">
        <v>1787</v>
      </c>
      <c r="L175" s="7" t="s">
        <v>55</v>
      </c>
      <c r="M175" s="7" t="s">
        <v>271</v>
      </c>
      <c r="N175" s="7" t="s">
        <v>271</v>
      </c>
      <c r="O175" s="7"/>
      <c r="P175" s="7"/>
      <c r="Q175" s="7"/>
      <c r="R175" s="7"/>
      <c r="S175" s="7" t="s">
        <v>58</v>
      </c>
      <c r="T175" s="7" t="s">
        <v>59</v>
      </c>
      <c r="U175" s="7"/>
      <c r="V175" s="7"/>
      <c r="W175" s="7"/>
      <c r="X175" s="7"/>
      <c r="Y175" s="12" t="s">
        <v>1788</v>
      </c>
      <c r="Z175" s="12" t="s">
        <v>1789</v>
      </c>
      <c r="AA175" s="7"/>
      <c r="AB175" s="13">
        <v>0.4166666666666667</v>
      </c>
      <c r="AC175" s="13">
        <v>0.75</v>
      </c>
      <c r="AD175" s="13">
        <v>0.4166666666666667</v>
      </c>
      <c r="AE175" s="13">
        <v>0.75</v>
      </c>
      <c r="AF175" s="7"/>
      <c r="AG175" s="7"/>
      <c r="AH175" s="7" t="s">
        <v>1790</v>
      </c>
      <c r="AI175" s="7"/>
      <c r="AJ175" s="7"/>
      <c r="AK175" s="7" t="s">
        <v>63</v>
      </c>
      <c r="AL175" s="7" t="s">
        <v>64</v>
      </c>
      <c r="AM175" s="8" t="s">
        <v>1791</v>
      </c>
      <c r="AN175" s="7" t="s">
        <v>55</v>
      </c>
      <c r="AO175" s="7"/>
      <c r="AP175" s="7">
        <v>1487.0</v>
      </c>
      <c r="AQ175" s="7"/>
      <c r="AR175" s="7"/>
      <c r="AS175" s="15" t="s">
        <v>1732</v>
      </c>
      <c r="AT175" s="16">
        <v>530.0</v>
      </c>
      <c r="AU175" s="15">
        <v>1.0</v>
      </c>
      <c r="AV175" s="15" t="s">
        <v>1764</v>
      </c>
    </row>
    <row r="176" ht="13.5" customHeight="1">
      <c r="A176" s="7">
        <v>165.0</v>
      </c>
      <c r="B176" s="7" t="s">
        <v>1792</v>
      </c>
      <c r="C176" s="7" t="s">
        <v>633</v>
      </c>
      <c r="D176" s="7" t="s">
        <v>91</v>
      </c>
      <c r="E176" s="7" t="s">
        <v>1793</v>
      </c>
      <c r="F176" s="7" t="s">
        <v>58</v>
      </c>
      <c r="G176" s="18">
        <v>50126.0</v>
      </c>
      <c r="H176" s="8" t="s">
        <v>1794</v>
      </c>
      <c r="I176" s="9" t="s">
        <v>1795</v>
      </c>
      <c r="J176" s="8" t="s">
        <v>1796</v>
      </c>
      <c r="K176" s="7" t="s">
        <v>55</v>
      </c>
      <c r="L176" s="7"/>
      <c r="M176" s="7" t="s">
        <v>271</v>
      </c>
      <c r="N176" s="7"/>
      <c r="O176" s="7"/>
      <c r="P176" s="7" t="s">
        <v>1797</v>
      </c>
      <c r="Q176" s="8" t="s">
        <v>1798</v>
      </c>
      <c r="R176" s="7" t="s">
        <v>55</v>
      </c>
      <c r="S176" s="10" t="s">
        <v>58</v>
      </c>
      <c r="T176" s="7" t="s">
        <v>59</v>
      </c>
      <c r="U176" s="7"/>
      <c r="V176" s="7"/>
      <c r="W176" s="7"/>
      <c r="X176" s="7"/>
      <c r="Y176" s="12" t="s">
        <v>1799</v>
      </c>
      <c r="Z176" s="12" t="s">
        <v>1800</v>
      </c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 t="s">
        <v>63</v>
      </c>
      <c r="AL176" s="7" t="s">
        <v>64</v>
      </c>
      <c r="AM176" s="7"/>
      <c r="AN176" s="7"/>
      <c r="AO176" s="7"/>
      <c r="AP176" s="7">
        <v>1731.0</v>
      </c>
      <c r="AQ176" s="7"/>
      <c r="AR176" s="7"/>
      <c r="AS176" s="15" t="s">
        <v>1732</v>
      </c>
      <c r="AT176" s="16">
        <v>530.0</v>
      </c>
      <c r="AU176" s="15">
        <v>1.0</v>
      </c>
      <c r="AV176" s="15" t="s">
        <v>1801</v>
      </c>
    </row>
    <row r="177" ht="13.5" customHeight="1">
      <c r="A177" s="7">
        <v>121.0</v>
      </c>
      <c r="B177" s="7" t="s">
        <v>1802</v>
      </c>
      <c r="C177" s="7" t="s">
        <v>633</v>
      </c>
      <c r="D177" s="7" t="s">
        <v>50</v>
      </c>
      <c r="E177" s="7" t="s">
        <v>1803</v>
      </c>
      <c r="F177" s="7" t="s">
        <v>58</v>
      </c>
      <c r="G177" s="7">
        <v>50125.0</v>
      </c>
      <c r="H177" s="8" t="s">
        <v>1804</v>
      </c>
      <c r="I177" s="9" t="s">
        <v>1805</v>
      </c>
      <c r="J177" s="8" t="s">
        <v>1806</v>
      </c>
      <c r="K177" s="8" t="s">
        <v>1807</v>
      </c>
      <c r="L177" s="7" t="s">
        <v>55</v>
      </c>
      <c r="M177" s="7" t="s">
        <v>679</v>
      </c>
      <c r="N177" s="7" t="s">
        <v>1808</v>
      </c>
      <c r="O177" s="8" t="s">
        <v>1809</v>
      </c>
      <c r="P177" s="7" t="s">
        <v>55</v>
      </c>
      <c r="Q177" s="7"/>
      <c r="R177" s="7"/>
      <c r="S177" s="10" t="s">
        <v>58</v>
      </c>
      <c r="T177" s="7" t="s">
        <v>59</v>
      </c>
      <c r="U177" s="7"/>
      <c r="V177" s="7"/>
      <c r="W177" s="7"/>
      <c r="X177" s="7"/>
      <c r="Y177" s="12" t="s">
        <v>1810</v>
      </c>
      <c r="Z177" s="12" t="s">
        <v>1811</v>
      </c>
      <c r="AA177" s="7"/>
      <c r="AB177" s="7"/>
      <c r="AC177" s="7"/>
      <c r="AD177" s="7"/>
      <c r="AE177" s="7"/>
      <c r="AF177" s="7"/>
      <c r="AG177" s="7"/>
      <c r="AH177" s="7"/>
      <c r="AI177" s="7"/>
      <c r="AJ177" s="7">
        <v>400.0</v>
      </c>
      <c r="AK177" s="7" t="s">
        <v>75</v>
      </c>
      <c r="AL177" s="7"/>
      <c r="AM177" s="7"/>
      <c r="AN177" s="7"/>
      <c r="AO177" s="7"/>
      <c r="AP177" s="7">
        <v>1881.0</v>
      </c>
      <c r="AQ177" s="7"/>
      <c r="AR177" s="7"/>
      <c r="AS177" s="15" t="s">
        <v>1732</v>
      </c>
      <c r="AT177" s="16">
        <v>400.0</v>
      </c>
      <c r="AU177" s="15">
        <v>1.0</v>
      </c>
      <c r="AV177" s="15" t="s">
        <v>1812</v>
      </c>
    </row>
    <row r="178" ht="13.5" customHeight="1">
      <c r="A178" s="7">
        <v>142.0</v>
      </c>
      <c r="B178" s="7" t="s">
        <v>1813</v>
      </c>
      <c r="C178" s="7" t="s">
        <v>633</v>
      </c>
      <c r="D178" s="7" t="s">
        <v>91</v>
      </c>
      <c r="E178" s="7" t="s">
        <v>1814</v>
      </c>
      <c r="F178" s="7" t="s">
        <v>58</v>
      </c>
      <c r="G178" s="7">
        <v>50126.0</v>
      </c>
      <c r="H178" s="8" t="s">
        <v>1815</v>
      </c>
      <c r="I178" s="9" t="s">
        <v>1816</v>
      </c>
      <c r="J178" s="8" t="s">
        <v>1817</v>
      </c>
      <c r="K178" s="8" t="s">
        <v>1815</v>
      </c>
      <c r="L178" s="7" t="s">
        <v>55</v>
      </c>
      <c r="M178" s="7" t="s">
        <v>271</v>
      </c>
      <c r="N178" s="7"/>
      <c r="O178" s="7"/>
      <c r="P178" s="7"/>
      <c r="Q178" s="7"/>
      <c r="R178" s="7"/>
      <c r="S178" s="10" t="s">
        <v>58</v>
      </c>
      <c r="T178" s="7" t="s">
        <v>59</v>
      </c>
      <c r="U178" s="7"/>
      <c r="V178" s="7"/>
      <c r="W178" s="7"/>
      <c r="X178" s="7"/>
      <c r="Y178" s="12" t="s">
        <v>1818</v>
      </c>
      <c r="Z178" s="12" t="s">
        <v>1819</v>
      </c>
      <c r="AA178" s="7"/>
      <c r="AB178" s="13">
        <v>0.25</v>
      </c>
      <c r="AC178" s="7" t="s">
        <v>1820</v>
      </c>
      <c r="AD178" s="13">
        <v>0.25</v>
      </c>
      <c r="AE178" s="7" t="s">
        <v>1820</v>
      </c>
      <c r="AF178" s="7"/>
      <c r="AG178" s="7"/>
      <c r="AH178" s="7"/>
      <c r="AI178" s="7"/>
      <c r="AJ178" s="7"/>
      <c r="AK178" s="7" t="s">
        <v>75</v>
      </c>
      <c r="AL178" s="7"/>
      <c r="AM178" s="7"/>
      <c r="AN178" s="7"/>
      <c r="AO178" s="7"/>
      <c r="AP178" s="7">
        <v>1975.0</v>
      </c>
      <c r="AQ178" s="7"/>
      <c r="AR178" s="7"/>
      <c r="AS178" s="15" t="s">
        <v>1732</v>
      </c>
      <c r="AT178" s="16">
        <v>530.0</v>
      </c>
      <c r="AU178" s="15">
        <v>1.0</v>
      </c>
      <c r="AV178" s="15" t="s">
        <v>1821</v>
      </c>
    </row>
    <row r="179" ht="13.5" customHeight="1">
      <c r="A179" s="7">
        <v>184.0</v>
      </c>
      <c r="B179" s="7" t="s">
        <v>1822</v>
      </c>
      <c r="C179" s="7" t="s">
        <v>633</v>
      </c>
      <c r="D179" s="7" t="s">
        <v>91</v>
      </c>
      <c r="E179" s="7" t="s">
        <v>1823</v>
      </c>
      <c r="F179" s="7" t="s">
        <v>58</v>
      </c>
      <c r="G179" s="7">
        <v>50125.0</v>
      </c>
      <c r="H179" s="8" t="s">
        <v>1824</v>
      </c>
      <c r="I179" s="9" t="s">
        <v>1825</v>
      </c>
      <c r="J179" s="8" t="s">
        <v>1826</v>
      </c>
      <c r="K179" s="7"/>
      <c r="L179" s="7"/>
      <c r="M179" s="7" t="s">
        <v>271</v>
      </c>
      <c r="N179" s="7"/>
      <c r="O179" s="15"/>
      <c r="P179" s="7"/>
      <c r="Q179" s="7" t="s">
        <v>1827</v>
      </c>
      <c r="R179" s="7" t="s">
        <v>55</v>
      </c>
      <c r="S179" s="10" t="s">
        <v>58</v>
      </c>
      <c r="T179" s="7" t="s">
        <v>59</v>
      </c>
      <c r="U179" s="7"/>
      <c r="V179" s="7"/>
      <c r="W179" s="7"/>
      <c r="X179" s="7"/>
      <c r="Y179" s="12" t="s">
        <v>1828</v>
      </c>
      <c r="Z179" s="12" t="s">
        <v>1829</v>
      </c>
      <c r="AA179" s="7"/>
      <c r="AB179" s="13">
        <v>0.3958333333333333</v>
      </c>
      <c r="AC179" s="13">
        <v>0.7708333333333334</v>
      </c>
      <c r="AD179" s="13">
        <v>0.3958333333333333</v>
      </c>
      <c r="AE179" s="13">
        <v>0.7708333333333334</v>
      </c>
      <c r="AF179" s="7"/>
      <c r="AG179" s="7"/>
      <c r="AH179" s="7"/>
      <c r="AI179" s="7"/>
      <c r="AJ179" s="7"/>
      <c r="AK179" s="7" t="s">
        <v>75</v>
      </c>
      <c r="AL179" s="7"/>
      <c r="AM179" s="7"/>
      <c r="AN179" s="7"/>
      <c r="AO179" s="7"/>
      <c r="AP179" s="7"/>
      <c r="AQ179" s="7"/>
      <c r="AR179" s="7"/>
      <c r="AS179" s="15" t="s">
        <v>1732</v>
      </c>
      <c r="AT179" s="16">
        <v>530.0</v>
      </c>
      <c r="AU179" s="15">
        <v>1.0</v>
      </c>
      <c r="AV179" s="15" t="s">
        <v>1830</v>
      </c>
    </row>
    <row r="180" ht="13.5" customHeight="1">
      <c r="A180" s="7">
        <v>58.0</v>
      </c>
      <c r="B180" s="7" t="s">
        <v>1831</v>
      </c>
      <c r="C180" s="7" t="s">
        <v>49</v>
      </c>
      <c r="D180" s="7" t="s">
        <v>50</v>
      </c>
      <c r="E180" s="7" t="s">
        <v>1832</v>
      </c>
      <c r="F180" s="7" t="s">
        <v>58</v>
      </c>
      <c r="G180" s="7">
        <v>50125.0</v>
      </c>
      <c r="H180" s="8" t="s">
        <v>1833</v>
      </c>
      <c r="I180" s="9" t="s">
        <v>1834</v>
      </c>
      <c r="J180" s="7"/>
      <c r="K180" s="7" t="s">
        <v>1835</v>
      </c>
      <c r="L180" s="7" t="s">
        <v>55</v>
      </c>
      <c r="M180" s="7" t="s">
        <v>1544</v>
      </c>
      <c r="N180" s="7" t="s">
        <v>1538</v>
      </c>
      <c r="O180" s="40" t="s">
        <v>1542</v>
      </c>
      <c r="P180" s="8" t="s">
        <v>1541</v>
      </c>
      <c r="Q180" s="7" t="s">
        <v>1545</v>
      </c>
      <c r="R180" s="7" t="s">
        <v>55</v>
      </c>
      <c r="S180" s="10" t="s">
        <v>58</v>
      </c>
      <c r="T180" s="7" t="s">
        <v>59</v>
      </c>
      <c r="U180" s="7"/>
      <c r="V180" s="7"/>
      <c r="W180" s="7"/>
      <c r="X180" s="7"/>
      <c r="Y180" s="30" t="s">
        <v>1836</v>
      </c>
      <c r="Z180" s="12" t="s">
        <v>1837</v>
      </c>
      <c r="AA180" s="7"/>
      <c r="AB180" s="13">
        <v>0.9791666666666666</v>
      </c>
      <c r="AC180" s="13">
        <v>0.16666666666666666</v>
      </c>
      <c r="AD180" s="13">
        <v>0.9791666666666666</v>
      </c>
      <c r="AE180" s="13">
        <v>0.16666666666666666</v>
      </c>
      <c r="AF180" s="7"/>
      <c r="AG180" s="7"/>
      <c r="AH180" s="7" t="s">
        <v>156</v>
      </c>
      <c r="AI180" s="7" t="s">
        <v>1544</v>
      </c>
      <c r="AJ180" s="7" t="s">
        <v>55</v>
      </c>
      <c r="AK180" s="7" t="s">
        <v>63</v>
      </c>
      <c r="AL180" s="7" t="s">
        <v>64</v>
      </c>
      <c r="AM180" s="7" t="s">
        <v>1838</v>
      </c>
      <c r="AN180" s="7" t="s">
        <v>55</v>
      </c>
      <c r="AO180" s="7"/>
      <c r="AP180" s="7">
        <v>2015.0</v>
      </c>
      <c r="AQ180" s="7"/>
      <c r="AR180" s="7"/>
      <c r="AS180" s="15" t="s">
        <v>1732</v>
      </c>
      <c r="AT180" s="16">
        <v>650.0</v>
      </c>
      <c r="AU180" s="15">
        <v>1.0</v>
      </c>
      <c r="AV180" s="15" t="s">
        <v>1839</v>
      </c>
    </row>
    <row r="181" ht="13.5" customHeight="1">
      <c r="A181" s="7">
        <v>77.0</v>
      </c>
      <c r="B181" s="7" t="s">
        <v>1840</v>
      </c>
      <c r="C181" s="7" t="s">
        <v>876</v>
      </c>
      <c r="D181" s="7" t="s">
        <v>91</v>
      </c>
      <c r="E181" s="7" t="s">
        <v>1783</v>
      </c>
      <c r="F181" s="7" t="s">
        <v>58</v>
      </c>
      <c r="G181" s="7">
        <v>50125.0</v>
      </c>
      <c r="H181" s="7"/>
      <c r="I181" s="9"/>
      <c r="J181" s="7"/>
      <c r="K181" s="7"/>
      <c r="L181" s="7"/>
      <c r="M181" s="7" t="s">
        <v>135</v>
      </c>
      <c r="N181" s="7" t="s">
        <v>135</v>
      </c>
      <c r="O181" s="7"/>
      <c r="P181" s="7"/>
      <c r="Q181" s="7"/>
      <c r="R181" s="7"/>
      <c r="S181" s="10" t="s">
        <v>58</v>
      </c>
      <c r="T181" s="7" t="s">
        <v>59</v>
      </c>
      <c r="U181" s="7"/>
      <c r="V181" s="7"/>
      <c r="W181" s="7"/>
      <c r="X181" s="7"/>
      <c r="Y181" s="12" t="s">
        <v>1841</v>
      </c>
      <c r="Z181" s="12" t="s">
        <v>1842</v>
      </c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 t="s">
        <v>63</v>
      </c>
      <c r="AL181" s="7" t="s">
        <v>64</v>
      </c>
      <c r="AM181" s="7"/>
      <c r="AN181" s="7"/>
      <c r="AO181" s="7"/>
      <c r="AP181" s="7"/>
      <c r="AQ181" s="7"/>
      <c r="AR181" s="7"/>
      <c r="AS181" s="15" t="s">
        <v>1732</v>
      </c>
      <c r="AT181" s="16">
        <v>500.0</v>
      </c>
      <c r="AU181" s="15">
        <v>1.0</v>
      </c>
      <c r="AV181" s="15" t="s">
        <v>1764</v>
      </c>
    </row>
    <row r="182" ht="13.5" customHeight="1">
      <c r="A182" s="7">
        <v>78.0</v>
      </c>
      <c r="B182" s="7" t="s">
        <v>1843</v>
      </c>
      <c r="C182" s="7" t="s">
        <v>876</v>
      </c>
      <c r="D182" s="7" t="s">
        <v>91</v>
      </c>
      <c r="E182" s="7" t="s">
        <v>1844</v>
      </c>
      <c r="F182" s="7" t="s">
        <v>58</v>
      </c>
      <c r="G182" s="7">
        <v>50125.0</v>
      </c>
      <c r="H182" s="7"/>
      <c r="I182" s="9"/>
      <c r="J182" s="7"/>
      <c r="K182" s="7"/>
      <c r="L182" s="7"/>
      <c r="M182" s="7" t="s">
        <v>135</v>
      </c>
      <c r="N182" s="7"/>
      <c r="O182" s="7"/>
      <c r="P182" s="7"/>
      <c r="Q182" s="7"/>
      <c r="R182" s="7"/>
      <c r="S182" s="10" t="s">
        <v>58</v>
      </c>
      <c r="T182" s="7" t="s">
        <v>59</v>
      </c>
      <c r="U182" s="7"/>
      <c r="V182" s="7"/>
      <c r="W182" s="7"/>
      <c r="X182" s="7"/>
      <c r="Y182" s="12" t="s">
        <v>1845</v>
      </c>
      <c r="Z182" s="12" t="s">
        <v>1846</v>
      </c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 t="s">
        <v>63</v>
      </c>
      <c r="AL182" s="7" t="s">
        <v>64</v>
      </c>
      <c r="AM182" s="7"/>
      <c r="AN182" s="7"/>
      <c r="AO182" s="7"/>
      <c r="AP182" s="7"/>
      <c r="AQ182" s="7"/>
      <c r="AR182" s="7"/>
      <c r="AS182" s="15" t="s">
        <v>1732</v>
      </c>
      <c r="AT182" s="16">
        <v>200.0</v>
      </c>
      <c r="AU182" s="15">
        <v>1.0</v>
      </c>
      <c r="AV182" s="15" t="s">
        <v>1844</v>
      </c>
    </row>
    <row r="183" ht="13.5" customHeight="1">
      <c r="A183" s="7">
        <v>5.0</v>
      </c>
      <c r="B183" s="7" t="s">
        <v>1847</v>
      </c>
      <c r="C183" s="7" t="s">
        <v>893</v>
      </c>
      <c r="D183" s="7" t="s">
        <v>50</v>
      </c>
      <c r="E183" s="18" t="s">
        <v>1848</v>
      </c>
      <c r="F183" s="7" t="s">
        <v>58</v>
      </c>
      <c r="G183" s="7">
        <v>50125.0</v>
      </c>
      <c r="H183" s="7" t="s">
        <v>1849</v>
      </c>
      <c r="I183" s="41" t="s">
        <v>1850</v>
      </c>
      <c r="J183" s="7" t="s">
        <v>1851</v>
      </c>
      <c r="K183" s="7" t="s">
        <v>1852</v>
      </c>
      <c r="L183" s="7" t="s">
        <v>55</v>
      </c>
      <c r="M183" s="7" t="s">
        <v>1853</v>
      </c>
      <c r="N183" s="7" t="s">
        <v>1853</v>
      </c>
      <c r="O183" s="7" t="s">
        <v>1851</v>
      </c>
      <c r="P183" s="42" t="s">
        <v>1850</v>
      </c>
      <c r="Q183" s="10" t="s">
        <v>1854</v>
      </c>
      <c r="R183" s="7" t="s">
        <v>55</v>
      </c>
      <c r="S183" s="10" t="s">
        <v>58</v>
      </c>
      <c r="T183" s="7" t="s">
        <v>59</v>
      </c>
      <c r="U183" s="7"/>
      <c r="V183" s="7"/>
      <c r="W183" s="7"/>
      <c r="X183" s="7" t="s">
        <v>55</v>
      </c>
      <c r="Y183" s="30" t="s">
        <v>1855</v>
      </c>
      <c r="Z183" s="12" t="s">
        <v>1856</v>
      </c>
      <c r="AA183" s="10"/>
      <c r="AB183" s="20">
        <v>0.75</v>
      </c>
      <c r="AC183" s="20">
        <v>0.08333333333333333</v>
      </c>
      <c r="AD183" s="20">
        <v>0.75</v>
      </c>
      <c r="AE183" s="20">
        <v>0.08333333333333333</v>
      </c>
      <c r="AF183" s="20">
        <v>0.8958333333333334</v>
      </c>
      <c r="AG183" s="10"/>
      <c r="AH183" s="10" t="s">
        <v>1857</v>
      </c>
      <c r="AI183" s="7"/>
      <c r="AJ183" s="10"/>
      <c r="AK183" s="10" t="s">
        <v>63</v>
      </c>
      <c r="AL183" s="10" t="s">
        <v>64</v>
      </c>
      <c r="AM183" s="7" t="s">
        <v>1858</v>
      </c>
      <c r="AN183" s="7" t="s">
        <v>55</v>
      </c>
      <c r="AO183" s="7"/>
      <c r="AP183" s="7">
        <v>2013.0</v>
      </c>
      <c r="AQ183" s="7"/>
      <c r="AR183" s="7"/>
      <c r="AS183" s="15" t="s">
        <v>1732</v>
      </c>
      <c r="AT183" s="16">
        <v>130.0</v>
      </c>
      <c r="AU183" s="15">
        <v>1.0</v>
      </c>
      <c r="AV183" s="15" t="s">
        <v>1859</v>
      </c>
    </row>
    <row r="184" ht="13.5" customHeight="1">
      <c r="A184" s="7">
        <v>40.0</v>
      </c>
      <c r="B184" s="7" t="s">
        <v>1860</v>
      </c>
      <c r="C184" s="7" t="s">
        <v>893</v>
      </c>
      <c r="D184" s="7" t="s">
        <v>91</v>
      </c>
      <c r="E184" s="7" t="s">
        <v>1861</v>
      </c>
      <c r="F184" s="7" t="s">
        <v>58</v>
      </c>
      <c r="G184" s="7">
        <v>50126.0</v>
      </c>
      <c r="H184" s="8" t="s">
        <v>1862</v>
      </c>
      <c r="I184" s="9" t="s">
        <v>1863</v>
      </c>
      <c r="J184" s="15"/>
      <c r="K184" s="8" t="s">
        <v>1864</v>
      </c>
      <c r="L184" s="7" t="s">
        <v>55</v>
      </c>
      <c r="M184" s="7" t="s">
        <v>1865</v>
      </c>
      <c r="N184" s="7" t="s">
        <v>1865</v>
      </c>
      <c r="O184" s="7"/>
      <c r="P184" s="7"/>
      <c r="Q184" s="7" t="s">
        <v>1866</v>
      </c>
      <c r="R184" s="7" t="s">
        <v>55</v>
      </c>
      <c r="S184" s="10" t="s">
        <v>58</v>
      </c>
      <c r="T184" s="7" t="s">
        <v>59</v>
      </c>
      <c r="U184" s="7"/>
      <c r="V184" s="7"/>
      <c r="W184" s="7"/>
      <c r="X184" s="7"/>
      <c r="Y184" s="30" t="s">
        <v>1867</v>
      </c>
      <c r="Z184" s="12" t="s">
        <v>1868</v>
      </c>
      <c r="AA184" s="7"/>
      <c r="AB184" s="13">
        <v>0.4791666666666667</v>
      </c>
      <c r="AC184" s="13">
        <v>0.9791666666666666</v>
      </c>
      <c r="AD184" s="13">
        <v>0.5</v>
      </c>
      <c r="AE184" s="13">
        <v>0.041666666666666664</v>
      </c>
      <c r="AF184" s="7"/>
      <c r="AG184" s="7"/>
      <c r="AH184" s="7" t="s">
        <v>1869</v>
      </c>
      <c r="AI184" s="7" t="s">
        <v>1865</v>
      </c>
      <c r="AJ184" s="7" t="s">
        <v>55</v>
      </c>
      <c r="AK184" s="7" t="s">
        <v>63</v>
      </c>
      <c r="AL184" s="7" t="s">
        <v>181</v>
      </c>
      <c r="AM184" s="8" t="s">
        <v>1870</v>
      </c>
      <c r="AN184" s="7" t="s">
        <v>55</v>
      </c>
      <c r="AO184" s="7"/>
      <c r="AP184" s="7">
        <v>2023.0</v>
      </c>
      <c r="AQ184" s="7"/>
      <c r="AR184" s="7"/>
      <c r="AS184" s="15" t="s">
        <v>1732</v>
      </c>
      <c r="AT184" s="16">
        <v>130.0</v>
      </c>
      <c r="AU184" s="15">
        <v>1.0</v>
      </c>
      <c r="AV184" s="15" t="s">
        <v>1871</v>
      </c>
    </row>
    <row r="185" ht="13.5" customHeight="1">
      <c r="A185" s="7">
        <v>225.0</v>
      </c>
      <c r="B185" s="7" t="s">
        <v>1872</v>
      </c>
      <c r="C185" s="7" t="s">
        <v>1032</v>
      </c>
      <c r="D185" s="7" t="s">
        <v>50</v>
      </c>
      <c r="E185" s="7" t="s">
        <v>1873</v>
      </c>
      <c r="F185" s="7" t="s">
        <v>58</v>
      </c>
      <c r="G185" s="7">
        <v>50125.0</v>
      </c>
      <c r="H185" s="7"/>
      <c r="I185" s="9" t="s">
        <v>1874</v>
      </c>
      <c r="J185" s="15"/>
      <c r="K185" s="7"/>
      <c r="L185" s="7"/>
      <c r="M185" s="7"/>
      <c r="N185" s="7"/>
      <c r="O185" s="7"/>
      <c r="P185" s="7"/>
      <c r="Q185" s="7"/>
      <c r="R185" s="7"/>
      <c r="S185" s="7" t="s">
        <v>58</v>
      </c>
      <c r="T185" s="7" t="s">
        <v>59</v>
      </c>
      <c r="U185" s="7"/>
      <c r="V185" s="7"/>
      <c r="W185" s="7"/>
      <c r="X185" s="7"/>
      <c r="Y185" s="12" t="s">
        <v>1875</v>
      </c>
      <c r="Z185" s="12" t="s">
        <v>1876</v>
      </c>
      <c r="AA185" s="7"/>
      <c r="AB185" s="13">
        <v>0.75</v>
      </c>
      <c r="AC185" s="13">
        <v>0.0</v>
      </c>
      <c r="AD185" s="13">
        <v>0.75</v>
      </c>
      <c r="AE185" s="13">
        <v>0.0</v>
      </c>
      <c r="AF185" s="7"/>
      <c r="AG185" s="7"/>
      <c r="AH185" s="7" t="s">
        <v>156</v>
      </c>
      <c r="AI185" s="7"/>
      <c r="AJ185" s="7"/>
      <c r="AK185" s="7" t="s">
        <v>75</v>
      </c>
      <c r="AL185" s="7"/>
      <c r="AM185" s="7"/>
      <c r="AN185" s="7"/>
      <c r="AO185" s="7"/>
      <c r="AP185" s="7"/>
      <c r="AQ185" s="7"/>
      <c r="AR185" s="7"/>
      <c r="AS185" s="15" t="s">
        <v>1732</v>
      </c>
      <c r="AT185" s="16">
        <v>200.0</v>
      </c>
      <c r="AU185" s="15">
        <v>1.0</v>
      </c>
      <c r="AV185" s="15" t="s">
        <v>1877</v>
      </c>
    </row>
    <row r="186" ht="13.5" customHeight="1">
      <c r="A186" s="7">
        <v>88.0</v>
      </c>
      <c r="B186" s="7" t="s">
        <v>1878</v>
      </c>
      <c r="C186" s="7" t="s">
        <v>90</v>
      </c>
      <c r="D186" s="7" t="s">
        <v>91</v>
      </c>
      <c r="E186" s="7" t="s">
        <v>1879</v>
      </c>
      <c r="F186" s="7" t="s">
        <v>58</v>
      </c>
      <c r="G186" s="7">
        <v>50125.0</v>
      </c>
      <c r="H186" s="8" t="s">
        <v>1880</v>
      </c>
      <c r="I186" s="9" t="s">
        <v>1881</v>
      </c>
      <c r="J186" s="8" t="s">
        <v>1882</v>
      </c>
      <c r="K186" s="7" t="s">
        <v>1883</v>
      </c>
      <c r="L186" s="7" t="s">
        <v>1884</v>
      </c>
      <c r="M186" s="7" t="s">
        <v>1885</v>
      </c>
      <c r="N186" s="7"/>
      <c r="O186" s="7"/>
      <c r="P186" s="7"/>
      <c r="Q186" s="7"/>
      <c r="R186" s="7"/>
      <c r="S186" s="10" t="s">
        <v>58</v>
      </c>
      <c r="T186" s="7" t="s">
        <v>59</v>
      </c>
      <c r="U186" s="7"/>
      <c r="V186" s="7"/>
      <c r="W186" s="7"/>
      <c r="X186" s="7"/>
      <c r="Y186" s="12" t="s">
        <v>1886</v>
      </c>
      <c r="Z186" s="12" t="s">
        <v>1887</v>
      </c>
      <c r="AA186" s="7"/>
      <c r="AB186" s="13">
        <v>0.6041666666666666</v>
      </c>
      <c r="AC186" s="13">
        <v>0.7708333333333334</v>
      </c>
      <c r="AD186" s="13">
        <v>0.6041666666666666</v>
      </c>
      <c r="AE186" s="13">
        <v>0.7708333333333334</v>
      </c>
      <c r="AF186" s="7"/>
      <c r="AG186" s="7"/>
      <c r="AH186" s="7" t="s">
        <v>1448</v>
      </c>
      <c r="AI186" s="7"/>
      <c r="AJ186" s="7"/>
      <c r="AK186" s="7" t="s">
        <v>75</v>
      </c>
      <c r="AL186" s="7"/>
      <c r="AM186" s="7" t="s">
        <v>1888</v>
      </c>
      <c r="AN186" s="7" t="s">
        <v>55</v>
      </c>
      <c r="AO186" s="7"/>
      <c r="AP186" s="7">
        <v>1917.0</v>
      </c>
      <c r="AQ186" s="7"/>
      <c r="AR186" s="7"/>
      <c r="AS186" s="15" t="s">
        <v>1732</v>
      </c>
      <c r="AT186" s="16">
        <v>280.0</v>
      </c>
      <c r="AU186" s="15">
        <v>1.0</v>
      </c>
      <c r="AV186" s="15" t="s">
        <v>1889</v>
      </c>
    </row>
    <row r="187" ht="13.5" customHeight="1">
      <c r="A187" s="7">
        <v>207.0</v>
      </c>
      <c r="B187" s="7" t="s">
        <v>1890</v>
      </c>
      <c r="C187" s="7" t="s">
        <v>90</v>
      </c>
      <c r="D187" s="7" t="s">
        <v>50</v>
      </c>
      <c r="E187" s="7" t="s">
        <v>1891</v>
      </c>
      <c r="F187" s="7" t="s">
        <v>58</v>
      </c>
      <c r="G187" s="7">
        <v>50126.0</v>
      </c>
      <c r="H187" s="7"/>
      <c r="I187" s="9" t="s">
        <v>1892</v>
      </c>
      <c r="J187" s="8" t="s">
        <v>1893</v>
      </c>
      <c r="K187" s="8" t="s">
        <v>1894</v>
      </c>
      <c r="L187" s="7" t="s">
        <v>55</v>
      </c>
      <c r="M187" s="7" t="s">
        <v>98</v>
      </c>
      <c r="N187" s="7" t="s">
        <v>1895</v>
      </c>
      <c r="O187" s="7"/>
      <c r="P187" s="7"/>
      <c r="Q187" s="7"/>
      <c r="R187" s="7"/>
      <c r="S187" s="7" t="s">
        <v>58</v>
      </c>
      <c r="T187" s="7" t="s">
        <v>59</v>
      </c>
      <c r="U187" s="7"/>
      <c r="V187" s="7"/>
      <c r="W187" s="7"/>
      <c r="X187" s="7"/>
      <c r="Y187" s="12" t="s">
        <v>1896</v>
      </c>
      <c r="Z187" s="12" t="s">
        <v>1897</v>
      </c>
      <c r="AA187" s="7"/>
      <c r="AB187" s="13">
        <v>0.5416666666666666</v>
      </c>
      <c r="AC187" s="13">
        <v>0.375</v>
      </c>
      <c r="AD187" s="13">
        <v>0.5416666666666666</v>
      </c>
      <c r="AE187" s="13">
        <v>0.375</v>
      </c>
      <c r="AF187" s="7"/>
      <c r="AG187" s="7"/>
      <c r="AH187" s="7" t="s">
        <v>1898</v>
      </c>
      <c r="AI187" s="7"/>
      <c r="AJ187" s="7"/>
      <c r="AK187" s="7" t="s">
        <v>75</v>
      </c>
      <c r="AL187" s="7"/>
      <c r="AM187" s="7"/>
      <c r="AN187" s="7" t="s">
        <v>55</v>
      </c>
      <c r="AO187" s="7"/>
      <c r="AP187" s="7">
        <v>1944.0</v>
      </c>
      <c r="AQ187" s="7"/>
      <c r="AR187" s="7"/>
      <c r="AS187" s="15" t="s">
        <v>1732</v>
      </c>
      <c r="AT187" s="16">
        <v>280.0</v>
      </c>
      <c r="AU187" s="15">
        <v>1.0</v>
      </c>
      <c r="AV187" s="15" t="s">
        <v>1899</v>
      </c>
    </row>
    <row r="188" ht="13.5" customHeight="1">
      <c r="A188" s="7">
        <v>175.0</v>
      </c>
      <c r="B188" s="7" t="s">
        <v>1900</v>
      </c>
      <c r="C188" s="7" t="s">
        <v>90</v>
      </c>
      <c r="D188" s="7" t="s">
        <v>91</v>
      </c>
      <c r="E188" s="18" t="s">
        <v>1901</v>
      </c>
      <c r="F188" s="7" t="s">
        <v>58</v>
      </c>
      <c r="G188" s="7">
        <v>50126.0</v>
      </c>
      <c r="H188" s="8" t="s">
        <v>1902</v>
      </c>
      <c r="I188" s="9"/>
      <c r="J188" s="8" t="s">
        <v>1903</v>
      </c>
      <c r="K188" s="8" t="s">
        <v>1904</v>
      </c>
      <c r="L188" s="7" t="s">
        <v>55</v>
      </c>
      <c r="M188" s="7" t="s">
        <v>135</v>
      </c>
      <c r="N188" s="7" t="s">
        <v>1905</v>
      </c>
      <c r="O188" s="8" t="s">
        <v>1906</v>
      </c>
      <c r="P188" s="7" t="s">
        <v>55</v>
      </c>
      <c r="Q188" s="7"/>
      <c r="R188" s="7"/>
      <c r="S188" s="10" t="s">
        <v>58</v>
      </c>
      <c r="T188" s="7" t="s">
        <v>59</v>
      </c>
      <c r="U188" s="7"/>
      <c r="V188" s="7"/>
      <c r="W188" s="7"/>
      <c r="X188" s="7"/>
      <c r="Y188" s="12" t="s">
        <v>1907</v>
      </c>
      <c r="Z188" s="12" t="s">
        <v>1908</v>
      </c>
      <c r="AA188" s="7"/>
      <c r="AB188" s="7"/>
      <c r="AC188" s="7"/>
      <c r="AD188" s="7"/>
      <c r="AE188" s="7"/>
      <c r="AF188" s="7"/>
      <c r="AG188" s="7"/>
      <c r="AH188" s="7"/>
      <c r="AI188" s="7"/>
      <c r="AJ188" s="7">
        <v>600.0</v>
      </c>
      <c r="AK188" s="7" t="s">
        <v>63</v>
      </c>
      <c r="AL188" s="7" t="s">
        <v>103</v>
      </c>
      <c r="AM188" s="8" t="s">
        <v>1909</v>
      </c>
      <c r="AN188" s="7" t="s">
        <v>55</v>
      </c>
      <c r="AO188" s="7"/>
      <c r="AP188" s="7">
        <v>1986.0</v>
      </c>
      <c r="AQ188" s="7"/>
      <c r="AR188" s="7"/>
      <c r="AS188" s="15" t="s">
        <v>1732</v>
      </c>
      <c r="AT188" s="16">
        <v>600.0</v>
      </c>
      <c r="AU188" s="15">
        <v>1.0</v>
      </c>
      <c r="AV188" s="15" t="s">
        <v>1910</v>
      </c>
    </row>
    <row r="189" ht="13.5" customHeight="1">
      <c r="A189" s="7">
        <v>176.0</v>
      </c>
      <c r="B189" s="7" t="s">
        <v>1911</v>
      </c>
      <c r="C189" s="7" t="s">
        <v>90</v>
      </c>
      <c r="D189" s="7" t="s">
        <v>91</v>
      </c>
      <c r="E189" s="18" t="s">
        <v>1901</v>
      </c>
      <c r="F189" s="7" t="s">
        <v>58</v>
      </c>
      <c r="G189" s="7">
        <v>50126.0</v>
      </c>
      <c r="H189" s="8" t="s">
        <v>1902</v>
      </c>
      <c r="I189" s="9"/>
      <c r="J189" s="8" t="s">
        <v>1903</v>
      </c>
      <c r="K189" s="8" t="s">
        <v>1904</v>
      </c>
      <c r="L189" s="7" t="s">
        <v>55</v>
      </c>
      <c r="M189" s="7" t="s">
        <v>135</v>
      </c>
      <c r="N189" s="7" t="s">
        <v>1905</v>
      </c>
      <c r="O189" s="8" t="s">
        <v>1906</v>
      </c>
      <c r="P189" s="7" t="s">
        <v>55</v>
      </c>
      <c r="Q189" s="7"/>
      <c r="R189" s="7"/>
      <c r="S189" s="10" t="s">
        <v>58</v>
      </c>
      <c r="T189" s="7" t="s">
        <v>59</v>
      </c>
      <c r="U189" s="7"/>
      <c r="V189" s="7"/>
      <c r="W189" s="7"/>
      <c r="X189" s="7"/>
      <c r="Y189" s="12" t="s">
        <v>1912</v>
      </c>
      <c r="Z189" s="12" t="s">
        <v>1913</v>
      </c>
      <c r="AA189" s="7"/>
      <c r="AB189" s="7"/>
      <c r="AC189" s="7"/>
      <c r="AD189" s="7"/>
      <c r="AE189" s="7"/>
      <c r="AF189" s="7"/>
      <c r="AG189" s="7"/>
      <c r="AH189" s="7"/>
      <c r="AI189" s="7"/>
      <c r="AJ189" s="7">
        <v>200.0</v>
      </c>
      <c r="AK189" s="7" t="s">
        <v>63</v>
      </c>
      <c r="AL189" s="7" t="s">
        <v>103</v>
      </c>
      <c r="AM189" s="8" t="s">
        <v>1909</v>
      </c>
      <c r="AN189" s="7" t="s">
        <v>55</v>
      </c>
      <c r="AO189" s="7"/>
      <c r="AP189" s="7">
        <v>1986.0</v>
      </c>
      <c r="AQ189" s="7"/>
      <c r="AR189" s="7"/>
      <c r="AS189" s="15" t="s">
        <v>1732</v>
      </c>
      <c r="AT189" s="16">
        <v>1500.0</v>
      </c>
      <c r="AU189" s="15">
        <v>1.0</v>
      </c>
      <c r="AV189" s="15" t="s">
        <v>1910</v>
      </c>
    </row>
    <row r="190" ht="13.5" customHeight="1">
      <c r="A190" s="7">
        <v>177.0</v>
      </c>
      <c r="B190" s="7" t="s">
        <v>1914</v>
      </c>
      <c r="C190" s="7" t="s">
        <v>90</v>
      </c>
      <c r="D190" s="7" t="s">
        <v>91</v>
      </c>
      <c r="E190" s="18" t="s">
        <v>1901</v>
      </c>
      <c r="F190" s="7" t="s">
        <v>58</v>
      </c>
      <c r="G190" s="7">
        <v>50126.0</v>
      </c>
      <c r="H190" s="8" t="s">
        <v>1902</v>
      </c>
      <c r="I190" s="9"/>
      <c r="J190" s="8" t="s">
        <v>1903</v>
      </c>
      <c r="K190" s="8" t="s">
        <v>1904</v>
      </c>
      <c r="L190" s="7" t="s">
        <v>55</v>
      </c>
      <c r="M190" s="7" t="s">
        <v>135</v>
      </c>
      <c r="N190" s="7" t="s">
        <v>1905</v>
      </c>
      <c r="O190" s="8" t="s">
        <v>1906</v>
      </c>
      <c r="P190" s="7" t="s">
        <v>55</v>
      </c>
      <c r="Q190" s="7"/>
      <c r="R190" s="7"/>
      <c r="S190" s="10" t="s">
        <v>58</v>
      </c>
      <c r="T190" s="7" t="s">
        <v>59</v>
      </c>
      <c r="U190" s="7"/>
      <c r="V190" s="7"/>
      <c r="W190" s="7"/>
      <c r="X190" s="7"/>
      <c r="Y190" s="12" t="s">
        <v>1915</v>
      </c>
      <c r="Z190" s="12" t="s">
        <v>1916</v>
      </c>
      <c r="AA190" s="7"/>
      <c r="AB190" s="7"/>
      <c r="AC190" s="7"/>
      <c r="AD190" s="7"/>
      <c r="AE190" s="7"/>
      <c r="AF190" s="7"/>
      <c r="AG190" s="7"/>
      <c r="AH190" s="7"/>
      <c r="AI190" s="7"/>
      <c r="AJ190" s="7">
        <v>1500.0</v>
      </c>
      <c r="AK190" s="7" t="s">
        <v>63</v>
      </c>
      <c r="AL190" s="7" t="s">
        <v>103</v>
      </c>
      <c r="AM190" s="8" t="s">
        <v>1909</v>
      </c>
      <c r="AN190" s="7" t="s">
        <v>55</v>
      </c>
      <c r="AO190" s="7"/>
      <c r="AP190" s="7">
        <v>1986.0</v>
      </c>
      <c r="AQ190" s="7"/>
      <c r="AR190" s="7"/>
      <c r="AS190" s="15" t="s">
        <v>1732</v>
      </c>
      <c r="AT190" s="16">
        <v>200.0</v>
      </c>
      <c r="AU190" s="15">
        <v>1.0</v>
      </c>
      <c r="AV190" s="15" t="s">
        <v>1910</v>
      </c>
    </row>
    <row r="191" ht="13.5" customHeight="1">
      <c r="A191" s="7">
        <v>182.0</v>
      </c>
      <c r="B191" s="7" t="s">
        <v>1917</v>
      </c>
      <c r="C191" s="7" t="s">
        <v>1322</v>
      </c>
      <c r="D191" s="7" t="s">
        <v>91</v>
      </c>
      <c r="E191" s="7" t="s">
        <v>1918</v>
      </c>
      <c r="F191" s="7" t="s">
        <v>58</v>
      </c>
      <c r="G191" s="7">
        <v>50125.0</v>
      </c>
      <c r="H191" s="8" t="s">
        <v>1919</v>
      </c>
      <c r="I191" s="9" t="s">
        <v>1920</v>
      </c>
      <c r="J191" s="8" t="s">
        <v>1921</v>
      </c>
      <c r="K191" s="7" t="s">
        <v>55</v>
      </c>
      <c r="L191" s="7"/>
      <c r="M191" s="7" t="s">
        <v>165</v>
      </c>
      <c r="N191" s="33" t="s">
        <v>1922</v>
      </c>
      <c r="O191" s="7"/>
      <c r="P191" s="7"/>
      <c r="Q191" s="7"/>
      <c r="R191" s="7"/>
      <c r="S191" s="10" t="s">
        <v>58</v>
      </c>
      <c r="T191" s="7" t="s">
        <v>59</v>
      </c>
      <c r="U191" s="7"/>
      <c r="V191" s="7"/>
      <c r="W191" s="7"/>
      <c r="X191" s="7"/>
      <c r="Y191" s="12" t="s">
        <v>1923</v>
      </c>
      <c r="Z191" s="12" t="s">
        <v>1924</v>
      </c>
      <c r="AA191" s="7"/>
      <c r="AB191" s="13">
        <v>0.3333333333333333</v>
      </c>
      <c r="AC191" s="13">
        <v>0.7083333333333334</v>
      </c>
      <c r="AD191" s="13">
        <v>0.3333333333333333</v>
      </c>
      <c r="AE191" s="13">
        <v>0.7083333333333334</v>
      </c>
      <c r="AF191" s="7"/>
      <c r="AG191" s="7"/>
      <c r="AH191" s="7" t="s">
        <v>1217</v>
      </c>
      <c r="AI191" s="7"/>
      <c r="AJ191" s="7"/>
      <c r="AK191" s="7" t="s">
        <v>63</v>
      </c>
      <c r="AL191" s="7" t="s">
        <v>103</v>
      </c>
      <c r="AM191" s="7"/>
      <c r="AN191" s="7"/>
      <c r="AO191" s="7"/>
      <c r="AP191" s="7">
        <v>1823.0</v>
      </c>
      <c r="AQ191" s="7"/>
      <c r="AR191" s="7"/>
      <c r="AS191" s="15" t="s">
        <v>1732</v>
      </c>
      <c r="AT191" s="16">
        <v>190.0</v>
      </c>
      <c r="AU191" s="15">
        <v>1.0</v>
      </c>
      <c r="AV191" s="15" t="s">
        <v>1925</v>
      </c>
    </row>
    <row r="192" ht="13.5" customHeight="1">
      <c r="A192" s="7">
        <v>87.0</v>
      </c>
      <c r="B192" s="7" t="s">
        <v>1926</v>
      </c>
      <c r="C192" s="7" t="s">
        <v>114</v>
      </c>
      <c r="D192" s="7" t="s">
        <v>50</v>
      </c>
      <c r="E192" s="7" t="s">
        <v>1927</v>
      </c>
      <c r="F192" s="7" t="s">
        <v>58</v>
      </c>
      <c r="G192" s="18">
        <v>50125.0</v>
      </c>
      <c r="H192" s="8" t="s">
        <v>1928</v>
      </c>
      <c r="I192" s="9" t="s">
        <v>1929</v>
      </c>
      <c r="J192" s="8" t="s">
        <v>1930</v>
      </c>
      <c r="K192" s="7" t="s">
        <v>1931</v>
      </c>
      <c r="L192" s="8" t="s">
        <v>1932</v>
      </c>
      <c r="M192" s="7" t="s">
        <v>715</v>
      </c>
      <c r="N192" s="7" t="s">
        <v>1933</v>
      </c>
      <c r="O192" s="7"/>
      <c r="P192" s="7"/>
      <c r="Q192" s="7"/>
      <c r="R192" s="7"/>
      <c r="S192" s="10" t="s">
        <v>58</v>
      </c>
      <c r="T192" s="7" t="s">
        <v>59</v>
      </c>
      <c r="U192" s="7"/>
      <c r="V192" s="7"/>
      <c r="W192" s="7"/>
      <c r="X192" s="7"/>
      <c r="Y192" s="12" t="s">
        <v>1934</v>
      </c>
      <c r="Z192" s="12" t="s">
        <v>1935</v>
      </c>
      <c r="AA192" s="7"/>
      <c r="AB192" s="13">
        <v>0.4166666666666667</v>
      </c>
      <c r="AC192" s="13">
        <v>0.5416666666666666</v>
      </c>
      <c r="AD192" s="13">
        <v>0.6875</v>
      </c>
      <c r="AE192" s="7" t="s">
        <v>248</v>
      </c>
      <c r="AF192" s="7"/>
      <c r="AG192" s="7"/>
      <c r="AH192" s="7" t="s">
        <v>1936</v>
      </c>
      <c r="AI192" s="7" t="s">
        <v>55</v>
      </c>
      <c r="AJ192" s="7">
        <v>363.0</v>
      </c>
      <c r="AK192" s="7" t="s">
        <v>75</v>
      </c>
      <c r="AL192" s="7"/>
      <c r="AM192" s="7" t="s">
        <v>1937</v>
      </c>
      <c r="AN192" s="7" t="s">
        <v>55</v>
      </c>
      <c r="AO192" s="7"/>
      <c r="AP192" s="7">
        <v>1817.0</v>
      </c>
      <c r="AQ192" s="7"/>
      <c r="AR192" s="7"/>
      <c r="AS192" s="15" t="s">
        <v>1732</v>
      </c>
      <c r="AT192" s="16">
        <v>363.0</v>
      </c>
      <c r="AU192" s="15">
        <v>1.0</v>
      </c>
      <c r="AV192" s="15" t="s">
        <v>1743</v>
      </c>
    </row>
    <row r="193" ht="13.5" customHeight="1">
      <c r="A193" s="7">
        <v>255.0</v>
      </c>
      <c r="B193" s="7" t="s">
        <v>1938</v>
      </c>
      <c r="C193" s="7" t="s">
        <v>114</v>
      </c>
      <c r="D193" s="7" t="s">
        <v>91</v>
      </c>
      <c r="E193" s="7" t="s">
        <v>1939</v>
      </c>
      <c r="F193" s="7" t="s">
        <v>58</v>
      </c>
      <c r="G193" s="7">
        <v>50126.0</v>
      </c>
      <c r="H193" s="8" t="s">
        <v>1940</v>
      </c>
      <c r="I193" s="9" t="s">
        <v>1941</v>
      </c>
      <c r="J193" s="8" t="s">
        <v>1942</v>
      </c>
      <c r="K193" s="8" t="s">
        <v>1943</v>
      </c>
      <c r="L193" s="8" t="s">
        <v>1944</v>
      </c>
      <c r="M193" s="7" t="s">
        <v>98</v>
      </c>
      <c r="N193" s="7" t="s">
        <v>98</v>
      </c>
      <c r="O193" s="7"/>
      <c r="P193" s="7"/>
      <c r="Q193" s="7" t="s">
        <v>1945</v>
      </c>
      <c r="R193" s="7" t="s">
        <v>55</v>
      </c>
      <c r="S193" s="7" t="s">
        <v>58</v>
      </c>
      <c r="T193" s="7" t="s">
        <v>59</v>
      </c>
      <c r="U193" s="7"/>
      <c r="V193" s="7"/>
      <c r="W193" s="7"/>
      <c r="X193" s="7"/>
      <c r="Y193" s="12" t="s">
        <v>1946</v>
      </c>
      <c r="Z193" s="12" t="s">
        <v>1947</v>
      </c>
      <c r="AA193" s="7"/>
      <c r="AB193" s="7"/>
      <c r="AC193" s="7"/>
      <c r="AD193" s="7"/>
      <c r="AE193" s="7"/>
      <c r="AF193" s="7"/>
      <c r="AG193" s="7"/>
      <c r="AH193" s="7"/>
      <c r="AI193" s="7"/>
      <c r="AJ193" s="7">
        <v>150.0</v>
      </c>
      <c r="AK193" s="7" t="s">
        <v>75</v>
      </c>
      <c r="AL193" s="7"/>
      <c r="AM193" s="7" t="s">
        <v>1948</v>
      </c>
      <c r="AN193" s="7" t="s">
        <v>55</v>
      </c>
      <c r="AO193" s="7"/>
      <c r="AP193" s="7">
        <v>1981.0</v>
      </c>
      <c r="AQ193" s="7"/>
      <c r="AR193" s="7"/>
      <c r="AS193" s="15" t="s">
        <v>1732</v>
      </c>
      <c r="AT193" s="16">
        <v>150.0</v>
      </c>
      <c r="AU193" s="15">
        <v>1.0</v>
      </c>
      <c r="AV193" s="15" t="s">
        <v>1949</v>
      </c>
    </row>
    <row r="194" ht="13.5" customHeight="1">
      <c r="A194" s="7">
        <v>94.0</v>
      </c>
      <c r="B194" s="7" t="s">
        <v>1950</v>
      </c>
      <c r="C194" s="7" t="s">
        <v>114</v>
      </c>
      <c r="D194" s="7" t="s">
        <v>91</v>
      </c>
      <c r="E194" s="7" t="s">
        <v>1951</v>
      </c>
      <c r="F194" s="7" t="s">
        <v>58</v>
      </c>
      <c r="G194" s="7">
        <v>50126.0</v>
      </c>
      <c r="H194" s="7" t="s">
        <v>1952</v>
      </c>
      <c r="I194" s="9" t="s">
        <v>1953</v>
      </c>
      <c r="J194" s="8" t="s">
        <v>1954</v>
      </c>
      <c r="K194" s="7" t="s">
        <v>55</v>
      </c>
      <c r="L194" s="7"/>
      <c r="M194" s="7" t="s">
        <v>135</v>
      </c>
      <c r="N194" s="7" t="s">
        <v>1955</v>
      </c>
      <c r="O194" s="7"/>
      <c r="P194" s="7"/>
      <c r="Q194" s="7"/>
      <c r="R194" s="7"/>
      <c r="S194" s="10" t="s">
        <v>58</v>
      </c>
      <c r="T194" s="7" t="s">
        <v>59</v>
      </c>
      <c r="U194" s="7"/>
      <c r="V194" s="7"/>
      <c r="W194" s="7"/>
      <c r="X194" s="7"/>
      <c r="Y194" s="12" t="s">
        <v>1956</v>
      </c>
      <c r="Z194" s="12" t="s">
        <v>1957</v>
      </c>
      <c r="AA194" s="7"/>
      <c r="AB194" s="13">
        <v>0.7083333333333334</v>
      </c>
      <c r="AC194" s="13">
        <v>0.7916666666666666</v>
      </c>
      <c r="AD194" s="7"/>
      <c r="AE194" s="7"/>
      <c r="AF194" s="7"/>
      <c r="AG194" s="7"/>
      <c r="AH194" s="7" t="s">
        <v>1958</v>
      </c>
      <c r="AI194" s="7" t="s">
        <v>1955</v>
      </c>
      <c r="AJ194" s="7">
        <v>196.0</v>
      </c>
      <c r="AK194" s="7" t="s">
        <v>75</v>
      </c>
      <c r="AL194" s="7"/>
      <c r="AM194" s="7"/>
      <c r="AN194" s="7"/>
      <c r="AO194" s="7"/>
      <c r="AP194" s="7">
        <v>2010.0</v>
      </c>
      <c r="AQ194" s="7"/>
      <c r="AR194" s="7"/>
      <c r="AS194" s="15" t="s">
        <v>1732</v>
      </c>
      <c r="AT194" s="16">
        <v>196.0</v>
      </c>
      <c r="AU194" s="15">
        <v>1.0</v>
      </c>
      <c r="AV194" s="15" t="s">
        <v>1959</v>
      </c>
    </row>
    <row r="195" ht="13.5" customHeight="1">
      <c r="A195" s="7">
        <v>26.0</v>
      </c>
      <c r="B195" s="7" t="s">
        <v>1960</v>
      </c>
      <c r="C195" s="7" t="s">
        <v>144</v>
      </c>
      <c r="D195" s="7" t="s">
        <v>50</v>
      </c>
      <c r="E195" s="7" t="s">
        <v>1961</v>
      </c>
      <c r="F195" s="7" t="s">
        <v>58</v>
      </c>
      <c r="G195" s="7">
        <v>50143.0</v>
      </c>
      <c r="H195" s="7" t="s">
        <v>1962</v>
      </c>
      <c r="I195" s="9" t="s">
        <v>1963</v>
      </c>
      <c r="J195" s="8" t="s">
        <v>1964</v>
      </c>
      <c r="K195" s="7" t="s">
        <v>1965</v>
      </c>
      <c r="L195" s="7" t="s">
        <v>55</v>
      </c>
      <c r="M195" s="7" t="s">
        <v>135</v>
      </c>
      <c r="N195" s="7" t="s">
        <v>1966</v>
      </c>
      <c r="O195" s="7" t="s">
        <v>1967</v>
      </c>
      <c r="P195" s="7" t="s">
        <v>55</v>
      </c>
      <c r="Q195" s="7" t="s">
        <v>1968</v>
      </c>
      <c r="R195" s="7" t="s">
        <v>55</v>
      </c>
      <c r="S195" s="10" t="s">
        <v>58</v>
      </c>
      <c r="T195" s="7" t="s">
        <v>59</v>
      </c>
      <c r="U195" s="7"/>
      <c r="V195" s="7"/>
      <c r="W195" s="7"/>
      <c r="X195" s="7"/>
      <c r="Y195" s="30" t="s">
        <v>1969</v>
      </c>
      <c r="Z195" s="12" t="s">
        <v>1970</v>
      </c>
      <c r="AA195" s="7"/>
      <c r="AB195" s="7"/>
      <c r="AC195" s="7"/>
      <c r="AD195" s="7"/>
      <c r="AE195" s="13">
        <v>0.16666666666666666</v>
      </c>
      <c r="AF195" s="7"/>
      <c r="AG195" s="7"/>
      <c r="AH195" s="7"/>
      <c r="AI195" s="7"/>
      <c r="AJ195" s="7"/>
      <c r="AK195" s="7" t="s">
        <v>63</v>
      </c>
      <c r="AL195" s="7" t="s">
        <v>64</v>
      </c>
      <c r="AM195" s="7" t="s">
        <v>1971</v>
      </c>
      <c r="AN195" s="7" t="s">
        <v>55</v>
      </c>
      <c r="AO195" s="7"/>
      <c r="AP195" s="7">
        <v>1998.0</v>
      </c>
      <c r="AQ195" s="7"/>
      <c r="AR195" s="7"/>
      <c r="AS195" s="15" t="s">
        <v>1972</v>
      </c>
      <c r="AT195" s="16">
        <v>240.0</v>
      </c>
      <c r="AU195" s="15">
        <v>1.0</v>
      </c>
      <c r="AV195" s="15" t="s">
        <v>1973</v>
      </c>
    </row>
    <row r="196" ht="13.5" customHeight="1">
      <c r="A196" s="7">
        <v>173.0</v>
      </c>
      <c r="B196" s="7" t="s">
        <v>1974</v>
      </c>
      <c r="C196" s="7" t="s">
        <v>144</v>
      </c>
      <c r="D196" s="7" t="s">
        <v>91</v>
      </c>
      <c r="E196" s="7" t="s">
        <v>1975</v>
      </c>
      <c r="F196" s="7" t="s">
        <v>58</v>
      </c>
      <c r="G196" s="7">
        <v>50142.0</v>
      </c>
      <c r="H196" s="8" t="s">
        <v>1976</v>
      </c>
      <c r="I196" s="9" t="s">
        <v>1977</v>
      </c>
      <c r="J196" s="8" t="s">
        <v>1978</v>
      </c>
      <c r="K196" s="7" t="s">
        <v>55</v>
      </c>
      <c r="L196" s="7"/>
      <c r="M196" s="7" t="s">
        <v>135</v>
      </c>
      <c r="N196" s="7"/>
      <c r="O196" s="7"/>
      <c r="P196" s="7"/>
      <c r="Q196" s="7"/>
      <c r="R196" s="7"/>
      <c r="S196" s="10" t="s">
        <v>58</v>
      </c>
      <c r="T196" s="7" t="s">
        <v>59</v>
      </c>
      <c r="U196" s="7"/>
      <c r="V196" s="7"/>
      <c r="W196" s="7"/>
      <c r="X196" s="7"/>
      <c r="Y196" s="12" t="s">
        <v>1979</v>
      </c>
      <c r="Z196" s="12" t="s">
        <v>1980</v>
      </c>
      <c r="AA196" s="7"/>
      <c r="AB196" s="13">
        <v>0.375</v>
      </c>
      <c r="AC196" s="13">
        <v>0.7916666666666666</v>
      </c>
      <c r="AD196" s="13">
        <v>0.375</v>
      </c>
      <c r="AE196" s="13">
        <v>0.7916666666666666</v>
      </c>
      <c r="AF196" s="7"/>
      <c r="AG196" s="7"/>
      <c r="AH196" s="7" t="s">
        <v>1981</v>
      </c>
      <c r="AI196" s="7" t="s">
        <v>55</v>
      </c>
      <c r="AJ196" s="7"/>
      <c r="AK196" s="7" t="s">
        <v>63</v>
      </c>
      <c r="AL196" s="7" t="s">
        <v>64</v>
      </c>
      <c r="AM196" s="7"/>
      <c r="AN196" s="7"/>
      <c r="AO196" s="7"/>
      <c r="AP196" s="7">
        <v>2009.0</v>
      </c>
      <c r="AQ196" s="7"/>
      <c r="AR196" s="7"/>
      <c r="AS196" s="15" t="s">
        <v>1972</v>
      </c>
      <c r="AT196" s="16">
        <v>240.0</v>
      </c>
      <c r="AU196" s="15">
        <v>1.0</v>
      </c>
      <c r="AV196" s="15" t="s">
        <v>1982</v>
      </c>
    </row>
    <row r="197" ht="13.5" customHeight="1">
      <c r="A197" s="7">
        <v>250.0</v>
      </c>
      <c r="B197" s="7" t="s">
        <v>1983</v>
      </c>
      <c r="C197" s="7" t="s">
        <v>504</v>
      </c>
      <c r="D197" s="7" t="s">
        <v>91</v>
      </c>
      <c r="E197" s="7" t="s">
        <v>1984</v>
      </c>
      <c r="F197" s="7" t="s">
        <v>58</v>
      </c>
      <c r="G197" s="18">
        <f>50123-50123+50143</f>
        <v>50143</v>
      </c>
      <c r="H197" s="8" t="s">
        <v>1985</v>
      </c>
      <c r="I197" s="9" t="s">
        <v>1986</v>
      </c>
      <c r="J197" s="7"/>
      <c r="K197" s="8" t="s">
        <v>1987</v>
      </c>
      <c r="L197" s="7" t="s">
        <v>55</v>
      </c>
      <c r="M197" s="7"/>
      <c r="N197" s="7"/>
      <c r="O197" s="7"/>
      <c r="P197" s="7"/>
      <c r="Q197" s="7"/>
      <c r="R197" s="7"/>
      <c r="S197" s="7" t="s">
        <v>58</v>
      </c>
      <c r="T197" s="7" t="s">
        <v>59</v>
      </c>
      <c r="U197" s="7"/>
      <c r="V197" s="7"/>
      <c r="W197" s="7"/>
      <c r="X197" s="7"/>
      <c r="Y197" s="12" t="s">
        <v>1988</v>
      </c>
      <c r="Z197" s="17" t="s">
        <v>1989</v>
      </c>
      <c r="AA197" s="7"/>
      <c r="AB197" s="13">
        <v>0.6666666666666666</v>
      </c>
      <c r="AC197" s="13">
        <v>0.041666666666666664</v>
      </c>
      <c r="AD197" s="13">
        <v>0.6666666666666666</v>
      </c>
      <c r="AE197" s="13">
        <v>0.08333333333333333</v>
      </c>
      <c r="AF197" s="7"/>
      <c r="AG197" s="7"/>
      <c r="AH197" s="7"/>
      <c r="AI197" s="7"/>
      <c r="AJ197" s="7"/>
      <c r="AK197" s="7" t="s">
        <v>75</v>
      </c>
      <c r="AL197" s="7"/>
      <c r="AM197" s="7" t="s">
        <v>1990</v>
      </c>
      <c r="AN197" s="7" t="s">
        <v>55</v>
      </c>
      <c r="AO197" s="7"/>
      <c r="AP197" s="7">
        <v>2014.0</v>
      </c>
      <c r="AQ197" s="7"/>
      <c r="AR197" s="7"/>
      <c r="AS197" s="15" t="s">
        <v>1972</v>
      </c>
      <c r="AT197" s="16">
        <v>115.0</v>
      </c>
      <c r="AU197" s="15">
        <v>1.0</v>
      </c>
      <c r="AV197" s="15" t="s">
        <v>1973</v>
      </c>
    </row>
    <row r="198" ht="13.5" customHeight="1">
      <c r="A198" s="7">
        <v>99.0</v>
      </c>
      <c r="B198" s="7" t="s">
        <v>1991</v>
      </c>
      <c r="C198" s="7" t="s">
        <v>362</v>
      </c>
      <c r="D198" s="7" t="s">
        <v>91</v>
      </c>
      <c r="E198" s="7" t="s">
        <v>1992</v>
      </c>
      <c r="F198" s="7" t="s">
        <v>58</v>
      </c>
      <c r="G198" s="7">
        <v>50142.0</v>
      </c>
      <c r="H198" s="8" t="s">
        <v>1993</v>
      </c>
      <c r="I198" s="9" t="s">
        <v>55</v>
      </c>
      <c r="J198" s="7"/>
      <c r="K198" s="7"/>
      <c r="L198" s="7"/>
      <c r="M198" s="7" t="s">
        <v>1994</v>
      </c>
      <c r="N198" s="7" t="s">
        <v>1995</v>
      </c>
      <c r="O198" s="7"/>
      <c r="P198" s="7"/>
      <c r="Q198" s="7" t="s">
        <v>1996</v>
      </c>
      <c r="R198" s="7" t="s">
        <v>55</v>
      </c>
      <c r="S198" s="10" t="s">
        <v>58</v>
      </c>
      <c r="T198" s="7" t="s">
        <v>59</v>
      </c>
      <c r="U198" s="7"/>
      <c r="V198" s="7"/>
      <c r="W198" s="7"/>
      <c r="X198" s="7"/>
      <c r="Y198" s="12" t="s">
        <v>1997</v>
      </c>
      <c r="Z198" s="12" t="s">
        <v>1998</v>
      </c>
      <c r="AA198" s="7"/>
      <c r="AB198" s="24">
        <v>0.3333333333333333</v>
      </c>
      <c r="AC198" s="13">
        <v>0.0</v>
      </c>
      <c r="AD198" s="13">
        <v>0.4166666666666667</v>
      </c>
      <c r="AE198" s="13">
        <v>0.0</v>
      </c>
      <c r="AF198" s="7"/>
      <c r="AG198" s="7"/>
      <c r="AH198" s="7" t="s">
        <v>1999</v>
      </c>
      <c r="AI198" s="7"/>
      <c r="AJ198" s="7"/>
      <c r="AK198" s="7" t="s">
        <v>63</v>
      </c>
      <c r="AL198" s="7" t="s">
        <v>64</v>
      </c>
      <c r="AM198" s="7" t="s">
        <v>2000</v>
      </c>
      <c r="AN198" s="7" t="s">
        <v>55</v>
      </c>
      <c r="AO198" s="7"/>
      <c r="AP198" s="7">
        <v>2016.0</v>
      </c>
      <c r="AQ198" s="7"/>
      <c r="AR198" s="7"/>
      <c r="AS198" s="15" t="s">
        <v>1972</v>
      </c>
      <c r="AT198" s="16">
        <v>115.0</v>
      </c>
      <c r="AU198" s="15">
        <v>1.0</v>
      </c>
      <c r="AV198" s="15" t="s">
        <v>1992</v>
      </c>
    </row>
    <row r="199" ht="13.5" customHeight="1">
      <c r="A199" s="7">
        <v>25.0</v>
      </c>
      <c r="B199" s="7" t="s">
        <v>2001</v>
      </c>
      <c r="C199" s="7" t="s">
        <v>708</v>
      </c>
      <c r="D199" s="7" t="s">
        <v>50</v>
      </c>
      <c r="E199" s="7" t="s">
        <v>1961</v>
      </c>
      <c r="F199" s="7" t="s">
        <v>58</v>
      </c>
      <c r="G199" s="7">
        <v>50143.0</v>
      </c>
      <c r="H199" s="7" t="s">
        <v>1962</v>
      </c>
      <c r="I199" s="9" t="s">
        <v>1963</v>
      </c>
      <c r="J199" s="8" t="s">
        <v>1964</v>
      </c>
      <c r="K199" s="7" t="s">
        <v>1965</v>
      </c>
      <c r="L199" s="7" t="s">
        <v>55</v>
      </c>
      <c r="M199" s="7" t="s">
        <v>135</v>
      </c>
      <c r="N199" s="7" t="s">
        <v>1966</v>
      </c>
      <c r="O199" s="7" t="s">
        <v>1967</v>
      </c>
      <c r="P199" s="7" t="s">
        <v>55</v>
      </c>
      <c r="Q199" s="7"/>
      <c r="R199" s="7"/>
      <c r="S199" s="10" t="s">
        <v>58</v>
      </c>
      <c r="T199" s="7" t="s">
        <v>59</v>
      </c>
      <c r="U199" s="7"/>
      <c r="V199" s="7"/>
      <c r="W199" s="7"/>
      <c r="X199" s="7"/>
      <c r="Y199" s="30" t="s">
        <v>2002</v>
      </c>
      <c r="Z199" s="12" t="s">
        <v>2003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>
        <v>380.0</v>
      </c>
      <c r="AK199" s="7" t="s">
        <v>63</v>
      </c>
      <c r="AL199" s="7" t="s">
        <v>64</v>
      </c>
      <c r="AM199" s="7" t="s">
        <v>1971</v>
      </c>
      <c r="AN199" s="7" t="s">
        <v>55</v>
      </c>
      <c r="AO199" s="7"/>
      <c r="AP199" s="7">
        <v>1998.0</v>
      </c>
      <c r="AQ199" s="7"/>
      <c r="AR199" s="7"/>
      <c r="AS199" s="15" t="s">
        <v>1972</v>
      </c>
      <c r="AT199" s="16">
        <v>380.0</v>
      </c>
      <c r="AU199" s="15">
        <v>1.0</v>
      </c>
      <c r="AV199" s="15" t="s">
        <v>1973</v>
      </c>
    </row>
    <row r="200" ht="13.5" customHeight="1">
      <c r="A200" s="7">
        <v>24.0</v>
      </c>
      <c r="B200" s="7" t="s">
        <v>2004</v>
      </c>
      <c r="C200" s="7" t="s">
        <v>800</v>
      </c>
      <c r="D200" s="7" t="s">
        <v>91</v>
      </c>
      <c r="E200" s="7" t="s">
        <v>1961</v>
      </c>
      <c r="F200" s="7" t="s">
        <v>58</v>
      </c>
      <c r="G200" s="7">
        <v>50143.0</v>
      </c>
      <c r="H200" s="7" t="s">
        <v>1962</v>
      </c>
      <c r="I200" s="9" t="s">
        <v>1963</v>
      </c>
      <c r="J200" s="8" t="s">
        <v>1964</v>
      </c>
      <c r="K200" s="7" t="s">
        <v>1965</v>
      </c>
      <c r="L200" s="22" t="s">
        <v>55</v>
      </c>
      <c r="M200" s="7" t="s">
        <v>135</v>
      </c>
      <c r="N200" s="7" t="s">
        <v>1966</v>
      </c>
      <c r="O200" s="8" t="s">
        <v>1967</v>
      </c>
      <c r="P200" s="7" t="s">
        <v>55</v>
      </c>
      <c r="Q200" s="7"/>
      <c r="R200" s="7"/>
      <c r="S200" s="10" t="s">
        <v>58</v>
      </c>
      <c r="T200" s="7" t="s">
        <v>59</v>
      </c>
      <c r="U200" s="7"/>
      <c r="V200" s="7"/>
      <c r="W200" s="7"/>
      <c r="X200" s="7"/>
      <c r="Y200" s="30" t="s">
        <v>2005</v>
      </c>
      <c r="Z200" s="12" t="s">
        <v>2003</v>
      </c>
      <c r="AA200" s="7"/>
      <c r="AB200" s="13">
        <v>0.4166666666666667</v>
      </c>
      <c r="AC200" s="13">
        <v>0.75</v>
      </c>
      <c r="AD200" s="13">
        <v>0.4166666666666667</v>
      </c>
      <c r="AE200" s="13">
        <v>0.16666666666666666</v>
      </c>
      <c r="AF200" s="7"/>
      <c r="AG200" s="7"/>
      <c r="AH200" s="7"/>
      <c r="AI200" s="7"/>
      <c r="AJ200" s="7"/>
      <c r="AK200" s="7" t="s">
        <v>63</v>
      </c>
      <c r="AL200" s="7" t="s">
        <v>64</v>
      </c>
      <c r="AM200" s="7" t="s">
        <v>1971</v>
      </c>
      <c r="AN200" s="7" t="s">
        <v>55</v>
      </c>
      <c r="AO200" s="7"/>
      <c r="AP200" s="7">
        <v>1998.0</v>
      </c>
      <c r="AQ200" s="7"/>
      <c r="AR200" s="7"/>
      <c r="AS200" s="15" t="s">
        <v>1972</v>
      </c>
      <c r="AT200" s="16">
        <v>400.0</v>
      </c>
      <c r="AU200" s="15">
        <v>1.0</v>
      </c>
      <c r="AV200" s="15" t="s">
        <v>1973</v>
      </c>
    </row>
    <row r="201" ht="13.5" customHeight="1">
      <c r="A201" s="7">
        <v>136.0</v>
      </c>
      <c r="B201" s="7" t="s">
        <v>2006</v>
      </c>
      <c r="C201" s="7" t="s">
        <v>876</v>
      </c>
      <c r="D201" s="7" t="s">
        <v>91</v>
      </c>
      <c r="E201" s="7" t="s">
        <v>2007</v>
      </c>
      <c r="F201" s="7" t="s">
        <v>58</v>
      </c>
      <c r="G201" s="7">
        <v>50142.0</v>
      </c>
      <c r="H201" s="7"/>
      <c r="I201" s="9"/>
      <c r="J201" s="7"/>
      <c r="K201" s="7"/>
      <c r="L201" s="7"/>
      <c r="M201" s="7" t="s">
        <v>135</v>
      </c>
      <c r="N201" s="7"/>
      <c r="O201" s="7"/>
      <c r="P201" s="7"/>
      <c r="Q201" s="7"/>
      <c r="R201" s="7"/>
      <c r="S201" s="10" t="s">
        <v>58</v>
      </c>
      <c r="T201" s="7" t="s">
        <v>59</v>
      </c>
      <c r="U201" s="7"/>
      <c r="V201" s="7"/>
      <c r="W201" s="7"/>
      <c r="X201" s="7"/>
      <c r="Y201" s="12" t="s">
        <v>2008</v>
      </c>
      <c r="Z201" s="12" t="s">
        <v>2009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 t="s">
        <v>63</v>
      </c>
      <c r="AL201" s="7" t="s">
        <v>103</v>
      </c>
      <c r="AM201" s="7"/>
      <c r="AN201" s="7"/>
      <c r="AO201" s="7"/>
      <c r="AP201" s="7">
        <v>2017.0</v>
      </c>
      <c r="AQ201" s="7"/>
      <c r="AR201" s="7"/>
      <c r="AS201" s="15" t="s">
        <v>1972</v>
      </c>
      <c r="AT201" s="16">
        <v>9000.0</v>
      </c>
      <c r="AU201" s="15">
        <v>1.0</v>
      </c>
      <c r="AV201" s="15" t="s">
        <v>2007</v>
      </c>
    </row>
    <row r="202" ht="13.5" customHeight="1">
      <c r="A202" s="7">
        <v>55.0</v>
      </c>
      <c r="B202" s="7" t="s">
        <v>2010</v>
      </c>
      <c r="C202" s="7" t="s">
        <v>893</v>
      </c>
      <c r="D202" s="7" t="s">
        <v>91</v>
      </c>
      <c r="E202" s="7" t="s">
        <v>2011</v>
      </c>
      <c r="F202" s="7" t="s">
        <v>58</v>
      </c>
      <c r="G202" s="18">
        <f>50124-50124+50143</f>
        <v>50143</v>
      </c>
      <c r="H202" s="7" t="s">
        <v>2012</v>
      </c>
      <c r="I202" s="9" t="s">
        <v>2013</v>
      </c>
      <c r="J202" s="8" t="s">
        <v>2014</v>
      </c>
      <c r="K202" s="8" t="s">
        <v>2015</v>
      </c>
      <c r="L202" s="7" t="s">
        <v>55</v>
      </c>
      <c r="M202" s="7"/>
      <c r="N202" s="7" t="s">
        <v>2016</v>
      </c>
      <c r="O202" s="7"/>
      <c r="P202" s="7"/>
      <c r="Q202" s="7"/>
      <c r="R202" s="7"/>
      <c r="S202" s="10" t="s">
        <v>58</v>
      </c>
      <c r="T202" s="7" t="s">
        <v>59</v>
      </c>
      <c r="U202" s="7"/>
      <c r="V202" s="7"/>
      <c r="W202" s="7"/>
      <c r="X202" s="7"/>
      <c r="Y202" s="30" t="s">
        <v>2017</v>
      </c>
      <c r="Z202" s="12" t="s">
        <v>2018</v>
      </c>
      <c r="AA202" s="7"/>
      <c r="AB202" s="13">
        <v>0.7916666666666666</v>
      </c>
      <c r="AC202" s="13">
        <v>0.08333333333333333</v>
      </c>
      <c r="AD202" s="13">
        <v>0.7916666666666666</v>
      </c>
      <c r="AE202" s="13">
        <v>0.08333333333333333</v>
      </c>
      <c r="AF202" s="7"/>
      <c r="AG202" s="7"/>
      <c r="AH202" s="7" t="s">
        <v>2019</v>
      </c>
      <c r="AI202" s="7" t="s">
        <v>2016</v>
      </c>
      <c r="AJ202" s="7" t="s">
        <v>55</v>
      </c>
      <c r="AK202" s="7" t="s">
        <v>75</v>
      </c>
      <c r="AL202" s="7"/>
      <c r="AM202" s="7" t="s">
        <v>2020</v>
      </c>
      <c r="AN202" s="7" t="s">
        <v>55</v>
      </c>
      <c r="AO202" s="7"/>
      <c r="AP202" s="7">
        <v>2019.0</v>
      </c>
      <c r="AQ202" s="7"/>
      <c r="AR202" s="7"/>
      <c r="AS202" s="15" t="s">
        <v>1972</v>
      </c>
      <c r="AT202" s="16">
        <v>130.0</v>
      </c>
      <c r="AU202" s="15">
        <v>1.0</v>
      </c>
      <c r="AV202" s="15" t="s">
        <v>1973</v>
      </c>
    </row>
    <row r="203" ht="13.5" customHeight="1">
      <c r="A203" s="7">
        <v>246.0</v>
      </c>
      <c r="B203" s="7" t="s">
        <v>2021</v>
      </c>
      <c r="C203" s="7" t="s">
        <v>893</v>
      </c>
      <c r="D203" s="7" t="s">
        <v>91</v>
      </c>
      <c r="E203" s="7" t="s">
        <v>2022</v>
      </c>
      <c r="F203" s="7" t="s">
        <v>58</v>
      </c>
      <c r="G203" s="7">
        <v>50143.0</v>
      </c>
      <c r="H203" s="8" t="s">
        <v>2023</v>
      </c>
      <c r="I203" s="9" t="s">
        <v>2024</v>
      </c>
      <c r="J203" s="8" t="s">
        <v>2025</v>
      </c>
      <c r="K203" s="7" t="s">
        <v>2026</v>
      </c>
      <c r="L203" s="7" t="s">
        <v>55</v>
      </c>
      <c r="M203" s="7" t="s">
        <v>1994</v>
      </c>
      <c r="N203" s="7" t="s">
        <v>1994</v>
      </c>
      <c r="O203" s="7"/>
      <c r="P203" s="7"/>
      <c r="Q203" s="7"/>
      <c r="R203" s="7"/>
      <c r="S203" s="7" t="s">
        <v>58</v>
      </c>
      <c r="T203" s="7" t="s">
        <v>59</v>
      </c>
      <c r="U203" s="7"/>
      <c r="V203" s="7"/>
      <c r="W203" s="7"/>
      <c r="X203" s="7"/>
      <c r="Y203" s="12" t="s">
        <v>2027</v>
      </c>
      <c r="Z203" s="12" t="s">
        <v>2028</v>
      </c>
      <c r="AA203" s="7"/>
      <c r="AB203" s="13">
        <v>0.7708333333333334</v>
      </c>
      <c r="AC203" s="13">
        <v>0.041666666666666664</v>
      </c>
      <c r="AD203" s="13">
        <v>0.7708333333333334</v>
      </c>
      <c r="AE203" s="13">
        <v>0.041666666666666664</v>
      </c>
      <c r="AF203" s="7"/>
      <c r="AG203" s="7"/>
      <c r="AH203" s="7" t="s">
        <v>522</v>
      </c>
      <c r="AI203" s="7" t="s">
        <v>1994</v>
      </c>
      <c r="AJ203" s="7" t="s">
        <v>55</v>
      </c>
      <c r="AK203" s="7" t="s">
        <v>75</v>
      </c>
      <c r="AL203" s="7"/>
      <c r="AM203" s="7" t="s">
        <v>2029</v>
      </c>
      <c r="AN203" s="7" t="s">
        <v>55</v>
      </c>
      <c r="AO203" s="7"/>
      <c r="AP203" s="7">
        <v>2019.0</v>
      </c>
      <c r="AQ203" s="7"/>
      <c r="AR203" s="7"/>
      <c r="AS203" s="15" t="s">
        <v>1972</v>
      </c>
      <c r="AT203" s="16">
        <v>130.0</v>
      </c>
      <c r="AU203" s="15">
        <v>1.0</v>
      </c>
      <c r="AV203" s="15" t="s">
        <v>1973</v>
      </c>
    </row>
    <row r="204" ht="13.5" customHeight="1">
      <c r="A204" s="7">
        <v>204.0</v>
      </c>
      <c r="B204" s="7" t="s">
        <v>2030</v>
      </c>
      <c r="C204" s="7" t="s">
        <v>1163</v>
      </c>
      <c r="D204" s="7" t="s">
        <v>91</v>
      </c>
      <c r="E204" s="7" t="s">
        <v>2031</v>
      </c>
      <c r="F204" s="7" t="s">
        <v>58</v>
      </c>
      <c r="G204" s="7">
        <v>50142.0</v>
      </c>
      <c r="H204" s="8" t="s">
        <v>2032</v>
      </c>
      <c r="I204" s="9" t="s">
        <v>2033</v>
      </c>
      <c r="J204" s="8"/>
      <c r="K204" s="8" t="s">
        <v>2034</v>
      </c>
      <c r="L204" s="7" t="s">
        <v>55</v>
      </c>
      <c r="M204" s="7"/>
      <c r="N204" s="7"/>
      <c r="O204" s="7"/>
      <c r="P204" s="7"/>
      <c r="Q204" s="8" t="s">
        <v>2035</v>
      </c>
      <c r="R204" s="7" t="s">
        <v>55</v>
      </c>
      <c r="S204" s="10" t="s">
        <v>58</v>
      </c>
      <c r="T204" s="7" t="s">
        <v>59</v>
      </c>
      <c r="U204" s="7"/>
      <c r="V204" s="7"/>
      <c r="W204" s="7"/>
      <c r="X204" s="7"/>
      <c r="Y204" s="12" t="s">
        <v>2036</v>
      </c>
      <c r="Z204" s="12" t="s">
        <v>2037</v>
      </c>
      <c r="AA204" s="7"/>
      <c r="AB204" s="13">
        <v>0.4166666666666667</v>
      </c>
      <c r="AC204" s="13">
        <v>0.875</v>
      </c>
      <c r="AD204" s="13">
        <v>0.4166666666666667</v>
      </c>
      <c r="AE204" s="13">
        <v>0.875</v>
      </c>
      <c r="AF204" s="7"/>
      <c r="AG204" s="7"/>
      <c r="AH204" s="7"/>
      <c r="AI204" s="7"/>
      <c r="AJ204" s="7">
        <v>70.0</v>
      </c>
      <c r="AK204" s="7" t="s">
        <v>75</v>
      </c>
      <c r="AL204" s="7"/>
      <c r="AM204" s="7"/>
      <c r="AN204" s="7"/>
      <c r="AO204" s="7"/>
      <c r="AP204" s="7">
        <v>2019.0</v>
      </c>
      <c r="AQ204" s="7"/>
      <c r="AR204" s="7"/>
      <c r="AS204" s="15" t="s">
        <v>1972</v>
      </c>
      <c r="AT204" s="16">
        <v>70.0</v>
      </c>
      <c r="AU204" s="15">
        <v>1.0</v>
      </c>
      <c r="AV204" s="15" t="s">
        <v>2038</v>
      </c>
    </row>
    <row r="205" ht="13.5" customHeight="1">
      <c r="A205" s="7">
        <v>232.0</v>
      </c>
      <c r="B205" s="7" t="s">
        <v>2039</v>
      </c>
      <c r="C205" s="7" t="s">
        <v>90</v>
      </c>
      <c r="D205" s="7" t="s">
        <v>50</v>
      </c>
      <c r="E205" s="7" t="s">
        <v>2040</v>
      </c>
      <c r="F205" s="7" t="s">
        <v>58</v>
      </c>
      <c r="G205" s="7">
        <v>50142.0</v>
      </c>
      <c r="H205" s="8" t="s">
        <v>2041</v>
      </c>
      <c r="I205" s="9" t="s">
        <v>2042</v>
      </c>
      <c r="J205" s="8" t="s">
        <v>2043</v>
      </c>
      <c r="K205" s="8" t="s">
        <v>2044</v>
      </c>
      <c r="L205" s="7" t="s">
        <v>55</v>
      </c>
      <c r="M205" s="7" t="s">
        <v>121</v>
      </c>
      <c r="N205" s="7"/>
      <c r="O205" s="7"/>
      <c r="P205" s="7"/>
      <c r="Q205" s="7"/>
      <c r="R205" s="7"/>
      <c r="S205" s="7" t="s">
        <v>58</v>
      </c>
      <c r="T205" s="7" t="s">
        <v>59</v>
      </c>
      <c r="U205" s="7"/>
      <c r="V205" s="7"/>
      <c r="W205" s="7"/>
      <c r="X205" s="7"/>
      <c r="Y205" s="12" t="s">
        <v>2045</v>
      </c>
      <c r="Z205" s="12" t="s">
        <v>2046</v>
      </c>
      <c r="AA205" s="7"/>
      <c r="AB205" s="13">
        <v>0.6666666666666666</v>
      </c>
      <c r="AC205" s="13">
        <v>0.8333333333333334</v>
      </c>
      <c r="AD205" s="13">
        <v>0.6666666666666666</v>
      </c>
      <c r="AE205" s="13">
        <v>0.8333333333333334</v>
      </c>
      <c r="AF205" s="7"/>
      <c r="AG205" s="7"/>
      <c r="AH205" s="7" t="s">
        <v>1217</v>
      </c>
      <c r="AI205" s="7"/>
      <c r="AJ205" s="7"/>
      <c r="AK205" s="7" t="s">
        <v>63</v>
      </c>
      <c r="AL205" s="7" t="s">
        <v>64</v>
      </c>
      <c r="AM205" s="8" t="s">
        <v>2047</v>
      </c>
      <c r="AN205" s="7" t="s">
        <v>55</v>
      </c>
      <c r="AO205" s="7"/>
      <c r="AP205" s="7">
        <v>2002.0</v>
      </c>
      <c r="AQ205" s="7"/>
      <c r="AR205" s="7"/>
      <c r="AS205" s="15" t="s">
        <v>1972</v>
      </c>
      <c r="AT205" s="16">
        <v>280.0</v>
      </c>
      <c r="AU205" s="15">
        <v>1.0</v>
      </c>
      <c r="AV205" s="15" t="s">
        <v>1982</v>
      </c>
    </row>
    <row r="206" ht="13.5" customHeight="1">
      <c r="A206" s="7">
        <v>227.0</v>
      </c>
      <c r="B206" s="7" t="s">
        <v>2048</v>
      </c>
      <c r="C206" s="7" t="s">
        <v>90</v>
      </c>
      <c r="D206" s="7" t="s">
        <v>91</v>
      </c>
      <c r="E206" s="7" t="s">
        <v>2049</v>
      </c>
      <c r="F206" s="7" t="s">
        <v>58</v>
      </c>
      <c r="G206" s="7">
        <v>50142.0</v>
      </c>
      <c r="H206" s="8" t="s">
        <v>2050</v>
      </c>
      <c r="I206" s="9">
        <v>5.5713613E7</v>
      </c>
      <c r="J206" s="8" t="s">
        <v>2051</v>
      </c>
      <c r="K206" s="7" t="s">
        <v>55</v>
      </c>
      <c r="L206" s="7"/>
      <c r="M206" s="7" t="s">
        <v>135</v>
      </c>
      <c r="N206" s="7"/>
      <c r="O206" s="7"/>
      <c r="P206" s="15"/>
      <c r="Q206" s="7"/>
      <c r="R206" s="7"/>
      <c r="S206" s="7" t="s">
        <v>58</v>
      </c>
      <c r="T206" s="7" t="s">
        <v>59</v>
      </c>
      <c r="U206" s="7"/>
      <c r="V206" s="7"/>
      <c r="W206" s="7"/>
      <c r="X206" s="7"/>
      <c r="Y206" s="12" t="s">
        <v>2052</v>
      </c>
      <c r="Z206" s="12" t="s">
        <v>2053</v>
      </c>
      <c r="AA206" s="7"/>
      <c r="AB206" s="13">
        <v>0.3541666666666667</v>
      </c>
      <c r="AC206" s="13">
        <v>0.7916666666666666</v>
      </c>
      <c r="AD206" s="13">
        <v>0.3541666666666667</v>
      </c>
      <c r="AE206" s="13">
        <v>0.7916666666666666</v>
      </c>
      <c r="AF206" s="7"/>
      <c r="AG206" s="7"/>
      <c r="AH206" s="7"/>
      <c r="AI206" s="7"/>
      <c r="AJ206" s="7"/>
      <c r="AK206" s="7" t="s">
        <v>75</v>
      </c>
      <c r="AL206" s="7"/>
      <c r="AM206" s="7"/>
      <c r="AN206" s="7"/>
      <c r="AO206" s="7"/>
      <c r="AP206" s="7"/>
      <c r="AQ206" s="7"/>
      <c r="AR206" s="7"/>
      <c r="AS206" s="15" t="s">
        <v>1972</v>
      </c>
      <c r="AT206" s="16">
        <v>280.0</v>
      </c>
      <c r="AU206" s="15">
        <v>1.0</v>
      </c>
      <c r="AV206" s="15" t="s">
        <v>2054</v>
      </c>
    </row>
    <row r="207" ht="13.5" customHeight="1">
      <c r="A207" s="7">
        <v>143.0</v>
      </c>
      <c r="B207" s="7" t="s">
        <v>2055</v>
      </c>
      <c r="C207" s="7" t="s">
        <v>114</v>
      </c>
      <c r="D207" s="7" t="s">
        <v>91</v>
      </c>
      <c r="E207" s="7" t="s">
        <v>2056</v>
      </c>
      <c r="F207" s="7" t="s">
        <v>58</v>
      </c>
      <c r="G207" s="7">
        <v>50142.0</v>
      </c>
      <c r="H207" s="8" t="s">
        <v>2057</v>
      </c>
      <c r="I207" s="9" t="s">
        <v>2058</v>
      </c>
      <c r="J207" s="8" t="s">
        <v>2059</v>
      </c>
      <c r="K207" s="8" t="s">
        <v>2060</v>
      </c>
      <c r="L207" s="7" t="s">
        <v>55</v>
      </c>
      <c r="M207" s="7" t="s">
        <v>271</v>
      </c>
      <c r="N207" s="7" t="s">
        <v>2061</v>
      </c>
      <c r="O207" s="7"/>
      <c r="P207" s="7"/>
      <c r="Q207" s="7"/>
      <c r="R207" s="7"/>
      <c r="S207" s="10" t="s">
        <v>58</v>
      </c>
      <c r="T207" s="7" t="s">
        <v>59</v>
      </c>
      <c r="U207" s="7"/>
      <c r="V207" s="7"/>
      <c r="W207" s="7"/>
      <c r="X207" s="7"/>
      <c r="Y207" s="12" t="s">
        <v>2062</v>
      </c>
      <c r="Z207" s="12" t="s">
        <v>2063</v>
      </c>
      <c r="AA207" s="7"/>
      <c r="AB207" s="7"/>
      <c r="AC207" s="7"/>
      <c r="AD207" s="7"/>
      <c r="AE207" s="7"/>
      <c r="AF207" s="7"/>
      <c r="AG207" s="7"/>
      <c r="AH207" s="7"/>
      <c r="AI207" s="7"/>
      <c r="AJ207" s="7">
        <v>200.0</v>
      </c>
      <c r="AK207" s="7" t="s">
        <v>75</v>
      </c>
      <c r="AL207" s="7"/>
      <c r="AM207" s="7"/>
      <c r="AN207" s="7"/>
      <c r="AO207" s="7"/>
      <c r="AP207" s="7">
        <v>1987.0</v>
      </c>
      <c r="AQ207" s="7"/>
      <c r="AR207" s="7"/>
      <c r="AS207" s="15" t="s">
        <v>1972</v>
      </c>
      <c r="AT207" s="16">
        <v>200.0</v>
      </c>
      <c r="AU207" s="15">
        <v>1.0</v>
      </c>
      <c r="AV207" s="15" t="s">
        <v>2054</v>
      </c>
    </row>
    <row r="208" ht="13.5" customHeight="1">
      <c r="A208" s="7">
        <v>131.0</v>
      </c>
      <c r="B208" s="7" t="s">
        <v>2064</v>
      </c>
      <c r="C208" s="7" t="s">
        <v>2065</v>
      </c>
      <c r="D208" s="7" t="s">
        <v>91</v>
      </c>
      <c r="E208" s="18" t="s">
        <v>2066</v>
      </c>
      <c r="F208" s="7" t="s">
        <v>58</v>
      </c>
      <c r="G208" s="7">
        <v>50129.0</v>
      </c>
      <c r="H208" s="8" t="s">
        <v>2067</v>
      </c>
      <c r="I208" s="9" t="s">
        <v>2068</v>
      </c>
      <c r="J208" s="43" t="s">
        <v>2069</v>
      </c>
      <c r="K208" s="8" t="s">
        <v>2070</v>
      </c>
      <c r="L208" s="7" t="s">
        <v>55</v>
      </c>
      <c r="M208" s="7" t="s">
        <v>135</v>
      </c>
      <c r="N208" s="7" t="s">
        <v>2071</v>
      </c>
      <c r="O208" s="7"/>
      <c r="P208" s="7" t="s">
        <v>2072</v>
      </c>
      <c r="Q208" s="8" t="s">
        <v>2073</v>
      </c>
      <c r="R208" s="7" t="s">
        <v>55</v>
      </c>
      <c r="S208" s="10" t="s">
        <v>58</v>
      </c>
      <c r="T208" s="7" t="s">
        <v>59</v>
      </c>
      <c r="U208" s="7"/>
      <c r="V208" s="7"/>
      <c r="W208" s="7"/>
      <c r="X208" s="7"/>
      <c r="Y208" s="12" t="s">
        <v>2074</v>
      </c>
      <c r="Z208" s="12" t="s">
        <v>2075</v>
      </c>
      <c r="AA208" s="7"/>
      <c r="AB208" s="7"/>
      <c r="AC208" s="7"/>
      <c r="AD208" s="7"/>
      <c r="AE208" s="7"/>
      <c r="AF208" s="7"/>
      <c r="AG208" s="7"/>
      <c r="AH208" s="7"/>
      <c r="AI208" s="7"/>
      <c r="AJ208" s="7">
        <v>2528.0</v>
      </c>
      <c r="AK208" s="7" t="s">
        <v>63</v>
      </c>
      <c r="AL208" s="7" t="s">
        <v>103</v>
      </c>
      <c r="AM208" s="7"/>
      <c r="AN208" s="7"/>
      <c r="AO208" s="7"/>
      <c r="AP208" s="7">
        <v>1977.0</v>
      </c>
      <c r="AQ208" s="7"/>
      <c r="AR208" s="7"/>
      <c r="AS208" s="15" t="s">
        <v>2076</v>
      </c>
      <c r="AT208" s="16">
        <v>2528.0</v>
      </c>
      <c r="AU208" s="15">
        <v>1.0</v>
      </c>
      <c r="AV208" s="15" t="s">
        <v>2077</v>
      </c>
    </row>
    <row r="209" ht="13.5" customHeight="1">
      <c r="A209" s="7">
        <v>92.0</v>
      </c>
      <c r="B209" s="7" t="s">
        <v>2078</v>
      </c>
      <c r="C209" s="7" t="s">
        <v>144</v>
      </c>
      <c r="D209" s="7" t="s">
        <v>91</v>
      </c>
      <c r="E209" s="7" t="s">
        <v>2079</v>
      </c>
      <c r="F209" s="7" t="s">
        <v>58</v>
      </c>
      <c r="G209" s="7">
        <v>50134.0</v>
      </c>
      <c r="H209" s="8" t="s">
        <v>2080</v>
      </c>
      <c r="I209" s="9" t="s">
        <v>2081</v>
      </c>
      <c r="J209" s="8" t="s">
        <v>2082</v>
      </c>
      <c r="K209" s="8" t="s">
        <v>2083</v>
      </c>
      <c r="L209" s="7" t="s">
        <v>2084</v>
      </c>
      <c r="M209" s="7" t="s">
        <v>2085</v>
      </c>
      <c r="N209" s="7" t="s">
        <v>2085</v>
      </c>
      <c r="O209" s="8" t="s">
        <v>2086</v>
      </c>
      <c r="P209" s="7" t="s">
        <v>2087</v>
      </c>
      <c r="Q209" s="7"/>
      <c r="R209" s="7"/>
      <c r="S209" s="10" t="s">
        <v>58</v>
      </c>
      <c r="T209" s="7" t="s">
        <v>59</v>
      </c>
      <c r="U209" s="7"/>
      <c r="V209" s="7"/>
      <c r="W209" s="7"/>
      <c r="X209" s="7"/>
      <c r="Y209" s="12" t="s">
        <v>2088</v>
      </c>
      <c r="Z209" s="12" t="s">
        <v>2089</v>
      </c>
      <c r="AA209" s="7"/>
      <c r="AB209" s="13">
        <v>0.4166666666666667</v>
      </c>
      <c r="AC209" s="13">
        <v>0.5416666666666666</v>
      </c>
      <c r="AD209" s="13">
        <v>0.4166666666666667</v>
      </c>
      <c r="AE209" s="13">
        <v>0.7083333333333334</v>
      </c>
      <c r="AF209" s="7"/>
      <c r="AG209" s="7"/>
      <c r="AH209" s="7" t="s">
        <v>262</v>
      </c>
      <c r="AI209" s="7"/>
      <c r="AJ209" s="7"/>
      <c r="AK209" s="7" t="s">
        <v>63</v>
      </c>
      <c r="AL209" s="7" t="s">
        <v>64</v>
      </c>
      <c r="AM209" s="7" t="s">
        <v>2090</v>
      </c>
      <c r="AN209" s="7" t="s">
        <v>55</v>
      </c>
      <c r="AO209" s="7"/>
      <c r="AP209" s="7">
        <v>1908.0</v>
      </c>
      <c r="AQ209" s="7"/>
      <c r="AR209" s="7"/>
      <c r="AS209" s="15" t="s">
        <v>2076</v>
      </c>
      <c r="AT209" s="16">
        <v>240.0</v>
      </c>
      <c r="AU209" s="15">
        <v>1.0</v>
      </c>
      <c r="AV209" s="15" t="s">
        <v>2091</v>
      </c>
    </row>
    <row r="210" ht="13.5" customHeight="1">
      <c r="A210" s="7">
        <v>174.0</v>
      </c>
      <c r="B210" s="7" t="s">
        <v>2092</v>
      </c>
      <c r="C210" s="7" t="s">
        <v>144</v>
      </c>
      <c r="D210" s="7" t="s">
        <v>91</v>
      </c>
      <c r="E210" s="7" t="s">
        <v>2093</v>
      </c>
      <c r="F210" s="7" t="s">
        <v>58</v>
      </c>
      <c r="G210" s="7">
        <v>50127.0</v>
      </c>
      <c r="H210" s="8" t="s">
        <v>2094</v>
      </c>
      <c r="I210" s="9" t="s">
        <v>2095</v>
      </c>
      <c r="J210" s="8" t="s">
        <v>2096</v>
      </c>
      <c r="K210" s="7" t="s">
        <v>55</v>
      </c>
      <c r="L210" s="7"/>
      <c r="M210" s="7" t="s">
        <v>135</v>
      </c>
      <c r="N210" s="7"/>
      <c r="O210" s="7"/>
      <c r="P210" s="7"/>
      <c r="Q210" s="7"/>
      <c r="R210" s="7"/>
      <c r="S210" s="10" t="s">
        <v>58</v>
      </c>
      <c r="T210" s="7" t="s">
        <v>59</v>
      </c>
      <c r="U210" s="7"/>
      <c r="V210" s="7"/>
      <c r="W210" s="7"/>
      <c r="X210" s="7"/>
      <c r="Y210" s="12" t="s">
        <v>2097</v>
      </c>
      <c r="Z210" s="12" t="s">
        <v>2098</v>
      </c>
      <c r="AA210" s="7"/>
      <c r="AB210" s="13">
        <v>0.375</v>
      </c>
      <c r="AC210" s="13">
        <v>0.7916666666666666</v>
      </c>
      <c r="AD210" s="13">
        <v>0.375</v>
      </c>
      <c r="AE210" s="13">
        <v>0.7916666666666666</v>
      </c>
      <c r="AF210" s="7"/>
      <c r="AG210" s="7"/>
      <c r="AH210" s="7" t="s">
        <v>2099</v>
      </c>
      <c r="AI210" s="7"/>
      <c r="AJ210" s="7"/>
      <c r="AK210" s="7" t="s">
        <v>63</v>
      </c>
      <c r="AL210" s="7" t="s">
        <v>64</v>
      </c>
      <c r="AM210" s="7"/>
      <c r="AN210" s="7"/>
      <c r="AO210" s="7"/>
      <c r="AP210" s="7">
        <v>1908.0</v>
      </c>
      <c r="AQ210" s="7"/>
      <c r="AR210" s="7"/>
      <c r="AS210" s="15" t="s">
        <v>2076</v>
      </c>
      <c r="AT210" s="16">
        <v>240.0</v>
      </c>
      <c r="AU210" s="15">
        <v>1.0</v>
      </c>
      <c r="AV210" s="15" t="s">
        <v>2100</v>
      </c>
    </row>
    <row r="211" ht="13.5" customHeight="1">
      <c r="A211" s="7">
        <v>146.0</v>
      </c>
      <c r="B211" s="7" t="s">
        <v>2101</v>
      </c>
      <c r="C211" s="7" t="s">
        <v>144</v>
      </c>
      <c r="D211" s="7" t="s">
        <v>91</v>
      </c>
      <c r="E211" s="7" t="s">
        <v>2102</v>
      </c>
      <c r="F211" s="7" t="s">
        <v>58</v>
      </c>
      <c r="G211" s="7">
        <v>50129.0</v>
      </c>
      <c r="H211" s="8" t="s">
        <v>2103</v>
      </c>
      <c r="I211" s="9" t="s">
        <v>2104</v>
      </c>
      <c r="J211" s="8" t="s">
        <v>2105</v>
      </c>
      <c r="K211" s="8" t="s">
        <v>2106</v>
      </c>
      <c r="L211" s="7" t="s">
        <v>55</v>
      </c>
      <c r="M211" s="7" t="s">
        <v>135</v>
      </c>
      <c r="N211" s="7" t="s">
        <v>2107</v>
      </c>
      <c r="O211" s="8" t="s">
        <v>2108</v>
      </c>
      <c r="P211" s="7">
        <v>5.5783374E7</v>
      </c>
      <c r="Q211" s="7"/>
      <c r="R211" s="7"/>
      <c r="S211" s="10" t="s">
        <v>58</v>
      </c>
      <c r="T211" s="7" t="s">
        <v>59</v>
      </c>
      <c r="U211" s="7"/>
      <c r="V211" s="7"/>
      <c r="W211" s="7"/>
      <c r="X211" s="7"/>
      <c r="Y211" s="12" t="s">
        <v>2109</v>
      </c>
      <c r="Z211" s="12" t="s">
        <v>2110</v>
      </c>
      <c r="AA211" s="7"/>
      <c r="AB211" s="13">
        <v>0.375</v>
      </c>
      <c r="AC211" s="13">
        <v>0.75</v>
      </c>
      <c r="AD211" s="13">
        <v>0.375</v>
      </c>
      <c r="AE211" s="13">
        <v>0.75</v>
      </c>
      <c r="AF211" s="7"/>
      <c r="AG211" s="7"/>
      <c r="AH211" s="7" t="s">
        <v>982</v>
      </c>
      <c r="AI211" s="7"/>
      <c r="AJ211" s="7"/>
      <c r="AK211" s="7" t="s">
        <v>63</v>
      </c>
      <c r="AL211" s="7" t="s">
        <v>181</v>
      </c>
      <c r="AM211" s="7"/>
      <c r="AN211" s="7"/>
      <c r="AO211" s="7"/>
      <c r="AP211" s="7">
        <v>1944.0</v>
      </c>
      <c r="AQ211" s="7"/>
      <c r="AR211" s="7"/>
      <c r="AS211" s="15" t="s">
        <v>2076</v>
      </c>
      <c r="AT211" s="16">
        <v>240.0</v>
      </c>
      <c r="AU211" s="15">
        <v>1.0</v>
      </c>
      <c r="AV211" s="15" t="s">
        <v>2111</v>
      </c>
    </row>
    <row r="212" ht="13.5" customHeight="1">
      <c r="A212" s="7">
        <v>161.0</v>
      </c>
      <c r="B212" s="7" t="s">
        <v>2112</v>
      </c>
      <c r="C212" s="7" t="s">
        <v>144</v>
      </c>
      <c r="D212" s="7" t="s">
        <v>91</v>
      </c>
      <c r="E212" s="7" t="s">
        <v>2113</v>
      </c>
      <c r="F212" s="7" t="s">
        <v>58</v>
      </c>
      <c r="G212" s="7">
        <v>50141.0</v>
      </c>
      <c r="H212" s="8" t="s">
        <v>196</v>
      </c>
      <c r="I212" s="9" t="s">
        <v>2114</v>
      </c>
      <c r="J212" s="8" t="s">
        <v>198</v>
      </c>
      <c r="K212" s="7"/>
      <c r="L212" s="7"/>
      <c r="M212" s="7" t="s">
        <v>165</v>
      </c>
      <c r="N212" s="7" t="s">
        <v>2115</v>
      </c>
      <c r="O212" s="7"/>
      <c r="P212" s="7"/>
      <c r="Q212" s="7"/>
      <c r="R212" s="7"/>
      <c r="S212" s="10" t="s">
        <v>58</v>
      </c>
      <c r="T212" s="7" t="s">
        <v>59</v>
      </c>
      <c r="U212" s="7"/>
      <c r="V212" s="7"/>
      <c r="W212" s="7"/>
      <c r="X212" s="7"/>
      <c r="Y212" s="12" t="s">
        <v>2116</v>
      </c>
      <c r="Z212" s="12" t="s">
        <v>2117</v>
      </c>
      <c r="AA212" s="7"/>
      <c r="AB212" s="13">
        <v>0.3541666666666667</v>
      </c>
      <c r="AC212" s="13">
        <v>0.75</v>
      </c>
      <c r="AD212" s="7"/>
      <c r="AE212" s="7"/>
      <c r="AF212" s="7"/>
      <c r="AG212" s="7"/>
      <c r="AH212" s="7" t="s">
        <v>2118</v>
      </c>
      <c r="AI212" s="7"/>
      <c r="AJ212" s="7"/>
      <c r="AK212" s="7" t="s">
        <v>63</v>
      </c>
      <c r="AL212" s="7" t="s">
        <v>103</v>
      </c>
      <c r="AM212" s="7"/>
      <c r="AN212" s="7"/>
      <c r="AO212" s="7"/>
      <c r="AP212" s="7">
        <v>1984.0</v>
      </c>
      <c r="AQ212" s="7"/>
      <c r="AR212" s="7"/>
      <c r="AS212" s="15" t="s">
        <v>2076</v>
      </c>
      <c r="AT212" s="16">
        <v>240.0</v>
      </c>
      <c r="AU212" s="15">
        <v>1.0</v>
      </c>
      <c r="AV212" s="15" t="s">
        <v>2119</v>
      </c>
    </row>
    <row r="213" ht="13.5" customHeight="1">
      <c r="A213" s="7">
        <v>139.0</v>
      </c>
      <c r="B213" s="10" t="s">
        <v>2120</v>
      </c>
      <c r="C213" s="7" t="s">
        <v>144</v>
      </c>
      <c r="D213" s="7" t="s">
        <v>91</v>
      </c>
      <c r="E213" s="7" t="s">
        <v>2121</v>
      </c>
      <c r="F213" s="7" t="s">
        <v>58</v>
      </c>
      <c r="G213" s="18">
        <v>50141.0</v>
      </c>
      <c r="H213" s="8" t="s">
        <v>2122</v>
      </c>
      <c r="I213" s="9" t="s">
        <v>2123</v>
      </c>
      <c r="J213" s="8" t="s">
        <v>2124</v>
      </c>
      <c r="K213" s="8" t="s">
        <v>2125</v>
      </c>
      <c r="L213" s="7" t="s">
        <v>55</v>
      </c>
      <c r="M213" s="7"/>
      <c r="N213" s="7"/>
      <c r="O213" s="7"/>
      <c r="P213" s="7" t="s">
        <v>2126</v>
      </c>
      <c r="Q213" s="7" t="s">
        <v>2127</v>
      </c>
      <c r="R213" s="7" t="s">
        <v>55</v>
      </c>
      <c r="S213" s="10" t="s">
        <v>58</v>
      </c>
      <c r="T213" s="7" t="s">
        <v>59</v>
      </c>
      <c r="U213" s="7"/>
      <c r="V213" s="7"/>
      <c r="W213" s="7"/>
      <c r="X213" s="7"/>
      <c r="Y213" s="12" t="s">
        <v>2128</v>
      </c>
      <c r="Z213" s="12" t="s">
        <v>2129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>
        <v>200.0</v>
      </c>
      <c r="AK213" s="7" t="s">
        <v>63</v>
      </c>
      <c r="AL213" s="7" t="s">
        <v>64</v>
      </c>
      <c r="AM213" s="7" t="s">
        <v>2130</v>
      </c>
      <c r="AN213" s="7" t="s">
        <v>55</v>
      </c>
      <c r="AO213" s="7"/>
      <c r="AP213" s="7">
        <v>2010.0</v>
      </c>
      <c r="AQ213" s="7"/>
      <c r="AR213" s="7"/>
      <c r="AS213" s="15" t="s">
        <v>2076</v>
      </c>
      <c r="AT213" s="16">
        <v>200.0</v>
      </c>
      <c r="AU213" s="15">
        <v>1.0</v>
      </c>
      <c r="AV213" s="15" t="s">
        <v>2131</v>
      </c>
    </row>
    <row r="214" ht="13.5" customHeight="1">
      <c r="A214" s="7">
        <v>195.0</v>
      </c>
      <c r="B214" s="7" t="s">
        <v>2132</v>
      </c>
      <c r="C214" s="7" t="s">
        <v>144</v>
      </c>
      <c r="D214" s="7" t="s">
        <v>91</v>
      </c>
      <c r="E214" s="7" t="s">
        <v>2133</v>
      </c>
      <c r="F214" s="7" t="s">
        <v>58</v>
      </c>
      <c r="G214" s="7">
        <v>50139.0</v>
      </c>
      <c r="H214" s="8" t="s">
        <v>2134</v>
      </c>
      <c r="I214" s="9" t="s">
        <v>55</v>
      </c>
      <c r="J214" s="7"/>
      <c r="K214" s="7"/>
      <c r="L214" s="7"/>
      <c r="M214" s="7" t="s">
        <v>135</v>
      </c>
      <c r="N214" s="7"/>
      <c r="O214" s="7"/>
      <c r="P214" s="7"/>
      <c r="Q214" s="7"/>
      <c r="R214" s="7"/>
      <c r="S214" s="10" t="s">
        <v>58</v>
      </c>
      <c r="T214" s="7" t="s">
        <v>59</v>
      </c>
      <c r="U214" s="7"/>
      <c r="V214" s="7"/>
      <c r="W214" s="7"/>
      <c r="X214" s="7"/>
      <c r="Y214" s="12" t="s">
        <v>2135</v>
      </c>
      <c r="Z214" s="12" t="s">
        <v>2136</v>
      </c>
      <c r="AA214" s="7"/>
      <c r="AB214" s="7"/>
      <c r="AC214" s="7"/>
      <c r="AD214" s="7"/>
      <c r="AE214" s="7"/>
      <c r="AF214" s="7"/>
      <c r="AG214" s="7"/>
      <c r="AH214" s="7"/>
      <c r="AI214" s="7"/>
      <c r="AJ214" s="7">
        <v>250.0</v>
      </c>
      <c r="AK214" s="7" t="s">
        <v>63</v>
      </c>
      <c r="AL214" s="7" t="s">
        <v>64</v>
      </c>
      <c r="AM214" s="7"/>
      <c r="AN214" s="7"/>
      <c r="AO214" s="7"/>
      <c r="AP214" s="7"/>
      <c r="AQ214" s="7"/>
      <c r="AR214" s="7" t="s">
        <v>2137</v>
      </c>
      <c r="AS214" s="15" t="s">
        <v>2076</v>
      </c>
      <c r="AT214" s="16">
        <v>250.0</v>
      </c>
      <c r="AU214" s="15">
        <v>1.0</v>
      </c>
      <c r="AV214" s="15" t="s">
        <v>2138</v>
      </c>
    </row>
    <row r="215" ht="13.5" customHeight="1">
      <c r="A215" s="7">
        <v>66.0</v>
      </c>
      <c r="B215" s="7" t="s">
        <v>2139</v>
      </c>
      <c r="C215" s="7" t="s">
        <v>362</v>
      </c>
      <c r="D215" s="7" t="s">
        <v>91</v>
      </c>
      <c r="E215" s="7" t="s">
        <v>2140</v>
      </c>
      <c r="F215" s="7" t="s">
        <v>58</v>
      </c>
      <c r="G215" s="7">
        <v>50129.0</v>
      </c>
      <c r="H215" s="8" t="s">
        <v>2141</v>
      </c>
      <c r="I215" s="9" t="s">
        <v>2142</v>
      </c>
      <c r="J215" s="8" t="s">
        <v>2143</v>
      </c>
      <c r="K215" s="7" t="s">
        <v>2144</v>
      </c>
      <c r="L215" s="7" t="s">
        <v>55</v>
      </c>
      <c r="M215" s="7"/>
      <c r="N215" s="7"/>
      <c r="O215" s="7"/>
      <c r="P215" s="7"/>
      <c r="Q215" s="7"/>
      <c r="R215" s="7"/>
      <c r="S215" s="10" t="s">
        <v>58</v>
      </c>
      <c r="T215" s="7" t="s">
        <v>59</v>
      </c>
      <c r="U215" s="7"/>
      <c r="V215" s="7"/>
      <c r="W215" s="7"/>
      <c r="X215" s="7"/>
      <c r="Y215" s="12" t="s">
        <v>2145</v>
      </c>
      <c r="Z215" s="12" t="s">
        <v>2146</v>
      </c>
      <c r="AA215" s="7"/>
      <c r="AB215" s="13">
        <v>0.75</v>
      </c>
      <c r="AC215" s="13">
        <v>0.041666666666666664</v>
      </c>
      <c r="AD215" s="13">
        <v>0.75</v>
      </c>
      <c r="AE215" s="13">
        <v>0.08333333333333333</v>
      </c>
      <c r="AF215" s="7"/>
      <c r="AG215" s="7"/>
      <c r="AH215" s="7" t="s">
        <v>2147</v>
      </c>
      <c r="AI215" s="7"/>
      <c r="AJ215" s="7"/>
      <c r="AK215" s="7" t="s">
        <v>63</v>
      </c>
      <c r="AL215" s="7" t="s">
        <v>64</v>
      </c>
      <c r="AM215" s="7"/>
      <c r="AN215" s="7"/>
      <c r="AO215" s="7"/>
      <c r="AP215" s="7">
        <v>2008.0</v>
      </c>
      <c r="AQ215" s="7"/>
      <c r="AR215" s="7"/>
      <c r="AS215" s="15" t="s">
        <v>2076</v>
      </c>
      <c r="AT215" s="16">
        <v>115.0</v>
      </c>
      <c r="AU215" s="15">
        <v>1.0</v>
      </c>
      <c r="AV215" s="15" t="s">
        <v>2148</v>
      </c>
    </row>
    <row r="216" ht="13.5" customHeight="1">
      <c r="A216" s="7">
        <v>106.0</v>
      </c>
      <c r="B216" s="7" t="s">
        <v>2149</v>
      </c>
      <c r="C216" s="7" t="s">
        <v>362</v>
      </c>
      <c r="D216" s="7" t="s">
        <v>50</v>
      </c>
      <c r="E216" s="7" t="s">
        <v>2150</v>
      </c>
      <c r="F216" s="7" t="s">
        <v>58</v>
      </c>
      <c r="G216" s="7">
        <v>50129.0</v>
      </c>
      <c r="H216" s="8" t="s">
        <v>2151</v>
      </c>
      <c r="I216" s="9"/>
      <c r="J216" s="7"/>
      <c r="K216" s="7"/>
      <c r="L216" s="7"/>
      <c r="M216" s="7" t="s">
        <v>135</v>
      </c>
      <c r="N216" s="7"/>
      <c r="O216" s="7"/>
      <c r="P216" s="7"/>
      <c r="Q216" s="7"/>
      <c r="R216" s="7"/>
      <c r="S216" s="10" t="s">
        <v>58</v>
      </c>
      <c r="T216" s="7" t="s">
        <v>59</v>
      </c>
      <c r="U216" s="7"/>
      <c r="V216" s="7"/>
      <c r="W216" s="7"/>
      <c r="X216" s="7"/>
      <c r="Y216" s="12" t="s">
        <v>2152</v>
      </c>
      <c r="Z216" s="12" t="s">
        <v>2153</v>
      </c>
      <c r="AA216" s="7"/>
      <c r="AB216" s="13">
        <v>0.4583333333333333</v>
      </c>
      <c r="AC216" s="13">
        <v>0.0625</v>
      </c>
      <c r="AD216" s="13">
        <v>0.4583333333333333</v>
      </c>
      <c r="AE216" s="13">
        <v>0.0625</v>
      </c>
      <c r="AF216" s="7"/>
      <c r="AG216" s="7"/>
      <c r="AH216" s="7"/>
      <c r="AI216" s="7"/>
      <c r="AJ216" s="7"/>
      <c r="AK216" s="7" t="s">
        <v>63</v>
      </c>
      <c r="AL216" s="7" t="s">
        <v>64</v>
      </c>
      <c r="AM216" s="7" t="s">
        <v>2154</v>
      </c>
      <c r="AN216" s="7" t="s">
        <v>55</v>
      </c>
      <c r="AO216" s="7"/>
      <c r="AP216" s="7">
        <v>2010.0</v>
      </c>
      <c r="AQ216" s="7"/>
      <c r="AR216" s="7" t="s">
        <v>564</v>
      </c>
      <c r="AS216" s="15" t="s">
        <v>2076</v>
      </c>
      <c r="AT216" s="16">
        <v>115.0</v>
      </c>
      <c r="AU216" s="15">
        <v>1.0</v>
      </c>
      <c r="AV216" s="15" t="s">
        <v>2150</v>
      </c>
    </row>
    <row r="217" ht="13.5" customHeight="1">
      <c r="A217" s="7">
        <v>261.0</v>
      </c>
      <c r="B217" s="7" t="s">
        <v>2155</v>
      </c>
      <c r="C217" s="7" t="s">
        <v>362</v>
      </c>
      <c r="D217" s="7" t="s">
        <v>91</v>
      </c>
      <c r="E217" s="7" t="s">
        <v>2156</v>
      </c>
      <c r="F217" s="7" t="s">
        <v>58</v>
      </c>
      <c r="G217" s="18">
        <f>50134-50134+50141</f>
        <v>50141</v>
      </c>
      <c r="H217" s="8" t="s">
        <v>2157</v>
      </c>
      <c r="I217" s="9">
        <v>3.939220006E9</v>
      </c>
      <c r="J217" s="8" t="s">
        <v>2158</v>
      </c>
      <c r="K217" s="7" t="s">
        <v>2159</v>
      </c>
      <c r="L217" s="7" t="s">
        <v>55</v>
      </c>
      <c r="M217" s="7"/>
      <c r="N217" s="7"/>
      <c r="O217" s="8" t="s">
        <v>2160</v>
      </c>
      <c r="P217" s="7" t="s">
        <v>2161</v>
      </c>
      <c r="Q217" s="7"/>
      <c r="R217" s="7"/>
      <c r="S217" s="7" t="s">
        <v>58</v>
      </c>
      <c r="T217" s="7" t="s">
        <v>59</v>
      </c>
      <c r="U217" s="7"/>
      <c r="V217" s="7"/>
      <c r="W217" s="7"/>
      <c r="X217" s="7"/>
      <c r="Y217" s="12" t="s">
        <v>2162</v>
      </c>
      <c r="Z217" s="12" t="s">
        <v>2163</v>
      </c>
      <c r="AA217" s="7"/>
      <c r="AB217" s="13">
        <v>0.7916666666666666</v>
      </c>
      <c r="AC217" s="13">
        <v>0.08333333333333333</v>
      </c>
      <c r="AD217" s="13">
        <v>0.7916666666666666</v>
      </c>
      <c r="AE217" s="13">
        <v>0.08333333333333333</v>
      </c>
      <c r="AF217" s="13">
        <v>0.90625</v>
      </c>
      <c r="AG217" s="7"/>
      <c r="AH217" s="7"/>
      <c r="AI217" s="7"/>
      <c r="AJ217" s="7"/>
      <c r="AK217" s="7" t="s">
        <v>63</v>
      </c>
      <c r="AL217" s="7" t="s">
        <v>64</v>
      </c>
      <c r="AM217" s="7" t="s">
        <v>2164</v>
      </c>
      <c r="AN217" s="7" t="s">
        <v>55</v>
      </c>
      <c r="AO217" s="7"/>
      <c r="AP217" s="7">
        <v>2010.0</v>
      </c>
      <c r="AQ217" s="7"/>
      <c r="AR217" s="7"/>
      <c r="AS217" s="15" t="s">
        <v>2076</v>
      </c>
      <c r="AT217" s="16">
        <v>115.0</v>
      </c>
      <c r="AU217" s="15">
        <v>1.0</v>
      </c>
      <c r="AV217" s="15" t="s">
        <v>2165</v>
      </c>
    </row>
    <row r="218" ht="13.5" customHeight="1">
      <c r="A218" s="7">
        <v>156.0</v>
      </c>
      <c r="B218" s="7" t="s">
        <v>2166</v>
      </c>
      <c r="C218" s="7" t="s">
        <v>362</v>
      </c>
      <c r="D218" s="7" t="s">
        <v>50</v>
      </c>
      <c r="E218" s="7" t="s">
        <v>2167</v>
      </c>
      <c r="F218" s="7" t="s">
        <v>58</v>
      </c>
      <c r="G218" s="7">
        <v>50145.0</v>
      </c>
      <c r="H218" s="7"/>
      <c r="I218" s="9" t="s">
        <v>2168</v>
      </c>
      <c r="J218" s="8" t="s">
        <v>2169</v>
      </c>
      <c r="K218" s="8" t="s">
        <v>2170</v>
      </c>
      <c r="L218" s="7" t="s">
        <v>55</v>
      </c>
      <c r="M218" s="7"/>
      <c r="N218" s="7"/>
      <c r="O218" s="7"/>
      <c r="P218" s="7"/>
      <c r="Q218" s="7"/>
      <c r="R218" s="7"/>
      <c r="S218" s="10" t="s">
        <v>58</v>
      </c>
      <c r="T218" s="7" t="s">
        <v>59</v>
      </c>
      <c r="U218" s="7"/>
      <c r="V218" s="7"/>
      <c r="W218" s="7"/>
      <c r="X218" s="7"/>
      <c r="Y218" s="12" t="s">
        <v>2171</v>
      </c>
      <c r="Z218" s="12" t="s">
        <v>2172</v>
      </c>
      <c r="AA218" s="7"/>
      <c r="AB218" s="13">
        <v>0.7916666666666666</v>
      </c>
      <c r="AC218" s="13">
        <v>0.0</v>
      </c>
      <c r="AD218" s="13">
        <v>0.625</v>
      </c>
      <c r="AE218" s="13">
        <v>0.08333333333333333</v>
      </c>
      <c r="AF218" s="7"/>
      <c r="AG218" s="7"/>
      <c r="AH218" s="7" t="s">
        <v>2173</v>
      </c>
      <c r="AI218" s="7" t="s">
        <v>55</v>
      </c>
      <c r="AJ218" s="7"/>
      <c r="AK218" s="7" t="s">
        <v>75</v>
      </c>
      <c r="AL218" s="7"/>
      <c r="AM218" s="7" t="s">
        <v>2174</v>
      </c>
      <c r="AN218" s="7" t="s">
        <v>55</v>
      </c>
      <c r="AO218" s="7"/>
      <c r="AP218" s="7">
        <v>2012.0</v>
      </c>
      <c r="AQ218" s="7"/>
      <c r="AR218" s="7"/>
      <c r="AS218" s="15" t="s">
        <v>2076</v>
      </c>
      <c r="AT218" s="16">
        <v>115.0</v>
      </c>
      <c r="AU218" s="15">
        <v>1.0</v>
      </c>
      <c r="AV218" s="15" t="s">
        <v>2175</v>
      </c>
    </row>
    <row r="219" ht="13.5" customHeight="1">
      <c r="A219" s="7">
        <v>194.0</v>
      </c>
      <c r="B219" s="7" t="s">
        <v>2176</v>
      </c>
      <c r="C219" s="7" t="s">
        <v>362</v>
      </c>
      <c r="D219" s="7" t="s">
        <v>50</v>
      </c>
      <c r="E219" s="7" t="s">
        <v>2177</v>
      </c>
      <c r="F219" s="7" t="s">
        <v>58</v>
      </c>
      <c r="G219" s="18">
        <f>50139-50139+50134</f>
        <v>50134</v>
      </c>
      <c r="H219" s="8" t="s">
        <v>2178</v>
      </c>
      <c r="I219" s="9" t="s">
        <v>2179</v>
      </c>
      <c r="J219" s="8" t="s">
        <v>2180</v>
      </c>
      <c r="K219" s="8" t="s">
        <v>2181</v>
      </c>
      <c r="L219" s="8" t="s">
        <v>2182</v>
      </c>
      <c r="M219" s="7" t="s">
        <v>135</v>
      </c>
      <c r="N219" s="7" t="s">
        <v>2183</v>
      </c>
      <c r="O219" s="7" t="s">
        <v>55</v>
      </c>
      <c r="P219" s="7"/>
      <c r="Q219" s="8" t="s">
        <v>2178</v>
      </c>
      <c r="R219" s="7" t="s">
        <v>55</v>
      </c>
      <c r="S219" s="10" t="s">
        <v>58</v>
      </c>
      <c r="T219" s="7" t="s">
        <v>59</v>
      </c>
      <c r="U219" s="7"/>
      <c r="V219" s="7"/>
      <c r="W219" s="7"/>
      <c r="X219" s="7"/>
      <c r="Y219" s="12" t="s">
        <v>2184</v>
      </c>
      <c r="Z219" s="12" t="s">
        <v>2185</v>
      </c>
      <c r="AA219" s="7"/>
      <c r="AB219" s="13">
        <v>0.3541666666666667</v>
      </c>
      <c r="AC219" s="13">
        <v>0.0</v>
      </c>
      <c r="AD219" s="13">
        <v>0.3541666666666667</v>
      </c>
      <c r="AE219" s="13">
        <v>0.0</v>
      </c>
      <c r="AF219" s="7"/>
      <c r="AG219" s="7"/>
      <c r="AH219" s="7"/>
      <c r="AI219" s="7"/>
      <c r="AJ219" s="7"/>
      <c r="AK219" s="7" t="s">
        <v>63</v>
      </c>
      <c r="AL219" s="7" t="s">
        <v>64</v>
      </c>
      <c r="AM219" s="7" t="s">
        <v>2186</v>
      </c>
      <c r="AN219" s="7" t="s">
        <v>55</v>
      </c>
      <c r="AO219" s="7"/>
      <c r="AP219" s="7">
        <v>2015.0</v>
      </c>
      <c r="AQ219" s="7"/>
      <c r="AR219" s="7" t="s">
        <v>564</v>
      </c>
      <c r="AS219" s="15" t="s">
        <v>2076</v>
      </c>
      <c r="AT219" s="16">
        <v>115.0</v>
      </c>
      <c r="AU219" s="15">
        <v>1.0</v>
      </c>
      <c r="AV219" s="15" t="s">
        <v>2187</v>
      </c>
    </row>
    <row r="220" ht="13.5" customHeight="1">
      <c r="A220" s="7">
        <v>18.0</v>
      </c>
      <c r="B220" s="7" t="s">
        <v>2188</v>
      </c>
      <c r="C220" s="7" t="s">
        <v>362</v>
      </c>
      <c r="D220" s="7" t="s">
        <v>91</v>
      </c>
      <c r="E220" s="18" t="s">
        <v>2189</v>
      </c>
      <c r="F220" s="7" t="s">
        <v>58</v>
      </c>
      <c r="G220" s="7">
        <v>50129.0</v>
      </c>
      <c r="H220" s="7" t="s">
        <v>2190</v>
      </c>
      <c r="I220" s="9" t="s">
        <v>2191</v>
      </c>
      <c r="J220" s="7" t="s">
        <v>2192</v>
      </c>
      <c r="K220" s="7" t="s">
        <v>2193</v>
      </c>
      <c r="L220" s="7" t="s">
        <v>55</v>
      </c>
      <c r="M220" s="7" t="s">
        <v>2194</v>
      </c>
      <c r="N220" s="7" t="s">
        <v>2195</v>
      </c>
      <c r="O220" s="7" t="s">
        <v>55</v>
      </c>
      <c r="P220" s="7"/>
      <c r="Q220" s="7"/>
      <c r="R220" s="7"/>
      <c r="S220" s="10" t="s">
        <v>58</v>
      </c>
      <c r="T220" s="7" t="s">
        <v>59</v>
      </c>
      <c r="U220" s="7"/>
      <c r="V220" s="7"/>
      <c r="W220" s="7"/>
      <c r="X220" s="7"/>
      <c r="Y220" s="30" t="s">
        <v>2196</v>
      </c>
      <c r="Z220" s="12" t="s">
        <v>2197</v>
      </c>
      <c r="AA220" s="7"/>
      <c r="AB220" s="7"/>
      <c r="AC220" s="7"/>
      <c r="AD220" s="7"/>
      <c r="AE220" s="7"/>
      <c r="AF220" s="7"/>
      <c r="AG220" s="7"/>
      <c r="AH220" s="7"/>
      <c r="AI220" s="7"/>
      <c r="AJ220" s="7">
        <v>55.0</v>
      </c>
      <c r="AK220" s="7" t="s">
        <v>63</v>
      </c>
      <c r="AL220" s="7" t="s">
        <v>139</v>
      </c>
      <c r="AM220" s="7" t="s">
        <v>2198</v>
      </c>
      <c r="AN220" s="7" t="s">
        <v>55</v>
      </c>
      <c r="AO220" s="7"/>
      <c r="AP220" s="7">
        <v>2018.0</v>
      </c>
      <c r="AQ220" s="7"/>
      <c r="AR220" s="7"/>
      <c r="AS220" s="15" t="s">
        <v>2076</v>
      </c>
      <c r="AT220" s="16">
        <v>55.0</v>
      </c>
      <c r="AU220" s="15">
        <v>1.0</v>
      </c>
      <c r="AV220" s="15" t="s">
        <v>2199</v>
      </c>
    </row>
    <row r="221" ht="13.5" customHeight="1">
      <c r="A221" s="7">
        <v>89.0</v>
      </c>
      <c r="B221" s="7" t="s">
        <v>2200</v>
      </c>
      <c r="C221" s="7" t="s">
        <v>362</v>
      </c>
      <c r="D221" s="7" t="s">
        <v>91</v>
      </c>
      <c r="E221" s="7" t="s">
        <v>2201</v>
      </c>
      <c r="F221" s="7" t="s">
        <v>58</v>
      </c>
      <c r="G221" s="7">
        <v>50129.0</v>
      </c>
      <c r="H221" s="7"/>
      <c r="I221" s="9" t="s">
        <v>2202</v>
      </c>
      <c r="J221" s="8" t="s">
        <v>2203</v>
      </c>
      <c r="K221" s="7" t="s">
        <v>2204</v>
      </c>
      <c r="L221" s="7" t="s">
        <v>55</v>
      </c>
      <c r="M221" s="7" t="s">
        <v>2205</v>
      </c>
      <c r="N221" s="7" t="s">
        <v>2205</v>
      </c>
      <c r="O221" s="7"/>
      <c r="P221" s="7"/>
      <c r="Q221" s="7"/>
      <c r="R221" s="7"/>
      <c r="S221" s="10" t="s">
        <v>58</v>
      </c>
      <c r="T221" s="7" t="s">
        <v>59</v>
      </c>
      <c r="U221" s="7"/>
      <c r="V221" s="7"/>
      <c r="W221" s="7"/>
      <c r="X221" s="7"/>
      <c r="Y221" s="12" t="s">
        <v>2206</v>
      </c>
      <c r="Z221" s="12" t="s">
        <v>2207</v>
      </c>
      <c r="AA221" s="7"/>
      <c r="AB221" s="13">
        <v>0.2916666666666667</v>
      </c>
      <c r="AC221" s="13">
        <v>0.0</v>
      </c>
      <c r="AD221" s="13">
        <v>0.2916666666666667</v>
      </c>
      <c r="AE221" s="13">
        <v>0.0</v>
      </c>
      <c r="AF221" s="13">
        <v>0.9375</v>
      </c>
      <c r="AG221" s="7"/>
      <c r="AH221" s="7" t="s">
        <v>102</v>
      </c>
      <c r="AI221" s="7"/>
      <c r="AJ221" s="7"/>
      <c r="AK221" s="7" t="s">
        <v>63</v>
      </c>
      <c r="AL221" s="7" t="s">
        <v>64</v>
      </c>
      <c r="AM221" s="7" t="s">
        <v>2208</v>
      </c>
      <c r="AN221" s="7" t="s">
        <v>55</v>
      </c>
      <c r="AO221" s="7"/>
      <c r="AP221" s="7">
        <v>2018.0</v>
      </c>
      <c r="AQ221" s="7"/>
      <c r="AR221" s="7"/>
      <c r="AS221" s="15" t="s">
        <v>2076</v>
      </c>
      <c r="AT221" s="16">
        <v>115.0</v>
      </c>
      <c r="AU221" s="15">
        <v>1.0</v>
      </c>
      <c r="AV221" s="15" t="s">
        <v>2111</v>
      </c>
    </row>
    <row r="222" ht="13.5" customHeight="1">
      <c r="A222" s="7">
        <v>132.0</v>
      </c>
      <c r="B222" s="7" t="s">
        <v>2209</v>
      </c>
      <c r="C222" s="7" t="s">
        <v>362</v>
      </c>
      <c r="D222" s="7" t="s">
        <v>50</v>
      </c>
      <c r="E222" s="7" t="s">
        <v>2210</v>
      </c>
      <c r="F222" s="7" t="s">
        <v>58</v>
      </c>
      <c r="G222" s="7">
        <v>50129.0</v>
      </c>
      <c r="H222" s="8" t="s">
        <v>2211</v>
      </c>
      <c r="I222" s="9">
        <v>3.319591204E9</v>
      </c>
      <c r="J222" s="8"/>
      <c r="K222" s="8" t="s">
        <v>2212</v>
      </c>
      <c r="L222" s="7" t="s">
        <v>55</v>
      </c>
      <c r="M222" s="7" t="s">
        <v>2213</v>
      </c>
      <c r="N222" s="7" t="s">
        <v>2213</v>
      </c>
      <c r="O222" s="7"/>
      <c r="P222" s="7"/>
      <c r="Q222" s="7"/>
      <c r="R222" s="7"/>
      <c r="S222" s="10" t="s">
        <v>58</v>
      </c>
      <c r="T222" s="7" t="s">
        <v>59</v>
      </c>
      <c r="U222" s="7"/>
      <c r="V222" s="7"/>
      <c r="W222" s="7"/>
      <c r="X222" s="7"/>
      <c r="Y222" s="12" t="s">
        <v>2214</v>
      </c>
      <c r="Z222" s="12" t="s">
        <v>2215</v>
      </c>
      <c r="AA222" s="7"/>
      <c r="AB222" s="13">
        <v>0.7916666666666666</v>
      </c>
      <c r="AC222" s="13">
        <v>0.0</v>
      </c>
      <c r="AD222" s="13">
        <v>0.7916666666666666</v>
      </c>
      <c r="AE222" s="13">
        <v>0.0</v>
      </c>
      <c r="AF222" s="13">
        <v>0.875</v>
      </c>
      <c r="AG222" s="7"/>
      <c r="AH222" s="7"/>
      <c r="AI222" s="7"/>
      <c r="AJ222" s="7"/>
      <c r="AK222" s="7" t="s">
        <v>63</v>
      </c>
      <c r="AL222" s="7" t="s">
        <v>64</v>
      </c>
      <c r="AM222" s="7" t="s">
        <v>2216</v>
      </c>
      <c r="AN222" s="7" t="s">
        <v>55</v>
      </c>
      <c r="AO222" s="7"/>
      <c r="AP222" s="7">
        <v>2022.0</v>
      </c>
      <c r="AQ222" s="7"/>
      <c r="AR222" s="7"/>
      <c r="AS222" s="15" t="s">
        <v>2076</v>
      </c>
      <c r="AT222" s="16">
        <v>115.0</v>
      </c>
      <c r="AU222" s="15">
        <v>1.0</v>
      </c>
      <c r="AV222" s="15" t="s">
        <v>2217</v>
      </c>
    </row>
    <row r="223" ht="13.5" customHeight="1">
      <c r="A223" s="7">
        <v>226.0</v>
      </c>
      <c r="B223" s="7" t="s">
        <v>2218</v>
      </c>
      <c r="C223" s="7" t="s">
        <v>362</v>
      </c>
      <c r="D223" s="7" t="s">
        <v>91</v>
      </c>
      <c r="E223" s="7" t="s">
        <v>2219</v>
      </c>
      <c r="F223" s="7" t="s">
        <v>58</v>
      </c>
      <c r="G223" s="7">
        <v>50141.0</v>
      </c>
      <c r="H223" s="7"/>
      <c r="I223" s="9" t="s">
        <v>2220</v>
      </c>
      <c r="J223" s="7"/>
      <c r="K223" s="7"/>
      <c r="L223" s="7"/>
      <c r="M223" s="7"/>
      <c r="N223" s="7"/>
      <c r="O223" s="7"/>
      <c r="P223" s="7"/>
      <c r="Q223" s="7"/>
      <c r="R223" s="7"/>
      <c r="S223" s="7" t="s">
        <v>58</v>
      </c>
      <c r="T223" s="7" t="s">
        <v>59</v>
      </c>
      <c r="U223" s="7"/>
      <c r="V223" s="7"/>
      <c r="W223" s="7"/>
      <c r="X223" s="7"/>
      <c r="Y223" s="12" t="s">
        <v>2221</v>
      </c>
      <c r="Z223" s="12" t="s">
        <v>2222</v>
      </c>
      <c r="AA223" s="7"/>
      <c r="AB223" s="13">
        <v>0.375</v>
      </c>
      <c r="AC223" s="13">
        <v>0.8333333333333334</v>
      </c>
      <c r="AD223" s="13">
        <v>0.375</v>
      </c>
      <c r="AE223" s="13">
        <v>0.8333333333333334</v>
      </c>
      <c r="AF223" s="7"/>
      <c r="AG223" s="7"/>
      <c r="AH223" s="7" t="s">
        <v>522</v>
      </c>
      <c r="AI223" s="7"/>
      <c r="AJ223" s="7"/>
      <c r="AK223" s="7" t="s">
        <v>75</v>
      </c>
      <c r="AL223" s="7"/>
      <c r="AM223" s="8" t="s">
        <v>2223</v>
      </c>
      <c r="AN223" s="7" t="s">
        <v>55</v>
      </c>
      <c r="AO223" s="7"/>
      <c r="AP223" s="7">
        <v>2022.0</v>
      </c>
      <c r="AQ223" s="7"/>
      <c r="AR223" s="7"/>
      <c r="AS223" s="15" t="s">
        <v>2076</v>
      </c>
      <c r="AT223" s="16">
        <v>115.0</v>
      </c>
      <c r="AU223" s="15">
        <v>1.0</v>
      </c>
      <c r="AV223" s="15" t="s">
        <v>2224</v>
      </c>
    </row>
    <row r="224" ht="13.5" customHeight="1">
      <c r="A224" s="7">
        <v>211.0</v>
      </c>
      <c r="B224" s="7" t="s">
        <v>2225</v>
      </c>
      <c r="C224" s="7" t="s">
        <v>362</v>
      </c>
      <c r="D224" s="7" t="s">
        <v>91</v>
      </c>
      <c r="E224" s="7" t="s">
        <v>2226</v>
      </c>
      <c r="F224" s="7" t="s">
        <v>58</v>
      </c>
      <c r="G224" s="7">
        <v>50134.0</v>
      </c>
      <c r="H224" s="8" t="s">
        <v>2227</v>
      </c>
      <c r="I224" s="9">
        <v>3.758203722E9</v>
      </c>
      <c r="J224" s="8" t="s">
        <v>2228</v>
      </c>
      <c r="K224" s="7"/>
      <c r="L224" s="7"/>
      <c r="M224" s="7" t="s">
        <v>2229</v>
      </c>
      <c r="N224" s="7" t="s">
        <v>2229</v>
      </c>
      <c r="O224" s="7"/>
      <c r="P224" s="7"/>
      <c r="Q224" s="7"/>
      <c r="R224" s="7"/>
      <c r="S224" s="7" t="s">
        <v>58</v>
      </c>
      <c r="T224" s="7" t="s">
        <v>59</v>
      </c>
      <c r="U224" s="7"/>
      <c r="V224" s="7"/>
      <c r="W224" s="7"/>
      <c r="X224" s="7"/>
      <c r="Y224" s="12" t="s">
        <v>2230</v>
      </c>
      <c r="Z224" s="12" t="s">
        <v>2231</v>
      </c>
      <c r="AA224" s="7"/>
      <c r="AB224" s="13">
        <v>0.625</v>
      </c>
      <c r="AC224" s="13">
        <v>0.020833333333333332</v>
      </c>
      <c r="AD224" s="13">
        <v>0.6875</v>
      </c>
      <c r="AE224" s="13">
        <v>0.041666666666666664</v>
      </c>
      <c r="AF224" s="7"/>
      <c r="AG224" s="7"/>
      <c r="AH224" s="7" t="s">
        <v>2232</v>
      </c>
      <c r="AI224" s="7" t="s">
        <v>2229</v>
      </c>
      <c r="AJ224" s="7" t="s">
        <v>55</v>
      </c>
      <c r="AK224" s="7" t="s">
        <v>63</v>
      </c>
      <c r="AL224" s="7" t="s">
        <v>64</v>
      </c>
      <c r="AM224" s="8" t="s">
        <v>2233</v>
      </c>
      <c r="AN224" s="7" t="s">
        <v>55</v>
      </c>
      <c r="AO224" s="7" t="s">
        <v>55</v>
      </c>
      <c r="AP224" s="7">
        <v>2023.0</v>
      </c>
      <c r="AQ224" s="7"/>
      <c r="AR224" s="7"/>
      <c r="AS224" s="15" t="s">
        <v>2076</v>
      </c>
      <c r="AT224" s="16">
        <v>115.0</v>
      </c>
      <c r="AU224" s="15">
        <v>1.0</v>
      </c>
      <c r="AV224" s="15" t="s">
        <v>2234</v>
      </c>
    </row>
    <row r="225" ht="13.5" customHeight="1">
      <c r="A225" s="7">
        <v>120.0</v>
      </c>
      <c r="B225" s="7" t="s">
        <v>2235</v>
      </c>
      <c r="C225" s="7" t="s">
        <v>362</v>
      </c>
      <c r="D225" s="7" t="s">
        <v>91</v>
      </c>
      <c r="E225" s="7" t="s">
        <v>2236</v>
      </c>
      <c r="F225" s="7" t="s">
        <v>58</v>
      </c>
      <c r="G225" s="7">
        <v>50134.0</v>
      </c>
      <c r="H225" s="7"/>
      <c r="I225" s="9" t="s">
        <v>2237</v>
      </c>
      <c r="J225" s="7"/>
      <c r="K225" s="8" t="s">
        <v>2238</v>
      </c>
      <c r="L225" s="7" t="s">
        <v>55</v>
      </c>
      <c r="M225" s="7"/>
      <c r="N225" s="7"/>
      <c r="O225" s="7"/>
      <c r="P225" s="7"/>
      <c r="Q225" s="7"/>
      <c r="R225" s="7"/>
      <c r="S225" s="10" t="s">
        <v>58</v>
      </c>
      <c r="T225" s="7" t="s">
        <v>59</v>
      </c>
      <c r="U225" s="7"/>
      <c r="V225" s="7"/>
      <c r="W225" s="7"/>
      <c r="X225" s="7"/>
      <c r="Y225" s="12" t="s">
        <v>2239</v>
      </c>
      <c r="Z225" s="12" t="s">
        <v>2240</v>
      </c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 t="s">
        <v>63</v>
      </c>
      <c r="AL225" s="7" t="s">
        <v>64</v>
      </c>
      <c r="AM225" s="7" t="s">
        <v>2241</v>
      </c>
      <c r="AN225" s="7" t="s">
        <v>55</v>
      </c>
      <c r="AO225" s="7"/>
      <c r="AP225" s="7"/>
      <c r="AQ225" s="7"/>
      <c r="AR225" s="7"/>
      <c r="AS225" s="15" t="s">
        <v>2076</v>
      </c>
      <c r="AT225" s="16">
        <v>115.0</v>
      </c>
      <c r="AU225" s="15">
        <v>1.0</v>
      </c>
      <c r="AV225" s="15" t="s">
        <v>2242</v>
      </c>
    </row>
    <row r="226" ht="13.5" customHeight="1">
      <c r="A226" s="7">
        <v>155.0</v>
      </c>
      <c r="B226" s="7" t="s">
        <v>2243</v>
      </c>
      <c r="C226" s="7" t="s">
        <v>362</v>
      </c>
      <c r="D226" s="7" t="s">
        <v>91</v>
      </c>
      <c r="E226" s="7" t="s">
        <v>2244</v>
      </c>
      <c r="F226" s="7" t="s">
        <v>58</v>
      </c>
      <c r="G226" s="7">
        <v>50145.0</v>
      </c>
      <c r="H226" s="7"/>
      <c r="I226" s="9"/>
      <c r="J226" s="7"/>
      <c r="K226" s="7"/>
      <c r="L226" s="7"/>
      <c r="M226" s="7"/>
      <c r="N226" s="7"/>
      <c r="O226" s="7"/>
      <c r="P226" s="7"/>
      <c r="Q226" s="7"/>
      <c r="R226" s="7"/>
      <c r="S226" s="10" t="s">
        <v>58</v>
      </c>
      <c r="T226" s="7" t="s">
        <v>59</v>
      </c>
      <c r="U226" s="7"/>
      <c r="V226" s="7"/>
      <c r="W226" s="7"/>
      <c r="X226" s="7"/>
      <c r="Y226" s="12" t="s">
        <v>2245</v>
      </c>
      <c r="Z226" s="12" t="s">
        <v>2246</v>
      </c>
      <c r="AA226" s="7"/>
      <c r="AB226" s="7" t="s">
        <v>2247</v>
      </c>
      <c r="AC226" s="13">
        <v>0.8541666666666666</v>
      </c>
      <c r="AD226" s="13">
        <v>0.2916666666666667</v>
      </c>
      <c r="AE226" s="13">
        <v>0.8541666666666666</v>
      </c>
      <c r="AF226" s="7"/>
      <c r="AG226" s="7"/>
      <c r="AH226" s="7"/>
      <c r="AI226" s="7"/>
      <c r="AJ226" s="7"/>
      <c r="AK226" s="7" t="s">
        <v>75</v>
      </c>
      <c r="AL226" s="7"/>
      <c r="AM226" s="7"/>
      <c r="AN226" s="7"/>
      <c r="AO226" s="7"/>
      <c r="AP226" s="7"/>
      <c r="AQ226" s="7"/>
      <c r="AR226" s="7"/>
      <c r="AS226" s="15" t="s">
        <v>2076</v>
      </c>
      <c r="AT226" s="16">
        <v>115.0</v>
      </c>
      <c r="AU226" s="15">
        <v>1.0</v>
      </c>
      <c r="AV226" s="15" t="s">
        <v>2248</v>
      </c>
    </row>
    <row r="227" ht="13.5" customHeight="1">
      <c r="A227" s="7">
        <v>164.0</v>
      </c>
      <c r="B227" s="7" t="s">
        <v>2249</v>
      </c>
      <c r="C227" s="7" t="s">
        <v>633</v>
      </c>
      <c r="D227" s="7" t="s">
        <v>91</v>
      </c>
      <c r="E227" s="7" t="s">
        <v>2250</v>
      </c>
      <c r="F227" s="7" t="s">
        <v>58</v>
      </c>
      <c r="G227" s="7">
        <v>50127.0</v>
      </c>
      <c r="H227" s="8" t="s">
        <v>2251</v>
      </c>
      <c r="I227" s="9" t="s">
        <v>2252</v>
      </c>
      <c r="J227" s="7"/>
      <c r="K227" s="8" t="s">
        <v>2253</v>
      </c>
      <c r="L227" s="7" t="s">
        <v>55</v>
      </c>
      <c r="M227" s="7" t="s">
        <v>271</v>
      </c>
      <c r="N227" s="7"/>
      <c r="O227" s="7"/>
      <c r="P227" s="44" t="s">
        <v>2254</v>
      </c>
      <c r="Q227" s="7" t="s">
        <v>2255</v>
      </c>
      <c r="R227" s="7" t="s">
        <v>55</v>
      </c>
      <c r="S227" s="10" t="s">
        <v>58</v>
      </c>
      <c r="T227" s="7" t="s">
        <v>59</v>
      </c>
      <c r="U227" s="7"/>
      <c r="V227" s="7"/>
      <c r="W227" s="7"/>
      <c r="X227" s="7"/>
      <c r="Y227" s="12" t="s">
        <v>2256</v>
      </c>
      <c r="Z227" s="12" t="s">
        <v>2257</v>
      </c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 t="s">
        <v>63</v>
      </c>
      <c r="AL227" s="7" t="s">
        <v>64</v>
      </c>
      <c r="AM227" s="8" t="s">
        <v>2258</v>
      </c>
      <c r="AN227" s="7" t="s">
        <v>55</v>
      </c>
      <c r="AO227" s="7"/>
      <c r="AP227" s="7">
        <v>1187.0</v>
      </c>
      <c r="AQ227" s="7"/>
      <c r="AR227" s="7"/>
      <c r="AS227" s="15" t="s">
        <v>2076</v>
      </c>
      <c r="AT227" s="16">
        <v>530.0</v>
      </c>
      <c r="AU227" s="15">
        <v>1.0</v>
      </c>
      <c r="AV227" s="15" t="s">
        <v>2259</v>
      </c>
    </row>
    <row r="228" ht="13.5" customHeight="1">
      <c r="A228" s="7">
        <v>169.0</v>
      </c>
      <c r="B228" s="7" t="s">
        <v>2260</v>
      </c>
      <c r="C228" s="7" t="s">
        <v>633</v>
      </c>
      <c r="D228" s="7" t="s">
        <v>91</v>
      </c>
      <c r="E228" s="7" t="s">
        <v>2261</v>
      </c>
      <c r="F228" s="7" t="s">
        <v>58</v>
      </c>
      <c r="G228" s="7">
        <v>50145.0</v>
      </c>
      <c r="H228" s="8" t="s">
        <v>2262</v>
      </c>
      <c r="I228" s="9" t="s">
        <v>2263</v>
      </c>
      <c r="J228" s="8" t="s">
        <v>2264</v>
      </c>
      <c r="K228" s="8" t="s">
        <v>2265</v>
      </c>
      <c r="L228" s="7" t="s">
        <v>55</v>
      </c>
      <c r="M228" s="7" t="s">
        <v>271</v>
      </c>
      <c r="N228" s="7"/>
      <c r="O228" s="7"/>
      <c r="P228" s="7"/>
      <c r="Q228" s="7"/>
      <c r="R228" s="7"/>
      <c r="S228" s="10" t="s">
        <v>58</v>
      </c>
      <c r="T228" s="7" t="s">
        <v>59</v>
      </c>
      <c r="U228" s="7"/>
      <c r="V228" s="7"/>
      <c r="W228" s="7"/>
      <c r="X228" s="7"/>
      <c r="Y228" s="12" t="s">
        <v>2266</v>
      </c>
      <c r="Z228" s="12" t="s">
        <v>2267</v>
      </c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 t="s">
        <v>63</v>
      </c>
      <c r="AL228" s="7" t="s">
        <v>64</v>
      </c>
      <c r="AM228" s="7"/>
      <c r="AN228" s="7"/>
      <c r="AO228" s="7"/>
      <c r="AP228" s="7">
        <v>1888.0</v>
      </c>
      <c r="AQ228" s="7"/>
      <c r="AR228" s="7"/>
      <c r="AS228" s="15" t="s">
        <v>2076</v>
      </c>
      <c r="AT228" s="16">
        <v>530.0</v>
      </c>
      <c r="AU228" s="15">
        <v>1.0</v>
      </c>
      <c r="AV228" s="15" t="s">
        <v>2268</v>
      </c>
    </row>
    <row r="229" ht="13.5" customHeight="1">
      <c r="A229" s="7">
        <v>189.0</v>
      </c>
      <c r="B229" s="7" t="s">
        <v>2269</v>
      </c>
      <c r="C229" s="7" t="s">
        <v>633</v>
      </c>
      <c r="D229" s="7" t="s">
        <v>91</v>
      </c>
      <c r="E229" s="18" t="s">
        <v>2270</v>
      </c>
      <c r="F229" s="7" t="s">
        <v>58</v>
      </c>
      <c r="G229" s="7">
        <v>50129.0</v>
      </c>
      <c r="H229" s="8" t="s">
        <v>2271</v>
      </c>
      <c r="I229" s="9"/>
      <c r="J229" s="8" t="s">
        <v>2272</v>
      </c>
      <c r="K229" s="7" t="s">
        <v>55</v>
      </c>
      <c r="L229" s="7"/>
      <c r="M229" s="7" t="s">
        <v>271</v>
      </c>
      <c r="N229" s="7"/>
      <c r="O229" s="7"/>
      <c r="P229" s="7"/>
      <c r="Q229" s="8" t="s">
        <v>2273</v>
      </c>
      <c r="R229" s="7" t="s">
        <v>55</v>
      </c>
      <c r="S229" s="10" t="s">
        <v>58</v>
      </c>
      <c r="T229" s="7" t="s">
        <v>59</v>
      </c>
      <c r="U229" s="7"/>
      <c r="V229" s="7"/>
      <c r="W229" s="7"/>
      <c r="X229" s="7"/>
      <c r="Y229" s="12" t="s">
        <v>2274</v>
      </c>
      <c r="Z229" s="12" t="s">
        <v>2275</v>
      </c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 t="s">
        <v>75</v>
      </c>
      <c r="AL229" s="7"/>
      <c r="AM229" s="7"/>
      <c r="AN229" s="7"/>
      <c r="AO229" s="7"/>
      <c r="AP229" s="7"/>
      <c r="AQ229" s="7"/>
      <c r="AR229" s="7"/>
      <c r="AS229" s="15" t="s">
        <v>2076</v>
      </c>
      <c r="AT229" s="16">
        <v>530.0</v>
      </c>
      <c r="AU229" s="15">
        <v>1.0</v>
      </c>
      <c r="AV229" s="15" t="s">
        <v>2276</v>
      </c>
    </row>
    <row r="230" ht="13.5" customHeight="1">
      <c r="A230" s="7">
        <v>168.0</v>
      </c>
      <c r="B230" s="7" t="s">
        <v>2277</v>
      </c>
      <c r="C230" s="7" t="s">
        <v>708</v>
      </c>
      <c r="D230" s="7" t="s">
        <v>50</v>
      </c>
      <c r="E230" s="18" t="s">
        <v>2278</v>
      </c>
      <c r="F230" s="7" t="s">
        <v>58</v>
      </c>
      <c r="G230" s="7">
        <v>50129.0</v>
      </c>
      <c r="H230" s="7"/>
      <c r="I230" s="9" t="s">
        <v>2279</v>
      </c>
      <c r="J230" s="8" t="s">
        <v>2280</v>
      </c>
      <c r="K230" s="7" t="s">
        <v>2281</v>
      </c>
      <c r="L230" s="7" t="s">
        <v>55</v>
      </c>
      <c r="M230" s="7" t="s">
        <v>135</v>
      </c>
      <c r="N230" s="7"/>
      <c r="O230" s="7"/>
      <c r="P230" s="7"/>
      <c r="Q230" s="7"/>
      <c r="R230" s="7"/>
      <c r="S230" s="10" t="s">
        <v>58</v>
      </c>
      <c r="T230" s="7" t="s">
        <v>59</v>
      </c>
      <c r="U230" s="7"/>
      <c r="V230" s="7"/>
      <c r="W230" s="7"/>
      <c r="X230" s="7"/>
      <c r="Y230" s="12" t="s">
        <v>2282</v>
      </c>
      <c r="Z230" s="12" t="s">
        <v>2283</v>
      </c>
      <c r="AA230" s="7"/>
      <c r="AB230" s="7"/>
      <c r="AC230" s="7"/>
      <c r="AD230" s="7"/>
      <c r="AE230" s="7"/>
      <c r="AF230" s="7"/>
      <c r="AG230" s="7"/>
      <c r="AH230" s="7"/>
      <c r="AI230" s="7"/>
      <c r="AJ230" s="7">
        <v>200.0</v>
      </c>
      <c r="AK230" s="7" t="s">
        <v>75</v>
      </c>
      <c r="AL230" s="7"/>
      <c r="AM230" s="7" t="s">
        <v>2284</v>
      </c>
      <c r="AN230" s="7" t="s">
        <v>55</v>
      </c>
      <c r="AO230" s="7"/>
      <c r="AP230" s="7">
        <v>1901.0</v>
      </c>
      <c r="AQ230" s="7"/>
      <c r="AR230" s="7"/>
      <c r="AS230" s="15" t="s">
        <v>2076</v>
      </c>
      <c r="AT230" s="16">
        <v>200.0</v>
      </c>
      <c r="AU230" s="15">
        <v>1.0</v>
      </c>
      <c r="AV230" s="15" t="s">
        <v>2276</v>
      </c>
    </row>
    <row r="231" ht="13.5" customHeight="1">
      <c r="A231" s="7">
        <v>17.0</v>
      </c>
      <c r="B231" s="7" t="s">
        <v>2285</v>
      </c>
      <c r="C231" s="7" t="s">
        <v>738</v>
      </c>
      <c r="D231" s="7" t="s">
        <v>91</v>
      </c>
      <c r="E231" s="18" t="s">
        <v>2189</v>
      </c>
      <c r="F231" s="7" t="s">
        <v>58</v>
      </c>
      <c r="G231" s="7">
        <v>50129.0</v>
      </c>
      <c r="H231" s="7" t="s">
        <v>2190</v>
      </c>
      <c r="I231" s="9" t="s">
        <v>2191</v>
      </c>
      <c r="J231" s="7" t="s">
        <v>2192</v>
      </c>
      <c r="K231" s="7" t="s">
        <v>2193</v>
      </c>
      <c r="L231" s="7" t="s">
        <v>55</v>
      </c>
      <c r="M231" s="7" t="s">
        <v>2194</v>
      </c>
      <c r="N231" s="7" t="s">
        <v>2195</v>
      </c>
      <c r="O231" s="7" t="s">
        <v>55</v>
      </c>
      <c r="P231" s="7"/>
      <c r="Q231" s="7"/>
      <c r="R231" s="7"/>
      <c r="S231" s="10" t="s">
        <v>58</v>
      </c>
      <c r="T231" s="7" t="s">
        <v>59</v>
      </c>
      <c r="U231" s="7"/>
      <c r="V231" s="7"/>
      <c r="W231" s="7"/>
      <c r="X231" s="7"/>
      <c r="Y231" s="30" t="s">
        <v>2286</v>
      </c>
      <c r="Z231" s="12" t="s">
        <v>2287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7">
        <v>200.0</v>
      </c>
      <c r="AK231" s="7" t="s">
        <v>63</v>
      </c>
      <c r="AL231" s="7" t="s">
        <v>64</v>
      </c>
      <c r="AM231" s="7" t="s">
        <v>2198</v>
      </c>
      <c r="AN231" s="7" t="s">
        <v>55</v>
      </c>
      <c r="AO231" s="7"/>
      <c r="AP231" s="7">
        <v>2018.0</v>
      </c>
      <c r="AQ231" s="7"/>
      <c r="AR231" s="7"/>
      <c r="AS231" s="15" t="s">
        <v>2076</v>
      </c>
      <c r="AT231" s="16">
        <v>200.0</v>
      </c>
      <c r="AU231" s="15">
        <v>1.0</v>
      </c>
      <c r="AV231" s="15" t="s">
        <v>2199</v>
      </c>
    </row>
    <row r="232" ht="13.5" customHeight="1">
      <c r="A232" s="7">
        <v>21.0</v>
      </c>
      <c r="B232" s="7" t="s">
        <v>2288</v>
      </c>
      <c r="C232" s="7" t="s">
        <v>49</v>
      </c>
      <c r="D232" s="7" t="s">
        <v>50</v>
      </c>
      <c r="E232" s="7" t="s">
        <v>2289</v>
      </c>
      <c r="F232" s="7" t="s">
        <v>58</v>
      </c>
      <c r="G232" s="7">
        <v>50145.0</v>
      </c>
      <c r="H232" s="7" t="s">
        <v>2290</v>
      </c>
      <c r="I232" s="9" t="s">
        <v>2291</v>
      </c>
      <c r="J232" s="26" t="s">
        <v>2292</v>
      </c>
      <c r="K232" s="7" t="s">
        <v>2293</v>
      </c>
      <c r="L232" s="7" t="s">
        <v>55</v>
      </c>
      <c r="M232" s="7" t="s">
        <v>2294</v>
      </c>
      <c r="N232" s="7" t="s">
        <v>2295</v>
      </c>
      <c r="O232" s="15" t="s">
        <v>2296</v>
      </c>
      <c r="P232" s="7"/>
      <c r="Q232" s="7"/>
      <c r="R232" s="7"/>
      <c r="S232" s="10" t="s">
        <v>58</v>
      </c>
      <c r="T232" s="7" t="s">
        <v>59</v>
      </c>
      <c r="U232" s="7"/>
      <c r="V232" s="7"/>
      <c r="W232" s="7"/>
      <c r="X232" s="7"/>
      <c r="Y232" s="30" t="s">
        <v>2297</v>
      </c>
      <c r="Z232" s="12" t="s">
        <v>2298</v>
      </c>
      <c r="AA232" s="7"/>
      <c r="AB232" s="7"/>
      <c r="AC232" s="7"/>
      <c r="AD232" s="13">
        <v>0.9375</v>
      </c>
      <c r="AE232" s="13">
        <v>0.1875</v>
      </c>
      <c r="AF232" s="7"/>
      <c r="AG232" s="7"/>
      <c r="AH232" s="7" t="s">
        <v>2299</v>
      </c>
      <c r="AI232" s="7" t="s">
        <v>2295</v>
      </c>
      <c r="AJ232" s="7">
        <v>500.0</v>
      </c>
      <c r="AK232" s="7" t="s">
        <v>75</v>
      </c>
      <c r="AL232" s="7"/>
      <c r="AM232" s="7" t="s">
        <v>2300</v>
      </c>
      <c r="AN232" s="7" t="s">
        <v>55</v>
      </c>
      <c r="AO232" s="7"/>
      <c r="AP232" s="7">
        <v>1981.0</v>
      </c>
      <c r="AQ232" s="7"/>
      <c r="AR232" s="7"/>
      <c r="AS232" s="15" t="s">
        <v>2076</v>
      </c>
      <c r="AT232" s="16">
        <v>500.0</v>
      </c>
      <c r="AU232" s="15">
        <v>1.0</v>
      </c>
      <c r="AV232" s="15" t="s">
        <v>2301</v>
      </c>
    </row>
    <row r="233" ht="13.5" customHeight="1">
      <c r="A233" s="7">
        <v>16.0</v>
      </c>
      <c r="B233" s="7" t="s">
        <v>2302</v>
      </c>
      <c r="C233" s="7" t="s">
        <v>49</v>
      </c>
      <c r="D233" s="7" t="s">
        <v>50</v>
      </c>
      <c r="E233" s="18" t="s">
        <v>2303</v>
      </c>
      <c r="F233" s="7" t="s">
        <v>58</v>
      </c>
      <c r="G233" s="18">
        <f>50123-50123+50129</f>
        <v>50129</v>
      </c>
      <c r="H233" s="8" t="s">
        <v>2304</v>
      </c>
      <c r="I233" s="9" t="s">
        <v>2305</v>
      </c>
      <c r="J233" s="8" t="s">
        <v>2306</v>
      </c>
      <c r="K233" s="7" t="s">
        <v>2307</v>
      </c>
      <c r="L233" s="7" t="s">
        <v>55</v>
      </c>
      <c r="M233" s="7" t="s">
        <v>1147</v>
      </c>
      <c r="N233" s="7" t="s">
        <v>1148</v>
      </c>
      <c r="O233" s="7"/>
      <c r="P233" s="7"/>
      <c r="Q233" s="7"/>
      <c r="R233" s="7"/>
      <c r="S233" s="10" t="s">
        <v>58</v>
      </c>
      <c r="T233" s="7" t="s">
        <v>59</v>
      </c>
      <c r="U233" s="7"/>
      <c r="V233" s="7"/>
      <c r="W233" s="7"/>
      <c r="X233" s="7"/>
      <c r="Y233" s="30" t="s">
        <v>2308</v>
      </c>
      <c r="Z233" s="12" t="s">
        <v>2309</v>
      </c>
      <c r="AA233" s="7"/>
      <c r="AB233" s="13">
        <v>0.7916666666666666</v>
      </c>
      <c r="AC233" s="7"/>
      <c r="AD233" s="13">
        <v>0.7916666666666666</v>
      </c>
      <c r="AE233" s="7"/>
      <c r="AF233" s="7"/>
      <c r="AG233" s="7"/>
      <c r="AH233" s="7" t="s">
        <v>1061</v>
      </c>
      <c r="AI233" s="7" t="s">
        <v>1147</v>
      </c>
      <c r="AJ233" s="7" t="s">
        <v>55</v>
      </c>
      <c r="AK233" s="7" t="s">
        <v>63</v>
      </c>
      <c r="AL233" s="7" t="s">
        <v>64</v>
      </c>
      <c r="AM233" s="7" t="s">
        <v>2310</v>
      </c>
      <c r="AN233" s="7" t="s">
        <v>55</v>
      </c>
      <c r="AO233" s="7"/>
      <c r="AP233" s="7">
        <v>2018.0</v>
      </c>
      <c r="AQ233" s="7"/>
      <c r="AR233" s="7"/>
      <c r="AS233" s="15" t="s">
        <v>2076</v>
      </c>
      <c r="AT233" s="16">
        <v>650.0</v>
      </c>
      <c r="AU233" s="15">
        <v>1.0</v>
      </c>
      <c r="AV233" s="15" t="s">
        <v>2077</v>
      </c>
    </row>
    <row r="234" ht="13.5" customHeight="1">
      <c r="A234" s="7">
        <v>223.0</v>
      </c>
      <c r="B234" s="7" t="s">
        <v>2311</v>
      </c>
      <c r="C234" s="7" t="s">
        <v>49</v>
      </c>
      <c r="D234" s="7" t="s">
        <v>50</v>
      </c>
      <c r="E234" s="7" t="s">
        <v>2312</v>
      </c>
      <c r="F234" s="7" t="s">
        <v>58</v>
      </c>
      <c r="G234" s="7">
        <v>50145.0</v>
      </c>
      <c r="H234" s="8" t="s">
        <v>2313</v>
      </c>
      <c r="I234" s="9" t="s">
        <v>2314</v>
      </c>
      <c r="J234" s="8" t="s">
        <v>2315</v>
      </c>
      <c r="K234" s="8" t="s">
        <v>2316</v>
      </c>
      <c r="L234" s="7" t="s">
        <v>55</v>
      </c>
      <c r="M234" s="7"/>
      <c r="N234" s="7"/>
      <c r="O234" s="7"/>
      <c r="P234" s="7"/>
      <c r="Q234" s="7"/>
      <c r="R234" s="7"/>
      <c r="S234" s="7" t="s">
        <v>58</v>
      </c>
      <c r="T234" s="7" t="s">
        <v>59</v>
      </c>
      <c r="U234" s="7"/>
      <c r="V234" s="7"/>
      <c r="W234" s="7"/>
      <c r="X234" s="7"/>
      <c r="Y234" s="12" t="s">
        <v>2317</v>
      </c>
      <c r="Z234" s="12" t="s">
        <v>2318</v>
      </c>
      <c r="AA234" s="7"/>
      <c r="AB234" s="13">
        <v>0.8958333333333334</v>
      </c>
      <c r="AC234" s="13">
        <v>0.125</v>
      </c>
      <c r="AD234" s="7" t="s">
        <v>2319</v>
      </c>
      <c r="AE234" s="13">
        <v>0.125</v>
      </c>
      <c r="AF234" s="7"/>
      <c r="AG234" s="7"/>
      <c r="AH234" s="7" t="s">
        <v>2320</v>
      </c>
      <c r="AI234" s="7"/>
      <c r="AJ234" s="7"/>
      <c r="AK234" s="7" t="s">
        <v>63</v>
      </c>
      <c r="AL234" s="7" t="s">
        <v>64</v>
      </c>
      <c r="AM234" s="7"/>
      <c r="AN234" s="7"/>
      <c r="AO234" s="7"/>
      <c r="AP234" s="7">
        <v>2020.0</v>
      </c>
      <c r="AQ234" s="7"/>
      <c r="AR234" s="7"/>
      <c r="AS234" s="15" t="s">
        <v>2076</v>
      </c>
      <c r="AT234" s="16">
        <v>650.0</v>
      </c>
      <c r="AU234" s="15">
        <v>1.0</v>
      </c>
      <c r="AV234" s="15" t="s">
        <v>2321</v>
      </c>
    </row>
    <row r="235" ht="13.5" customHeight="1">
      <c r="A235" s="7">
        <v>128.0</v>
      </c>
      <c r="B235" s="7" t="s">
        <v>2322</v>
      </c>
      <c r="C235" s="7" t="s">
        <v>2323</v>
      </c>
      <c r="D235" s="7" t="s">
        <v>50</v>
      </c>
      <c r="E235" s="7" t="s">
        <v>2324</v>
      </c>
      <c r="F235" s="7" t="s">
        <v>58</v>
      </c>
      <c r="G235" s="7">
        <v>50139.0</v>
      </c>
      <c r="H235" s="8" t="s">
        <v>2325</v>
      </c>
      <c r="I235" s="9" t="s">
        <v>2326</v>
      </c>
      <c r="J235" s="8" t="s">
        <v>2327</v>
      </c>
      <c r="K235" s="7"/>
      <c r="L235" s="7"/>
      <c r="M235" s="7" t="s">
        <v>2328</v>
      </c>
      <c r="N235" s="7" t="s">
        <v>2328</v>
      </c>
      <c r="O235" s="7" t="s">
        <v>55</v>
      </c>
      <c r="P235" s="7"/>
      <c r="Q235" s="7"/>
      <c r="R235" s="7"/>
      <c r="S235" s="10" t="s">
        <v>58</v>
      </c>
      <c r="T235" s="7" t="s">
        <v>59</v>
      </c>
      <c r="U235" s="7"/>
      <c r="V235" s="7"/>
      <c r="W235" s="7"/>
      <c r="X235" s="7"/>
      <c r="Y235" s="12" t="s">
        <v>2329</v>
      </c>
      <c r="Z235" s="12" t="s">
        <v>2330</v>
      </c>
      <c r="AA235" s="7"/>
      <c r="AB235" s="7"/>
      <c r="AC235" s="7"/>
      <c r="AD235" s="7"/>
      <c r="AE235" s="7"/>
      <c r="AF235" s="7"/>
      <c r="AG235" s="7"/>
      <c r="AH235" s="7"/>
      <c r="AI235" s="7"/>
      <c r="AJ235" s="7">
        <v>1000.0</v>
      </c>
      <c r="AK235" s="7" t="s">
        <v>63</v>
      </c>
      <c r="AL235" s="7" t="s">
        <v>64</v>
      </c>
      <c r="AM235" s="7"/>
      <c r="AN235" s="7"/>
      <c r="AO235" s="7"/>
      <c r="AP235" s="7">
        <v>1972.0</v>
      </c>
      <c r="AQ235" s="7">
        <v>2020.0</v>
      </c>
      <c r="AR235" s="7"/>
      <c r="AS235" s="15" t="s">
        <v>2076</v>
      </c>
      <c r="AT235" s="16">
        <v>1000.0</v>
      </c>
      <c r="AU235" s="15">
        <v>1.0</v>
      </c>
      <c r="AV235" s="15" t="s">
        <v>2331</v>
      </c>
    </row>
    <row r="236" ht="13.5" customHeight="1">
      <c r="A236" s="7">
        <v>45.0</v>
      </c>
      <c r="B236" s="7" t="s">
        <v>2332</v>
      </c>
      <c r="C236" s="7" t="s">
        <v>800</v>
      </c>
      <c r="D236" s="7" t="s">
        <v>50</v>
      </c>
      <c r="E236" s="7" t="s">
        <v>2333</v>
      </c>
      <c r="F236" s="7" t="s">
        <v>58</v>
      </c>
      <c r="G236" s="7">
        <v>50145.0</v>
      </c>
      <c r="H236" s="8" t="s">
        <v>2334</v>
      </c>
      <c r="I236" s="9" t="s">
        <v>2335</v>
      </c>
      <c r="J236" s="8" t="s">
        <v>2336</v>
      </c>
      <c r="K236" s="8" t="s">
        <v>2337</v>
      </c>
      <c r="L236" s="8" t="s">
        <v>2338</v>
      </c>
      <c r="M236" s="7" t="s">
        <v>135</v>
      </c>
      <c r="N236" s="7"/>
      <c r="O236" s="7"/>
      <c r="P236" s="7"/>
      <c r="Q236" s="7" t="s">
        <v>2339</v>
      </c>
      <c r="R236" s="7" t="s">
        <v>55</v>
      </c>
      <c r="S236" s="10" t="s">
        <v>58</v>
      </c>
      <c r="T236" s="7" t="s">
        <v>59</v>
      </c>
      <c r="U236" s="7"/>
      <c r="V236" s="7"/>
      <c r="W236" s="7"/>
      <c r="X236" s="7"/>
      <c r="Y236" s="30" t="s">
        <v>2340</v>
      </c>
      <c r="Z236" s="12" t="s">
        <v>2341</v>
      </c>
      <c r="AA236" s="7"/>
      <c r="AB236" s="7"/>
      <c r="AC236" s="7"/>
      <c r="AD236" s="7"/>
      <c r="AE236" s="7"/>
      <c r="AF236" s="7"/>
      <c r="AG236" s="7"/>
      <c r="AH236" s="7"/>
      <c r="AI236" s="7"/>
      <c r="AJ236" s="7" t="s">
        <v>2342</v>
      </c>
      <c r="AK236" s="7" t="s">
        <v>75</v>
      </c>
      <c r="AL236" s="7"/>
      <c r="AM236" s="7" t="s">
        <v>2343</v>
      </c>
      <c r="AN236" s="7" t="s">
        <v>55</v>
      </c>
      <c r="AO236" s="7"/>
      <c r="AP236" s="7">
        <v>2007.0</v>
      </c>
      <c r="AQ236" s="7"/>
      <c r="AR236" s="7"/>
      <c r="AS236" s="15" t="s">
        <v>2076</v>
      </c>
      <c r="AT236" s="16">
        <v>575.0</v>
      </c>
      <c r="AU236" s="15">
        <v>1.0</v>
      </c>
      <c r="AV236" s="15" t="s">
        <v>2344</v>
      </c>
    </row>
    <row r="237" ht="13.5" customHeight="1">
      <c r="A237" s="7">
        <v>224.0</v>
      </c>
      <c r="B237" s="22" t="s">
        <v>2345</v>
      </c>
      <c r="C237" s="7" t="s">
        <v>818</v>
      </c>
      <c r="D237" s="7" t="s">
        <v>91</v>
      </c>
      <c r="E237" s="18" t="s">
        <v>2346</v>
      </c>
      <c r="F237" s="7" t="s">
        <v>58</v>
      </c>
      <c r="G237" s="7">
        <v>50129.0</v>
      </c>
      <c r="H237" s="7"/>
      <c r="I237" s="9" t="s">
        <v>2347</v>
      </c>
      <c r="J237" s="8" t="s">
        <v>2348</v>
      </c>
      <c r="K237" s="8" t="s">
        <v>2349</v>
      </c>
      <c r="L237" s="7" t="s">
        <v>55</v>
      </c>
      <c r="M237" s="7" t="s">
        <v>2350</v>
      </c>
      <c r="N237" s="7" t="s">
        <v>2350</v>
      </c>
      <c r="O237" s="7" t="s">
        <v>55</v>
      </c>
      <c r="P237" s="7"/>
      <c r="Q237" s="7"/>
      <c r="R237" s="7"/>
      <c r="S237" s="7" t="s">
        <v>58</v>
      </c>
      <c r="T237" s="7" t="s">
        <v>59</v>
      </c>
      <c r="U237" s="7"/>
      <c r="V237" s="7"/>
      <c r="W237" s="7"/>
      <c r="X237" s="7"/>
      <c r="Y237" s="12" t="s">
        <v>2351</v>
      </c>
      <c r="Z237" s="12" t="s">
        <v>2352</v>
      </c>
      <c r="AA237" s="7"/>
      <c r="AB237" s="13">
        <v>0.4375</v>
      </c>
      <c r="AC237" s="13">
        <v>0.8125</v>
      </c>
      <c r="AD237" s="13">
        <v>0.4375</v>
      </c>
      <c r="AE237" s="13">
        <v>0.8125</v>
      </c>
      <c r="AF237" s="7"/>
      <c r="AG237" s="7"/>
      <c r="AH237" s="7" t="s">
        <v>2353</v>
      </c>
      <c r="AI237" s="7" t="s">
        <v>2350</v>
      </c>
      <c r="AJ237" s="7" t="s">
        <v>55</v>
      </c>
      <c r="AK237" s="7" t="s">
        <v>75</v>
      </c>
      <c r="AL237" s="7"/>
      <c r="AM237" s="8" t="s">
        <v>2354</v>
      </c>
      <c r="AN237" s="7" t="s">
        <v>55</v>
      </c>
      <c r="AO237" s="7"/>
      <c r="AP237" s="7">
        <v>2022.0</v>
      </c>
      <c r="AQ237" s="7"/>
      <c r="AR237" s="7"/>
      <c r="AS237" s="15" t="s">
        <v>2076</v>
      </c>
      <c r="AT237" s="16">
        <v>50.0</v>
      </c>
      <c r="AU237" s="15">
        <v>1.0</v>
      </c>
      <c r="AV237" s="15" t="s">
        <v>2276</v>
      </c>
    </row>
    <row r="238" ht="13.5" customHeight="1">
      <c r="A238" s="7">
        <v>162.0</v>
      </c>
      <c r="B238" s="7" t="s">
        <v>2355</v>
      </c>
      <c r="C238" s="7" t="s">
        <v>850</v>
      </c>
      <c r="D238" s="7" t="s">
        <v>91</v>
      </c>
      <c r="E238" s="7" t="s">
        <v>2113</v>
      </c>
      <c r="F238" s="7" t="s">
        <v>58</v>
      </c>
      <c r="G238" s="7">
        <v>50141.0</v>
      </c>
      <c r="H238" s="8" t="s">
        <v>196</v>
      </c>
      <c r="I238" s="9" t="s">
        <v>2114</v>
      </c>
      <c r="J238" s="8" t="s">
        <v>198</v>
      </c>
      <c r="K238" s="7"/>
      <c r="L238" s="7"/>
      <c r="M238" s="7" t="s">
        <v>165</v>
      </c>
      <c r="N238" s="7" t="s">
        <v>2115</v>
      </c>
      <c r="O238" s="7"/>
      <c r="P238" s="7"/>
      <c r="Q238" s="7"/>
      <c r="R238" s="7"/>
      <c r="S238" s="10" t="s">
        <v>58</v>
      </c>
      <c r="T238" s="7" t="s">
        <v>59</v>
      </c>
      <c r="U238" s="7"/>
      <c r="V238" s="7"/>
      <c r="W238" s="7"/>
      <c r="X238" s="7"/>
      <c r="Y238" s="12" t="s">
        <v>2356</v>
      </c>
      <c r="Z238" s="12" t="s">
        <v>2357</v>
      </c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 t="s">
        <v>63</v>
      </c>
      <c r="AL238" s="7" t="s">
        <v>64</v>
      </c>
      <c r="AM238" s="7"/>
      <c r="AN238" s="7"/>
      <c r="AO238" s="7"/>
      <c r="AP238" s="7">
        <v>1984.0</v>
      </c>
      <c r="AQ238" s="7"/>
      <c r="AR238" s="7"/>
      <c r="AS238" s="15" t="s">
        <v>2076</v>
      </c>
      <c r="AT238" s="16">
        <v>1000.0</v>
      </c>
      <c r="AU238" s="15">
        <v>1.0</v>
      </c>
      <c r="AV238" s="15" t="s">
        <v>2119</v>
      </c>
    </row>
    <row r="239" ht="13.5" customHeight="1">
      <c r="A239" s="7">
        <v>243.0</v>
      </c>
      <c r="B239" s="7" t="s">
        <v>2358</v>
      </c>
      <c r="C239" s="7" t="s">
        <v>893</v>
      </c>
      <c r="D239" s="7" t="s">
        <v>91</v>
      </c>
      <c r="E239" s="7" t="s">
        <v>2359</v>
      </c>
      <c r="F239" s="7" t="s">
        <v>58</v>
      </c>
      <c r="G239" s="7">
        <v>50134.0</v>
      </c>
      <c r="H239" s="8" t="s">
        <v>2360</v>
      </c>
      <c r="I239" s="9" t="s">
        <v>2361</v>
      </c>
      <c r="J239" s="8" t="s">
        <v>2362</v>
      </c>
      <c r="K239" s="8" t="s">
        <v>2363</v>
      </c>
      <c r="L239" s="7" t="s">
        <v>55</v>
      </c>
      <c r="M239" s="7"/>
      <c r="N239" s="7"/>
      <c r="O239" s="7"/>
      <c r="P239" s="7"/>
      <c r="Q239" s="7"/>
      <c r="R239" s="7"/>
      <c r="S239" s="7" t="s">
        <v>58</v>
      </c>
      <c r="T239" s="7" t="s">
        <v>59</v>
      </c>
      <c r="U239" s="7"/>
      <c r="V239" s="7"/>
      <c r="W239" s="7"/>
      <c r="X239" s="7"/>
      <c r="Y239" s="12" t="s">
        <v>2364</v>
      </c>
      <c r="Z239" s="12" t="s">
        <v>2365</v>
      </c>
      <c r="AA239" s="7"/>
      <c r="AB239" s="13">
        <v>0.7916666666666666</v>
      </c>
      <c r="AC239" s="13">
        <v>0.08333333333333333</v>
      </c>
      <c r="AD239" s="13">
        <v>0.7916666666666666</v>
      </c>
      <c r="AE239" s="13">
        <v>0.08333333333333333</v>
      </c>
      <c r="AF239" s="7"/>
      <c r="AG239" s="7"/>
      <c r="AH239" s="7" t="s">
        <v>2320</v>
      </c>
      <c r="AI239" s="7"/>
      <c r="AJ239" s="7"/>
      <c r="AK239" s="7" t="s">
        <v>63</v>
      </c>
      <c r="AL239" s="7" t="s">
        <v>181</v>
      </c>
      <c r="AM239" s="8" t="s">
        <v>2366</v>
      </c>
      <c r="AN239" s="7" t="s">
        <v>55</v>
      </c>
      <c r="AO239" s="7"/>
      <c r="AP239" s="7">
        <v>1997.0</v>
      </c>
      <c r="AQ239" s="7"/>
      <c r="AR239" s="7"/>
      <c r="AS239" s="15" t="s">
        <v>2076</v>
      </c>
      <c r="AT239" s="16">
        <v>130.0</v>
      </c>
      <c r="AU239" s="15">
        <v>1.0</v>
      </c>
      <c r="AV239" s="15" t="s">
        <v>2367</v>
      </c>
    </row>
    <row r="240" ht="13.5" customHeight="1">
      <c r="A240" s="7">
        <v>140.0</v>
      </c>
      <c r="B240" s="7" t="s">
        <v>2368</v>
      </c>
      <c r="C240" s="7" t="s">
        <v>893</v>
      </c>
      <c r="D240" s="7" t="s">
        <v>91</v>
      </c>
      <c r="E240" s="7" t="s">
        <v>2369</v>
      </c>
      <c r="F240" s="7" t="s">
        <v>58</v>
      </c>
      <c r="G240" s="7">
        <v>50127.0</v>
      </c>
      <c r="H240" s="8" t="s">
        <v>2370</v>
      </c>
      <c r="I240" s="9" t="s">
        <v>2371</v>
      </c>
      <c r="J240" s="8" t="s">
        <v>2372</v>
      </c>
      <c r="K240" s="7" t="s">
        <v>2373</v>
      </c>
      <c r="L240" s="7" t="s">
        <v>55</v>
      </c>
      <c r="M240" s="7"/>
      <c r="N240" s="7"/>
      <c r="O240" s="7"/>
      <c r="P240" s="7"/>
      <c r="Q240" s="7" t="s">
        <v>2374</v>
      </c>
      <c r="R240" s="7" t="s">
        <v>55</v>
      </c>
      <c r="S240" s="10" t="s">
        <v>58</v>
      </c>
      <c r="T240" s="7" t="s">
        <v>59</v>
      </c>
      <c r="U240" s="7"/>
      <c r="V240" s="7"/>
      <c r="W240" s="7"/>
      <c r="X240" s="7"/>
      <c r="Y240" s="12" t="s">
        <v>2375</v>
      </c>
      <c r="Z240" s="12" t="s">
        <v>2376</v>
      </c>
      <c r="AA240" s="7"/>
      <c r="AB240" s="13">
        <v>0.5</v>
      </c>
      <c r="AC240" s="13">
        <v>0.9583333333333334</v>
      </c>
      <c r="AD240" s="13">
        <v>0.5</v>
      </c>
      <c r="AE240" s="13">
        <v>0.0</v>
      </c>
      <c r="AF240" s="7"/>
      <c r="AG240" s="7"/>
      <c r="AH240" s="7" t="s">
        <v>2377</v>
      </c>
      <c r="AI240" s="7"/>
      <c r="AJ240" s="7"/>
      <c r="AK240" s="7" t="s">
        <v>2378</v>
      </c>
      <c r="AL240" s="7" t="s">
        <v>64</v>
      </c>
      <c r="AM240" s="7" t="s">
        <v>2379</v>
      </c>
      <c r="AN240" s="7" t="s">
        <v>55</v>
      </c>
      <c r="AO240" s="7"/>
      <c r="AP240" s="7">
        <v>2021.0</v>
      </c>
      <c r="AQ240" s="7"/>
      <c r="AR240" s="7"/>
      <c r="AS240" s="15" t="s">
        <v>2076</v>
      </c>
      <c r="AT240" s="16">
        <v>130.0</v>
      </c>
      <c r="AU240" s="15">
        <v>1.0</v>
      </c>
      <c r="AV240" s="15" t="s">
        <v>2380</v>
      </c>
    </row>
    <row r="241" ht="13.5" customHeight="1">
      <c r="A241" s="7">
        <v>125.0</v>
      </c>
      <c r="B241" s="7" t="s">
        <v>2381</v>
      </c>
      <c r="C241" s="7" t="s">
        <v>1163</v>
      </c>
      <c r="D241" s="7" t="s">
        <v>50</v>
      </c>
      <c r="E241" s="7" t="s">
        <v>2382</v>
      </c>
      <c r="F241" s="7" t="s">
        <v>58</v>
      </c>
      <c r="G241" s="7">
        <v>50141.0</v>
      </c>
      <c r="H241" s="8" t="s">
        <v>2383</v>
      </c>
      <c r="I241" s="9"/>
      <c r="J241" s="8" t="s">
        <v>2384</v>
      </c>
      <c r="K241" s="8" t="s">
        <v>2385</v>
      </c>
      <c r="L241" s="7" t="s">
        <v>55</v>
      </c>
      <c r="M241" s="7" t="s">
        <v>98</v>
      </c>
      <c r="N241" s="7" t="s">
        <v>2386</v>
      </c>
      <c r="O241" s="7"/>
      <c r="P241" s="7"/>
      <c r="Q241" s="8" t="s">
        <v>2387</v>
      </c>
      <c r="R241" s="7" t="s">
        <v>55</v>
      </c>
      <c r="S241" s="10" t="s">
        <v>58</v>
      </c>
      <c r="T241" s="7" t="s">
        <v>59</v>
      </c>
      <c r="U241" s="7"/>
      <c r="V241" s="7"/>
      <c r="W241" s="7"/>
      <c r="X241" s="7"/>
      <c r="Y241" s="12" t="s">
        <v>2388</v>
      </c>
      <c r="Z241" s="12" t="s">
        <v>2389</v>
      </c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 t="s">
        <v>63</v>
      </c>
      <c r="AL241" s="7" t="s">
        <v>64</v>
      </c>
      <c r="AM241" s="7" t="s">
        <v>2390</v>
      </c>
      <c r="AN241" s="7" t="s">
        <v>55</v>
      </c>
      <c r="AO241" s="7"/>
      <c r="AP241" s="7">
        <v>2006.0</v>
      </c>
      <c r="AQ241" s="7"/>
      <c r="AR241" s="7"/>
      <c r="AS241" s="15" t="s">
        <v>2076</v>
      </c>
      <c r="AT241" s="16">
        <v>200.0</v>
      </c>
      <c r="AU241" s="15">
        <v>1.0</v>
      </c>
      <c r="AV241" s="15" t="s">
        <v>2391</v>
      </c>
    </row>
    <row r="242" ht="13.5" customHeight="1">
      <c r="A242" s="7">
        <v>242.0</v>
      </c>
      <c r="B242" s="7" t="s">
        <v>2392</v>
      </c>
      <c r="C242" s="7" t="s">
        <v>90</v>
      </c>
      <c r="D242" s="7" t="s">
        <v>91</v>
      </c>
      <c r="E242" s="7" t="s">
        <v>2393</v>
      </c>
      <c r="F242" s="7" t="s">
        <v>58</v>
      </c>
      <c r="G242" s="7">
        <v>50134.0</v>
      </c>
      <c r="H242" s="8" t="s">
        <v>2394</v>
      </c>
      <c r="I242" s="9" t="s">
        <v>2395</v>
      </c>
      <c r="J242" s="8" t="s">
        <v>2396</v>
      </c>
      <c r="K242" s="8" t="s">
        <v>2397</v>
      </c>
      <c r="L242" s="7" t="s">
        <v>55</v>
      </c>
      <c r="M242" s="7" t="s">
        <v>98</v>
      </c>
      <c r="N242" s="7" t="s">
        <v>98</v>
      </c>
      <c r="O242" s="7"/>
      <c r="P242" s="7"/>
      <c r="Q242" s="7"/>
      <c r="R242" s="7"/>
      <c r="S242" s="7" t="s">
        <v>58</v>
      </c>
      <c r="T242" s="7" t="s">
        <v>59</v>
      </c>
      <c r="U242" s="7"/>
      <c r="V242" s="7"/>
      <c r="W242" s="7"/>
      <c r="X242" s="7"/>
      <c r="Y242" s="12" t="s">
        <v>2398</v>
      </c>
      <c r="Z242" s="12" t="s">
        <v>2399</v>
      </c>
      <c r="AA242" s="7"/>
      <c r="AB242" s="13">
        <v>0.6041666666666666</v>
      </c>
      <c r="AC242" s="13">
        <v>0.9583333333333334</v>
      </c>
      <c r="AD242" s="13">
        <v>0.6041666666666666</v>
      </c>
      <c r="AE242" s="13">
        <v>0.7916666666666666</v>
      </c>
      <c r="AF242" s="7"/>
      <c r="AG242" s="7"/>
      <c r="AH242" s="7" t="s">
        <v>2400</v>
      </c>
      <c r="AI242" s="7"/>
      <c r="AJ242" s="7"/>
      <c r="AK242" s="7" t="s">
        <v>63</v>
      </c>
      <c r="AL242" s="7" t="s">
        <v>64</v>
      </c>
      <c r="AM242" s="8" t="s">
        <v>2401</v>
      </c>
      <c r="AN242" s="7" t="s">
        <v>55</v>
      </c>
      <c r="AO242" s="7"/>
      <c r="AP242" s="7">
        <v>1883.0</v>
      </c>
      <c r="AQ242" s="7"/>
      <c r="AR242" s="7"/>
      <c r="AS242" s="15" t="s">
        <v>2076</v>
      </c>
      <c r="AT242" s="16">
        <v>280.0</v>
      </c>
      <c r="AU242" s="15">
        <v>1.0</v>
      </c>
      <c r="AV242" s="15" t="s">
        <v>2187</v>
      </c>
    </row>
    <row r="243" ht="13.5" customHeight="1">
      <c r="A243" s="7">
        <v>257.0</v>
      </c>
      <c r="B243" s="7" t="s">
        <v>2402</v>
      </c>
      <c r="C243" s="7" t="s">
        <v>90</v>
      </c>
      <c r="D243" s="7" t="s">
        <v>91</v>
      </c>
      <c r="E243" s="7" t="s">
        <v>2403</v>
      </c>
      <c r="F243" s="7" t="s">
        <v>58</v>
      </c>
      <c r="G243" s="7">
        <v>50145.0</v>
      </c>
      <c r="H243" s="8" t="s">
        <v>2404</v>
      </c>
      <c r="I243" s="9" t="s">
        <v>2405</v>
      </c>
      <c r="J243" s="8" t="s">
        <v>2406</v>
      </c>
      <c r="K243" s="8" t="s">
        <v>2407</v>
      </c>
      <c r="L243" s="7" t="s">
        <v>55</v>
      </c>
      <c r="M243" s="7" t="s">
        <v>98</v>
      </c>
      <c r="N243" s="7" t="s">
        <v>98</v>
      </c>
      <c r="O243" s="7"/>
      <c r="P243" s="7"/>
      <c r="Q243" s="7"/>
      <c r="R243" s="7"/>
      <c r="S243" s="7" t="s">
        <v>58</v>
      </c>
      <c r="T243" s="7" t="s">
        <v>59</v>
      </c>
      <c r="U243" s="7"/>
      <c r="V243" s="7"/>
      <c r="W243" s="7"/>
      <c r="X243" s="7"/>
      <c r="Y243" s="12" t="s">
        <v>2408</v>
      </c>
      <c r="Z243" s="12" t="s">
        <v>2409</v>
      </c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 t="s">
        <v>63</v>
      </c>
      <c r="AL243" s="7" t="s">
        <v>64</v>
      </c>
      <c r="AM243" s="7"/>
      <c r="AN243" s="7"/>
      <c r="AO243" s="7"/>
      <c r="AP243" s="7">
        <v>1894.0</v>
      </c>
      <c r="AQ243" s="7"/>
      <c r="AR243" s="7"/>
      <c r="AS243" s="15" t="s">
        <v>2076</v>
      </c>
      <c r="AT243" s="16">
        <v>280.0</v>
      </c>
      <c r="AU243" s="15">
        <v>1.0</v>
      </c>
      <c r="AV243" s="15" t="s">
        <v>2301</v>
      </c>
    </row>
    <row r="244" ht="13.5" customHeight="1">
      <c r="A244" s="7">
        <v>238.0</v>
      </c>
      <c r="B244" s="7" t="s">
        <v>2410</v>
      </c>
      <c r="C244" s="7" t="s">
        <v>90</v>
      </c>
      <c r="D244" s="7" t="s">
        <v>91</v>
      </c>
      <c r="E244" s="7" t="s">
        <v>2382</v>
      </c>
      <c r="F244" s="7" t="s">
        <v>58</v>
      </c>
      <c r="G244" s="7">
        <v>50141.0</v>
      </c>
      <c r="H244" s="8" t="s">
        <v>2411</v>
      </c>
      <c r="I244" s="9" t="s">
        <v>2412</v>
      </c>
      <c r="J244" s="8" t="s">
        <v>2413</v>
      </c>
      <c r="K244" s="8" t="s">
        <v>2414</v>
      </c>
      <c r="L244" s="7" t="s">
        <v>55</v>
      </c>
      <c r="M244" s="7" t="s">
        <v>98</v>
      </c>
      <c r="N244" s="7" t="s">
        <v>98</v>
      </c>
      <c r="O244" s="7"/>
      <c r="P244" s="7"/>
      <c r="Q244" s="7"/>
      <c r="R244" s="7"/>
      <c r="S244" s="7" t="s">
        <v>58</v>
      </c>
      <c r="T244" s="7" t="s">
        <v>59</v>
      </c>
      <c r="U244" s="7"/>
      <c r="V244" s="7"/>
      <c r="W244" s="7"/>
      <c r="X244" s="7"/>
      <c r="Y244" s="12" t="s">
        <v>2415</v>
      </c>
      <c r="Z244" s="12" t="s">
        <v>2416</v>
      </c>
      <c r="AA244" s="7"/>
      <c r="AB244" s="13">
        <v>0.7083333333333334</v>
      </c>
      <c r="AC244" s="13">
        <v>0.9791666666666666</v>
      </c>
      <c r="AD244" s="13">
        <v>0.7083333333333334</v>
      </c>
      <c r="AE244" s="13">
        <v>0.9791666666666666</v>
      </c>
      <c r="AF244" s="7"/>
      <c r="AG244" s="7"/>
      <c r="AH244" s="7" t="s">
        <v>2417</v>
      </c>
      <c r="AI244" s="7"/>
      <c r="AJ244" s="7"/>
      <c r="AK244" s="7" t="s">
        <v>63</v>
      </c>
      <c r="AL244" s="7" t="s">
        <v>103</v>
      </c>
      <c r="AM244" s="7" t="s">
        <v>2418</v>
      </c>
      <c r="AN244" s="7" t="s">
        <v>55</v>
      </c>
      <c r="AO244" s="7"/>
      <c r="AP244" s="7">
        <v>1904.0</v>
      </c>
      <c r="AQ244" s="7"/>
      <c r="AR244" s="7"/>
      <c r="AS244" s="15" t="s">
        <v>2076</v>
      </c>
      <c r="AT244" s="16">
        <v>280.0</v>
      </c>
      <c r="AU244" s="15">
        <v>1.0</v>
      </c>
      <c r="AV244" s="15" t="s">
        <v>2391</v>
      </c>
    </row>
    <row r="245" ht="13.5" customHeight="1">
      <c r="A245" s="7">
        <v>239.0</v>
      </c>
      <c r="B245" s="7" t="s">
        <v>2419</v>
      </c>
      <c r="C245" s="7" t="s">
        <v>90</v>
      </c>
      <c r="D245" s="7" t="s">
        <v>91</v>
      </c>
      <c r="E245" s="7" t="s">
        <v>2382</v>
      </c>
      <c r="F245" s="7" t="s">
        <v>58</v>
      </c>
      <c r="G245" s="7">
        <v>50141.0</v>
      </c>
      <c r="H245" s="7" t="s">
        <v>2411</v>
      </c>
      <c r="I245" s="9" t="s">
        <v>2412</v>
      </c>
      <c r="J245" s="8" t="s">
        <v>2413</v>
      </c>
      <c r="K245" s="7" t="s">
        <v>2414</v>
      </c>
      <c r="L245" s="7" t="s">
        <v>2420</v>
      </c>
      <c r="M245" s="7" t="s">
        <v>98</v>
      </c>
      <c r="N245" s="7" t="s">
        <v>98</v>
      </c>
      <c r="O245" s="7"/>
      <c r="P245" s="7"/>
      <c r="Q245" s="7"/>
      <c r="R245" s="7"/>
      <c r="S245" s="7" t="s">
        <v>58</v>
      </c>
      <c r="T245" s="7" t="s">
        <v>59</v>
      </c>
      <c r="U245" s="7"/>
      <c r="V245" s="7"/>
      <c r="W245" s="7"/>
      <c r="X245" s="7"/>
      <c r="Y245" s="12" t="s">
        <v>2421</v>
      </c>
      <c r="Z245" s="12" t="s">
        <v>2422</v>
      </c>
      <c r="AA245" s="7"/>
      <c r="AB245" s="13">
        <v>0.7083333333333334</v>
      </c>
      <c r="AC245" s="13">
        <v>0.9791666666666666</v>
      </c>
      <c r="AD245" s="13">
        <v>0.7083333333333334</v>
      </c>
      <c r="AE245" s="13">
        <v>0.9791666666666666</v>
      </c>
      <c r="AF245" s="7"/>
      <c r="AG245" s="7"/>
      <c r="AH245" s="7" t="s">
        <v>2417</v>
      </c>
      <c r="AI245" s="7"/>
      <c r="AJ245" s="7"/>
      <c r="AK245" s="7" t="s">
        <v>63</v>
      </c>
      <c r="AL245" s="7" t="s">
        <v>103</v>
      </c>
      <c r="AM245" s="8" t="s">
        <v>2418</v>
      </c>
      <c r="AN245" s="7" t="s">
        <v>55</v>
      </c>
      <c r="AO245" s="7"/>
      <c r="AP245" s="7">
        <v>1904.0</v>
      </c>
      <c r="AQ245" s="7"/>
      <c r="AR245" s="7"/>
      <c r="AS245" s="15" t="s">
        <v>2076</v>
      </c>
      <c r="AT245" s="16">
        <v>280.0</v>
      </c>
      <c r="AU245" s="15">
        <v>1.0</v>
      </c>
      <c r="AV245" s="15" t="s">
        <v>2391</v>
      </c>
    </row>
    <row r="246" ht="13.5" customHeight="1">
      <c r="A246" s="7">
        <v>144.0</v>
      </c>
      <c r="B246" s="7" t="s">
        <v>2423</v>
      </c>
      <c r="C246" s="7" t="s">
        <v>90</v>
      </c>
      <c r="D246" s="7" t="s">
        <v>91</v>
      </c>
      <c r="E246" s="7" t="s">
        <v>2424</v>
      </c>
      <c r="F246" s="7" t="s">
        <v>58</v>
      </c>
      <c r="G246" s="7">
        <v>50134.0</v>
      </c>
      <c r="H246" s="8" t="s">
        <v>2425</v>
      </c>
      <c r="I246" s="9" t="s">
        <v>2426</v>
      </c>
      <c r="J246" s="8" t="s">
        <v>2427</v>
      </c>
      <c r="K246" s="8" t="s">
        <v>2428</v>
      </c>
      <c r="L246" s="7" t="s">
        <v>55</v>
      </c>
      <c r="M246" s="7" t="s">
        <v>98</v>
      </c>
      <c r="N246" s="7" t="s">
        <v>2429</v>
      </c>
      <c r="O246" s="7"/>
      <c r="P246" s="7"/>
      <c r="Q246" s="7"/>
      <c r="R246" s="7"/>
      <c r="S246" s="10" t="s">
        <v>58</v>
      </c>
      <c r="T246" s="7" t="s">
        <v>59</v>
      </c>
      <c r="U246" s="7"/>
      <c r="V246" s="7"/>
      <c r="W246" s="7"/>
      <c r="X246" s="7"/>
      <c r="Y246" s="12" t="s">
        <v>2430</v>
      </c>
      <c r="Z246" s="12" t="s">
        <v>2431</v>
      </c>
      <c r="AA246" s="7"/>
      <c r="AB246" s="13">
        <v>0.7083333333333334</v>
      </c>
      <c r="AC246" s="13">
        <v>0.0</v>
      </c>
      <c r="AD246" s="7" t="s">
        <v>2432</v>
      </c>
      <c r="AE246" s="13">
        <v>0.0</v>
      </c>
      <c r="AF246" s="7"/>
      <c r="AG246" s="7"/>
      <c r="AH246" s="7"/>
      <c r="AI246" s="7"/>
      <c r="AJ246" s="7"/>
      <c r="AK246" s="7" t="s">
        <v>75</v>
      </c>
      <c r="AL246" s="7"/>
      <c r="AM246" s="7"/>
      <c r="AN246" s="7"/>
      <c r="AO246" s="7"/>
      <c r="AP246" s="7">
        <v>1915.0</v>
      </c>
      <c r="AQ246" s="7"/>
      <c r="AR246" s="7"/>
      <c r="AS246" s="15" t="s">
        <v>2076</v>
      </c>
      <c r="AT246" s="16">
        <v>280.0</v>
      </c>
      <c r="AU246" s="15">
        <v>1.0</v>
      </c>
      <c r="AV246" s="15" t="s">
        <v>2187</v>
      </c>
    </row>
    <row r="247" ht="13.5" customHeight="1">
      <c r="A247" s="7">
        <v>123.0</v>
      </c>
      <c r="B247" s="7" t="s">
        <v>2433</v>
      </c>
      <c r="C247" s="7" t="s">
        <v>90</v>
      </c>
      <c r="D247" s="7" t="s">
        <v>91</v>
      </c>
      <c r="E247" s="7" t="s">
        <v>2434</v>
      </c>
      <c r="F247" s="7" t="s">
        <v>58</v>
      </c>
      <c r="G247" s="7">
        <v>50141.0</v>
      </c>
      <c r="H247" s="7"/>
      <c r="I247" s="9" t="s">
        <v>2435</v>
      </c>
      <c r="J247" s="8" t="s">
        <v>2436</v>
      </c>
      <c r="K247" s="7" t="s">
        <v>2437</v>
      </c>
      <c r="L247" s="7" t="s">
        <v>55</v>
      </c>
      <c r="M247" s="7" t="s">
        <v>98</v>
      </c>
      <c r="N247" s="7" t="s">
        <v>2438</v>
      </c>
      <c r="O247" s="7"/>
      <c r="P247" s="7"/>
      <c r="Q247" s="7"/>
      <c r="R247" s="7"/>
      <c r="S247" s="10" t="s">
        <v>58</v>
      </c>
      <c r="T247" s="7" t="s">
        <v>59</v>
      </c>
      <c r="U247" s="7"/>
      <c r="V247" s="7"/>
      <c r="W247" s="7"/>
      <c r="X247" s="7"/>
      <c r="Y247" s="12" t="s">
        <v>2439</v>
      </c>
      <c r="Z247" s="12" t="s">
        <v>2440</v>
      </c>
      <c r="AA247" s="7"/>
      <c r="AB247" s="13">
        <v>0.4166666666666667</v>
      </c>
      <c r="AC247" s="13">
        <v>0.0</v>
      </c>
      <c r="AD247" s="13">
        <v>0.625</v>
      </c>
      <c r="AE247" s="13">
        <v>0.0</v>
      </c>
      <c r="AF247" s="7"/>
      <c r="AG247" s="7"/>
      <c r="AH247" s="7" t="s">
        <v>2441</v>
      </c>
      <c r="AI247" s="7"/>
      <c r="AJ247" s="7"/>
      <c r="AK247" s="7" t="s">
        <v>63</v>
      </c>
      <c r="AL247" s="7" t="s">
        <v>64</v>
      </c>
      <c r="AM247" s="7" t="s">
        <v>2442</v>
      </c>
      <c r="AN247" s="7" t="s">
        <v>55</v>
      </c>
      <c r="AO247" s="7"/>
      <c r="AP247" s="7">
        <v>1951.0</v>
      </c>
      <c r="AQ247" s="7"/>
      <c r="AR247" s="7"/>
      <c r="AS247" s="15" t="s">
        <v>2076</v>
      </c>
      <c r="AT247" s="16">
        <v>280.0</v>
      </c>
      <c r="AU247" s="15">
        <v>1.0</v>
      </c>
      <c r="AV247" s="15" t="s">
        <v>2443</v>
      </c>
    </row>
    <row r="248" ht="13.5" customHeight="1">
      <c r="A248" s="7">
        <v>124.0</v>
      </c>
      <c r="B248" s="7" t="s">
        <v>2444</v>
      </c>
      <c r="C248" s="7" t="s">
        <v>90</v>
      </c>
      <c r="D248" s="7" t="s">
        <v>91</v>
      </c>
      <c r="E248" s="7" t="s">
        <v>2434</v>
      </c>
      <c r="F248" s="7" t="s">
        <v>58</v>
      </c>
      <c r="G248" s="7">
        <v>50141.0</v>
      </c>
      <c r="H248" s="7"/>
      <c r="I248" s="9" t="s">
        <v>2435</v>
      </c>
      <c r="J248" s="8" t="s">
        <v>2436</v>
      </c>
      <c r="K248" s="7" t="s">
        <v>2437</v>
      </c>
      <c r="L248" s="7" t="s">
        <v>55</v>
      </c>
      <c r="M248" s="7" t="s">
        <v>98</v>
      </c>
      <c r="N248" s="7" t="s">
        <v>2438</v>
      </c>
      <c r="O248" s="7"/>
      <c r="P248" s="7"/>
      <c r="Q248" s="7"/>
      <c r="R248" s="7" t="s">
        <v>55</v>
      </c>
      <c r="S248" s="10" t="s">
        <v>58</v>
      </c>
      <c r="T248" s="7" t="s">
        <v>59</v>
      </c>
      <c r="U248" s="7"/>
      <c r="V248" s="7"/>
      <c r="W248" s="7"/>
      <c r="X248" s="7"/>
      <c r="Y248" s="12" t="s">
        <v>2445</v>
      </c>
      <c r="Z248" s="12" t="s">
        <v>2446</v>
      </c>
      <c r="AA248" s="7"/>
      <c r="AB248" s="13">
        <v>0.4166666666666667</v>
      </c>
      <c r="AC248" s="13">
        <v>0.0</v>
      </c>
      <c r="AD248" s="13">
        <v>0.625</v>
      </c>
      <c r="AE248" s="13">
        <v>0.0</v>
      </c>
      <c r="AF248" s="7"/>
      <c r="AG248" s="7"/>
      <c r="AH248" s="7" t="s">
        <v>2441</v>
      </c>
      <c r="AI248" s="7"/>
      <c r="AJ248" s="7"/>
      <c r="AK248" s="7" t="s">
        <v>63</v>
      </c>
      <c r="AL248" s="7" t="s">
        <v>64</v>
      </c>
      <c r="AM248" s="7" t="s">
        <v>2442</v>
      </c>
      <c r="AN248" s="7" t="s">
        <v>55</v>
      </c>
      <c r="AO248" s="7"/>
      <c r="AP248" s="7">
        <v>1951.0</v>
      </c>
      <c r="AQ248" s="7"/>
      <c r="AR248" s="7"/>
      <c r="AS248" s="15" t="s">
        <v>2076</v>
      </c>
      <c r="AT248" s="16">
        <v>280.0</v>
      </c>
      <c r="AU248" s="15">
        <v>1.0</v>
      </c>
      <c r="AV248" s="15" t="s">
        <v>2443</v>
      </c>
    </row>
    <row r="249" ht="13.5" customHeight="1">
      <c r="A249" s="7">
        <v>245.0</v>
      </c>
      <c r="B249" s="7" t="s">
        <v>2447</v>
      </c>
      <c r="C249" s="7" t="s">
        <v>90</v>
      </c>
      <c r="D249" s="7" t="s">
        <v>50</v>
      </c>
      <c r="E249" s="7" t="s">
        <v>2448</v>
      </c>
      <c r="F249" s="7" t="s">
        <v>58</v>
      </c>
      <c r="G249" s="7">
        <v>50127.0</v>
      </c>
      <c r="H249" s="7"/>
      <c r="I249" s="9">
        <v>5.5413049E7</v>
      </c>
      <c r="J249" s="7"/>
      <c r="K249" s="8" t="s">
        <v>2449</v>
      </c>
      <c r="L249" s="7" t="s">
        <v>55</v>
      </c>
      <c r="M249" s="7" t="s">
        <v>98</v>
      </c>
      <c r="N249" s="7"/>
      <c r="O249" s="7"/>
      <c r="P249" s="7"/>
      <c r="Q249" s="7"/>
      <c r="R249" s="7"/>
      <c r="S249" s="7" t="s">
        <v>58</v>
      </c>
      <c r="T249" s="7" t="s">
        <v>59</v>
      </c>
      <c r="U249" s="7"/>
      <c r="V249" s="7"/>
      <c r="W249" s="7"/>
      <c r="X249" s="7"/>
      <c r="Y249" s="12" t="s">
        <v>2450</v>
      </c>
      <c r="Z249" s="12" t="s">
        <v>2451</v>
      </c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 t="s">
        <v>75</v>
      </c>
      <c r="AL249" s="7"/>
      <c r="AM249" s="7"/>
      <c r="AN249" s="7"/>
      <c r="AO249" s="7"/>
      <c r="AP249" s="7">
        <v>1951.0</v>
      </c>
      <c r="AQ249" s="7"/>
      <c r="AR249" s="7"/>
      <c r="AS249" s="15" t="s">
        <v>2076</v>
      </c>
      <c r="AT249" s="16">
        <v>280.0</v>
      </c>
      <c r="AU249" s="15">
        <v>1.0</v>
      </c>
      <c r="AV249" s="15" t="s">
        <v>2380</v>
      </c>
    </row>
    <row r="250" ht="13.5" customHeight="1">
      <c r="A250" s="7">
        <v>260.0</v>
      </c>
      <c r="B250" s="7" t="s">
        <v>2452</v>
      </c>
      <c r="C250" s="7" t="s">
        <v>90</v>
      </c>
      <c r="D250" s="7" t="s">
        <v>91</v>
      </c>
      <c r="E250" s="7" t="s">
        <v>2453</v>
      </c>
      <c r="F250" s="7" t="s">
        <v>58</v>
      </c>
      <c r="G250" s="7">
        <v>50145.0</v>
      </c>
      <c r="H250" s="8" t="s">
        <v>2454</v>
      </c>
      <c r="I250" s="9" t="s">
        <v>2455</v>
      </c>
      <c r="J250" s="8" t="s">
        <v>2456</v>
      </c>
      <c r="K250" s="8" t="s">
        <v>2457</v>
      </c>
      <c r="L250" s="7" t="s">
        <v>55</v>
      </c>
      <c r="M250" s="7" t="s">
        <v>98</v>
      </c>
      <c r="N250" s="7" t="s">
        <v>98</v>
      </c>
      <c r="O250" s="7"/>
      <c r="P250" s="7"/>
      <c r="Q250" s="7"/>
      <c r="R250" s="7"/>
      <c r="S250" s="7" t="s">
        <v>58</v>
      </c>
      <c r="T250" s="7" t="s">
        <v>59</v>
      </c>
      <c r="U250" s="7"/>
      <c r="V250" s="7"/>
      <c r="W250" s="7"/>
      <c r="X250" s="7"/>
      <c r="Y250" s="12" t="s">
        <v>2458</v>
      </c>
      <c r="Z250" s="12" t="s">
        <v>2459</v>
      </c>
      <c r="AA250" s="7"/>
      <c r="AB250" s="13">
        <v>0.2916666666666667</v>
      </c>
      <c r="AC250" s="13">
        <v>0.8333333333333334</v>
      </c>
      <c r="AD250" s="13">
        <v>0.2916666666666667</v>
      </c>
      <c r="AE250" s="13">
        <v>0.8333333333333334</v>
      </c>
      <c r="AF250" s="7"/>
      <c r="AG250" s="7"/>
      <c r="AH250" s="7"/>
      <c r="AI250" s="7"/>
      <c r="AJ250" s="7"/>
      <c r="AK250" s="7" t="s">
        <v>75</v>
      </c>
      <c r="AL250" s="7"/>
      <c r="AM250" s="7"/>
      <c r="AN250" s="7"/>
      <c r="AO250" s="7"/>
      <c r="AP250" s="7">
        <v>1961.0</v>
      </c>
      <c r="AQ250" s="7"/>
      <c r="AR250" s="7"/>
      <c r="AS250" s="15" t="s">
        <v>2076</v>
      </c>
      <c r="AT250" s="16">
        <v>280.0</v>
      </c>
      <c r="AU250" s="15">
        <v>1.0</v>
      </c>
      <c r="AV250" s="15" t="s">
        <v>2460</v>
      </c>
    </row>
    <row r="251" ht="13.5" customHeight="1">
      <c r="A251" s="7">
        <v>228.0</v>
      </c>
      <c r="B251" s="7" t="s">
        <v>2461</v>
      </c>
      <c r="C251" s="7" t="s">
        <v>90</v>
      </c>
      <c r="D251" s="7" t="s">
        <v>50</v>
      </c>
      <c r="E251" s="7" t="s">
        <v>2462</v>
      </c>
      <c r="F251" s="7" t="s">
        <v>58</v>
      </c>
      <c r="G251" s="7">
        <v>50141.0</v>
      </c>
      <c r="H251" s="8" t="s">
        <v>2463</v>
      </c>
      <c r="I251" s="9"/>
      <c r="J251" s="8" t="s">
        <v>2464</v>
      </c>
      <c r="K251" s="7" t="s">
        <v>2465</v>
      </c>
      <c r="L251" s="7" t="s">
        <v>2466</v>
      </c>
      <c r="M251" s="7" t="s">
        <v>55</v>
      </c>
      <c r="N251" s="7" t="s">
        <v>2467</v>
      </c>
      <c r="O251" s="8" t="s">
        <v>2468</v>
      </c>
      <c r="P251" s="7" t="s">
        <v>55</v>
      </c>
      <c r="Q251" s="7"/>
      <c r="R251" s="7"/>
      <c r="S251" s="7" t="s">
        <v>58</v>
      </c>
      <c r="T251" s="7" t="s">
        <v>59</v>
      </c>
      <c r="U251" s="7"/>
      <c r="V251" s="7"/>
      <c r="W251" s="7"/>
      <c r="X251" s="7"/>
      <c r="Y251" s="12" t="s">
        <v>2469</v>
      </c>
      <c r="Z251" s="12" t="s">
        <v>2470</v>
      </c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 t="s">
        <v>63</v>
      </c>
      <c r="AL251" s="7" t="s">
        <v>103</v>
      </c>
      <c r="AM251" s="7"/>
      <c r="AN251" s="7"/>
      <c r="AO251" s="7"/>
      <c r="AP251" s="7">
        <v>2006.0</v>
      </c>
      <c r="AQ251" s="7"/>
      <c r="AR251" s="7"/>
      <c r="AS251" s="15" t="s">
        <v>2076</v>
      </c>
      <c r="AT251" s="16">
        <v>280.0</v>
      </c>
      <c r="AU251" s="15">
        <v>1.0</v>
      </c>
      <c r="AV251" s="15" t="s">
        <v>2471</v>
      </c>
    </row>
    <row r="252" ht="13.5" customHeight="1">
      <c r="A252" s="7">
        <v>229.0</v>
      </c>
      <c r="B252" s="7" t="s">
        <v>2472</v>
      </c>
      <c r="C252" s="7" t="s">
        <v>90</v>
      </c>
      <c r="D252" s="7" t="s">
        <v>91</v>
      </c>
      <c r="E252" s="7" t="s">
        <v>2462</v>
      </c>
      <c r="F252" s="7" t="s">
        <v>58</v>
      </c>
      <c r="G252" s="7">
        <v>50141.0</v>
      </c>
      <c r="H252" s="7" t="s">
        <v>2463</v>
      </c>
      <c r="I252" s="9"/>
      <c r="J252" s="8" t="s">
        <v>2464</v>
      </c>
      <c r="K252" s="7" t="s">
        <v>2465</v>
      </c>
      <c r="L252" s="7" t="s">
        <v>2466</v>
      </c>
      <c r="M252" s="7" t="s">
        <v>55</v>
      </c>
      <c r="N252" s="7" t="s">
        <v>2467</v>
      </c>
      <c r="O252" s="8" t="s">
        <v>2468</v>
      </c>
      <c r="P252" s="7" t="s">
        <v>55</v>
      </c>
      <c r="Q252" s="7"/>
      <c r="R252" s="7"/>
      <c r="S252" s="7" t="s">
        <v>58</v>
      </c>
      <c r="T252" s="7" t="s">
        <v>59</v>
      </c>
      <c r="U252" s="7"/>
      <c r="V252" s="7"/>
      <c r="W252" s="7"/>
      <c r="X252" s="7"/>
      <c r="Y252" s="12" t="s">
        <v>2473</v>
      </c>
      <c r="Z252" s="12" t="s">
        <v>2474</v>
      </c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 t="s">
        <v>63</v>
      </c>
      <c r="AL252" s="7" t="s">
        <v>103</v>
      </c>
      <c r="AM252" s="7" t="s">
        <v>2475</v>
      </c>
      <c r="AN252" s="7" t="s">
        <v>55</v>
      </c>
      <c r="AO252" s="7"/>
      <c r="AP252" s="7">
        <v>2006.0</v>
      </c>
      <c r="AQ252" s="7"/>
      <c r="AR252" s="7"/>
      <c r="AS252" s="15" t="s">
        <v>2076</v>
      </c>
      <c r="AT252" s="16">
        <v>280.0</v>
      </c>
      <c r="AU252" s="15">
        <v>1.0</v>
      </c>
      <c r="AV252" s="15" t="s">
        <v>2471</v>
      </c>
    </row>
    <row r="253" ht="13.5" customHeight="1">
      <c r="A253" s="7">
        <v>230.0</v>
      </c>
      <c r="B253" s="7" t="s">
        <v>2476</v>
      </c>
      <c r="C253" s="7" t="s">
        <v>90</v>
      </c>
      <c r="D253" s="7" t="s">
        <v>50</v>
      </c>
      <c r="E253" s="7" t="s">
        <v>2462</v>
      </c>
      <c r="F253" s="7" t="s">
        <v>58</v>
      </c>
      <c r="G253" s="7">
        <v>50141.0</v>
      </c>
      <c r="H253" s="7" t="s">
        <v>2463</v>
      </c>
      <c r="I253" s="9"/>
      <c r="J253" s="8" t="s">
        <v>2464</v>
      </c>
      <c r="K253" s="7" t="s">
        <v>2465</v>
      </c>
      <c r="L253" s="7" t="s">
        <v>2466</v>
      </c>
      <c r="M253" s="7" t="s">
        <v>55</v>
      </c>
      <c r="N253" s="7" t="s">
        <v>2467</v>
      </c>
      <c r="O253" s="8" t="s">
        <v>2468</v>
      </c>
      <c r="P253" s="7" t="s">
        <v>55</v>
      </c>
      <c r="Q253" s="7"/>
      <c r="R253" s="7"/>
      <c r="S253" s="7" t="s">
        <v>58</v>
      </c>
      <c r="T253" s="7" t="s">
        <v>59</v>
      </c>
      <c r="U253" s="7"/>
      <c r="V253" s="7"/>
      <c r="W253" s="7"/>
      <c r="X253" s="7"/>
      <c r="Y253" s="12" t="s">
        <v>2477</v>
      </c>
      <c r="Z253" s="12" t="s">
        <v>2478</v>
      </c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 t="s">
        <v>63</v>
      </c>
      <c r="AL253" s="7" t="s">
        <v>103</v>
      </c>
      <c r="AM253" s="7"/>
      <c r="AN253" s="7"/>
      <c r="AO253" s="7"/>
      <c r="AP253" s="7">
        <v>2006.0</v>
      </c>
      <c r="AQ253" s="7"/>
      <c r="AR253" s="7"/>
      <c r="AS253" s="15" t="s">
        <v>2076</v>
      </c>
      <c r="AT253" s="16">
        <v>280.0</v>
      </c>
      <c r="AU253" s="15">
        <v>1.0</v>
      </c>
      <c r="AV253" s="15" t="s">
        <v>2471</v>
      </c>
    </row>
    <row r="254" ht="13.5" customHeight="1">
      <c r="A254" s="7">
        <v>231.0</v>
      </c>
      <c r="B254" s="7" t="s">
        <v>2479</v>
      </c>
      <c r="C254" s="7" t="s">
        <v>90</v>
      </c>
      <c r="D254" s="7" t="s">
        <v>91</v>
      </c>
      <c r="E254" s="7" t="s">
        <v>2462</v>
      </c>
      <c r="F254" s="7" t="s">
        <v>58</v>
      </c>
      <c r="G254" s="7">
        <v>50141.0</v>
      </c>
      <c r="H254" s="7" t="s">
        <v>2463</v>
      </c>
      <c r="I254" s="9"/>
      <c r="J254" s="8" t="s">
        <v>2464</v>
      </c>
      <c r="K254" s="7" t="s">
        <v>2465</v>
      </c>
      <c r="L254" s="7" t="s">
        <v>2466</v>
      </c>
      <c r="M254" s="7" t="s">
        <v>55</v>
      </c>
      <c r="N254" s="7" t="s">
        <v>2467</v>
      </c>
      <c r="O254" s="8" t="s">
        <v>2468</v>
      </c>
      <c r="P254" s="7" t="s">
        <v>55</v>
      </c>
      <c r="Q254" s="7"/>
      <c r="R254" s="7"/>
      <c r="S254" s="7" t="s">
        <v>58</v>
      </c>
      <c r="T254" s="7" t="s">
        <v>59</v>
      </c>
      <c r="U254" s="7"/>
      <c r="V254" s="7"/>
      <c r="W254" s="7"/>
      <c r="X254" s="7"/>
      <c r="Y254" s="12" t="s">
        <v>2480</v>
      </c>
      <c r="Z254" s="12" t="s">
        <v>2481</v>
      </c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 t="s">
        <v>63</v>
      </c>
      <c r="AL254" s="7" t="s">
        <v>103</v>
      </c>
      <c r="AM254" s="7"/>
      <c r="AN254" s="7"/>
      <c r="AO254" s="7"/>
      <c r="AP254" s="7">
        <v>2006.0</v>
      </c>
      <c r="AQ254" s="7"/>
      <c r="AR254" s="7"/>
      <c r="AS254" s="15" t="s">
        <v>2076</v>
      </c>
      <c r="AT254" s="16">
        <v>280.0</v>
      </c>
      <c r="AU254" s="15">
        <v>1.0</v>
      </c>
      <c r="AV254" s="15" t="s">
        <v>2471</v>
      </c>
    </row>
    <row r="255" ht="13.5" customHeight="1">
      <c r="A255" s="7">
        <v>63.0</v>
      </c>
      <c r="B255" s="7" t="s">
        <v>2482</v>
      </c>
      <c r="C255" s="7" t="s">
        <v>90</v>
      </c>
      <c r="D255" s="7" t="s">
        <v>91</v>
      </c>
      <c r="E255" s="7" t="s">
        <v>2483</v>
      </c>
      <c r="F255" s="7" t="s">
        <v>58</v>
      </c>
      <c r="G255" s="7">
        <v>50129.0</v>
      </c>
      <c r="H255" s="8" t="s">
        <v>2484</v>
      </c>
      <c r="I255" s="9" t="s">
        <v>55</v>
      </c>
      <c r="J255" s="8" t="s">
        <v>2485</v>
      </c>
      <c r="K255" s="8" t="s">
        <v>2486</v>
      </c>
      <c r="L255" s="7" t="s">
        <v>55</v>
      </c>
      <c r="M255" s="7" t="s">
        <v>135</v>
      </c>
      <c r="N255" s="7"/>
      <c r="O255" s="7"/>
      <c r="P255" s="7"/>
      <c r="Q255" s="7"/>
      <c r="R255" s="7"/>
      <c r="S255" s="10" t="s">
        <v>58</v>
      </c>
      <c r="T255" s="7" t="s">
        <v>59</v>
      </c>
      <c r="U255" s="7"/>
      <c r="V255" s="7"/>
      <c r="W255" s="7"/>
      <c r="X255" s="7"/>
      <c r="Y255" s="12" t="s">
        <v>2487</v>
      </c>
      <c r="Z255" s="12" t="s">
        <v>2488</v>
      </c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 t="s">
        <v>63</v>
      </c>
      <c r="AL255" s="7" t="s">
        <v>181</v>
      </c>
      <c r="AM255" s="7"/>
      <c r="AN255" s="7"/>
      <c r="AO255" s="7"/>
      <c r="AP255" s="7">
        <v>2014.0</v>
      </c>
      <c r="AQ255" s="7"/>
      <c r="AR255" s="7"/>
      <c r="AS255" s="15" t="s">
        <v>2076</v>
      </c>
      <c r="AT255" s="16">
        <v>280.0</v>
      </c>
      <c r="AU255" s="15">
        <v>1.0</v>
      </c>
      <c r="AV255" s="15" t="s">
        <v>2489</v>
      </c>
    </row>
    <row r="256" ht="13.5" customHeight="1">
      <c r="A256" s="7">
        <v>256.0</v>
      </c>
      <c r="B256" s="7" t="s">
        <v>2490</v>
      </c>
      <c r="C256" s="7" t="s">
        <v>90</v>
      </c>
      <c r="D256" s="7" t="s">
        <v>50</v>
      </c>
      <c r="E256" s="7" t="s">
        <v>2491</v>
      </c>
      <c r="F256" s="7" t="s">
        <v>58</v>
      </c>
      <c r="G256" s="7">
        <v>50127.0</v>
      </c>
      <c r="H256" s="8" t="s">
        <v>2492</v>
      </c>
      <c r="I256" s="9" t="s">
        <v>2493</v>
      </c>
      <c r="J256" s="8" t="s">
        <v>2494</v>
      </c>
      <c r="K256" s="8" t="s">
        <v>2495</v>
      </c>
      <c r="L256" s="7" t="s">
        <v>55</v>
      </c>
      <c r="M256" s="7" t="s">
        <v>2496</v>
      </c>
      <c r="N256" s="7" t="s">
        <v>2497</v>
      </c>
      <c r="O256" s="7"/>
      <c r="P256" s="7"/>
      <c r="Q256" s="8" t="s">
        <v>2498</v>
      </c>
      <c r="R256" s="7" t="s">
        <v>55</v>
      </c>
      <c r="S256" s="7" t="s">
        <v>58</v>
      </c>
      <c r="T256" s="7" t="s">
        <v>59</v>
      </c>
      <c r="U256" s="7"/>
      <c r="V256" s="7"/>
      <c r="W256" s="7"/>
      <c r="X256" s="7"/>
      <c r="Y256" s="12" t="s">
        <v>2499</v>
      </c>
      <c r="Z256" s="12" t="s">
        <v>2500</v>
      </c>
      <c r="AA256" s="7"/>
      <c r="AB256" s="13">
        <v>0.375</v>
      </c>
      <c r="AC256" s="13">
        <v>0.75</v>
      </c>
      <c r="AD256" s="13">
        <v>0.375</v>
      </c>
      <c r="AE256" s="13">
        <v>0.75</v>
      </c>
      <c r="AF256" s="7"/>
      <c r="AG256" s="7"/>
      <c r="AH256" s="7" t="s">
        <v>1217</v>
      </c>
      <c r="AI256" s="7"/>
      <c r="AJ256" s="7">
        <v>120.0</v>
      </c>
      <c r="AK256" s="7" t="s">
        <v>75</v>
      </c>
      <c r="AL256" s="7"/>
      <c r="AM256" s="7" t="s">
        <v>2501</v>
      </c>
      <c r="AN256" s="7" t="s">
        <v>55</v>
      </c>
      <c r="AO256" s="7"/>
      <c r="AP256" s="7">
        <v>2017.0</v>
      </c>
      <c r="AQ256" s="7"/>
      <c r="AR256" s="7"/>
      <c r="AS256" s="15" t="s">
        <v>2076</v>
      </c>
      <c r="AT256" s="16">
        <v>120.0</v>
      </c>
      <c r="AU256" s="15">
        <v>1.0</v>
      </c>
      <c r="AV256" s="15" t="s">
        <v>2502</v>
      </c>
    </row>
    <row r="257" ht="13.5" customHeight="1">
      <c r="A257" s="7">
        <v>133.0</v>
      </c>
      <c r="B257" s="7" t="s">
        <v>2503</v>
      </c>
      <c r="C257" s="7" t="s">
        <v>90</v>
      </c>
      <c r="D257" s="7" t="s">
        <v>91</v>
      </c>
      <c r="E257" s="7" t="s">
        <v>2504</v>
      </c>
      <c r="F257" s="7" t="s">
        <v>58</v>
      </c>
      <c r="G257" s="7">
        <v>50127.0</v>
      </c>
      <c r="H257" s="8" t="s">
        <v>2505</v>
      </c>
      <c r="I257" s="45" t="s">
        <v>2506</v>
      </c>
      <c r="J257" s="8" t="s">
        <v>2507</v>
      </c>
      <c r="K257" s="8" t="s">
        <v>2508</v>
      </c>
      <c r="L257" s="7" t="s">
        <v>55</v>
      </c>
      <c r="M257" s="7" t="s">
        <v>2509</v>
      </c>
      <c r="N257" s="7" t="s">
        <v>2509</v>
      </c>
      <c r="O257" s="7" t="s">
        <v>55</v>
      </c>
      <c r="P257" s="7"/>
      <c r="Q257" s="7" t="s">
        <v>2510</v>
      </c>
      <c r="R257" s="7" t="s">
        <v>55</v>
      </c>
      <c r="S257" s="10" t="s">
        <v>58</v>
      </c>
      <c r="T257" s="7" t="s">
        <v>59</v>
      </c>
      <c r="U257" s="7"/>
      <c r="V257" s="7"/>
      <c r="W257" s="7"/>
      <c r="X257" s="7"/>
      <c r="Y257" s="12" t="s">
        <v>2511</v>
      </c>
      <c r="Z257" s="12" t="s">
        <v>2512</v>
      </c>
      <c r="AA257" s="7"/>
      <c r="AB257" s="7"/>
      <c r="AC257" s="7"/>
      <c r="AD257" s="7"/>
      <c r="AE257" s="7"/>
      <c r="AF257" s="7"/>
      <c r="AG257" s="7"/>
      <c r="AH257" s="7"/>
      <c r="AI257" s="7"/>
      <c r="AJ257" s="7">
        <v>199.0</v>
      </c>
      <c r="AK257" s="7" t="s">
        <v>63</v>
      </c>
      <c r="AL257" s="7" t="s">
        <v>181</v>
      </c>
      <c r="AM257" s="7" t="s">
        <v>2513</v>
      </c>
      <c r="AN257" s="7" t="s">
        <v>55</v>
      </c>
      <c r="AO257" s="7"/>
      <c r="AP257" s="7">
        <v>2018.0</v>
      </c>
      <c r="AQ257" s="7"/>
      <c r="AR257" s="7"/>
      <c r="AS257" s="15" t="s">
        <v>2076</v>
      </c>
      <c r="AT257" s="16">
        <v>199.0</v>
      </c>
      <c r="AU257" s="15">
        <v>1.0</v>
      </c>
      <c r="AV257" s="15" t="s">
        <v>2514</v>
      </c>
    </row>
    <row r="258" ht="13.5" customHeight="1">
      <c r="A258" s="7">
        <v>253.0</v>
      </c>
      <c r="B258" s="7" t="s">
        <v>2515</v>
      </c>
      <c r="C258" s="7" t="s">
        <v>90</v>
      </c>
      <c r="D258" s="7" t="s">
        <v>91</v>
      </c>
      <c r="E258" s="7" t="s">
        <v>2516</v>
      </c>
      <c r="F258" s="7" t="s">
        <v>58</v>
      </c>
      <c r="G258" s="7">
        <v>50127.0</v>
      </c>
      <c r="H258" s="7"/>
      <c r="I258" s="9"/>
      <c r="J258" s="7"/>
      <c r="K258" s="7"/>
      <c r="L258" s="7"/>
      <c r="M258" s="7"/>
      <c r="N258" s="7"/>
      <c r="O258" s="7"/>
      <c r="P258" s="7"/>
      <c r="Q258" s="7"/>
      <c r="R258" s="7"/>
      <c r="S258" s="7" t="s">
        <v>58</v>
      </c>
      <c r="T258" s="7" t="s">
        <v>59</v>
      </c>
      <c r="U258" s="7"/>
      <c r="V258" s="7"/>
      <c r="W258" s="7"/>
      <c r="X258" s="7"/>
      <c r="Y258" s="12" t="s">
        <v>2517</v>
      </c>
      <c r="Z258" s="12" t="s">
        <v>2518</v>
      </c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 t="s">
        <v>63</v>
      </c>
      <c r="AL258" s="7" t="s">
        <v>181</v>
      </c>
      <c r="AM258" s="7" t="s">
        <v>1320</v>
      </c>
      <c r="AN258" s="7" t="s">
        <v>55</v>
      </c>
      <c r="AO258" s="7"/>
      <c r="AP258" s="7">
        <v>2022.0</v>
      </c>
      <c r="AQ258" s="7"/>
      <c r="AR258" s="7"/>
      <c r="AS258" s="15" t="s">
        <v>2076</v>
      </c>
      <c r="AT258" s="16">
        <v>280.0</v>
      </c>
      <c r="AU258" s="15">
        <v>1.0</v>
      </c>
      <c r="AV258" s="15" t="s">
        <v>2519</v>
      </c>
    </row>
    <row r="259" ht="13.5" customHeight="1">
      <c r="A259" s="7">
        <v>251.0</v>
      </c>
      <c r="B259" s="7" t="s">
        <v>2520</v>
      </c>
      <c r="C259" s="7" t="s">
        <v>90</v>
      </c>
      <c r="D259" s="7" t="s">
        <v>91</v>
      </c>
      <c r="E259" s="7" t="s">
        <v>2521</v>
      </c>
      <c r="F259" s="7" t="s">
        <v>58</v>
      </c>
      <c r="G259" s="7">
        <v>50139.0</v>
      </c>
      <c r="H259" s="7"/>
      <c r="I259" s="9"/>
      <c r="J259" s="7"/>
      <c r="K259" s="7"/>
      <c r="L259" s="7"/>
      <c r="M259" s="7"/>
      <c r="N259" s="7"/>
      <c r="O259" s="7"/>
      <c r="P259" s="7"/>
      <c r="Q259" s="7"/>
      <c r="R259" s="7"/>
      <c r="S259" s="7" t="s">
        <v>58</v>
      </c>
      <c r="T259" s="7" t="s">
        <v>59</v>
      </c>
      <c r="U259" s="7"/>
      <c r="V259" s="7"/>
      <c r="W259" s="7"/>
      <c r="X259" s="7"/>
      <c r="Y259" s="12" t="s">
        <v>2522</v>
      </c>
      <c r="Z259" s="12" t="s">
        <v>2523</v>
      </c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 t="s">
        <v>63</v>
      </c>
      <c r="AL259" s="7" t="s">
        <v>64</v>
      </c>
      <c r="AM259" s="8" t="s">
        <v>2524</v>
      </c>
      <c r="AN259" s="7" t="s">
        <v>55</v>
      </c>
      <c r="AO259" s="7"/>
      <c r="AP259" s="7">
        <v>2023.0</v>
      </c>
      <c r="AQ259" s="7"/>
      <c r="AR259" s="7"/>
      <c r="AS259" s="15" t="s">
        <v>2076</v>
      </c>
      <c r="AT259" s="16">
        <v>280.0</v>
      </c>
      <c r="AU259" s="15">
        <v>1.0</v>
      </c>
      <c r="AV259" s="15" t="s">
        <v>2525</v>
      </c>
    </row>
    <row r="260" ht="13.5" customHeight="1">
      <c r="A260" s="7">
        <v>171.0</v>
      </c>
      <c r="B260" s="7" t="s">
        <v>2526</v>
      </c>
      <c r="C260" s="7" t="s">
        <v>1322</v>
      </c>
      <c r="D260" s="7" t="s">
        <v>91</v>
      </c>
      <c r="E260" s="7" t="s">
        <v>2527</v>
      </c>
      <c r="F260" s="7" t="s">
        <v>58</v>
      </c>
      <c r="G260" s="7">
        <v>50127.0</v>
      </c>
      <c r="H260" s="8" t="s">
        <v>2528</v>
      </c>
      <c r="I260" s="9" t="s">
        <v>2529</v>
      </c>
      <c r="J260" s="7"/>
      <c r="K260" s="7"/>
      <c r="L260" s="7"/>
      <c r="M260" s="7" t="s">
        <v>2530</v>
      </c>
      <c r="N260" s="7" t="s">
        <v>55</v>
      </c>
      <c r="O260" s="7"/>
      <c r="P260" s="7"/>
      <c r="Q260" s="7"/>
      <c r="R260" s="7"/>
      <c r="S260" s="10" t="s">
        <v>58</v>
      </c>
      <c r="T260" s="7" t="s">
        <v>59</v>
      </c>
      <c r="U260" s="7"/>
      <c r="V260" s="7"/>
      <c r="W260" s="7"/>
      <c r="X260" s="7"/>
      <c r="Y260" s="12" t="s">
        <v>2531</v>
      </c>
      <c r="Z260" s="12" t="s">
        <v>2532</v>
      </c>
      <c r="AA260" s="7"/>
      <c r="AB260" s="7"/>
      <c r="AC260" s="7"/>
      <c r="AD260" s="7"/>
      <c r="AE260" s="7"/>
      <c r="AF260" s="7"/>
      <c r="AG260" s="7"/>
      <c r="AH260" s="7"/>
      <c r="AI260" s="7"/>
      <c r="AJ260" s="7">
        <v>384.0</v>
      </c>
      <c r="AK260" s="7" t="s">
        <v>63</v>
      </c>
      <c r="AL260" s="7" t="s">
        <v>181</v>
      </c>
      <c r="AM260" s="7"/>
      <c r="AN260" s="7"/>
      <c r="AO260" s="7"/>
      <c r="AP260" s="7">
        <v>1913.0</v>
      </c>
      <c r="AQ260" s="7"/>
      <c r="AR260" s="7"/>
      <c r="AS260" s="15" t="s">
        <v>2076</v>
      </c>
      <c r="AT260" s="16">
        <v>384.0</v>
      </c>
      <c r="AU260" s="15">
        <v>1.0</v>
      </c>
      <c r="AV260" s="15" t="s">
        <v>2533</v>
      </c>
    </row>
    <row r="261" ht="13.5" customHeight="1">
      <c r="A261" s="7">
        <v>191.0</v>
      </c>
      <c r="B261" s="7" t="s">
        <v>2534</v>
      </c>
      <c r="C261" s="7" t="s">
        <v>1322</v>
      </c>
      <c r="D261" s="7" t="s">
        <v>91</v>
      </c>
      <c r="E261" s="7" t="s">
        <v>2535</v>
      </c>
      <c r="F261" s="7" t="s">
        <v>58</v>
      </c>
      <c r="G261" s="7">
        <v>50127.0</v>
      </c>
      <c r="H261" s="8" t="s">
        <v>1324</v>
      </c>
      <c r="I261" s="9" t="s">
        <v>55</v>
      </c>
      <c r="J261" s="7"/>
      <c r="K261" s="8" t="s">
        <v>1327</v>
      </c>
      <c r="L261" s="8" t="s">
        <v>1328</v>
      </c>
      <c r="M261" s="7" t="s">
        <v>1329</v>
      </c>
      <c r="N261" s="7" t="s">
        <v>1330</v>
      </c>
      <c r="O261" s="7"/>
      <c r="P261" s="7"/>
      <c r="Q261" s="7"/>
      <c r="R261" s="7"/>
      <c r="S261" s="10" t="s">
        <v>58</v>
      </c>
      <c r="T261" s="7" t="s">
        <v>59</v>
      </c>
      <c r="U261" s="7"/>
      <c r="V261" s="7"/>
      <c r="W261" s="7"/>
      <c r="X261" s="7"/>
      <c r="Y261" s="12" t="s">
        <v>2536</v>
      </c>
      <c r="Z261" s="12" t="s">
        <v>2537</v>
      </c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 t="s">
        <v>63</v>
      </c>
      <c r="AL261" s="7" t="s">
        <v>103</v>
      </c>
      <c r="AM261" s="8" t="s">
        <v>1334</v>
      </c>
      <c r="AN261" s="7" t="s">
        <v>55</v>
      </c>
      <c r="AO261" s="7"/>
      <c r="AP261" s="7">
        <v>2002.0</v>
      </c>
      <c r="AQ261" s="7"/>
      <c r="AR261" s="7"/>
      <c r="AS261" s="15" t="s">
        <v>2076</v>
      </c>
      <c r="AT261" s="16">
        <v>250.0</v>
      </c>
      <c r="AU261" s="15">
        <v>1.0</v>
      </c>
      <c r="AV261" s="15" t="s">
        <v>2535</v>
      </c>
    </row>
    <row r="262" ht="13.5" customHeight="1">
      <c r="A262" s="7">
        <v>185.0</v>
      </c>
      <c r="B262" s="7" t="s">
        <v>2538</v>
      </c>
      <c r="C262" s="7" t="s">
        <v>1322</v>
      </c>
      <c r="D262" s="7" t="s">
        <v>91</v>
      </c>
      <c r="E262" s="7" t="s">
        <v>2539</v>
      </c>
      <c r="F262" s="7" t="s">
        <v>58</v>
      </c>
      <c r="G262" s="7">
        <v>50139.0</v>
      </c>
      <c r="H262" s="8" t="s">
        <v>2540</v>
      </c>
      <c r="I262" s="9" t="s">
        <v>2541</v>
      </c>
      <c r="J262" s="7"/>
      <c r="K262" s="8" t="s">
        <v>2542</v>
      </c>
      <c r="L262" s="8" t="s">
        <v>2543</v>
      </c>
      <c r="M262" s="7" t="s">
        <v>2544</v>
      </c>
      <c r="N262" s="7" t="s">
        <v>2544</v>
      </c>
      <c r="O262" s="7" t="s">
        <v>55</v>
      </c>
      <c r="P262" s="7" t="s">
        <v>2545</v>
      </c>
      <c r="Q262" s="7"/>
      <c r="R262" s="7"/>
      <c r="S262" s="10" t="s">
        <v>58</v>
      </c>
      <c r="T262" s="7" t="s">
        <v>59</v>
      </c>
      <c r="U262" s="7"/>
      <c r="V262" s="7"/>
      <c r="W262" s="7"/>
      <c r="X262" s="7"/>
      <c r="Y262" s="12" t="s">
        <v>2546</v>
      </c>
      <c r="Z262" s="12" t="s">
        <v>2547</v>
      </c>
      <c r="AA262" s="7"/>
      <c r="AB262" s="7"/>
      <c r="AC262" s="7"/>
      <c r="AD262" s="7"/>
      <c r="AE262" s="7"/>
      <c r="AF262" s="7"/>
      <c r="AG262" s="7"/>
      <c r="AH262" s="7"/>
      <c r="AI262" s="7"/>
      <c r="AJ262" s="7">
        <v>108.0</v>
      </c>
      <c r="AK262" s="7" t="s">
        <v>63</v>
      </c>
      <c r="AL262" s="7" t="s">
        <v>103</v>
      </c>
      <c r="AM262" s="8" t="s">
        <v>2548</v>
      </c>
      <c r="AN262" s="7" t="s">
        <v>55</v>
      </c>
      <c r="AO262" s="7"/>
      <c r="AP262" s="7">
        <v>2012.0</v>
      </c>
      <c r="AQ262" s="7"/>
      <c r="AR262" s="7"/>
      <c r="AS262" s="15" t="s">
        <v>2076</v>
      </c>
      <c r="AT262" s="16">
        <v>108.0</v>
      </c>
      <c r="AU262" s="15">
        <v>1.0</v>
      </c>
      <c r="AV262" s="15" t="s">
        <v>2138</v>
      </c>
    </row>
    <row r="263" ht="13.5" customHeight="1">
      <c r="A263" s="7">
        <v>248.0</v>
      </c>
      <c r="B263" s="7" t="s">
        <v>2549</v>
      </c>
      <c r="C263" s="7" t="s">
        <v>1322</v>
      </c>
      <c r="D263" s="7" t="s">
        <v>91</v>
      </c>
      <c r="E263" s="18" t="s">
        <v>2550</v>
      </c>
      <c r="F263" s="7" t="s">
        <v>58</v>
      </c>
      <c r="G263" s="7">
        <v>50134.0</v>
      </c>
      <c r="H263" s="8" t="s">
        <v>2551</v>
      </c>
      <c r="I263" s="9" t="s">
        <v>55</v>
      </c>
      <c r="J263" s="7"/>
      <c r="K263" s="7"/>
      <c r="L263" s="7"/>
      <c r="M263" s="7" t="s">
        <v>1329</v>
      </c>
      <c r="N263" s="7" t="s">
        <v>1329</v>
      </c>
      <c r="O263" s="7" t="s">
        <v>55</v>
      </c>
      <c r="P263" s="7"/>
      <c r="Q263" s="7"/>
      <c r="R263" s="7"/>
      <c r="S263" s="7" t="s">
        <v>58</v>
      </c>
      <c r="T263" s="7" t="s">
        <v>59</v>
      </c>
      <c r="U263" s="7"/>
      <c r="V263" s="7"/>
      <c r="W263" s="7"/>
      <c r="X263" s="7"/>
      <c r="Y263" s="12" t="s">
        <v>2552</v>
      </c>
      <c r="Z263" s="12" t="s">
        <v>2553</v>
      </c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 t="s">
        <v>75</v>
      </c>
      <c r="AL263" s="7"/>
      <c r="AM263" s="7"/>
      <c r="AN263" s="7"/>
      <c r="AO263" s="7"/>
      <c r="AP263" s="7">
        <v>2017.0</v>
      </c>
      <c r="AQ263" s="7"/>
      <c r="AR263" s="7"/>
      <c r="AS263" s="15" t="s">
        <v>2076</v>
      </c>
      <c r="AT263" s="16">
        <v>170.0</v>
      </c>
      <c r="AU263" s="15">
        <v>1.0</v>
      </c>
      <c r="AV263" s="15" t="s">
        <v>2554</v>
      </c>
    </row>
    <row r="264" ht="13.5" customHeight="1">
      <c r="A264" s="7">
        <v>192.0</v>
      </c>
      <c r="B264" s="7" t="s">
        <v>2555</v>
      </c>
      <c r="C264" s="7" t="s">
        <v>1322</v>
      </c>
      <c r="D264" s="7" t="s">
        <v>91</v>
      </c>
      <c r="E264" s="18" t="s">
        <v>2556</v>
      </c>
      <c r="F264" s="7" t="s">
        <v>58</v>
      </c>
      <c r="G264" s="7">
        <v>50134.0</v>
      </c>
      <c r="H264" s="7" t="s">
        <v>2557</v>
      </c>
      <c r="I264" s="9" t="s">
        <v>2558</v>
      </c>
      <c r="J264" s="7"/>
      <c r="K264" s="8" t="s">
        <v>1327</v>
      </c>
      <c r="L264" s="8" t="s">
        <v>1328</v>
      </c>
      <c r="M264" s="7" t="s">
        <v>1329</v>
      </c>
      <c r="N264" s="7" t="s">
        <v>1330</v>
      </c>
      <c r="O264" s="7"/>
      <c r="P264" s="7"/>
      <c r="Q264" s="7"/>
      <c r="R264" s="7"/>
      <c r="S264" s="10" t="s">
        <v>58</v>
      </c>
      <c r="T264" s="7" t="s">
        <v>59</v>
      </c>
      <c r="U264" s="7"/>
      <c r="V264" s="7"/>
      <c r="W264" s="7"/>
      <c r="X264" s="7"/>
      <c r="Y264" s="12" t="s">
        <v>2559</v>
      </c>
      <c r="Z264" s="12" t="s">
        <v>2560</v>
      </c>
      <c r="AA264" s="7"/>
      <c r="AB264" s="13">
        <v>0.3333333333333333</v>
      </c>
      <c r="AC264" s="13">
        <v>0.7916666666666666</v>
      </c>
      <c r="AD264" s="13">
        <v>0.3333333333333333</v>
      </c>
      <c r="AE264" s="13">
        <v>0.7916666666666666</v>
      </c>
      <c r="AF264" s="7"/>
      <c r="AG264" s="7"/>
      <c r="AH264" s="7" t="s">
        <v>1217</v>
      </c>
      <c r="AI264" s="7"/>
      <c r="AJ264" s="7"/>
      <c r="AK264" s="7" t="s">
        <v>63</v>
      </c>
      <c r="AL264" s="7" t="s">
        <v>64</v>
      </c>
      <c r="AM264" s="8" t="s">
        <v>1334</v>
      </c>
      <c r="AN264" s="7" t="s">
        <v>55</v>
      </c>
      <c r="AO264" s="7"/>
      <c r="AP264" s="7"/>
      <c r="AQ264" s="7"/>
      <c r="AR264" s="7"/>
      <c r="AS264" s="15" t="s">
        <v>2076</v>
      </c>
      <c r="AT264" s="16">
        <v>250.0</v>
      </c>
      <c r="AU264" s="15">
        <v>1.0</v>
      </c>
      <c r="AV264" s="15" t="s">
        <v>2561</v>
      </c>
    </row>
    <row r="265" ht="13.5" customHeight="1">
      <c r="A265" s="7">
        <v>199.0</v>
      </c>
      <c r="B265" s="7" t="s">
        <v>2562</v>
      </c>
      <c r="C265" s="7" t="s">
        <v>114</v>
      </c>
      <c r="D265" s="7" t="s">
        <v>91</v>
      </c>
      <c r="E265" s="7" t="s">
        <v>2563</v>
      </c>
      <c r="F265" s="7" t="s">
        <v>58</v>
      </c>
      <c r="G265" s="18">
        <f>50121-50121+50129</f>
        <v>50129</v>
      </c>
      <c r="H265" s="8" t="s">
        <v>2564</v>
      </c>
      <c r="I265" s="9" t="s">
        <v>2565</v>
      </c>
      <c r="J265" s="8" t="s">
        <v>2566</v>
      </c>
      <c r="K265" s="8" t="s">
        <v>2567</v>
      </c>
      <c r="L265" s="7" t="s">
        <v>55</v>
      </c>
      <c r="M265" s="7" t="s">
        <v>2568</v>
      </c>
      <c r="N265" s="7" t="s">
        <v>2569</v>
      </c>
      <c r="O265" s="7" t="s">
        <v>55</v>
      </c>
      <c r="P265" s="7"/>
      <c r="Q265" s="7"/>
      <c r="R265" s="7"/>
      <c r="S265" s="10" t="s">
        <v>58</v>
      </c>
      <c r="T265" s="7" t="s">
        <v>59</v>
      </c>
      <c r="U265" s="7"/>
      <c r="V265" s="7"/>
      <c r="W265" s="7"/>
      <c r="X265" s="7"/>
      <c r="Y265" s="12" t="s">
        <v>2570</v>
      </c>
      <c r="Z265" s="12" t="s">
        <v>2571</v>
      </c>
      <c r="AA265" s="7"/>
      <c r="AB265" s="13">
        <v>0.4583333333333333</v>
      </c>
      <c r="AC265" s="13">
        <v>0.9583333333333334</v>
      </c>
      <c r="AD265" s="13">
        <v>0.4583333333333333</v>
      </c>
      <c r="AE265" s="13">
        <v>0.9583333333333334</v>
      </c>
      <c r="AF265" s="7"/>
      <c r="AG265" s="7"/>
      <c r="AH265" s="7" t="s">
        <v>2572</v>
      </c>
      <c r="AI265" s="7"/>
      <c r="AJ265" s="7">
        <v>463.0</v>
      </c>
      <c r="AK265" s="7" t="s">
        <v>75</v>
      </c>
      <c r="AL265" s="7"/>
      <c r="AM265" s="7" t="s">
        <v>2573</v>
      </c>
      <c r="AN265" s="7" t="s">
        <v>55</v>
      </c>
      <c r="AO265" s="7"/>
      <c r="AP265" s="7">
        <v>2016.0</v>
      </c>
      <c r="AQ265" s="7"/>
      <c r="AR265" s="7"/>
      <c r="AS265" s="15" t="s">
        <v>2076</v>
      </c>
      <c r="AT265" s="16">
        <v>463.0</v>
      </c>
      <c r="AU265" s="15">
        <v>1.0</v>
      </c>
      <c r="AV265" s="15" t="s">
        <v>2111</v>
      </c>
    </row>
    <row r="266" ht="13.5" customHeight="1">
      <c r="A266" s="7">
        <v>90.0</v>
      </c>
      <c r="B266" s="7" t="s">
        <v>2574</v>
      </c>
      <c r="C266" s="7" t="s">
        <v>114</v>
      </c>
      <c r="D266" s="7" t="s">
        <v>91</v>
      </c>
      <c r="E266" s="7" t="s">
        <v>2575</v>
      </c>
      <c r="F266" s="7" t="s">
        <v>58</v>
      </c>
      <c r="G266" s="7">
        <v>50127.0</v>
      </c>
      <c r="H266" s="7" t="s">
        <v>2576</v>
      </c>
      <c r="I266" s="9" t="s">
        <v>2577</v>
      </c>
      <c r="J266" s="8" t="s">
        <v>2578</v>
      </c>
      <c r="K266" s="7" t="s">
        <v>2579</v>
      </c>
      <c r="L266" s="7" t="s">
        <v>55</v>
      </c>
      <c r="M266" s="7" t="s">
        <v>98</v>
      </c>
      <c r="N266" s="7" t="s">
        <v>2580</v>
      </c>
      <c r="O266" s="8" t="s">
        <v>2581</v>
      </c>
      <c r="P266" s="7">
        <v>5.5412161E7</v>
      </c>
      <c r="Q266" s="7"/>
      <c r="R266" s="7"/>
      <c r="S266" s="10" t="s">
        <v>58</v>
      </c>
      <c r="T266" s="7" t="s">
        <v>59</v>
      </c>
      <c r="U266" s="7"/>
      <c r="V266" s="7"/>
      <c r="W266" s="7"/>
      <c r="X266" s="7"/>
      <c r="Y266" s="12" t="s">
        <v>2582</v>
      </c>
      <c r="Z266" s="12" t="s">
        <v>2583</v>
      </c>
      <c r="AA266" s="7"/>
      <c r="AB266" s="7"/>
      <c r="AC266" s="7"/>
      <c r="AD266" s="7"/>
      <c r="AE266" s="7"/>
      <c r="AF266" s="7"/>
      <c r="AG266" s="7"/>
      <c r="AH266" s="7"/>
      <c r="AI266" s="7"/>
      <c r="AJ266" s="7">
        <v>175.0</v>
      </c>
      <c r="AK266" s="7" t="s">
        <v>63</v>
      </c>
      <c r="AL266" s="7" t="s">
        <v>64</v>
      </c>
      <c r="AM266" s="7" t="s">
        <v>2584</v>
      </c>
      <c r="AN266" s="7" t="s">
        <v>55</v>
      </c>
      <c r="AO266" s="7"/>
      <c r="AP266" s="7">
        <v>2023.0</v>
      </c>
      <c r="AQ266" s="7"/>
      <c r="AR266" s="7"/>
      <c r="AS266" s="15" t="s">
        <v>2076</v>
      </c>
      <c r="AT266" s="16">
        <v>175.0</v>
      </c>
      <c r="AU266" s="15">
        <v>1.0</v>
      </c>
      <c r="AV266" s="15" t="s">
        <v>2585</v>
      </c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12"/>
      <c r="Z267" s="12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15"/>
      <c r="AT267" s="16"/>
      <c r="AU267" s="15"/>
      <c r="AV267" s="15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12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15"/>
      <c r="AT268" s="16"/>
      <c r="AU268" s="15"/>
      <c r="AV268" s="15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12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15"/>
      <c r="AT269" s="16"/>
      <c r="AU269" s="15"/>
      <c r="AV269" s="15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12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15"/>
      <c r="AT270" s="16"/>
      <c r="AU270" s="15"/>
      <c r="AV270" s="15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12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15"/>
      <c r="AT271" s="16"/>
      <c r="AU271" s="15"/>
      <c r="AV271" s="15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12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15"/>
      <c r="AT272" s="16"/>
      <c r="AU272" s="15"/>
      <c r="AV272" s="15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12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15"/>
      <c r="AT273" s="16"/>
      <c r="AU273" s="15"/>
      <c r="AV273" s="15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12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15"/>
      <c r="AT274" s="46">
        <f t="shared" ref="AT274:AU274" si="1">SUM(AT2:AT273)</f>
        <v>234363</v>
      </c>
      <c r="AU274" s="46">
        <f t="shared" si="1"/>
        <v>265</v>
      </c>
      <c r="AV274" s="4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12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15"/>
      <c r="AT275" s="16"/>
      <c r="AU275" s="15"/>
      <c r="AV275" s="15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12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15"/>
      <c r="AT276" s="16"/>
      <c r="AU276" s="15"/>
      <c r="AV276" s="15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12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15"/>
      <c r="AT277" s="16"/>
      <c r="AU277" s="15"/>
      <c r="AV277" s="15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12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15"/>
      <c r="AT278" s="16"/>
      <c r="AU278" s="15"/>
      <c r="AV278" s="15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12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15"/>
      <c r="AT279" s="16"/>
      <c r="AU279" s="15"/>
      <c r="AV279" s="15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12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15"/>
      <c r="AT280" s="16"/>
      <c r="AU280" s="15"/>
      <c r="AV280" s="15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12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15"/>
      <c r="AT281" s="16"/>
      <c r="AU281" s="15"/>
      <c r="AV281" s="15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12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15"/>
      <c r="AT282" s="16"/>
      <c r="AU282" s="15"/>
      <c r="AV282" s="15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12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15"/>
      <c r="AT283" s="16"/>
      <c r="AU283" s="15"/>
      <c r="AV283" s="15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12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15"/>
      <c r="AT284" s="16"/>
      <c r="AU284" s="15"/>
      <c r="AV284" s="15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12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15"/>
      <c r="AT285" s="16"/>
      <c r="AU285" s="15"/>
      <c r="AV285" s="15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12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15"/>
      <c r="AT286" s="16"/>
      <c r="AU286" s="15"/>
      <c r="AV286" s="15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12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15"/>
      <c r="AT287" s="16"/>
      <c r="AU287" s="15"/>
      <c r="AV287" s="15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12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15"/>
      <c r="AT288" s="16"/>
      <c r="AU288" s="15"/>
      <c r="AV288" s="15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12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15"/>
      <c r="AT289" s="16"/>
      <c r="AU289" s="15"/>
      <c r="AV289" s="15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12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15"/>
      <c r="AT290" s="16"/>
      <c r="AU290" s="15"/>
      <c r="AV290" s="15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12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15"/>
      <c r="AT291" s="16"/>
      <c r="AU291" s="15"/>
      <c r="AV291" s="15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12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15"/>
      <c r="AT292" s="16"/>
      <c r="AU292" s="15"/>
      <c r="AV292" s="15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12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15"/>
      <c r="AT293" s="16"/>
      <c r="AU293" s="15"/>
      <c r="AV293" s="15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12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15"/>
      <c r="AT294" s="16"/>
      <c r="AU294" s="15"/>
      <c r="AV294" s="15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12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15"/>
      <c r="AT295" s="16"/>
      <c r="AU295" s="15"/>
      <c r="AV295" s="15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12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15"/>
      <c r="AT296" s="16"/>
      <c r="AU296" s="15"/>
      <c r="AV296" s="15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12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15"/>
      <c r="AT297" s="16"/>
      <c r="AU297" s="15"/>
      <c r="AV297" s="15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12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15"/>
      <c r="AT298" s="16"/>
      <c r="AU298" s="15"/>
      <c r="AV298" s="15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12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15"/>
      <c r="AT299" s="16"/>
      <c r="AU299" s="15"/>
      <c r="AV299" s="15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12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15"/>
      <c r="AT300" s="16"/>
      <c r="AU300" s="15"/>
      <c r="AV300" s="15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12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15"/>
      <c r="AT301" s="16"/>
      <c r="AU301" s="15"/>
      <c r="AV301" s="15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12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15"/>
      <c r="AT302" s="16"/>
      <c r="AU302" s="15"/>
      <c r="AV302" s="15"/>
    </row>
    <row r="303" ht="13.5" customHeight="1">
      <c r="A303" s="15"/>
      <c r="B303" s="7"/>
      <c r="C303" s="7"/>
      <c r="D303" s="7"/>
      <c r="E303" s="7"/>
      <c r="F303" s="7"/>
      <c r="G303" s="7"/>
      <c r="H303" s="7"/>
      <c r="I303" s="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12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15"/>
      <c r="AT303" s="16"/>
      <c r="AU303" s="15"/>
      <c r="AV303" s="15"/>
    </row>
    <row r="304" ht="13.5" customHeight="1">
      <c r="A304" s="15"/>
      <c r="B304" s="7"/>
      <c r="C304" s="7"/>
      <c r="D304" s="7"/>
      <c r="E304" s="7"/>
      <c r="F304" s="7"/>
      <c r="G304" s="7"/>
      <c r="H304" s="7"/>
      <c r="I304" s="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12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15"/>
      <c r="AS304" s="15"/>
      <c r="AT304" s="48"/>
      <c r="AU304" s="15"/>
      <c r="AV304" s="15"/>
    </row>
    <row r="305" ht="13.5" customHeight="1">
      <c r="A305" s="15"/>
      <c r="B305" s="7"/>
      <c r="C305" s="7"/>
      <c r="D305" s="7"/>
      <c r="E305" s="15"/>
      <c r="F305" s="15"/>
      <c r="G305" s="15"/>
      <c r="H305" s="15"/>
      <c r="I305" s="27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7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48"/>
      <c r="AU305" s="15"/>
      <c r="AV305" s="15"/>
    </row>
    <row r="306" ht="13.5" customHeight="1">
      <c r="A306" s="15"/>
      <c r="B306" s="7"/>
      <c r="C306" s="15"/>
      <c r="D306" s="15"/>
      <c r="E306" s="15"/>
      <c r="F306" s="15"/>
      <c r="G306" s="15"/>
      <c r="H306" s="15"/>
      <c r="I306" s="27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7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48"/>
      <c r="AU306" s="15"/>
      <c r="AV306" s="15"/>
    </row>
    <row r="307" ht="13.5" customHeight="1">
      <c r="A307" s="15"/>
      <c r="B307" s="7"/>
      <c r="C307" s="15"/>
      <c r="D307" s="15"/>
      <c r="E307" s="15"/>
      <c r="F307" s="15"/>
      <c r="G307" s="15"/>
      <c r="H307" s="15"/>
      <c r="I307" s="27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7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48"/>
      <c r="AU307" s="15"/>
      <c r="AV307" s="15"/>
    </row>
    <row r="308" ht="13.5" customHeight="1">
      <c r="A308" s="15"/>
      <c r="B308" s="7"/>
      <c r="C308" s="15"/>
      <c r="D308" s="15"/>
      <c r="E308" s="15"/>
      <c r="F308" s="15"/>
      <c r="G308" s="15"/>
      <c r="H308" s="15"/>
      <c r="I308" s="27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7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48"/>
      <c r="AU308" s="15"/>
      <c r="AV308" s="15"/>
    </row>
    <row r="309" ht="13.5" customHeight="1">
      <c r="A309" s="15"/>
      <c r="B309" s="7"/>
      <c r="C309" s="15"/>
      <c r="D309" s="15"/>
      <c r="E309" s="15"/>
      <c r="F309" s="15"/>
      <c r="G309" s="15"/>
      <c r="H309" s="15"/>
      <c r="I309" s="27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7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48"/>
      <c r="AU309" s="15"/>
      <c r="AV309" s="15"/>
    </row>
    <row r="310" ht="13.5" customHeight="1">
      <c r="A310" s="15"/>
      <c r="B310" s="7"/>
      <c r="C310" s="15"/>
      <c r="D310" s="15"/>
      <c r="E310" s="15"/>
      <c r="F310" s="15"/>
      <c r="G310" s="15"/>
      <c r="H310" s="15"/>
      <c r="I310" s="27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7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48"/>
      <c r="AU310" s="15"/>
      <c r="AV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27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7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48"/>
      <c r="AU311" s="15"/>
      <c r="AV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27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7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48"/>
      <c r="AU312" s="15"/>
      <c r="AV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27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7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48"/>
      <c r="AU313" s="15"/>
      <c r="AV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27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7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48"/>
      <c r="AU314" s="15"/>
      <c r="AV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27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7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48"/>
      <c r="AU315" s="15"/>
      <c r="AV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27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7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48"/>
      <c r="AU316" s="15"/>
      <c r="AV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27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7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48"/>
      <c r="AU317" s="15"/>
      <c r="AV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27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7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48"/>
      <c r="AU318" s="15"/>
      <c r="AV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27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7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48"/>
      <c r="AU319" s="15"/>
      <c r="AV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27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7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48"/>
      <c r="AU320" s="15"/>
      <c r="AV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27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7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48"/>
      <c r="AU321" s="15"/>
      <c r="AV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27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7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48"/>
      <c r="AU322" s="15"/>
      <c r="AV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27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7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48"/>
      <c r="AU323" s="15"/>
      <c r="AV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27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7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48"/>
      <c r="AU324" s="15"/>
      <c r="AV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27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7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48"/>
      <c r="AU325" s="15"/>
      <c r="AV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27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7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48"/>
      <c r="AU326" s="15"/>
      <c r="AV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27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7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48"/>
      <c r="AU327" s="15"/>
      <c r="AV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27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7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48"/>
      <c r="AU328" s="15"/>
      <c r="AV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27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7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48"/>
      <c r="AU329" s="15"/>
      <c r="AV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27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7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48"/>
      <c r="AU330" s="15"/>
      <c r="AV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27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7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48"/>
      <c r="AU331" s="15"/>
      <c r="AV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27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7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48"/>
      <c r="AU332" s="15"/>
      <c r="AV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27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7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48"/>
      <c r="AU333" s="15"/>
      <c r="AV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27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7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48"/>
      <c r="AU334" s="15"/>
      <c r="AV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27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7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48"/>
      <c r="AU335" s="15"/>
      <c r="AV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27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7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48"/>
      <c r="AU336" s="15"/>
      <c r="AV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27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7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48"/>
      <c r="AU337" s="15"/>
      <c r="AV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27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7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48"/>
      <c r="AU338" s="15"/>
      <c r="AV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27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7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48"/>
      <c r="AU339" s="15"/>
      <c r="AV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27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7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48"/>
      <c r="AU340" s="15"/>
      <c r="AV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27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7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48"/>
      <c r="AU341" s="15"/>
      <c r="AV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27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7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48"/>
      <c r="AU342" s="15"/>
      <c r="AV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27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7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48"/>
      <c r="AU343" s="15"/>
      <c r="AV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27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7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48"/>
      <c r="AU344" s="15"/>
      <c r="AV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27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7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48"/>
      <c r="AU345" s="15"/>
      <c r="AV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27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7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48"/>
      <c r="AU346" s="15"/>
      <c r="AV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27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7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48"/>
      <c r="AU347" s="15"/>
      <c r="AV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27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7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48"/>
      <c r="AU348" s="15"/>
      <c r="AV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27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7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48"/>
      <c r="AU349" s="15"/>
      <c r="AV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27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7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48"/>
      <c r="AU350" s="15"/>
      <c r="AV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27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7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48"/>
      <c r="AU351" s="15"/>
      <c r="AV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27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7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48"/>
      <c r="AU352" s="15"/>
      <c r="AV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27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7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48"/>
      <c r="AU353" s="15"/>
      <c r="AV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27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7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48"/>
      <c r="AU354" s="15"/>
      <c r="AV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27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7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48"/>
      <c r="AU355" s="15"/>
      <c r="AV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27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7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48"/>
      <c r="AU356" s="15"/>
      <c r="AV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27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7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48"/>
      <c r="AU357" s="15"/>
      <c r="AV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27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7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48"/>
      <c r="AU358" s="15"/>
      <c r="AV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27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7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48"/>
      <c r="AU359" s="15"/>
      <c r="AV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27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7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48"/>
      <c r="AU360" s="15"/>
      <c r="AV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27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7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48"/>
      <c r="AU361" s="15"/>
      <c r="AV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27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7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48"/>
      <c r="AU362" s="15"/>
      <c r="AV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27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7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48"/>
      <c r="AU363" s="15"/>
      <c r="AV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27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7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48"/>
      <c r="AU364" s="15"/>
      <c r="AV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27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7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48"/>
      <c r="AU365" s="15"/>
      <c r="AV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27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7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48"/>
      <c r="AU366" s="15"/>
      <c r="AV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27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7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48"/>
      <c r="AU367" s="15"/>
      <c r="AV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27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7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48"/>
      <c r="AU368" s="15"/>
      <c r="AV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27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7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48"/>
      <c r="AU369" s="15"/>
      <c r="AV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27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7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48"/>
      <c r="AU370" s="15"/>
      <c r="AV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27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7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48"/>
      <c r="AU371" s="15"/>
      <c r="AV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27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7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48"/>
      <c r="AU372" s="15"/>
      <c r="AV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27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7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48"/>
      <c r="AU373" s="15"/>
      <c r="AV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27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7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48"/>
      <c r="AU374" s="15"/>
      <c r="AV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27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7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48"/>
      <c r="AU375" s="15"/>
      <c r="AV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27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7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48"/>
      <c r="AU376" s="15"/>
      <c r="AV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27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7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48"/>
      <c r="AU377" s="15"/>
      <c r="AV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27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7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48"/>
      <c r="AU378" s="15"/>
      <c r="AV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27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7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48"/>
      <c r="AU379" s="15"/>
      <c r="AV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27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7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48"/>
      <c r="AU380" s="15"/>
      <c r="AV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27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7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48"/>
      <c r="AU381" s="15"/>
      <c r="AV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27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7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48"/>
      <c r="AU382" s="15"/>
      <c r="AV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27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7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48"/>
      <c r="AU383" s="15"/>
      <c r="AV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27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7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48"/>
      <c r="AU384" s="15"/>
      <c r="AV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27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7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48"/>
      <c r="AU385" s="15"/>
      <c r="AV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27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7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48"/>
      <c r="AU386" s="15"/>
      <c r="AV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27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7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48"/>
      <c r="AU387" s="15"/>
      <c r="AV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27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7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48"/>
      <c r="AU388" s="15"/>
      <c r="AV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27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7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48"/>
      <c r="AU389" s="15"/>
      <c r="AV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27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7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48"/>
      <c r="AU390" s="15"/>
      <c r="AV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27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7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48"/>
      <c r="AU391" s="15"/>
      <c r="AV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27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7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48"/>
      <c r="AU392" s="15"/>
      <c r="AV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27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7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48"/>
      <c r="AU393" s="15"/>
      <c r="AV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27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7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48"/>
      <c r="AU394" s="15"/>
      <c r="AV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27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7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48"/>
      <c r="AU395" s="15"/>
      <c r="AV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27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7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48"/>
      <c r="AU396" s="15"/>
      <c r="AV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27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7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48"/>
      <c r="AU397" s="15"/>
      <c r="AV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27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7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48"/>
      <c r="AU398" s="15"/>
      <c r="AV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27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7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48"/>
      <c r="AU399" s="15"/>
      <c r="AV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27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7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48"/>
      <c r="AU400" s="15"/>
      <c r="AV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27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7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48"/>
      <c r="AU401" s="15"/>
      <c r="AV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27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7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48"/>
      <c r="AU402" s="15"/>
      <c r="AV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27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7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48"/>
      <c r="AU403" s="15"/>
      <c r="AV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27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7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48"/>
      <c r="AU404" s="15"/>
      <c r="AV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27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7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48"/>
      <c r="AU405" s="15"/>
      <c r="AV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27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7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48"/>
      <c r="AU406" s="15"/>
      <c r="AV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27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7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48"/>
      <c r="AU407" s="15"/>
      <c r="AV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27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7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48"/>
      <c r="AU408" s="15"/>
      <c r="AV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27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7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48"/>
      <c r="AU409" s="15"/>
      <c r="AV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27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7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48"/>
      <c r="AU410" s="15"/>
      <c r="AV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27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7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48"/>
      <c r="AU411" s="15"/>
      <c r="AV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27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7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48"/>
      <c r="AU412" s="15"/>
      <c r="AV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27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7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48"/>
      <c r="AU413" s="15"/>
      <c r="AV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27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7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48"/>
      <c r="AU414" s="15"/>
      <c r="AV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27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7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48"/>
      <c r="AU415" s="15"/>
      <c r="AV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27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7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48"/>
      <c r="AU416" s="15"/>
      <c r="AV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27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7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48"/>
      <c r="AU417" s="15"/>
      <c r="AV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27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7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48"/>
      <c r="AU418" s="15"/>
      <c r="AV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27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7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48"/>
      <c r="AU419" s="15"/>
      <c r="AV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27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7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48"/>
      <c r="AU420" s="15"/>
      <c r="AV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27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7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48"/>
      <c r="AU421" s="15"/>
      <c r="AV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27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7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48"/>
      <c r="AU422" s="15"/>
      <c r="AV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27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7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48"/>
      <c r="AU423" s="15"/>
      <c r="AV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27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7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48"/>
      <c r="AU424" s="15"/>
      <c r="AV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27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7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48"/>
      <c r="AU425" s="15"/>
      <c r="AV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27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7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48"/>
      <c r="AU426" s="15"/>
      <c r="AV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27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7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48"/>
      <c r="AU427" s="15"/>
      <c r="AV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27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7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48"/>
      <c r="AU428" s="15"/>
      <c r="AV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27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7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48"/>
      <c r="AU429" s="15"/>
      <c r="AV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27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7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48"/>
      <c r="AU430" s="15"/>
      <c r="AV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27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7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48"/>
      <c r="AU431" s="15"/>
      <c r="AV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27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7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48"/>
      <c r="AU432" s="15"/>
      <c r="AV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27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7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48"/>
      <c r="AU433" s="15"/>
      <c r="AV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27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7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48"/>
      <c r="AU434" s="15"/>
      <c r="AV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27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7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48"/>
      <c r="AU435" s="15"/>
      <c r="AV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27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7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48"/>
      <c r="AU436" s="15"/>
      <c r="AV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27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7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48"/>
      <c r="AU437" s="15"/>
      <c r="AV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27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7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48"/>
      <c r="AU438" s="15"/>
      <c r="AV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27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7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48"/>
      <c r="AU439" s="15"/>
      <c r="AV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27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7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48"/>
      <c r="AU440" s="15"/>
      <c r="AV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27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7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48"/>
      <c r="AU441" s="15"/>
      <c r="AV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27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7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48"/>
      <c r="AU442" s="15"/>
      <c r="AV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27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7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48"/>
      <c r="AU443" s="15"/>
      <c r="AV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27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7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48"/>
      <c r="AU444" s="15"/>
      <c r="AV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27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7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48"/>
      <c r="AU445" s="15"/>
      <c r="AV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27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7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48"/>
      <c r="AU446" s="15"/>
      <c r="AV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27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7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48"/>
      <c r="AU447" s="15"/>
      <c r="AV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27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7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48"/>
      <c r="AU448" s="15"/>
      <c r="AV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27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7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48"/>
      <c r="AU449" s="15"/>
      <c r="AV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27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7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48"/>
      <c r="AU450" s="15"/>
      <c r="AV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27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7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48"/>
      <c r="AU451" s="15"/>
      <c r="AV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27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7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48"/>
      <c r="AU452" s="15"/>
      <c r="AV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27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7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48"/>
      <c r="AU453" s="15"/>
      <c r="AV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27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7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48"/>
      <c r="AU454" s="15"/>
      <c r="AV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27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7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48"/>
      <c r="AU455" s="15"/>
      <c r="AV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27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7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48"/>
      <c r="AU456" s="15"/>
      <c r="AV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27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7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48"/>
      <c r="AU457" s="15"/>
      <c r="AV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27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7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48"/>
      <c r="AU458" s="15"/>
      <c r="AV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27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7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48"/>
      <c r="AU459" s="15"/>
      <c r="AV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27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7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48"/>
      <c r="AU460" s="15"/>
      <c r="AV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27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7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48"/>
      <c r="AU461" s="15"/>
      <c r="AV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27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7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48"/>
      <c r="AU462" s="15"/>
      <c r="AV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27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7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48"/>
      <c r="AU463" s="15"/>
      <c r="AV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27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7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48"/>
      <c r="AU464" s="15"/>
      <c r="AV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27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7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48"/>
      <c r="AU465" s="15"/>
      <c r="AV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27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7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48"/>
      <c r="AU466" s="15"/>
      <c r="AV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27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7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48"/>
      <c r="AU467" s="15"/>
      <c r="AV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27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7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48"/>
      <c r="AU468" s="15"/>
      <c r="AV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27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7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48"/>
      <c r="AU469" s="15"/>
      <c r="AV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27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7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48"/>
      <c r="AU470" s="15"/>
      <c r="AV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27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7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48"/>
      <c r="AU471" s="15"/>
      <c r="AV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27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7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48"/>
      <c r="AU472" s="15"/>
      <c r="AV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27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7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48"/>
      <c r="AU473" s="15"/>
      <c r="AV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27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7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48"/>
      <c r="AU474" s="15"/>
      <c r="AV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27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7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48"/>
      <c r="AU475" s="15"/>
      <c r="AV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27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7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48"/>
      <c r="AU476" s="15"/>
      <c r="AV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27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7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48"/>
      <c r="AU477" s="15"/>
      <c r="AV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27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7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48"/>
      <c r="AU478" s="15"/>
      <c r="AV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27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7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48"/>
      <c r="AU479" s="15"/>
      <c r="AV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27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7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48"/>
      <c r="AU480" s="15"/>
      <c r="AV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27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7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48"/>
      <c r="AU481" s="15"/>
      <c r="AV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27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7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48"/>
      <c r="AU482" s="15"/>
      <c r="AV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27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7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48"/>
      <c r="AU483" s="15"/>
      <c r="AV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27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7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48"/>
      <c r="AU484" s="15"/>
      <c r="AV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27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7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48"/>
      <c r="AU485" s="15"/>
      <c r="AV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27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7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48"/>
      <c r="AU486" s="15"/>
      <c r="AV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27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7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48"/>
      <c r="AU487" s="15"/>
      <c r="AV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27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7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48"/>
      <c r="AU488" s="15"/>
      <c r="AV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27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7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48"/>
      <c r="AU489" s="15"/>
      <c r="AV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27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7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48"/>
      <c r="AU490" s="15"/>
      <c r="AV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27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7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48"/>
      <c r="AU491" s="15"/>
      <c r="AV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27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7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48"/>
      <c r="AU492" s="15"/>
      <c r="AV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27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7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48"/>
      <c r="AU493" s="15"/>
      <c r="AV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27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7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48"/>
      <c r="AU494" s="15"/>
      <c r="AV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27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7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48"/>
      <c r="AU495" s="15"/>
      <c r="AV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27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7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48"/>
      <c r="AU496" s="15"/>
      <c r="AV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27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7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48"/>
      <c r="AU497" s="15"/>
      <c r="AV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27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7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48"/>
      <c r="AU498" s="15"/>
      <c r="AV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27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7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48"/>
      <c r="AU499" s="15"/>
      <c r="AV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27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7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48"/>
      <c r="AU500" s="15"/>
      <c r="AV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27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7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48"/>
      <c r="AU501" s="15"/>
      <c r="AV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27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7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48"/>
      <c r="AU502" s="15"/>
      <c r="AV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27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7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48"/>
      <c r="AU503" s="15"/>
      <c r="AV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27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7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48"/>
      <c r="AU504" s="15"/>
      <c r="AV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27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7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48"/>
      <c r="AU505" s="15"/>
      <c r="AV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27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7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48"/>
      <c r="AU506" s="15"/>
      <c r="AV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27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7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48"/>
      <c r="AU507" s="15"/>
      <c r="AV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27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7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48"/>
      <c r="AU508" s="15"/>
      <c r="AV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27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7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48"/>
      <c r="AU509" s="15"/>
      <c r="AV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27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7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48"/>
      <c r="AU510" s="15"/>
      <c r="AV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27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7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48"/>
      <c r="AU511" s="15"/>
      <c r="AV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27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7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48"/>
      <c r="AU512" s="15"/>
      <c r="AV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27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7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48"/>
      <c r="AU513" s="15"/>
      <c r="AV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27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7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48"/>
      <c r="AU514" s="15"/>
      <c r="AV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27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7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48"/>
      <c r="AU515" s="15"/>
      <c r="AV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27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7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48"/>
      <c r="AU516" s="15"/>
      <c r="AV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27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7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48"/>
      <c r="AU517" s="15"/>
      <c r="AV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27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7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48"/>
      <c r="AU518" s="15"/>
      <c r="AV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27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7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48"/>
      <c r="AU519" s="15"/>
      <c r="AV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27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7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48"/>
      <c r="AU520" s="15"/>
      <c r="AV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27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7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48"/>
      <c r="AU521" s="15"/>
      <c r="AV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27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7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48"/>
      <c r="AU522" s="15"/>
      <c r="AV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27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7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48"/>
      <c r="AU523" s="15"/>
      <c r="AV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27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7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48"/>
      <c r="AU524" s="15"/>
      <c r="AV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27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7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48"/>
      <c r="AU525" s="15"/>
      <c r="AV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27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7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48"/>
      <c r="AU526" s="15"/>
      <c r="AV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27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7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48"/>
      <c r="AU527" s="15"/>
      <c r="AV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27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7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48"/>
      <c r="AU528" s="15"/>
      <c r="AV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27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7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48"/>
      <c r="AU529" s="15"/>
      <c r="AV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27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7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48"/>
      <c r="AU530" s="15"/>
      <c r="AV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27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7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48"/>
      <c r="AU531" s="15"/>
      <c r="AV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27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7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48"/>
      <c r="AU532" s="15"/>
      <c r="AV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27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7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48"/>
      <c r="AU533" s="15"/>
      <c r="AV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27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7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48"/>
      <c r="AU534" s="15"/>
      <c r="AV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27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7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48"/>
      <c r="AU535" s="15"/>
      <c r="AV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27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7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48"/>
      <c r="AU536" s="15"/>
      <c r="AV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27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7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48"/>
      <c r="AU537" s="15"/>
      <c r="AV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27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7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48"/>
      <c r="AU538" s="15"/>
      <c r="AV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27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7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48"/>
      <c r="AU539" s="15"/>
      <c r="AV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27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7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48"/>
      <c r="AU540" s="15"/>
      <c r="AV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27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7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48"/>
      <c r="AU541" s="15"/>
      <c r="AV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27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7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48"/>
      <c r="AU542" s="15"/>
      <c r="AV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27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7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48"/>
      <c r="AU543" s="15"/>
      <c r="AV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27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7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48"/>
      <c r="AU544" s="15"/>
      <c r="AV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27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7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48"/>
      <c r="AU545" s="15"/>
      <c r="AV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27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7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48"/>
      <c r="AU546" s="15"/>
      <c r="AV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27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7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48"/>
      <c r="AU547" s="15"/>
      <c r="AV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27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7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48"/>
      <c r="AU548" s="15"/>
      <c r="AV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27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7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48"/>
      <c r="AU549" s="15"/>
      <c r="AV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27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7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48"/>
      <c r="AU550" s="15"/>
      <c r="AV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27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7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48"/>
      <c r="AU551" s="15"/>
      <c r="AV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27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7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48"/>
      <c r="AU552" s="15"/>
      <c r="AV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27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7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48"/>
      <c r="AU553" s="15"/>
      <c r="AV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27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7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48"/>
      <c r="AU554" s="15"/>
      <c r="AV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27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7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48"/>
      <c r="AU555" s="15"/>
      <c r="AV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27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7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48"/>
      <c r="AU556" s="15"/>
      <c r="AV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27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7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48"/>
      <c r="AU557" s="15"/>
      <c r="AV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27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7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48"/>
      <c r="AU558" s="15"/>
      <c r="AV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27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7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48"/>
      <c r="AU559" s="15"/>
      <c r="AV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27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7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48"/>
      <c r="AU560" s="15"/>
      <c r="AV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27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7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48"/>
      <c r="AU561" s="15"/>
      <c r="AV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27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7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48"/>
      <c r="AU562" s="15"/>
      <c r="AV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27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7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48"/>
      <c r="AU563" s="15"/>
      <c r="AV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27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7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48"/>
      <c r="AU564" s="15"/>
      <c r="AV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27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7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48"/>
      <c r="AU565" s="15"/>
      <c r="AV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27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7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48"/>
      <c r="AU566" s="15"/>
      <c r="AV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27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7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48"/>
      <c r="AU567" s="15"/>
      <c r="AV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27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7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48"/>
      <c r="AU568" s="15"/>
      <c r="AV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27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7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48"/>
      <c r="AU569" s="15"/>
      <c r="AV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27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7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48"/>
      <c r="AU570" s="15"/>
      <c r="AV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27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7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48"/>
      <c r="AU571" s="15"/>
      <c r="AV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27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7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48"/>
      <c r="AU572" s="15"/>
      <c r="AV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27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7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48"/>
      <c r="AU573" s="15"/>
      <c r="AV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27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7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48"/>
      <c r="AU574" s="15"/>
      <c r="AV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27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7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48"/>
      <c r="AU575" s="15"/>
      <c r="AV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27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7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48"/>
      <c r="AU576" s="15"/>
      <c r="AV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27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7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48"/>
      <c r="AU577" s="15"/>
      <c r="AV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27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7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48"/>
      <c r="AU578" s="15"/>
      <c r="AV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27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7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48"/>
      <c r="AU579" s="15"/>
      <c r="AV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27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7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48"/>
      <c r="AU580" s="15"/>
      <c r="AV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27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7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48"/>
      <c r="AU581" s="15"/>
      <c r="AV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27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7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48"/>
      <c r="AU582" s="15"/>
      <c r="AV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27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7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48"/>
      <c r="AU583" s="15"/>
      <c r="AV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27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7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48"/>
      <c r="AU584" s="15"/>
      <c r="AV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27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7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48"/>
      <c r="AU585" s="15"/>
      <c r="AV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27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7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48"/>
      <c r="AU586" s="15"/>
      <c r="AV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27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7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48"/>
      <c r="AU587" s="15"/>
      <c r="AV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27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7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48"/>
      <c r="AU588" s="15"/>
      <c r="AV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27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7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48"/>
      <c r="AU589" s="15"/>
      <c r="AV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27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7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48"/>
      <c r="AU590" s="15"/>
      <c r="AV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27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7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48"/>
      <c r="AU591" s="15"/>
      <c r="AV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27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7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48"/>
      <c r="AU592" s="15"/>
      <c r="AV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27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7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48"/>
      <c r="AU593" s="15"/>
      <c r="AV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27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7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48"/>
      <c r="AU594" s="15"/>
      <c r="AV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27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7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48"/>
      <c r="AU595" s="15"/>
      <c r="AV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27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7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48"/>
      <c r="AU596" s="15"/>
      <c r="AV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27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7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48"/>
      <c r="AU597" s="15"/>
      <c r="AV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27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7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48"/>
      <c r="AU598" s="15"/>
      <c r="AV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27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7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48"/>
      <c r="AU599" s="15"/>
      <c r="AV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27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7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48"/>
      <c r="AU600" s="15"/>
      <c r="AV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27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7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48"/>
      <c r="AU601" s="15"/>
      <c r="AV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27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7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48"/>
      <c r="AU602" s="15"/>
      <c r="AV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27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7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48"/>
      <c r="AU603" s="15"/>
      <c r="AV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27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7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48"/>
      <c r="AU604" s="15"/>
      <c r="AV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27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7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48"/>
      <c r="AU605" s="15"/>
      <c r="AV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27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7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48"/>
      <c r="AU606" s="15"/>
      <c r="AV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27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7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48"/>
      <c r="AU607" s="15"/>
      <c r="AV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27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7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48"/>
      <c r="AU608" s="15"/>
      <c r="AV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27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7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48"/>
      <c r="AU609" s="15"/>
      <c r="AV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27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7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48"/>
      <c r="AU610" s="15"/>
      <c r="AV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27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7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48"/>
      <c r="AU611" s="15"/>
      <c r="AV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27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7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48"/>
      <c r="AU612" s="15"/>
      <c r="AV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27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7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48"/>
      <c r="AU613" s="15"/>
      <c r="AV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27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7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48"/>
      <c r="AU614" s="15"/>
      <c r="AV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27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7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48"/>
      <c r="AU615" s="15"/>
      <c r="AV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27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7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48"/>
      <c r="AU616" s="15"/>
      <c r="AV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27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7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48"/>
      <c r="AU617" s="15"/>
      <c r="AV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27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7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48"/>
      <c r="AU618" s="15"/>
      <c r="AV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27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7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48"/>
      <c r="AU619" s="15"/>
      <c r="AV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27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7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48"/>
      <c r="AU620" s="15"/>
      <c r="AV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27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7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48"/>
      <c r="AU621" s="15"/>
      <c r="AV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27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7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48"/>
      <c r="AU622" s="15"/>
      <c r="AV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27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7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48"/>
      <c r="AU623" s="15"/>
      <c r="AV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27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7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48"/>
      <c r="AU624" s="15"/>
      <c r="AV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27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7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48"/>
      <c r="AU625" s="15"/>
      <c r="AV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27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7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48"/>
      <c r="AU626" s="15"/>
      <c r="AV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27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7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48"/>
      <c r="AU627" s="15"/>
      <c r="AV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27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7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48"/>
      <c r="AU628" s="15"/>
      <c r="AV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27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7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48"/>
      <c r="AU629" s="15"/>
      <c r="AV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27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7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48"/>
      <c r="AU630" s="15"/>
      <c r="AV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27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7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48"/>
      <c r="AU631" s="15"/>
      <c r="AV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27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7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48"/>
      <c r="AU632" s="15"/>
      <c r="AV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27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7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48"/>
      <c r="AU633" s="15"/>
      <c r="AV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27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7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48"/>
      <c r="AU634" s="15"/>
      <c r="AV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27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7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48"/>
      <c r="AU635" s="15"/>
      <c r="AV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27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7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48"/>
      <c r="AU636" s="15"/>
      <c r="AV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27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7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48"/>
      <c r="AU637" s="15"/>
      <c r="AV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27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7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48"/>
      <c r="AU638" s="15"/>
      <c r="AV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27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7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48"/>
      <c r="AU639" s="15"/>
      <c r="AV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27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7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48"/>
      <c r="AU640" s="15"/>
      <c r="AV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27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7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48"/>
      <c r="AU641" s="15"/>
      <c r="AV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27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7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48"/>
      <c r="AU642" s="15"/>
      <c r="AV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27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7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48"/>
      <c r="AU643" s="15"/>
      <c r="AV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27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7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48"/>
      <c r="AU644" s="15"/>
      <c r="AV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27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7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48"/>
      <c r="AU645" s="15"/>
      <c r="AV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27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7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48"/>
      <c r="AU646" s="15"/>
      <c r="AV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27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7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48"/>
      <c r="AU647" s="15"/>
      <c r="AV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27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7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48"/>
      <c r="AU648" s="15"/>
      <c r="AV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27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7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48"/>
      <c r="AU649" s="15"/>
      <c r="AV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27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7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48"/>
      <c r="AU650" s="15"/>
      <c r="AV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27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7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48"/>
      <c r="AU651" s="15"/>
      <c r="AV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27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7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48"/>
      <c r="AU652" s="15"/>
      <c r="AV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27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7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48"/>
      <c r="AU653" s="15"/>
      <c r="AV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27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7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48"/>
      <c r="AU654" s="15"/>
      <c r="AV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27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7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48"/>
      <c r="AU655" s="15"/>
      <c r="AV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27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7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48"/>
      <c r="AU656" s="15"/>
      <c r="AV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27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7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48"/>
      <c r="AU657" s="15"/>
      <c r="AV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27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7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48"/>
      <c r="AU658" s="15"/>
      <c r="AV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27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7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48"/>
      <c r="AU659" s="15"/>
      <c r="AV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27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7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48"/>
      <c r="AU660" s="15"/>
      <c r="AV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27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7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48"/>
      <c r="AU661" s="15"/>
      <c r="AV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27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7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48"/>
      <c r="AU662" s="15"/>
      <c r="AV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27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7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48"/>
      <c r="AU663" s="15"/>
      <c r="AV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27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7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48"/>
      <c r="AU664" s="15"/>
      <c r="AV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27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7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48"/>
      <c r="AU665" s="15"/>
      <c r="AV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27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7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48"/>
      <c r="AU666" s="15"/>
      <c r="AV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27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7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48"/>
      <c r="AU667" s="15"/>
      <c r="AV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27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7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48"/>
      <c r="AU668" s="15"/>
      <c r="AV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27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7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48"/>
      <c r="AU669" s="15"/>
      <c r="AV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27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7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48"/>
      <c r="AU670" s="15"/>
      <c r="AV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27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7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48"/>
      <c r="AU671" s="15"/>
      <c r="AV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27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7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48"/>
      <c r="AU672" s="15"/>
      <c r="AV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27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7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48"/>
      <c r="AU673" s="15"/>
      <c r="AV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27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7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48"/>
      <c r="AU674" s="15"/>
      <c r="AV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27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7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48"/>
      <c r="AU675" s="15"/>
      <c r="AV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27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7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48"/>
      <c r="AU676" s="15"/>
      <c r="AV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27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7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48"/>
      <c r="AU677" s="15"/>
      <c r="AV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27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7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48"/>
      <c r="AU678" s="15"/>
      <c r="AV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27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7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48"/>
      <c r="AU679" s="15"/>
      <c r="AV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27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7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48"/>
      <c r="AU680" s="15"/>
      <c r="AV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27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7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48"/>
      <c r="AU681" s="15"/>
      <c r="AV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27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7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48"/>
      <c r="AU682" s="15"/>
      <c r="AV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27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7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48"/>
      <c r="AU683" s="15"/>
      <c r="AV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27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7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48"/>
      <c r="AU684" s="15"/>
      <c r="AV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27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7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48"/>
      <c r="AU685" s="15"/>
      <c r="AV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27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7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48"/>
      <c r="AU686" s="15"/>
      <c r="AV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27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7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48"/>
      <c r="AU687" s="15"/>
      <c r="AV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27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7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48"/>
      <c r="AU688" s="15"/>
      <c r="AV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27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7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48"/>
      <c r="AU689" s="15"/>
      <c r="AV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27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7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48"/>
      <c r="AU690" s="15"/>
      <c r="AV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27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7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48"/>
      <c r="AU691" s="15"/>
      <c r="AV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27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7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48"/>
      <c r="AU692" s="15"/>
      <c r="AV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27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7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48"/>
      <c r="AU693" s="15"/>
      <c r="AV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27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7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48"/>
      <c r="AU694" s="15"/>
      <c r="AV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27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7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48"/>
      <c r="AU695" s="15"/>
      <c r="AV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27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7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48"/>
      <c r="AU696" s="15"/>
      <c r="AV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27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7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48"/>
      <c r="AU697" s="15"/>
      <c r="AV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27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7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48"/>
      <c r="AU698" s="15"/>
      <c r="AV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27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7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48"/>
      <c r="AU699" s="15"/>
      <c r="AV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27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7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48"/>
      <c r="AU700" s="15"/>
      <c r="AV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27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7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48"/>
      <c r="AU701" s="15"/>
      <c r="AV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27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7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48"/>
      <c r="AU702" s="15"/>
      <c r="AV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27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7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48"/>
      <c r="AU703" s="15"/>
      <c r="AV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27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7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48"/>
      <c r="AU704" s="15"/>
      <c r="AV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27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7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48"/>
      <c r="AU705" s="15"/>
      <c r="AV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27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7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48"/>
      <c r="AU706" s="15"/>
      <c r="AV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27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7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48"/>
      <c r="AU707" s="15"/>
      <c r="AV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27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7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48"/>
      <c r="AU708" s="15"/>
      <c r="AV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27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7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48"/>
      <c r="AU709" s="15"/>
      <c r="AV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27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7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48"/>
      <c r="AU710" s="15"/>
      <c r="AV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27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7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48"/>
      <c r="AU711" s="15"/>
      <c r="AV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27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7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48"/>
      <c r="AU712" s="15"/>
      <c r="AV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27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7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48"/>
      <c r="AU713" s="15"/>
      <c r="AV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27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7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48"/>
      <c r="AU714" s="15"/>
      <c r="AV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27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7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48"/>
      <c r="AU715" s="15"/>
      <c r="AV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27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7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48"/>
      <c r="AU716" s="15"/>
      <c r="AV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27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7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48"/>
      <c r="AU717" s="15"/>
      <c r="AV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27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7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48"/>
      <c r="AU718" s="15"/>
      <c r="AV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27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7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48"/>
      <c r="AU719" s="15"/>
      <c r="AV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27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7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48"/>
      <c r="AU720" s="15"/>
      <c r="AV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27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7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48"/>
      <c r="AU721" s="15"/>
      <c r="AV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27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7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48"/>
      <c r="AU722" s="15"/>
      <c r="AV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27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7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48"/>
      <c r="AU723" s="15"/>
      <c r="AV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27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7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48"/>
      <c r="AU724" s="15"/>
      <c r="AV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27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7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48"/>
      <c r="AU725" s="15"/>
      <c r="AV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27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7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48"/>
      <c r="AU726" s="15"/>
      <c r="AV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27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7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48"/>
      <c r="AU727" s="15"/>
      <c r="AV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27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7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48"/>
      <c r="AU728" s="15"/>
      <c r="AV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27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7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48"/>
      <c r="AU729" s="15"/>
      <c r="AV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27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7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48"/>
      <c r="AU730" s="15"/>
      <c r="AV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27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7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48"/>
      <c r="AU731" s="15"/>
      <c r="AV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27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7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48"/>
      <c r="AU732" s="15"/>
      <c r="AV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27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7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48"/>
      <c r="AU733" s="15"/>
      <c r="AV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27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7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48"/>
      <c r="AU734" s="15"/>
      <c r="AV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27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7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48"/>
      <c r="AU735" s="15"/>
      <c r="AV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27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7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48"/>
      <c r="AU736" s="15"/>
      <c r="AV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27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7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48"/>
      <c r="AU737" s="15"/>
      <c r="AV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27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7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48"/>
      <c r="AU738" s="15"/>
      <c r="AV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27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7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48"/>
      <c r="AU739" s="15"/>
      <c r="AV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27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7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48"/>
      <c r="AU740" s="15"/>
      <c r="AV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27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7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48"/>
      <c r="AU741" s="15"/>
      <c r="AV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27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7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48"/>
      <c r="AU742" s="15"/>
      <c r="AV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27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7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48"/>
      <c r="AU743" s="15"/>
      <c r="AV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27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7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48"/>
      <c r="AU744" s="15"/>
      <c r="AV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27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7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48"/>
      <c r="AU745" s="15"/>
      <c r="AV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27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7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48"/>
      <c r="AU746" s="15"/>
      <c r="AV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27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7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48"/>
      <c r="AU747" s="15"/>
      <c r="AV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27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7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48"/>
      <c r="AU748" s="15"/>
      <c r="AV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27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7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48"/>
      <c r="AU749" s="15"/>
      <c r="AV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27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7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48"/>
      <c r="AU750" s="15"/>
      <c r="AV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27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7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48"/>
      <c r="AU751" s="15"/>
      <c r="AV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27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7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48"/>
      <c r="AU752" s="15"/>
      <c r="AV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27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7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48"/>
      <c r="AU753" s="15"/>
      <c r="AV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27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7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48"/>
      <c r="AU754" s="15"/>
      <c r="AV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27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7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48"/>
      <c r="AU755" s="15"/>
      <c r="AV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27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7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48"/>
      <c r="AU756" s="15"/>
      <c r="AV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27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7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48"/>
      <c r="AU757" s="15"/>
      <c r="AV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27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7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48"/>
      <c r="AU758" s="15"/>
      <c r="AV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27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7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48"/>
      <c r="AU759" s="15"/>
      <c r="AV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27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7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48"/>
      <c r="AU760" s="15"/>
      <c r="AV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27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7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48"/>
      <c r="AU761" s="15"/>
      <c r="AV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27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7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48"/>
      <c r="AU762" s="15"/>
      <c r="AV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27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7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48"/>
      <c r="AU763" s="15"/>
      <c r="AV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27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7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48"/>
      <c r="AU764" s="15"/>
      <c r="AV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27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7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48"/>
      <c r="AU765" s="15"/>
      <c r="AV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27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7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48"/>
      <c r="AU766" s="15"/>
      <c r="AV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27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7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48"/>
      <c r="AU767" s="15"/>
      <c r="AV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27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7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48"/>
      <c r="AU768" s="15"/>
      <c r="AV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27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7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48"/>
      <c r="AU769" s="15"/>
      <c r="AV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27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7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48"/>
      <c r="AU770" s="15"/>
      <c r="AV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27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7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48"/>
      <c r="AU771" s="15"/>
      <c r="AV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27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7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48"/>
      <c r="AU772" s="15"/>
      <c r="AV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27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7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48"/>
      <c r="AU773" s="15"/>
      <c r="AV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27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7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48"/>
      <c r="AU774" s="15"/>
      <c r="AV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27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7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48"/>
      <c r="AU775" s="15"/>
      <c r="AV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27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7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48"/>
      <c r="AU776" s="15"/>
      <c r="AV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27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7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48"/>
      <c r="AU777" s="15"/>
      <c r="AV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27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7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48"/>
      <c r="AU778" s="15"/>
      <c r="AV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27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7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48"/>
      <c r="AU779" s="15"/>
      <c r="AV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27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7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48"/>
      <c r="AU780" s="15"/>
      <c r="AV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27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7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48"/>
      <c r="AU781" s="15"/>
      <c r="AV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27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7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48"/>
      <c r="AU782" s="15"/>
      <c r="AV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27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7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48"/>
      <c r="AU783" s="15"/>
      <c r="AV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27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7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48"/>
      <c r="AU784" s="15"/>
      <c r="AV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27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7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48"/>
      <c r="AU785" s="15"/>
      <c r="AV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27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7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48"/>
      <c r="AU786" s="15"/>
      <c r="AV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27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7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48"/>
      <c r="AU787" s="15"/>
      <c r="AV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27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7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48"/>
      <c r="AU788" s="15"/>
      <c r="AV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27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7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48"/>
      <c r="AU789" s="15"/>
      <c r="AV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27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7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48"/>
      <c r="AU790" s="15"/>
      <c r="AV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27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7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48"/>
      <c r="AU791" s="15"/>
      <c r="AV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27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7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48"/>
      <c r="AU792" s="15"/>
      <c r="AV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27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7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48"/>
      <c r="AU793" s="15"/>
      <c r="AV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27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7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48"/>
      <c r="AU794" s="15"/>
      <c r="AV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27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7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48"/>
      <c r="AU795" s="15"/>
      <c r="AV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27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7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48"/>
      <c r="AU796" s="15"/>
      <c r="AV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27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7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48"/>
      <c r="AU797" s="15"/>
      <c r="AV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27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7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48"/>
      <c r="AU798" s="15"/>
      <c r="AV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27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7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48"/>
      <c r="AU799" s="15"/>
      <c r="AV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27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7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48"/>
      <c r="AU800" s="15"/>
      <c r="AV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27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7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48"/>
      <c r="AU801" s="15"/>
      <c r="AV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27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7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48"/>
      <c r="AU802" s="15"/>
      <c r="AV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27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7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48"/>
      <c r="AU803" s="15"/>
      <c r="AV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27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7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48"/>
      <c r="AU804" s="15"/>
      <c r="AV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27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7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48"/>
      <c r="AU805" s="15"/>
      <c r="AV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27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7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48"/>
      <c r="AU806" s="15"/>
      <c r="AV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27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7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48"/>
      <c r="AU807" s="15"/>
      <c r="AV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27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7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48"/>
      <c r="AU808" s="15"/>
      <c r="AV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27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7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48"/>
      <c r="AU809" s="15"/>
      <c r="AV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27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7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48"/>
      <c r="AU810" s="15"/>
      <c r="AV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27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7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48"/>
      <c r="AU811" s="15"/>
      <c r="AV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27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7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48"/>
      <c r="AU812" s="15"/>
      <c r="AV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27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7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48"/>
      <c r="AU813" s="15"/>
      <c r="AV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27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7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48"/>
      <c r="AU814" s="15"/>
      <c r="AV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27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7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48"/>
      <c r="AU815" s="15"/>
      <c r="AV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27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7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48"/>
      <c r="AU816" s="15"/>
      <c r="AV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27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7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48"/>
      <c r="AU817" s="15"/>
      <c r="AV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27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7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48"/>
      <c r="AU818" s="15"/>
      <c r="AV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27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7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48"/>
      <c r="AU819" s="15"/>
      <c r="AV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27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7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48"/>
      <c r="AU820" s="15"/>
      <c r="AV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27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7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48"/>
      <c r="AU821" s="15"/>
      <c r="AV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27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7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48"/>
      <c r="AU822" s="15"/>
      <c r="AV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27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7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48"/>
      <c r="AU823" s="15"/>
      <c r="AV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27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7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48"/>
      <c r="AU824" s="15"/>
      <c r="AV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27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7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48"/>
      <c r="AU825" s="15"/>
      <c r="AV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27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7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48"/>
      <c r="AU826" s="15"/>
      <c r="AV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27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7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48"/>
      <c r="AU827" s="15"/>
      <c r="AV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27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7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48"/>
      <c r="AU828" s="15"/>
      <c r="AV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27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7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48"/>
      <c r="AU829" s="15"/>
      <c r="AV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27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7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48"/>
      <c r="AU830" s="15"/>
      <c r="AV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27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7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48"/>
      <c r="AU831" s="15"/>
      <c r="AV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27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7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48"/>
      <c r="AU832" s="15"/>
      <c r="AV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27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7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48"/>
      <c r="AU833" s="15"/>
      <c r="AV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27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7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48"/>
      <c r="AU834" s="15"/>
      <c r="AV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27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7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48"/>
      <c r="AU835" s="15"/>
      <c r="AV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27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7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48"/>
      <c r="AU836" s="15"/>
      <c r="AV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27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7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48"/>
      <c r="AU837" s="15"/>
      <c r="AV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27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7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48"/>
      <c r="AU838" s="15"/>
      <c r="AV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27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7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48"/>
      <c r="AU839" s="15"/>
      <c r="AV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27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7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48"/>
      <c r="AU840" s="15"/>
      <c r="AV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27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7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48"/>
      <c r="AU841" s="15"/>
      <c r="AV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27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7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48"/>
      <c r="AU842" s="15"/>
      <c r="AV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27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7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48"/>
      <c r="AU843" s="15"/>
      <c r="AV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27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7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48"/>
      <c r="AU844" s="15"/>
      <c r="AV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27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7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48"/>
      <c r="AU845" s="15"/>
      <c r="AV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27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7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48"/>
      <c r="AU846" s="15"/>
      <c r="AV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27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7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48"/>
      <c r="AU847" s="15"/>
      <c r="AV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27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7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48"/>
      <c r="AU848" s="15"/>
      <c r="AV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27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7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48"/>
      <c r="AU849" s="15"/>
      <c r="AV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27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7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48"/>
      <c r="AU850" s="15"/>
      <c r="AV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27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7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48"/>
      <c r="AU851" s="15"/>
      <c r="AV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27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7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48"/>
      <c r="AU852" s="15"/>
      <c r="AV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27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7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48"/>
      <c r="AU853" s="15"/>
      <c r="AV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27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7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48"/>
      <c r="AU854" s="15"/>
      <c r="AV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27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7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48"/>
      <c r="AU855" s="15"/>
      <c r="AV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27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7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48"/>
      <c r="AU856" s="15"/>
      <c r="AV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27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7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48"/>
      <c r="AU857" s="15"/>
      <c r="AV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27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7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48"/>
      <c r="AU858" s="15"/>
      <c r="AV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27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7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48"/>
      <c r="AU859" s="15"/>
      <c r="AV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27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7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48"/>
      <c r="AU860" s="15"/>
      <c r="AV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27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7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48"/>
      <c r="AU861" s="15"/>
      <c r="AV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27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7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48"/>
      <c r="AU862" s="15"/>
      <c r="AV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27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7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48"/>
      <c r="AU863" s="15"/>
      <c r="AV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27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7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48"/>
      <c r="AU864" s="15"/>
      <c r="AV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27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7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48"/>
      <c r="AU865" s="15"/>
      <c r="AV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27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7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48"/>
      <c r="AU866" s="15"/>
      <c r="AV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27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7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48"/>
      <c r="AU867" s="15"/>
      <c r="AV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27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7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48"/>
      <c r="AU868" s="15"/>
      <c r="AV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27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7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48"/>
      <c r="AU869" s="15"/>
      <c r="AV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27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7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48"/>
      <c r="AU870" s="15"/>
      <c r="AV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27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7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48"/>
      <c r="AU871" s="15"/>
      <c r="AV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27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7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48"/>
      <c r="AU872" s="15"/>
      <c r="AV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27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7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48"/>
      <c r="AU873" s="15"/>
      <c r="AV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27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7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48"/>
      <c r="AU874" s="15"/>
      <c r="AV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27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7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48"/>
      <c r="AU875" s="15"/>
      <c r="AV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27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7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48"/>
      <c r="AU876" s="15"/>
      <c r="AV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27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7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48"/>
      <c r="AU877" s="15"/>
      <c r="AV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27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7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48"/>
      <c r="AU878" s="15"/>
      <c r="AV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27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7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48"/>
      <c r="AU879" s="15"/>
      <c r="AV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27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7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48"/>
      <c r="AU880" s="15"/>
      <c r="AV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27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7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48"/>
      <c r="AU881" s="15"/>
      <c r="AV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27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7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48"/>
      <c r="AU882" s="15"/>
      <c r="AV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27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7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48"/>
      <c r="AU883" s="15"/>
      <c r="AV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27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7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48"/>
      <c r="AU884" s="15"/>
      <c r="AV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27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7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48"/>
      <c r="AU885" s="15"/>
      <c r="AV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27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7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48"/>
      <c r="AU886" s="15"/>
      <c r="AV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27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7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48"/>
      <c r="AU887" s="15"/>
      <c r="AV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27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7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48"/>
      <c r="AU888" s="15"/>
      <c r="AV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27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7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48"/>
      <c r="AU889" s="15"/>
      <c r="AV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27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7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48"/>
      <c r="AU890" s="15"/>
      <c r="AV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27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7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48"/>
      <c r="AU891" s="15"/>
      <c r="AV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27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7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48"/>
      <c r="AU892" s="15"/>
      <c r="AV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27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7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48"/>
      <c r="AU893" s="15"/>
      <c r="AV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27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7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48"/>
      <c r="AU894" s="15"/>
      <c r="AV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27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7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48"/>
      <c r="AU895" s="15"/>
      <c r="AV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27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7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48"/>
      <c r="AU896" s="15"/>
      <c r="AV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27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7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48"/>
      <c r="AU897" s="15"/>
      <c r="AV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27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7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48"/>
      <c r="AU898" s="15"/>
      <c r="AV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27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7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48"/>
      <c r="AU899" s="15"/>
      <c r="AV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27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7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48"/>
      <c r="AU900" s="15"/>
      <c r="AV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27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7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48"/>
      <c r="AU901" s="15"/>
      <c r="AV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27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7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48"/>
      <c r="AU902" s="15"/>
      <c r="AV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27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7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48"/>
      <c r="AU903" s="15"/>
      <c r="AV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27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7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48"/>
      <c r="AU904" s="15"/>
      <c r="AV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27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7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48"/>
      <c r="AU905" s="15"/>
      <c r="AV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27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7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48"/>
      <c r="AU906" s="15"/>
      <c r="AV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27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7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48"/>
      <c r="AU907" s="15"/>
      <c r="AV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27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7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48"/>
      <c r="AU908" s="15"/>
      <c r="AV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27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7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48"/>
      <c r="AU909" s="15"/>
      <c r="AV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27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7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48"/>
      <c r="AU910" s="15"/>
      <c r="AV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27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7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48"/>
      <c r="AU911" s="15"/>
      <c r="AV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27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7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48"/>
      <c r="AU912" s="15"/>
      <c r="AV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27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7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48"/>
      <c r="AU913" s="15"/>
      <c r="AV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27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7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48"/>
      <c r="AU914" s="15"/>
      <c r="AV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27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7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48"/>
      <c r="AU915" s="15"/>
      <c r="AV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27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7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48"/>
      <c r="AU916" s="15"/>
      <c r="AV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27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7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48"/>
      <c r="AU917" s="15"/>
      <c r="AV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27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7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48"/>
      <c r="AU918" s="15"/>
      <c r="AV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27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7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48"/>
      <c r="AU919" s="15"/>
      <c r="AV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27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7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48"/>
      <c r="AU920" s="15"/>
      <c r="AV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27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7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48"/>
      <c r="AU921" s="15"/>
      <c r="AV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27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7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48"/>
      <c r="AU922" s="15"/>
      <c r="AV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27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7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48"/>
      <c r="AU923" s="15"/>
      <c r="AV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27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7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48"/>
      <c r="AU924" s="15"/>
      <c r="AV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27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7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48"/>
      <c r="AU925" s="15"/>
      <c r="AV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27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7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48"/>
      <c r="AU926" s="15"/>
      <c r="AV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27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7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48"/>
      <c r="AU927" s="15"/>
      <c r="AV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27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7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48"/>
      <c r="AU928" s="15"/>
      <c r="AV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27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7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48"/>
      <c r="AU929" s="15"/>
      <c r="AV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27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7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48"/>
      <c r="AU930" s="15"/>
      <c r="AV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27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7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48"/>
      <c r="AU931" s="15"/>
      <c r="AV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27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7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48"/>
      <c r="AU932" s="15"/>
      <c r="AV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27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7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48"/>
      <c r="AU933" s="15"/>
      <c r="AV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27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7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48"/>
      <c r="AU934" s="15"/>
      <c r="AV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27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7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48"/>
      <c r="AU935" s="15"/>
      <c r="AV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27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7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48"/>
      <c r="AU936" s="15"/>
      <c r="AV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27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7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48"/>
      <c r="AU937" s="15"/>
      <c r="AV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27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7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48"/>
      <c r="AU938" s="15"/>
      <c r="AV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27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7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48"/>
      <c r="AU939" s="15"/>
      <c r="AV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27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7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48"/>
      <c r="AU940" s="15"/>
      <c r="AV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27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7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48"/>
      <c r="AU941" s="15"/>
      <c r="AV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27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7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48"/>
      <c r="AU942" s="15"/>
      <c r="AV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27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7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48"/>
      <c r="AU943" s="15"/>
      <c r="AV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27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7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48"/>
      <c r="AU944" s="15"/>
      <c r="AV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27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7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48"/>
      <c r="AU945" s="15"/>
      <c r="AV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27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7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48"/>
      <c r="AU946" s="15"/>
      <c r="AV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27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7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48"/>
      <c r="AU947" s="15"/>
      <c r="AV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27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7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48"/>
      <c r="AU948" s="15"/>
      <c r="AV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27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7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48"/>
      <c r="AU949" s="15"/>
      <c r="AV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27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7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48"/>
      <c r="AU950" s="15"/>
      <c r="AV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27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7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48"/>
      <c r="AU951" s="15"/>
      <c r="AV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27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7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48"/>
      <c r="AU952" s="15"/>
      <c r="AV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27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7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48"/>
      <c r="AU953" s="15"/>
      <c r="AV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27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7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48"/>
      <c r="AU954" s="15"/>
      <c r="AV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27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7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48"/>
      <c r="AU955" s="15"/>
      <c r="AV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27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7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48"/>
      <c r="AU956" s="15"/>
      <c r="AV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27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7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48"/>
      <c r="AU957" s="15"/>
      <c r="AV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27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7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48"/>
      <c r="AU958" s="15"/>
      <c r="AV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27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7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48"/>
      <c r="AU959" s="15"/>
      <c r="AV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27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7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48"/>
      <c r="AU960" s="15"/>
      <c r="AV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27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7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48"/>
      <c r="AU961" s="15"/>
      <c r="AV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27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7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48"/>
      <c r="AU962" s="15"/>
      <c r="AV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27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7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48"/>
      <c r="AU963" s="15"/>
      <c r="AV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27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7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48"/>
      <c r="AU964" s="15"/>
      <c r="AV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27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7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48"/>
      <c r="AU965" s="15"/>
      <c r="AV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27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7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48"/>
      <c r="AU966" s="15"/>
      <c r="AV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27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7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48"/>
      <c r="AU967" s="15"/>
      <c r="AV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27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7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48"/>
      <c r="AU968" s="15"/>
      <c r="AV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27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7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48"/>
      <c r="AU969" s="15"/>
      <c r="AV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27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7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48"/>
      <c r="AU970" s="15"/>
      <c r="AV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27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7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48"/>
      <c r="AU971" s="15"/>
      <c r="AV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27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7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48"/>
      <c r="AU972" s="15"/>
      <c r="AV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27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7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48"/>
      <c r="AU973" s="15"/>
      <c r="AV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27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7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48"/>
      <c r="AU974" s="15"/>
      <c r="AV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27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7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48"/>
      <c r="AU975" s="15"/>
      <c r="AV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27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7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48"/>
      <c r="AU976" s="15"/>
      <c r="AV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27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7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48"/>
      <c r="AU977" s="15"/>
      <c r="AV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27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7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48"/>
      <c r="AU978" s="15"/>
      <c r="AV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27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7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48"/>
      <c r="AU979" s="15"/>
      <c r="AV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27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7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48"/>
      <c r="AU980" s="15"/>
      <c r="AV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27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7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48"/>
      <c r="AU981" s="15"/>
      <c r="AV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27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7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48"/>
      <c r="AU982" s="15"/>
      <c r="AV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27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7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48"/>
      <c r="AU983" s="15"/>
      <c r="AV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27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7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48"/>
      <c r="AU984" s="15"/>
      <c r="AV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27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7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48"/>
      <c r="AU985" s="15"/>
      <c r="AV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27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7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48"/>
      <c r="AU986" s="15"/>
      <c r="AV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27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7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48"/>
      <c r="AU987" s="15"/>
      <c r="AV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27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7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48"/>
      <c r="AU988" s="15"/>
      <c r="AV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27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7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48"/>
      <c r="AU989" s="15"/>
      <c r="AV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27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7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48"/>
      <c r="AU990" s="15"/>
      <c r="AV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27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7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48"/>
      <c r="AU991" s="15"/>
      <c r="AV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27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7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48"/>
      <c r="AU992" s="15"/>
      <c r="AV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27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7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48"/>
      <c r="AU993" s="15"/>
      <c r="AV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27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7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48"/>
      <c r="AU994" s="15"/>
      <c r="AV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27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7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48"/>
      <c r="AU995" s="15"/>
      <c r="AV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27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7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48"/>
      <c r="AU996" s="15"/>
      <c r="AV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27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7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48"/>
      <c r="AU997" s="15"/>
      <c r="AV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27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7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48"/>
      <c r="AU998" s="15"/>
      <c r="AV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27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7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48"/>
      <c r="AU999" s="15"/>
      <c r="AV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27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7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48"/>
      <c r="AU1000" s="15"/>
      <c r="AV1000" s="15"/>
    </row>
  </sheetData>
  <autoFilter ref="$A$1:$AV$310">
    <sortState ref="A1:AV310">
      <sortCondition ref="AS1:AS310"/>
    </sortState>
  </autoFilter>
  <hyperlinks>
    <hyperlink r:id="rId1" ref="H2"/>
    <hyperlink r:id="rId2" ref="J2"/>
    <hyperlink r:id="rId3" ref="K3"/>
    <hyperlink r:id="rId4" ref="K4"/>
    <hyperlink r:id="rId5" ref="H5"/>
    <hyperlink r:id="rId6" ref="J5"/>
    <hyperlink r:id="rId7" ref="K5"/>
    <hyperlink r:id="rId8" ref="J6"/>
    <hyperlink r:id="rId9" ref="K6"/>
    <hyperlink r:id="rId10" ref="H7"/>
    <hyperlink r:id="rId11" ref="J7"/>
    <hyperlink r:id="rId12" ref="K7"/>
    <hyperlink r:id="rId13" ref="AM7"/>
    <hyperlink r:id="rId14" ref="H8"/>
    <hyperlink r:id="rId15" ref="J8"/>
    <hyperlink r:id="rId16" ref="H9"/>
    <hyperlink r:id="rId17" ref="J9"/>
    <hyperlink r:id="rId18" ref="K9"/>
    <hyperlink r:id="rId19" ref="L9"/>
    <hyperlink r:id="rId20" ref="Q9"/>
    <hyperlink r:id="rId21" ref="AM9"/>
    <hyperlink r:id="rId22" ref="H10"/>
    <hyperlink r:id="rId23" ref="J10"/>
    <hyperlink r:id="rId24" ref="K10"/>
    <hyperlink r:id="rId25" ref="O10"/>
    <hyperlink r:id="rId26" ref="AM10"/>
    <hyperlink r:id="rId27" ref="H11"/>
    <hyperlink r:id="rId28" ref="J11"/>
    <hyperlink r:id="rId29" ref="K11"/>
    <hyperlink r:id="rId30" ref="H12"/>
    <hyperlink r:id="rId31" ref="J12"/>
    <hyperlink r:id="rId32" ref="K12"/>
    <hyperlink r:id="rId33" ref="AM12"/>
    <hyperlink r:id="rId34" ref="H13"/>
    <hyperlink r:id="rId35" ref="J13"/>
    <hyperlink r:id="rId36" ref="H14"/>
    <hyperlink r:id="rId37" ref="J14"/>
    <hyperlink r:id="rId38" ref="K14"/>
    <hyperlink r:id="rId39" ref="O14"/>
    <hyperlink r:id="rId40" ref="J15"/>
    <hyperlink r:id="rId41" ref="H16"/>
    <hyperlink r:id="rId42" ref="J16"/>
    <hyperlink r:id="rId43" ref="K16"/>
    <hyperlink r:id="rId44" ref="H17"/>
    <hyperlink r:id="rId45" ref="J17"/>
    <hyperlink r:id="rId46" ref="H18"/>
    <hyperlink r:id="rId47" ref="J18"/>
    <hyperlink r:id="rId48" ref="K18"/>
    <hyperlink r:id="rId49" ref="L18"/>
    <hyperlink r:id="rId50" ref="H19"/>
    <hyperlink r:id="rId51" ref="J19"/>
    <hyperlink r:id="rId52" ref="O19"/>
    <hyperlink r:id="rId53" ref="H20"/>
    <hyperlink r:id="rId54" ref="J20"/>
    <hyperlink r:id="rId55" ref="J21"/>
    <hyperlink r:id="rId56" ref="H22"/>
    <hyperlink r:id="rId57" ref="J22"/>
    <hyperlink r:id="rId58" ref="K22"/>
    <hyperlink r:id="rId59" ref="O22"/>
    <hyperlink r:id="rId60" ref="H23"/>
    <hyperlink r:id="rId61" ref="J24"/>
    <hyperlink r:id="rId62" ref="J25"/>
    <hyperlink r:id="rId63" ref="K25"/>
    <hyperlink r:id="rId64" ref="AM25"/>
    <hyperlink r:id="rId65" ref="H26"/>
    <hyperlink r:id="rId66" ref="AM26"/>
    <hyperlink r:id="rId67" ref="H27"/>
    <hyperlink r:id="rId68" ref="J27"/>
    <hyperlink r:id="rId69" ref="H28"/>
    <hyperlink r:id="rId70" ref="J28"/>
    <hyperlink r:id="rId71" ref="K28"/>
    <hyperlink r:id="rId72" ref="H29"/>
    <hyperlink r:id="rId73" ref="H30"/>
    <hyperlink r:id="rId74" ref="J30"/>
    <hyperlink r:id="rId75" ref="K30"/>
    <hyperlink r:id="rId76" ref="H31"/>
    <hyperlink r:id="rId77" ref="J31"/>
    <hyperlink r:id="rId78" ref="J32"/>
    <hyperlink r:id="rId79" ref="K32"/>
    <hyperlink r:id="rId80" ref="J33"/>
    <hyperlink r:id="rId81" ref="K33"/>
    <hyperlink r:id="rId82" ref="J34"/>
    <hyperlink r:id="rId83" ref="K35"/>
    <hyperlink r:id="rId84" ref="J36"/>
    <hyperlink r:id="rId85" ref="H37"/>
    <hyperlink r:id="rId86" ref="L37"/>
    <hyperlink r:id="rId87" ref="J38"/>
    <hyperlink r:id="rId88" ref="K38"/>
    <hyperlink r:id="rId89" ref="H39"/>
    <hyperlink r:id="rId90" ref="J39"/>
    <hyperlink r:id="rId91" ref="H40"/>
    <hyperlink r:id="rId92" ref="J40"/>
    <hyperlink r:id="rId93" ref="J41"/>
    <hyperlink r:id="rId94" ref="K41"/>
    <hyperlink r:id="rId95" ref="K42"/>
    <hyperlink r:id="rId96" ref="K43"/>
    <hyperlink r:id="rId97" ref="AM43"/>
    <hyperlink r:id="rId98" ref="J44"/>
    <hyperlink r:id="rId99" ref="H45"/>
    <hyperlink r:id="rId100" ref="J45"/>
    <hyperlink r:id="rId101" ref="K45"/>
    <hyperlink r:id="rId102" ref="Q45"/>
    <hyperlink r:id="rId103" ref="AM45"/>
    <hyperlink r:id="rId104" ref="H46"/>
    <hyperlink r:id="rId105" ref="I46"/>
    <hyperlink r:id="rId106" ref="J46"/>
    <hyperlink r:id="rId107" ref="O46"/>
    <hyperlink r:id="rId108" ref="J47"/>
    <hyperlink r:id="rId109" ref="K47"/>
    <hyperlink r:id="rId110" ref="AM47"/>
    <hyperlink r:id="rId111" ref="H48"/>
    <hyperlink r:id="rId112" ref="J48"/>
    <hyperlink r:id="rId113" ref="K48"/>
    <hyperlink r:id="rId114" ref="J49"/>
    <hyperlink r:id="rId115" ref="K49"/>
    <hyperlink r:id="rId116" ref="J50"/>
    <hyperlink r:id="rId117" ref="K50"/>
    <hyperlink r:id="rId118" ref="O52"/>
    <hyperlink r:id="rId119" ref="J54"/>
    <hyperlink r:id="rId120" ref="K54"/>
    <hyperlink r:id="rId121" ref="L54"/>
    <hyperlink r:id="rId122" ref="H55"/>
    <hyperlink r:id="rId123" ref="J55"/>
    <hyperlink r:id="rId124" ref="K55"/>
    <hyperlink r:id="rId125" ref="AM55"/>
    <hyperlink r:id="rId126" ref="J56"/>
    <hyperlink r:id="rId127" ref="L56"/>
    <hyperlink r:id="rId128" ref="H57"/>
    <hyperlink r:id="rId129" ref="J57"/>
    <hyperlink r:id="rId130" ref="K57"/>
    <hyperlink r:id="rId131" ref="H58"/>
    <hyperlink r:id="rId132" ref="H59"/>
    <hyperlink r:id="rId133" ref="P59"/>
    <hyperlink r:id="rId134" ref="H60"/>
    <hyperlink r:id="rId135" ref="J60"/>
    <hyperlink r:id="rId136" ref="J61"/>
    <hyperlink r:id="rId137" ref="O61"/>
    <hyperlink r:id="rId138" ref="H62"/>
    <hyperlink r:id="rId139" ref="J62"/>
    <hyperlink r:id="rId140" ref="K62"/>
    <hyperlink r:id="rId141" ref="H63"/>
    <hyperlink r:id="rId142" ref="J64"/>
    <hyperlink r:id="rId143" ref="O64"/>
    <hyperlink r:id="rId144" ref="J65"/>
    <hyperlink r:id="rId145" ref="O65"/>
    <hyperlink r:id="rId146" ref="H66"/>
    <hyperlink r:id="rId147" ref="J67"/>
    <hyperlink r:id="rId148" ref="J68"/>
    <hyperlink r:id="rId149" ref="J69"/>
    <hyperlink r:id="rId150" ref="J70"/>
    <hyperlink r:id="rId151" ref="H71"/>
    <hyperlink r:id="rId152" ref="J71"/>
    <hyperlink r:id="rId153" ref="K71"/>
    <hyperlink r:id="rId154" ref="Q71"/>
    <hyperlink r:id="rId155" ref="AM71"/>
    <hyperlink r:id="rId156" ref="K72"/>
    <hyperlink r:id="rId157" ref="K73"/>
    <hyperlink r:id="rId158" ref="AM73"/>
    <hyperlink r:id="rId159" ref="J75"/>
    <hyperlink r:id="rId160" ref="H76"/>
    <hyperlink r:id="rId161" ref="J76"/>
    <hyperlink r:id="rId162" ref="K76"/>
    <hyperlink r:id="rId163" ref="L76"/>
    <hyperlink r:id="rId164" ref="AM76"/>
    <hyperlink r:id="rId165" ref="H77"/>
    <hyperlink r:id="rId166" ref="J77"/>
    <hyperlink r:id="rId167" ref="AM77"/>
    <hyperlink r:id="rId168" ref="J78"/>
    <hyperlink r:id="rId169" ref="H79"/>
    <hyperlink r:id="rId170" ref="J79"/>
    <hyperlink r:id="rId171" ref="H84"/>
    <hyperlink r:id="rId172" ref="H86"/>
    <hyperlink r:id="rId173" ref="J86"/>
    <hyperlink r:id="rId174" ref="K86"/>
    <hyperlink r:id="rId175" ref="O86"/>
    <hyperlink r:id="rId176" ref="J87"/>
    <hyperlink r:id="rId177" ref="K87"/>
    <hyperlink r:id="rId178" ref="H88"/>
    <hyperlink r:id="rId179" ref="J88"/>
    <hyperlink r:id="rId180" ref="H89"/>
    <hyperlink r:id="rId181" ref="J89"/>
    <hyperlink r:id="rId182" ref="K89"/>
    <hyperlink r:id="rId183" ref="Q89"/>
    <hyperlink r:id="rId184" ref="AM89"/>
    <hyperlink r:id="rId185" ref="J90"/>
    <hyperlink r:id="rId186" ref="H91"/>
    <hyperlink r:id="rId187" ref="J91"/>
    <hyperlink r:id="rId188" ref="K91"/>
    <hyperlink r:id="rId189" ref="AM91"/>
    <hyperlink r:id="rId190" ref="H92"/>
    <hyperlink r:id="rId191" ref="J92"/>
    <hyperlink r:id="rId192" ref="K92"/>
    <hyperlink r:id="rId193" ref="AM92"/>
    <hyperlink r:id="rId194" ref="J93"/>
    <hyperlink r:id="rId195" ref="K93"/>
    <hyperlink r:id="rId196" ref="AM93"/>
    <hyperlink r:id="rId197" ref="H94"/>
    <hyperlink r:id="rId198" ref="J94"/>
    <hyperlink r:id="rId199" ref="K94"/>
    <hyperlink r:id="rId200" ref="J96"/>
    <hyperlink r:id="rId201" ref="K96"/>
    <hyperlink r:id="rId202" ref="AM96"/>
    <hyperlink r:id="rId203" ref="H97"/>
    <hyperlink r:id="rId204" ref="J97"/>
    <hyperlink r:id="rId205" ref="K97"/>
    <hyperlink r:id="rId206" ref="H98"/>
    <hyperlink r:id="rId207" ref="J98"/>
    <hyperlink r:id="rId208" ref="K98"/>
    <hyperlink r:id="rId209" ref="Q98"/>
    <hyperlink r:id="rId210" ref="AM98"/>
    <hyperlink r:id="rId211" ref="K99"/>
    <hyperlink r:id="rId212" ref="J100"/>
    <hyperlink r:id="rId213" ref="K100"/>
    <hyperlink r:id="rId214" ref="J102"/>
    <hyperlink r:id="rId215" ref="J103"/>
    <hyperlink r:id="rId216" ref="L104"/>
    <hyperlink r:id="rId217" ref="AM104"/>
    <hyperlink r:id="rId218" ref="J106"/>
    <hyperlink r:id="rId219" ref="J107"/>
    <hyperlink r:id="rId220" ref="J108"/>
    <hyperlink r:id="rId221" ref="J109"/>
    <hyperlink r:id="rId222" ref="H110"/>
    <hyperlink r:id="rId223" ref="J110"/>
    <hyperlink r:id="rId224" ref="K110"/>
    <hyperlink r:id="rId225" ref="H111"/>
    <hyperlink r:id="rId226" ref="J111"/>
    <hyperlink r:id="rId227" ref="J112"/>
    <hyperlink r:id="rId228" ref="K112"/>
    <hyperlink r:id="rId229" ref="O113"/>
    <hyperlink r:id="rId230" ref="J114"/>
    <hyperlink r:id="rId231" ref="J115"/>
    <hyperlink r:id="rId232" ref="J116"/>
    <hyperlink r:id="rId233" ref="H117"/>
    <hyperlink r:id="rId234" ref="J117"/>
    <hyperlink r:id="rId235" ref="K117"/>
    <hyperlink r:id="rId236" ref="H118"/>
    <hyperlink r:id="rId237" ref="J118"/>
    <hyperlink r:id="rId238" ref="O118"/>
    <hyperlink r:id="rId239" ref="H119"/>
    <hyperlink r:id="rId240" ref="J119"/>
    <hyperlink r:id="rId241" ref="AM119"/>
    <hyperlink r:id="rId242" ref="H120"/>
    <hyperlink r:id="rId243" ref="J120"/>
    <hyperlink r:id="rId244" ref="K120"/>
    <hyperlink r:id="rId245" ref="H121"/>
    <hyperlink r:id="rId246" ref="J121"/>
    <hyperlink r:id="rId247" ref="Q121"/>
    <hyperlink r:id="rId248" ref="J122"/>
    <hyperlink r:id="rId249" ref="K122"/>
    <hyperlink r:id="rId250" ref="J123"/>
    <hyperlink r:id="rId251" ref="K123"/>
    <hyperlink r:id="rId252" ref="J124"/>
    <hyperlink r:id="rId253" ref="K124"/>
    <hyperlink r:id="rId254" ref="AM124"/>
    <hyperlink r:id="rId255" ref="H125"/>
    <hyperlink r:id="rId256" ref="J125"/>
    <hyperlink r:id="rId257" ref="H127"/>
    <hyperlink r:id="rId258" ref="J127"/>
    <hyperlink r:id="rId259" ref="K127"/>
    <hyperlink r:id="rId260" ref="H129"/>
    <hyperlink r:id="rId261" ref="J129"/>
    <hyperlink r:id="rId262" ref="K129"/>
    <hyperlink r:id="rId263" ref="L129"/>
    <hyperlink r:id="rId264" ref="AM129"/>
    <hyperlink r:id="rId265" ref="H130"/>
    <hyperlink r:id="rId266" ref="J130"/>
    <hyperlink r:id="rId267" ref="L130"/>
    <hyperlink r:id="rId268" ref="AM130"/>
    <hyperlink r:id="rId269" ref="H131"/>
    <hyperlink r:id="rId270" ref="J131"/>
    <hyperlink r:id="rId271" ref="K131"/>
    <hyperlink r:id="rId272" ref="O131"/>
    <hyperlink r:id="rId273" ref="H132"/>
    <hyperlink r:id="rId274" ref="J132"/>
    <hyperlink r:id="rId275" ref="K132"/>
    <hyperlink r:id="rId276" ref="O132"/>
    <hyperlink r:id="rId277" ref="H133"/>
    <hyperlink r:id="rId278" ref="J133"/>
    <hyperlink r:id="rId279" ref="K133"/>
    <hyperlink r:id="rId280" ref="O133"/>
    <hyperlink r:id="rId281" ref="J134"/>
    <hyperlink r:id="rId282" ref="O134"/>
    <hyperlink r:id="rId283" ref="H135"/>
    <hyperlink r:id="rId284" ref="J135"/>
    <hyperlink r:id="rId285" ref="K135"/>
    <hyperlink r:id="rId286" ref="O135"/>
    <hyperlink r:id="rId287" ref="H136"/>
    <hyperlink r:id="rId288" ref="J136"/>
    <hyperlink r:id="rId289" ref="K136"/>
    <hyperlink r:id="rId290" ref="O136"/>
    <hyperlink r:id="rId291" ref="Q136"/>
    <hyperlink r:id="rId292" ref="J137"/>
    <hyperlink r:id="rId293" ref="Q137"/>
    <hyperlink r:id="rId294" ref="H138"/>
    <hyperlink r:id="rId295" ref="J138"/>
    <hyperlink r:id="rId296" ref="K138"/>
    <hyperlink r:id="rId297" ref="H139"/>
    <hyperlink r:id="rId298" ref="AM139"/>
    <hyperlink r:id="rId299" ref="H140"/>
    <hyperlink r:id="rId300" ref="J141"/>
    <hyperlink r:id="rId301" ref="K141"/>
    <hyperlink r:id="rId302" ref="J142"/>
    <hyperlink r:id="rId303" ref="K142"/>
    <hyperlink r:id="rId304" ref="J143"/>
    <hyperlink r:id="rId305" ref="K143"/>
    <hyperlink r:id="rId306" ref="AM143"/>
    <hyperlink r:id="rId307" ref="H144"/>
    <hyperlink r:id="rId308" ref="J144"/>
    <hyperlink r:id="rId309" ref="O144"/>
    <hyperlink r:id="rId310" ref="AM144"/>
    <hyperlink r:id="rId311" ref="J145"/>
    <hyperlink r:id="rId312" ref="O145"/>
    <hyperlink r:id="rId313" ref="H147"/>
    <hyperlink r:id="rId314" ref="J147"/>
    <hyperlink r:id="rId315" ref="K147"/>
    <hyperlink r:id="rId316" ref="H148"/>
    <hyperlink r:id="rId317" ref="J148"/>
    <hyperlink r:id="rId318" ref="J149"/>
    <hyperlink r:id="rId319" ref="H150"/>
    <hyperlink r:id="rId320" ref="J150"/>
    <hyperlink r:id="rId321" ref="H152"/>
    <hyperlink r:id="rId322" ref="J152"/>
    <hyperlink r:id="rId323" location=":~:text=Noi%20del%20Jazz%20Bistrot,dell%27arte%20pasticcera%20e%20culinaria." ref="AM152"/>
    <hyperlink r:id="rId324" ref="J153"/>
    <hyperlink r:id="rId325" ref="K153"/>
    <hyperlink r:id="rId326" ref="J154"/>
    <hyperlink r:id="rId327" ref="K154"/>
    <hyperlink r:id="rId328" ref="J155"/>
    <hyperlink r:id="rId329" ref="J156"/>
    <hyperlink r:id="rId330" ref="K156"/>
    <hyperlink r:id="rId331" ref="H157"/>
    <hyperlink r:id="rId332" ref="H158"/>
    <hyperlink r:id="rId333" ref="J158"/>
    <hyperlink r:id="rId334" ref="H159"/>
    <hyperlink r:id="rId335" ref="J159"/>
    <hyperlink r:id="rId336" ref="K159"/>
    <hyperlink r:id="rId337" ref="AM159"/>
    <hyperlink r:id="rId338" ref="H160"/>
    <hyperlink r:id="rId339" ref="I160"/>
    <hyperlink r:id="rId340" ref="H161"/>
    <hyperlink r:id="rId341" ref="J161"/>
    <hyperlink r:id="rId342" ref="Q161"/>
    <hyperlink r:id="rId343" ref="H162"/>
    <hyperlink r:id="rId344" ref="J162"/>
    <hyperlink r:id="rId345" ref="J163"/>
    <hyperlink r:id="rId346" ref="K163"/>
    <hyperlink r:id="rId347" ref="O163"/>
    <hyperlink r:id="rId348" ref="AM163"/>
    <hyperlink r:id="rId349" ref="H164"/>
    <hyperlink r:id="rId350" ref="J164"/>
    <hyperlink r:id="rId351" ref="AM164"/>
    <hyperlink r:id="rId352" ref="J165"/>
    <hyperlink r:id="rId353" ref="K165"/>
    <hyperlink r:id="rId354" ref="AM165"/>
    <hyperlink r:id="rId355" ref="J166"/>
    <hyperlink r:id="rId356" ref="K166"/>
    <hyperlink r:id="rId357" ref="AM166"/>
    <hyperlink r:id="rId358" ref="H167"/>
    <hyperlink r:id="rId359" ref="J167"/>
    <hyperlink r:id="rId360" ref="K167"/>
    <hyperlink r:id="rId361" ref="H168"/>
    <hyperlink r:id="rId362" ref="J168"/>
    <hyperlink r:id="rId363" ref="K168"/>
    <hyperlink r:id="rId364" ref="O168"/>
    <hyperlink r:id="rId365" ref="H169"/>
    <hyperlink r:id="rId366" ref="J169"/>
    <hyperlink r:id="rId367" ref="K169"/>
    <hyperlink r:id="rId368" ref="O169"/>
    <hyperlink r:id="rId369" ref="H170"/>
    <hyperlink r:id="rId370" ref="J170"/>
    <hyperlink r:id="rId371" ref="AM170"/>
    <hyperlink r:id="rId372" ref="H171"/>
    <hyperlink r:id="rId373" ref="J171"/>
    <hyperlink r:id="rId374" ref="K171"/>
    <hyperlink r:id="rId375" ref="O171"/>
    <hyperlink r:id="rId376" ref="H172"/>
    <hyperlink r:id="rId377" ref="J172"/>
    <hyperlink r:id="rId378" ref="K172"/>
    <hyperlink r:id="rId379" ref="O172"/>
    <hyperlink r:id="rId380" ref="H173"/>
    <hyperlink r:id="rId381" ref="AM173"/>
    <hyperlink r:id="rId382" ref="J174"/>
    <hyperlink r:id="rId383" ref="K174"/>
    <hyperlink r:id="rId384" ref="AM174"/>
    <hyperlink r:id="rId385" ref="H175"/>
    <hyperlink r:id="rId386" ref="J175"/>
    <hyperlink r:id="rId387" ref="K175"/>
    <hyperlink r:id="rId388" ref="AM175"/>
    <hyperlink r:id="rId389" ref="H176"/>
    <hyperlink r:id="rId390" ref="J176"/>
    <hyperlink r:id="rId391" ref="Q176"/>
    <hyperlink r:id="rId392" ref="H177"/>
    <hyperlink r:id="rId393" ref="J177"/>
    <hyperlink r:id="rId394" ref="K177"/>
    <hyperlink r:id="rId395" ref="O177"/>
    <hyperlink r:id="rId396" ref="H178"/>
    <hyperlink r:id="rId397" ref="J178"/>
    <hyperlink r:id="rId398" ref="K178"/>
    <hyperlink r:id="rId399" ref="H179"/>
    <hyperlink r:id="rId400" ref="J179"/>
    <hyperlink r:id="rId401" ref="H180"/>
    <hyperlink r:id="rId402" ref="O180"/>
    <hyperlink r:id="rId403" ref="H184"/>
    <hyperlink r:id="rId404" ref="K184"/>
    <hyperlink r:id="rId405" ref="AM184"/>
    <hyperlink r:id="rId406" ref="H186"/>
    <hyperlink r:id="rId407" ref="J186"/>
    <hyperlink r:id="rId408" ref="J187"/>
    <hyperlink r:id="rId409" ref="K187"/>
    <hyperlink r:id="rId410" ref="H188"/>
    <hyperlink r:id="rId411" ref="J188"/>
    <hyperlink r:id="rId412" ref="K188"/>
    <hyperlink r:id="rId413" ref="O188"/>
    <hyperlink r:id="rId414" ref="AM188"/>
    <hyperlink r:id="rId415" ref="H189"/>
    <hyperlink r:id="rId416" ref="J189"/>
    <hyperlink r:id="rId417" ref="K189"/>
    <hyperlink r:id="rId418" ref="O189"/>
    <hyperlink r:id="rId419" ref="AM189"/>
    <hyperlink r:id="rId420" ref="H190"/>
    <hyperlink r:id="rId421" ref="J190"/>
    <hyperlink r:id="rId422" ref="K190"/>
    <hyperlink r:id="rId423" ref="O190"/>
    <hyperlink r:id="rId424" ref="AM190"/>
    <hyperlink r:id="rId425" ref="H191"/>
    <hyperlink r:id="rId426" ref="J191"/>
    <hyperlink r:id="rId427" ref="H192"/>
    <hyperlink r:id="rId428" ref="J192"/>
    <hyperlink r:id="rId429" ref="L192"/>
    <hyperlink r:id="rId430" ref="H193"/>
    <hyperlink r:id="rId431" ref="J193"/>
    <hyperlink r:id="rId432" ref="K193"/>
    <hyperlink r:id="rId433" ref="L193"/>
    <hyperlink r:id="rId434" ref="J194"/>
    <hyperlink r:id="rId435" ref="J195"/>
    <hyperlink r:id="rId436" ref="H196"/>
    <hyperlink r:id="rId437" ref="J196"/>
    <hyperlink r:id="rId438" ref="H197"/>
    <hyperlink r:id="rId439" ref="K197"/>
    <hyperlink r:id="rId440" ref="H198"/>
    <hyperlink r:id="rId441" ref="J199"/>
    <hyperlink r:id="rId442" ref="J200"/>
    <hyperlink r:id="rId443" ref="O200"/>
    <hyperlink r:id="rId444" ref="J202"/>
    <hyperlink r:id="rId445" ref="K202"/>
    <hyperlink r:id="rId446" ref="H203"/>
    <hyperlink r:id="rId447" ref="J203"/>
    <hyperlink r:id="rId448" ref="H204"/>
    <hyperlink r:id="rId449" ref="K204"/>
    <hyperlink r:id="rId450" ref="Q204"/>
    <hyperlink r:id="rId451" ref="H205"/>
    <hyperlink r:id="rId452" ref="J205"/>
    <hyperlink r:id="rId453" ref="K205"/>
    <hyperlink r:id="rId454" ref="AM205"/>
    <hyperlink r:id="rId455" ref="H206"/>
    <hyperlink r:id="rId456" ref="J206"/>
    <hyperlink r:id="rId457" ref="H207"/>
    <hyperlink r:id="rId458" ref="J207"/>
    <hyperlink r:id="rId459" ref="K207"/>
    <hyperlink r:id="rId460" ref="H208"/>
    <hyperlink r:id="rId461" ref="J208"/>
    <hyperlink r:id="rId462" ref="K208"/>
    <hyperlink r:id="rId463" ref="Q208"/>
    <hyperlink r:id="rId464" ref="H209"/>
    <hyperlink r:id="rId465" ref="J209"/>
    <hyperlink r:id="rId466" ref="K209"/>
    <hyperlink r:id="rId467" ref="O209"/>
    <hyperlink r:id="rId468" ref="H210"/>
    <hyperlink r:id="rId469" ref="J210"/>
    <hyperlink r:id="rId470" ref="H211"/>
    <hyperlink r:id="rId471" ref="J211"/>
    <hyperlink r:id="rId472" ref="K211"/>
    <hyperlink r:id="rId473" ref="O211"/>
    <hyperlink r:id="rId474" ref="H212"/>
    <hyperlink r:id="rId475" ref="J212"/>
    <hyperlink r:id="rId476" ref="H213"/>
    <hyperlink r:id="rId477" ref="J213"/>
    <hyperlink r:id="rId478" ref="K213"/>
    <hyperlink r:id="rId479" ref="H214"/>
    <hyperlink r:id="rId480" ref="H215"/>
    <hyperlink r:id="rId481" ref="J215"/>
    <hyperlink r:id="rId482" ref="H216"/>
    <hyperlink r:id="rId483" ref="H217"/>
    <hyperlink r:id="rId484" ref="J217"/>
    <hyperlink r:id="rId485" ref="O217"/>
    <hyperlink r:id="rId486" ref="J218"/>
    <hyperlink r:id="rId487" ref="K218"/>
    <hyperlink r:id="rId488" ref="H219"/>
    <hyperlink r:id="rId489" ref="J219"/>
    <hyperlink r:id="rId490" ref="K219"/>
    <hyperlink r:id="rId491" ref="L219"/>
    <hyperlink r:id="rId492" ref="Q219"/>
    <hyperlink r:id="rId493" ref="J221"/>
    <hyperlink r:id="rId494" ref="H222"/>
    <hyperlink r:id="rId495" ref="K222"/>
    <hyperlink r:id="rId496" ref="AM223"/>
    <hyperlink r:id="rId497" ref="H224"/>
    <hyperlink r:id="rId498" ref="J224"/>
    <hyperlink r:id="rId499" ref="AM224"/>
    <hyperlink r:id="rId500" ref="K225"/>
    <hyperlink r:id="rId501" ref="H227"/>
    <hyperlink r:id="rId502" ref="K227"/>
    <hyperlink r:id="rId503" ref="AM227"/>
    <hyperlink r:id="rId504" ref="H228"/>
    <hyperlink r:id="rId505" ref="J228"/>
    <hyperlink r:id="rId506" ref="K228"/>
    <hyperlink r:id="rId507" ref="H229"/>
    <hyperlink r:id="rId508" ref="J229"/>
    <hyperlink r:id="rId509" ref="Q229"/>
    <hyperlink r:id="rId510" ref="J230"/>
    <hyperlink r:id="rId511" ref="J232"/>
    <hyperlink r:id="rId512" ref="H233"/>
    <hyperlink r:id="rId513" ref="J233"/>
    <hyperlink r:id="rId514" ref="H234"/>
    <hyperlink r:id="rId515" ref="J234"/>
    <hyperlink r:id="rId516" ref="K234"/>
    <hyperlink r:id="rId517" ref="H235"/>
    <hyperlink r:id="rId518" ref="J235"/>
    <hyperlink r:id="rId519" ref="H236"/>
    <hyperlink r:id="rId520" ref="J236"/>
    <hyperlink r:id="rId521" ref="K236"/>
    <hyperlink r:id="rId522" ref="L236"/>
    <hyperlink r:id="rId523" ref="J237"/>
    <hyperlink r:id="rId524" ref="K237"/>
    <hyperlink r:id="rId525" ref="AM237"/>
    <hyperlink r:id="rId526" ref="H238"/>
    <hyperlink r:id="rId527" ref="J238"/>
    <hyperlink r:id="rId528" ref="H239"/>
    <hyperlink r:id="rId529" ref="J239"/>
    <hyperlink r:id="rId530" ref="K239"/>
    <hyperlink r:id="rId531" ref="AM239"/>
    <hyperlink r:id="rId532" ref="H240"/>
    <hyperlink r:id="rId533" ref="J240"/>
    <hyperlink r:id="rId534" ref="H241"/>
    <hyperlink r:id="rId535" ref="J241"/>
    <hyperlink r:id="rId536" ref="K241"/>
    <hyperlink r:id="rId537" ref="Q241"/>
    <hyperlink r:id="rId538" ref="H242"/>
    <hyperlink r:id="rId539" ref="J242"/>
    <hyperlink r:id="rId540" ref="K242"/>
    <hyperlink r:id="rId541" ref="AM242"/>
    <hyperlink r:id="rId542" ref="H243"/>
    <hyperlink r:id="rId543" ref="J243"/>
    <hyperlink r:id="rId544" ref="K243"/>
    <hyperlink r:id="rId545" ref="H244"/>
    <hyperlink r:id="rId546" ref="J244"/>
    <hyperlink r:id="rId547" ref="K244"/>
    <hyperlink r:id="rId548" ref="J245"/>
    <hyperlink r:id="rId549" ref="AM245"/>
    <hyperlink r:id="rId550" ref="H246"/>
    <hyperlink r:id="rId551" ref="J246"/>
    <hyperlink r:id="rId552" ref="K246"/>
    <hyperlink r:id="rId553" ref="J247"/>
    <hyperlink r:id="rId554" ref="J248"/>
    <hyperlink r:id="rId555" ref="K249"/>
    <hyperlink r:id="rId556" ref="H250"/>
    <hyperlink r:id="rId557" ref="J250"/>
    <hyperlink r:id="rId558" ref="K250"/>
    <hyperlink r:id="rId559" ref="H251"/>
    <hyperlink r:id="rId560" ref="J251"/>
    <hyperlink r:id="rId561" ref="O251"/>
    <hyperlink r:id="rId562" ref="J252"/>
    <hyperlink r:id="rId563" ref="O252"/>
    <hyperlink r:id="rId564" ref="J253"/>
    <hyperlink r:id="rId565" ref="O253"/>
    <hyperlink r:id="rId566" ref="J254"/>
    <hyperlink r:id="rId567" ref="O254"/>
    <hyperlink r:id="rId568" ref="H255"/>
    <hyperlink r:id="rId569" ref="J255"/>
    <hyperlink r:id="rId570" ref="K255"/>
    <hyperlink r:id="rId571" ref="H256"/>
    <hyperlink r:id="rId572" ref="J256"/>
    <hyperlink r:id="rId573" ref="K256"/>
    <hyperlink r:id="rId574" ref="Q256"/>
    <hyperlink r:id="rId575" ref="H257"/>
    <hyperlink r:id="rId576" ref="J257"/>
    <hyperlink r:id="rId577" ref="K257"/>
    <hyperlink r:id="rId578" ref="AM259"/>
    <hyperlink r:id="rId579" ref="H260"/>
    <hyperlink r:id="rId580" ref="H261"/>
    <hyperlink r:id="rId581" ref="K261"/>
    <hyperlink r:id="rId582" ref="L261"/>
    <hyperlink r:id="rId583" ref="AM261"/>
    <hyperlink r:id="rId584" ref="H262"/>
    <hyperlink r:id="rId585" ref="K262"/>
    <hyperlink r:id="rId586" ref="L262"/>
    <hyperlink r:id="rId587" ref="AM262"/>
    <hyperlink r:id="rId588" ref="H263"/>
    <hyperlink r:id="rId589" ref="K264"/>
    <hyperlink r:id="rId590" ref="L264"/>
    <hyperlink r:id="rId591" ref="AM264"/>
    <hyperlink r:id="rId592" ref="H265"/>
    <hyperlink r:id="rId593" ref="J265"/>
    <hyperlink r:id="rId594" ref="K265"/>
    <hyperlink r:id="rId595" ref="J266"/>
    <hyperlink r:id="rId596" ref="O266"/>
  </hyperlinks>
  <printOptions/>
  <pageMargins bottom="0.75" footer="0.0" header="0.0" left="0.7" right="0.7" top="0.75"/>
  <pageSetup orientation="portrait"/>
  <drawing r:id="rId597"/>
</worksheet>
</file>