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7C1DC16E-84BF-2E49-96AF-95091C3F2AA0}" xr6:coauthVersionLast="45" xr6:coauthVersionMax="45" xr10:uidLastSave="{00000000-0000-0000-0000-000000000000}"/>
  <bookViews>
    <workbookView xWindow="9380" yWindow="460" windowWidth="24220" windowHeight="19560" activeTab="6" xr2:uid="{00000000-000D-0000-FFFF-FFFF00000000}"/>
  </bookViews>
  <sheets>
    <sheet name="MHT" sheetId="5" r:id="rId1"/>
    <sheet name="Mosica" sheetId="6" r:id="rId2"/>
    <sheet name="PPI" sheetId="7" r:id="rId3"/>
    <sheet name="LAP" sheetId="8" r:id="rId4"/>
    <sheet name="Diatrack" sheetId="15" r:id="rId5"/>
    <sheet name="FsT" sheetId="13" r:id="rId6"/>
    <sheet name="P-value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2" i="15" l="1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Q140" i="15"/>
  <c r="P140" i="15"/>
  <c r="O140" i="15"/>
  <c r="N140" i="15"/>
  <c r="M140" i="15"/>
  <c r="L140" i="15"/>
  <c r="K140" i="15"/>
  <c r="J140" i="15"/>
  <c r="I140" i="15"/>
  <c r="H140" i="15"/>
  <c r="G140" i="15"/>
  <c r="F140" i="15"/>
  <c r="E140" i="15"/>
  <c r="D140" i="15"/>
  <c r="C140" i="15"/>
  <c r="Q139" i="15"/>
  <c r="P139" i="15"/>
  <c r="O139" i="15"/>
  <c r="N139" i="15"/>
  <c r="M139" i="15"/>
  <c r="L139" i="15"/>
  <c r="K139" i="15"/>
  <c r="J139" i="15"/>
  <c r="I139" i="15"/>
  <c r="H139" i="15"/>
  <c r="G139" i="15"/>
  <c r="F139" i="15"/>
  <c r="E139" i="15"/>
  <c r="D139" i="15"/>
  <c r="C139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D126" i="15"/>
  <c r="C126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C63" i="13" l="1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E153" i="13"/>
  <c r="D153" i="13"/>
  <c r="C153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E152" i="13"/>
  <c r="D152" i="13"/>
  <c r="C152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C140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C63" i="6" l="1"/>
  <c r="Q101" i="7" l="1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Q153" i="8" l="1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Q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Q51" i="5" l="1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</calcChain>
</file>

<file path=xl/sharedStrings.xml><?xml version="1.0" encoding="utf-8"?>
<sst xmlns="http://schemas.openxmlformats.org/spreadsheetml/2006/main" count="1569" uniqueCount="49">
  <si>
    <t>tracks</t>
    <phoneticPr fontId="2" type="noConversion"/>
  </si>
  <si>
    <t>detections</t>
    <phoneticPr fontId="2" type="noConversion"/>
  </si>
  <si>
    <t>GT</t>
    <phoneticPr fontId="2" type="noConversion"/>
  </si>
  <si>
    <t>tracks</t>
    <phoneticPr fontId="2" type="noConversion"/>
  </si>
  <si>
    <t>JSC</t>
    <phoneticPr fontId="2" type="noConversion"/>
  </si>
  <si>
    <t>paired tracks</t>
    <phoneticPr fontId="2" type="noConversion"/>
  </si>
  <si>
    <t>missed tracks</t>
    <phoneticPr fontId="2" type="noConversion"/>
  </si>
  <si>
    <t>spurious tracks</t>
    <phoneticPr fontId="2" type="noConversion"/>
  </si>
  <si>
    <t>num of reference</t>
    <phoneticPr fontId="2" type="noConversion"/>
  </si>
  <si>
    <t>num of detection</t>
    <phoneticPr fontId="2" type="noConversion"/>
  </si>
  <si>
    <t>JSC_2</t>
    <phoneticPr fontId="2" type="noConversion"/>
  </si>
  <si>
    <t>paired detections</t>
    <phoneticPr fontId="2" type="noConversion"/>
  </si>
  <si>
    <t>missed detections</t>
    <phoneticPr fontId="2" type="noConversion"/>
  </si>
  <si>
    <t>spurious detections</t>
    <phoneticPr fontId="2" type="noConversion"/>
  </si>
  <si>
    <t>Sample_num</t>
    <phoneticPr fontId="2" type="noConversion"/>
  </si>
  <si>
    <t>Pairing distance</t>
    <phoneticPr fontId="2" type="noConversion"/>
  </si>
  <si>
    <t>detections</t>
    <phoneticPr fontId="2" type="noConversion"/>
  </si>
  <si>
    <t>Sample_num</t>
    <phoneticPr fontId="2" type="noConversion"/>
  </si>
  <si>
    <t>Pairing distance</t>
    <phoneticPr fontId="2" type="noConversion"/>
  </si>
  <si>
    <t>a</t>
    <phoneticPr fontId="2" type="noConversion"/>
  </si>
  <si>
    <t>β</t>
    <phoneticPr fontId="2" type="noConversion"/>
  </si>
  <si>
    <t>Density  = 500</t>
    <phoneticPr fontId="2" type="noConversion"/>
  </si>
  <si>
    <t>Density  = 250</t>
    <phoneticPr fontId="2" type="noConversion"/>
  </si>
  <si>
    <t>Density  = 100</t>
    <phoneticPr fontId="2" type="noConversion"/>
  </si>
  <si>
    <t>Density  = 1000</t>
    <phoneticPr fontId="2" type="noConversion"/>
  </si>
  <si>
    <t>SNR = 2</t>
    <phoneticPr fontId="2" type="noConversion"/>
  </si>
  <si>
    <t>SNR = 4</t>
    <phoneticPr fontId="2" type="noConversion"/>
  </si>
  <si>
    <t>SNR = 7</t>
    <phoneticPr fontId="2" type="noConversion"/>
  </si>
  <si>
    <t>SNR = 2-low</t>
    <phoneticPr fontId="2" type="noConversion"/>
  </si>
  <si>
    <t>SNR=2</t>
    <phoneticPr fontId="2" type="noConversion"/>
  </si>
  <si>
    <t>D=100</t>
    <phoneticPr fontId="2" type="noConversion"/>
  </si>
  <si>
    <t>D=250</t>
    <phoneticPr fontId="2" type="noConversion"/>
  </si>
  <si>
    <t>D=500</t>
    <phoneticPr fontId="2" type="noConversion"/>
  </si>
  <si>
    <t>D=1000</t>
    <phoneticPr fontId="2" type="noConversion"/>
  </si>
  <si>
    <t>SNR=4</t>
    <phoneticPr fontId="2" type="noConversion"/>
  </si>
  <si>
    <t>SNR=7</t>
    <phoneticPr fontId="2" type="noConversion"/>
  </si>
  <si>
    <t>α</t>
    <phoneticPr fontId="2" type="noConversion"/>
  </si>
  <si>
    <t>和前面的区别在于，删除了运动目标出现正数小于 5 帧的轨迹线（对4,7是5，对2 是10）——SNR=2 采用下一页的方法</t>
    <phoneticPr fontId="2" type="noConversion"/>
  </si>
  <si>
    <t>All</t>
    <phoneticPr fontId="2" type="noConversion"/>
  </si>
  <si>
    <t>t Stat</t>
  </si>
  <si>
    <t>P&gt;0.05</t>
    <phoneticPr fontId="2" type="noConversion"/>
  </si>
  <si>
    <t>P&lt;0.01</t>
    <phoneticPr fontId="2" type="noConversion"/>
  </si>
  <si>
    <t>0.01&lt;P&lt;0.05</t>
    <phoneticPr fontId="2" type="noConversion"/>
  </si>
  <si>
    <t>JSC-2</t>
    <phoneticPr fontId="2" type="noConversion"/>
  </si>
  <si>
    <t>P(T&lt;=t) one-side</t>
    <phoneticPr fontId="2" type="noConversion"/>
  </si>
  <si>
    <t>t one-side</t>
    <phoneticPr fontId="2" type="noConversion"/>
  </si>
  <si>
    <t>Person Correlation Coefficient</t>
  </si>
  <si>
    <t>t-test</t>
    <phoneticPr fontId="2" type="noConversion"/>
  </si>
  <si>
    <t>MHT vs. FsT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</si>
</sst>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8"/>
      <color rgb="FF0070C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/>
    <xf numFmtId="0" fontId="0" fillId="0" borderId="1" xfId="0" applyBorder="1" applyAlignment="1"/>
    <xf numFmtId="0" fontId="0" fillId="0" borderId="1" xfId="0" applyBorder="1" applyAlignment="1"/>
    <xf numFmtId="0" fontId="5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Border="1" applyAlignment="1">
      <alignment horizontal="center" vertical="center"/>
    </xf>
    <xf numFmtId="0" fontId="8" fillId="0" borderId="0" xfId="0" applyFont="1" applyFill="1" applyBorder="1" applyAlignment="1"/>
    <xf numFmtId="0" fontId="7" fillId="0" borderId="0" xfId="0" applyFont="1"/>
    <xf numFmtId="0" fontId="6" fillId="0" borderId="0" xfId="0" applyFont="1"/>
    <xf numFmtId="0" fontId="0" fillId="0" borderId="1" xfId="0" applyFill="1" applyBorder="1" applyAlignment="1"/>
    <xf numFmtId="0" fontId="0" fillId="0" borderId="15" xfId="0" applyFill="1" applyBorder="1" applyAlignment="1"/>
    <xf numFmtId="0" fontId="6" fillId="0" borderId="15" xfId="0" applyFont="1" applyFill="1" applyBorder="1" applyAlignment="1"/>
    <xf numFmtId="0" fontId="0" fillId="0" borderId="17" xfId="0" applyFill="1" applyBorder="1" applyAlignme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2" borderId="0" xfId="0" applyFill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DC3E6"/>
      <color rgb="FF0070C0"/>
      <color rgb="FF00649A"/>
      <color rgb="FF00589A"/>
      <color rgb="FF0078C8"/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53"/>
  <sheetViews>
    <sheetView workbookViewId="0">
      <selection activeCell="S28" sqref="S28"/>
    </sheetView>
  </sheetViews>
  <sheetFormatPr baseColWidth="10" defaultColWidth="8.83203125" defaultRowHeight="15"/>
  <cols>
    <col min="2" max="2" width="15.33203125" customWidth="1"/>
    <col min="17" max="17" width="25.33203125" customWidth="1"/>
  </cols>
  <sheetData>
    <row r="3" spans="2:17">
      <c r="B3" s="52" t="s">
        <v>25</v>
      </c>
      <c r="C3" s="52"/>
      <c r="D3" s="52"/>
      <c r="E3" s="52"/>
      <c r="F3" s="52"/>
    </row>
    <row r="4" spans="2:17" ht="16" thickBot="1">
      <c r="B4" s="1" t="s">
        <v>23</v>
      </c>
      <c r="F4" s="50" t="s">
        <v>0</v>
      </c>
      <c r="G4" s="51"/>
      <c r="H4" s="51"/>
      <c r="I4" s="51"/>
      <c r="J4" s="51"/>
      <c r="K4" s="51"/>
      <c r="L4" s="15"/>
      <c r="M4" s="15"/>
      <c r="N4" s="50" t="s">
        <v>16</v>
      </c>
      <c r="O4" s="50"/>
      <c r="P4" s="50"/>
      <c r="Q4" s="50"/>
    </row>
    <row r="5" spans="2:17">
      <c r="B5" s="2" t="s">
        <v>17</v>
      </c>
      <c r="C5" s="3" t="s">
        <v>18</v>
      </c>
      <c r="D5" s="3" t="s">
        <v>19</v>
      </c>
      <c r="E5" s="4" t="s">
        <v>20</v>
      </c>
      <c r="F5" s="4" t="s">
        <v>2</v>
      </c>
      <c r="G5" s="5" t="s">
        <v>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5" t="s">
        <v>13</v>
      </c>
    </row>
    <row r="6" spans="2:17">
      <c r="B6" s="6">
        <v>1</v>
      </c>
      <c r="C6" s="7">
        <v>10167.696715128275</v>
      </c>
      <c r="D6" s="8">
        <v>0.62898388195116683</v>
      </c>
      <c r="E6" s="8">
        <v>0.58057606213781499</v>
      </c>
      <c r="F6" s="8">
        <v>79</v>
      </c>
      <c r="G6" s="8">
        <v>102</v>
      </c>
      <c r="H6" s="8">
        <v>0.63063063063063063</v>
      </c>
      <c r="I6" s="8">
        <v>70</v>
      </c>
      <c r="J6" s="8">
        <v>9</v>
      </c>
      <c r="K6" s="8">
        <v>32</v>
      </c>
      <c r="L6" s="8">
        <v>5481</v>
      </c>
      <c r="M6" s="8">
        <v>4809</v>
      </c>
      <c r="N6" s="8">
        <v>0.71271637816245004</v>
      </c>
      <c r="O6" s="8">
        <v>4282</v>
      </c>
      <c r="P6" s="8">
        <v>1199</v>
      </c>
      <c r="Q6" s="9">
        <v>527</v>
      </c>
    </row>
    <row r="7" spans="2:17">
      <c r="B7" s="6">
        <v>2</v>
      </c>
      <c r="C7" s="7">
        <v>10233.754592709342</v>
      </c>
      <c r="D7" s="8">
        <v>0.62704975974091326</v>
      </c>
      <c r="E7" s="8">
        <v>0.56028151765843892</v>
      </c>
      <c r="F7" s="8">
        <v>80</v>
      </c>
      <c r="G7" s="8">
        <v>108</v>
      </c>
      <c r="H7" s="8">
        <v>0.6785714285714286</v>
      </c>
      <c r="I7" s="8">
        <v>76</v>
      </c>
      <c r="J7" s="8">
        <v>4</v>
      </c>
      <c r="K7" s="8">
        <v>32</v>
      </c>
      <c r="L7" s="8">
        <v>5488</v>
      </c>
      <c r="M7" s="8">
        <v>5019</v>
      </c>
      <c r="N7" s="8">
        <v>0.66751309315981588</v>
      </c>
      <c r="O7" s="8">
        <v>4206</v>
      </c>
      <c r="P7" s="8">
        <v>1282</v>
      </c>
      <c r="Q7" s="9">
        <v>813</v>
      </c>
    </row>
    <row r="8" spans="2:17">
      <c r="B8" s="6">
        <v>3</v>
      </c>
      <c r="C8" s="7">
        <v>11161.649694194382</v>
      </c>
      <c r="D8" s="8">
        <v>0.60129845707467822</v>
      </c>
      <c r="E8" s="8">
        <v>0.53253243612165824</v>
      </c>
      <c r="F8" s="8">
        <v>76</v>
      </c>
      <c r="G8" s="8">
        <v>109</v>
      </c>
      <c r="H8" s="8">
        <v>0.6517857142857143</v>
      </c>
      <c r="I8" s="8">
        <v>73</v>
      </c>
      <c r="J8" s="8">
        <v>3</v>
      </c>
      <c r="K8" s="8">
        <v>36</v>
      </c>
      <c r="L8" s="8">
        <v>5599</v>
      </c>
      <c r="M8" s="8">
        <v>5141</v>
      </c>
      <c r="N8" s="8">
        <v>0.66563275434243174</v>
      </c>
      <c r="O8" s="8">
        <v>4292</v>
      </c>
      <c r="P8" s="8">
        <v>1307</v>
      </c>
      <c r="Q8" s="9">
        <v>849</v>
      </c>
    </row>
    <row r="9" spans="2:17">
      <c r="B9" s="6">
        <v>4</v>
      </c>
      <c r="C9" s="7">
        <v>9378.7264879345075</v>
      </c>
      <c r="D9" s="8">
        <v>0.66263573784408247</v>
      </c>
      <c r="E9" s="8">
        <v>0.62129084357725095</v>
      </c>
      <c r="F9" s="8">
        <v>78</v>
      </c>
      <c r="G9" s="8">
        <v>93</v>
      </c>
      <c r="H9" s="8">
        <v>0.74489795918367352</v>
      </c>
      <c r="I9" s="8">
        <v>73</v>
      </c>
      <c r="J9" s="8">
        <v>5</v>
      </c>
      <c r="K9" s="8">
        <v>20</v>
      </c>
      <c r="L9" s="8">
        <v>5560</v>
      </c>
      <c r="M9" s="8">
        <v>5167</v>
      </c>
      <c r="N9" s="8">
        <v>0.75134693877551018</v>
      </c>
      <c r="O9" s="8">
        <v>4602</v>
      </c>
      <c r="P9" s="8">
        <v>958</v>
      </c>
      <c r="Q9" s="9">
        <v>565</v>
      </c>
    </row>
    <row r="10" spans="2:17">
      <c r="B10" s="6">
        <v>5</v>
      </c>
      <c r="C10" s="7">
        <v>10004.363113877465</v>
      </c>
      <c r="D10" s="8">
        <v>0.63434345344015108</v>
      </c>
      <c r="E10" s="8">
        <v>0.57269879182057526</v>
      </c>
      <c r="F10" s="8">
        <v>77</v>
      </c>
      <c r="G10" s="8">
        <v>104</v>
      </c>
      <c r="H10" s="8">
        <v>0.69158878504672894</v>
      </c>
      <c r="I10" s="8">
        <v>74</v>
      </c>
      <c r="J10" s="8">
        <v>3</v>
      </c>
      <c r="K10" s="8">
        <v>30</v>
      </c>
      <c r="L10" s="8">
        <v>5472</v>
      </c>
      <c r="M10" s="8">
        <v>4911</v>
      </c>
      <c r="N10" s="8">
        <v>0.69656862745098036</v>
      </c>
      <c r="O10" s="8">
        <v>4263</v>
      </c>
      <c r="P10" s="8">
        <v>1209</v>
      </c>
      <c r="Q10" s="9">
        <v>648</v>
      </c>
    </row>
    <row r="11" spans="2:17"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</row>
    <row r="12" spans="2:17">
      <c r="B12" s="14"/>
      <c r="C12" s="8">
        <f t="shared" ref="C12:Q12" si="0">AVERAGE(C6:C10)</f>
        <v>10189.238120768796</v>
      </c>
      <c r="D12" s="8">
        <f t="shared" si="0"/>
        <v>0.63086225801019835</v>
      </c>
      <c r="E12" s="8">
        <f t="shared" si="0"/>
        <v>0.57347593026314769</v>
      </c>
      <c r="F12" s="8">
        <f t="shared" si="0"/>
        <v>78</v>
      </c>
      <c r="G12" s="8">
        <f t="shared" si="0"/>
        <v>103.2</v>
      </c>
      <c r="H12" s="8">
        <f t="shared" si="0"/>
        <v>0.67949490354363529</v>
      </c>
      <c r="I12" s="8">
        <f t="shared" si="0"/>
        <v>73.2</v>
      </c>
      <c r="J12" s="8">
        <f t="shared" si="0"/>
        <v>4.8</v>
      </c>
      <c r="K12" s="8">
        <f t="shared" si="0"/>
        <v>30</v>
      </c>
      <c r="L12" s="8">
        <f t="shared" si="0"/>
        <v>5520</v>
      </c>
      <c r="M12" s="8">
        <f t="shared" si="0"/>
        <v>5009.3999999999996</v>
      </c>
      <c r="N12" s="8">
        <f t="shared" si="0"/>
        <v>0.69875555837823755</v>
      </c>
      <c r="O12" s="8">
        <f t="shared" si="0"/>
        <v>4329</v>
      </c>
      <c r="P12" s="8">
        <f t="shared" si="0"/>
        <v>1191</v>
      </c>
      <c r="Q12" s="8">
        <f t="shared" si="0"/>
        <v>680.4</v>
      </c>
    </row>
    <row r="13" spans="2:17">
      <c r="B13" s="14"/>
      <c r="C13" s="8">
        <f t="shared" ref="C13:Q13" si="1">STDEV(C6:C10)</f>
        <v>640.14410324859693</v>
      </c>
      <c r="D13" s="8">
        <f t="shared" si="1"/>
        <v>2.1873239973785725E-2</v>
      </c>
      <c r="E13" s="8">
        <f t="shared" si="1"/>
        <v>3.2356390360055921E-2</v>
      </c>
      <c r="F13" s="8">
        <f t="shared" si="1"/>
        <v>1.5811388300841898</v>
      </c>
      <c r="G13" s="8">
        <f t="shared" si="1"/>
        <v>6.3796551630946325</v>
      </c>
      <c r="H13" s="8">
        <f t="shared" si="1"/>
        <v>4.3532145592472767E-2</v>
      </c>
      <c r="I13" s="8">
        <f t="shared" si="1"/>
        <v>2.1679483388678804</v>
      </c>
      <c r="J13" s="8">
        <f t="shared" si="1"/>
        <v>2.4899799195977463</v>
      </c>
      <c r="K13" s="8">
        <f t="shared" si="1"/>
        <v>6</v>
      </c>
      <c r="L13" s="8">
        <f t="shared" si="1"/>
        <v>56.324950066555765</v>
      </c>
      <c r="M13" s="8">
        <f t="shared" si="1"/>
        <v>151.73265963529406</v>
      </c>
      <c r="N13" s="8">
        <f t="shared" si="1"/>
        <v>3.5492084427859283E-2</v>
      </c>
      <c r="O13" s="8">
        <f t="shared" si="1"/>
        <v>156.19859154294574</v>
      </c>
      <c r="P13" s="8">
        <f t="shared" si="1"/>
        <v>138.21541158640738</v>
      </c>
      <c r="Q13" s="8">
        <f t="shared" si="1"/>
        <v>144.83369773640402</v>
      </c>
    </row>
    <row r="14" spans="2:17">
      <c r="B14" s="1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2:17">
      <c r="B15" s="1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7" spans="2:17" ht="16" thickBot="1">
      <c r="B17" s="1" t="s">
        <v>22</v>
      </c>
      <c r="F17" s="50" t="s">
        <v>3</v>
      </c>
      <c r="G17" s="51"/>
      <c r="H17" s="51"/>
      <c r="I17" s="51"/>
      <c r="J17" s="51"/>
      <c r="K17" s="51"/>
      <c r="L17" s="15"/>
      <c r="M17" s="15"/>
      <c r="N17" s="50" t="s">
        <v>1</v>
      </c>
      <c r="O17" s="50"/>
      <c r="P17" s="50"/>
      <c r="Q17" s="50"/>
    </row>
    <row r="18" spans="2:17">
      <c r="B18" s="2" t="s">
        <v>14</v>
      </c>
      <c r="C18" s="3" t="s">
        <v>15</v>
      </c>
      <c r="D18" s="3" t="s">
        <v>19</v>
      </c>
      <c r="E18" s="4" t="s">
        <v>20</v>
      </c>
      <c r="F18" s="4" t="s">
        <v>2</v>
      </c>
      <c r="G18" s="5" t="s">
        <v>3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  <c r="M18" s="4" t="s">
        <v>9</v>
      </c>
      <c r="N18" s="4" t="s">
        <v>10</v>
      </c>
      <c r="O18" s="4" t="s">
        <v>11</v>
      </c>
      <c r="P18" s="4" t="s">
        <v>12</v>
      </c>
      <c r="Q18" s="5" t="s">
        <v>13</v>
      </c>
    </row>
    <row r="19" spans="2:17">
      <c r="B19" s="6">
        <v>1</v>
      </c>
      <c r="C19" s="7">
        <v>35920.179562132718</v>
      </c>
      <c r="D19" s="8">
        <v>0.49740898891657037</v>
      </c>
      <c r="E19" s="8">
        <v>0.44854987619541076</v>
      </c>
      <c r="F19" s="8">
        <v>198</v>
      </c>
      <c r="G19" s="8">
        <v>257</v>
      </c>
      <c r="H19" s="8">
        <v>0.607773851590106</v>
      </c>
      <c r="I19" s="8">
        <v>172</v>
      </c>
      <c r="J19" s="8">
        <v>26</v>
      </c>
      <c r="K19" s="8">
        <v>85</v>
      </c>
      <c r="L19" s="8">
        <v>14294</v>
      </c>
      <c r="M19" s="8">
        <v>10968</v>
      </c>
      <c r="N19" s="8">
        <v>0.55669213704707909</v>
      </c>
      <c r="O19" s="8">
        <v>9034</v>
      </c>
      <c r="P19" s="8">
        <v>5260</v>
      </c>
      <c r="Q19" s="9">
        <v>1934</v>
      </c>
    </row>
    <row r="20" spans="2:17">
      <c r="B20" s="6">
        <v>2</v>
      </c>
      <c r="C20" s="7">
        <v>33268.008419553611</v>
      </c>
      <c r="D20" s="8">
        <v>0.52382439820291116</v>
      </c>
      <c r="E20" s="8">
        <v>0.48014945657893454</v>
      </c>
      <c r="F20" s="8">
        <v>193</v>
      </c>
      <c r="G20" s="8">
        <v>273</v>
      </c>
      <c r="H20" s="8">
        <v>0.61245674740484424</v>
      </c>
      <c r="I20" s="8">
        <v>177</v>
      </c>
      <c r="J20" s="8">
        <v>16</v>
      </c>
      <c r="K20" s="8">
        <v>96</v>
      </c>
      <c r="L20" s="8">
        <v>13973</v>
      </c>
      <c r="M20" s="8">
        <v>11112</v>
      </c>
      <c r="N20" s="8">
        <v>0.5909811631889389</v>
      </c>
      <c r="O20" s="8">
        <v>9318</v>
      </c>
      <c r="P20" s="8">
        <v>4655</v>
      </c>
      <c r="Q20" s="9">
        <v>1794</v>
      </c>
    </row>
    <row r="21" spans="2:17">
      <c r="B21" s="6">
        <v>3</v>
      </c>
      <c r="C21" s="7">
        <v>32226.869976399215</v>
      </c>
      <c r="D21" s="8">
        <v>0.53789977091483776</v>
      </c>
      <c r="E21" s="8">
        <v>0.485481170229077</v>
      </c>
      <c r="F21" s="8">
        <v>203</v>
      </c>
      <c r="G21" s="8">
        <v>270</v>
      </c>
      <c r="H21" s="8">
        <v>0.6480836236933798</v>
      </c>
      <c r="I21" s="8">
        <v>186</v>
      </c>
      <c r="J21" s="8">
        <v>17</v>
      </c>
      <c r="K21" s="8">
        <v>84</v>
      </c>
      <c r="L21" s="8">
        <v>13948</v>
      </c>
      <c r="M21" s="8">
        <v>11368</v>
      </c>
      <c r="N21" s="8">
        <v>0.60258276888016715</v>
      </c>
      <c r="O21" s="8">
        <v>9519</v>
      </c>
      <c r="P21" s="8">
        <v>4429</v>
      </c>
      <c r="Q21" s="9">
        <v>1849</v>
      </c>
    </row>
    <row r="22" spans="2:17">
      <c r="B22" s="6">
        <v>4</v>
      </c>
      <c r="C22" s="7">
        <v>32324.253215337114</v>
      </c>
      <c r="D22" s="8">
        <v>0.50781494913837666</v>
      </c>
      <c r="E22" s="8">
        <v>0.45573581285409792</v>
      </c>
      <c r="F22" s="8">
        <v>186</v>
      </c>
      <c r="G22" s="8">
        <v>251</v>
      </c>
      <c r="H22" s="8">
        <v>0.60661764705882348</v>
      </c>
      <c r="I22" s="8">
        <v>165</v>
      </c>
      <c r="J22" s="8">
        <v>21</v>
      </c>
      <c r="K22" s="8">
        <v>86</v>
      </c>
      <c r="L22" s="8">
        <v>13135</v>
      </c>
      <c r="M22" s="8">
        <v>10235</v>
      </c>
      <c r="N22" s="8">
        <v>0.55831166233246654</v>
      </c>
      <c r="O22" s="8">
        <v>8373</v>
      </c>
      <c r="P22" s="8">
        <v>4762</v>
      </c>
      <c r="Q22" s="9">
        <v>1862</v>
      </c>
    </row>
    <row r="23" spans="2:17">
      <c r="B23" s="6">
        <v>5</v>
      </c>
      <c r="C23" s="7">
        <v>33868.791945047364</v>
      </c>
      <c r="D23" s="8">
        <v>0.5438239350118208</v>
      </c>
      <c r="E23" s="8">
        <v>0.49647965637814495</v>
      </c>
      <c r="F23" s="8">
        <v>203</v>
      </c>
      <c r="G23" s="8">
        <v>270</v>
      </c>
      <c r="H23" s="8">
        <v>0.65384615384615385</v>
      </c>
      <c r="I23" s="8">
        <v>187</v>
      </c>
      <c r="J23" s="8">
        <v>16</v>
      </c>
      <c r="K23" s="8">
        <v>83</v>
      </c>
      <c r="L23" s="8">
        <v>14849</v>
      </c>
      <c r="M23" s="8">
        <v>12147</v>
      </c>
      <c r="N23" s="8">
        <v>0.61131670048943532</v>
      </c>
      <c r="O23" s="8">
        <v>10242</v>
      </c>
      <c r="P23" s="8">
        <v>4607</v>
      </c>
      <c r="Q23" s="9">
        <v>1905</v>
      </c>
    </row>
    <row r="24" spans="2:17"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</row>
    <row r="25" spans="2:17">
      <c r="B25" s="14"/>
      <c r="C25" s="8">
        <f t="shared" ref="C25:Q25" si="2">AVERAGE(C19:C23)</f>
        <v>33521.620623694005</v>
      </c>
      <c r="D25" s="8">
        <f t="shared" si="2"/>
        <v>0.52215440843690319</v>
      </c>
      <c r="E25" s="8">
        <f t="shared" si="2"/>
        <v>0.47327919444713312</v>
      </c>
      <c r="F25" s="8">
        <f t="shared" si="2"/>
        <v>196.6</v>
      </c>
      <c r="G25" s="8">
        <f t="shared" si="2"/>
        <v>264.2</v>
      </c>
      <c r="H25" s="8">
        <f t="shared" si="2"/>
        <v>0.62575560471866143</v>
      </c>
      <c r="I25" s="8">
        <f t="shared" si="2"/>
        <v>177.4</v>
      </c>
      <c r="J25" s="8">
        <f t="shared" si="2"/>
        <v>19.2</v>
      </c>
      <c r="K25" s="8">
        <f t="shared" si="2"/>
        <v>86.8</v>
      </c>
      <c r="L25" s="8">
        <f t="shared" si="2"/>
        <v>14039.8</v>
      </c>
      <c r="M25" s="8">
        <f t="shared" si="2"/>
        <v>11166</v>
      </c>
      <c r="N25" s="8">
        <f t="shared" si="2"/>
        <v>0.58397688638761736</v>
      </c>
      <c r="O25" s="8">
        <f t="shared" si="2"/>
        <v>9297.2000000000007</v>
      </c>
      <c r="P25" s="8">
        <f t="shared" si="2"/>
        <v>4742.6000000000004</v>
      </c>
      <c r="Q25" s="8">
        <f t="shared" si="2"/>
        <v>1868.8</v>
      </c>
    </row>
    <row r="26" spans="2:17">
      <c r="B26" s="14"/>
      <c r="C26" s="8">
        <f t="shared" ref="C26:Q26" si="3">STDEV(C19:C23)</f>
        <v>1503.994681414217</v>
      </c>
      <c r="D26" s="8">
        <f t="shared" si="3"/>
        <v>1.9610134927968686E-2</v>
      </c>
      <c r="E26" s="8">
        <f t="shared" si="3"/>
        <v>2.0332606617628701E-2</v>
      </c>
      <c r="F26" s="8">
        <f t="shared" si="3"/>
        <v>7.2318738927058179</v>
      </c>
      <c r="G26" s="8">
        <f t="shared" si="3"/>
        <v>9.6280839215287273</v>
      </c>
      <c r="H26" s="8">
        <f t="shared" si="3"/>
        <v>2.3206054470971474E-2</v>
      </c>
      <c r="I26" s="8">
        <f t="shared" si="3"/>
        <v>9.3434469014384618</v>
      </c>
      <c r="J26" s="8">
        <f t="shared" si="3"/>
        <v>4.3243496620879291</v>
      </c>
      <c r="K26" s="8">
        <f t="shared" si="3"/>
        <v>5.2630789467763073</v>
      </c>
      <c r="L26" s="8">
        <f t="shared" si="3"/>
        <v>622.69069368346914</v>
      </c>
      <c r="M26" s="8">
        <f t="shared" si="3"/>
        <v>691.38375740250069</v>
      </c>
      <c r="N26" s="8">
        <f t="shared" si="3"/>
        <v>2.5228285040481652E-2</v>
      </c>
      <c r="O26" s="8">
        <f t="shared" si="3"/>
        <v>682.95219452023139</v>
      </c>
      <c r="P26" s="8">
        <f t="shared" si="3"/>
        <v>313.24319625492268</v>
      </c>
      <c r="Q26" s="8">
        <f t="shared" si="3"/>
        <v>53.839576521365771</v>
      </c>
    </row>
    <row r="27" spans="2:17">
      <c r="B27" s="1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2:17">
      <c r="B28" s="1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30" spans="2:17" ht="16" thickBot="1">
      <c r="B30" s="1" t="s">
        <v>21</v>
      </c>
      <c r="F30" s="50" t="s">
        <v>3</v>
      </c>
      <c r="G30" s="51"/>
      <c r="H30" s="51"/>
      <c r="I30" s="51"/>
      <c r="J30" s="51"/>
      <c r="K30" s="51"/>
      <c r="L30" s="15"/>
      <c r="M30" s="15"/>
      <c r="N30" s="50" t="s">
        <v>1</v>
      </c>
      <c r="O30" s="50"/>
      <c r="P30" s="50"/>
      <c r="Q30" s="50"/>
    </row>
    <row r="31" spans="2:17">
      <c r="B31" s="2" t="s">
        <v>14</v>
      </c>
      <c r="C31" s="3" t="s">
        <v>15</v>
      </c>
      <c r="D31" s="3" t="s">
        <v>19</v>
      </c>
      <c r="E31" s="4" t="s">
        <v>20</v>
      </c>
      <c r="F31" s="4" t="s">
        <v>2</v>
      </c>
      <c r="G31" s="5" t="s">
        <v>3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10</v>
      </c>
      <c r="O31" s="4" t="s">
        <v>11</v>
      </c>
      <c r="P31" s="4" t="s">
        <v>12</v>
      </c>
      <c r="Q31" s="5" t="s">
        <v>13</v>
      </c>
    </row>
    <row r="32" spans="2:17">
      <c r="B32" s="6">
        <v>1</v>
      </c>
      <c r="C32" s="7">
        <v>85983.847642601191</v>
      </c>
      <c r="D32" s="8">
        <v>0.3983988270589387</v>
      </c>
      <c r="E32" s="8">
        <v>0.35048257998583576</v>
      </c>
      <c r="F32" s="8">
        <v>406</v>
      </c>
      <c r="G32" s="8">
        <v>586</v>
      </c>
      <c r="H32" s="8">
        <v>0.55000000000000004</v>
      </c>
      <c r="I32" s="8">
        <v>352</v>
      </c>
      <c r="J32" s="8">
        <v>54</v>
      </c>
      <c r="K32" s="8">
        <v>234</v>
      </c>
      <c r="L32" s="8">
        <v>28585</v>
      </c>
      <c r="M32" s="8">
        <v>19980</v>
      </c>
      <c r="N32" s="8">
        <v>0.44418341857975496</v>
      </c>
      <c r="O32" s="8">
        <v>14937</v>
      </c>
      <c r="P32" s="8">
        <v>13648</v>
      </c>
      <c r="Q32" s="9">
        <v>5043</v>
      </c>
    </row>
    <row r="33" spans="2:17">
      <c r="B33" s="6">
        <v>2</v>
      </c>
      <c r="C33" s="7">
        <v>85151.439082959332</v>
      </c>
      <c r="D33" s="8">
        <v>0.39214449025263709</v>
      </c>
      <c r="E33" s="8">
        <v>0.35221723410406608</v>
      </c>
      <c r="F33" s="8">
        <v>412</v>
      </c>
      <c r="G33" s="8">
        <v>550</v>
      </c>
      <c r="H33" s="8">
        <v>0.55915721231766613</v>
      </c>
      <c r="I33" s="8">
        <v>345</v>
      </c>
      <c r="J33" s="8">
        <v>67</v>
      </c>
      <c r="K33" s="8">
        <v>205</v>
      </c>
      <c r="L33" s="8">
        <v>28017</v>
      </c>
      <c r="M33" s="8">
        <v>18960</v>
      </c>
      <c r="N33" s="8">
        <v>0.44220673563994717</v>
      </c>
      <c r="O33" s="8">
        <v>14404</v>
      </c>
      <c r="P33" s="8">
        <v>13613</v>
      </c>
      <c r="Q33" s="9">
        <v>4556</v>
      </c>
    </row>
    <row r="34" spans="2:17">
      <c r="B34" s="6">
        <v>3</v>
      </c>
      <c r="C34" s="7">
        <v>92154.156746519264</v>
      </c>
      <c r="D34" s="8">
        <v>0.38354300122737794</v>
      </c>
      <c r="E34" s="8">
        <v>0.34288696141781977</v>
      </c>
      <c r="F34" s="8">
        <v>412</v>
      </c>
      <c r="G34" s="8">
        <v>573</v>
      </c>
      <c r="H34" s="8">
        <v>0.57097288676236047</v>
      </c>
      <c r="I34" s="8">
        <v>358</v>
      </c>
      <c r="J34" s="8">
        <v>54</v>
      </c>
      <c r="K34" s="8">
        <v>215</v>
      </c>
      <c r="L34" s="8">
        <v>29898</v>
      </c>
      <c r="M34" s="8">
        <v>20121</v>
      </c>
      <c r="N34" s="8">
        <v>0.4336199484092863</v>
      </c>
      <c r="O34" s="8">
        <v>15129</v>
      </c>
      <c r="P34" s="8">
        <v>14769</v>
      </c>
      <c r="Q34" s="9">
        <v>4992</v>
      </c>
    </row>
    <row r="35" spans="2:17">
      <c r="B35" s="6">
        <v>4</v>
      </c>
      <c r="C35" s="7">
        <v>87746.522974756444</v>
      </c>
      <c r="D35" s="8">
        <v>0.38088955778764944</v>
      </c>
      <c r="E35" s="8">
        <v>0.34350467389038564</v>
      </c>
      <c r="F35" s="8">
        <v>405</v>
      </c>
      <c r="G35" s="8">
        <v>528</v>
      </c>
      <c r="H35" s="8">
        <v>0.57335581787521084</v>
      </c>
      <c r="I35" s="8">
        <v>340</v>
      </c>
      <c r="J35" s="8">
        <v>65</v>
      </c>
      <c r="K35" s="8">
        <v>188</v>
      </c>
      <c r="L35" s="8">
        <v>28346</v>
      </c>
      <c r="M35" s="8">
        <v>18611</v>
      </c>
      <c r="N35" s="8">
        <v>0.42756817559967164</v>
      </c>
      <c r="O35" s="8">
        <v>14064</v>
      </c>
      <c r="P35" s="8">
        <v>14282</v>
      </c>
      <c r="Q35" s="9">
        <v>4547</v>
      </c>
    </row>
    <row r="36" spans="2:17">
      <c r="B36" s="6">
        <v>5</v>
      </c>
      <c r="C36" s="7">
        <v>87196.399115303226</v>
      </c>
      <c r="D36" s="8">
        <v>0.39252891796500466</v>
      </c>
      <c r="E36" s="8">
        <v>0.35368381962083284</v>
      </c>
      <c r="F36" s="8">
        <v>400</v>
      </c>
      <c r="G36" s="8">
        <v>535</v>
      </c>
      <c r="H36" s="8">
        <v>0.57939189189189189</v>
      </c>
      <c r="I36" s="8">
        <v>343</v>
      </c>
      <c r="J36" s="8">
        <v>57</v>
      </c>
      <c r="K36" s="8">
        <v>192</v>
      </c>
      <c r="L36" s="8">
        <v>28708</v>
      </c>
      <c r="M36" s="8">
        <v>19280</v>
      </c>
      <c r="N36" s="8">
        <v>0.44485592990696415</v>
      </c>
      <c r="O36" s="8">
        <v>14775</v>
      </c>
      <c r="P36" s="8">
        <v>13933</v>
      </c>
      <c r="Q36" s="9">
        <v>4505</v>
      </c>
    </row>
    <row r="37" spans="2:17"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</row>
    <row r="38" spans="2:17">
      <c r="B38" s="14"/>
      <c r="C38" s="8">
        <f t="shared" ref="C38:Q38" si="4">AVERAGE(C32:C36)</f>
        <v>87646.473112427891</v>
      </c>
      <c r="D38" s="8">
        <f t="shared" si="4"/>
        <v>0.38950095885832159</v>
      </c>
      <c r="E38" s="8">
        <f t="shared" si="4"/>
        <v>0.34855505380378798</v>
      </c>
      <c r="F38" s="8">
        <f t="shared" si="4"/>
        <v>407</v>
      </c>
      <c r="G38" s="8">
        <f t="shared" si="4"/>
        <v>554.4</v>
      </c>
      <c r="H38" s="8">
        <f t="shared" si="4"/>
        <v>0.56657556176942592</v>
      </c>
      <c r="I38" s="8">
        <f t="shared" si="4"/>
        <v>347.6</v>
      </c>
      <c r="J38" s="8">
        <f t="shared" si="4"/>
        <v>59.4</v>
      </c>
      <c r="K38" s="8">
        <f t="shared" si="4"/>
        <v>206.8</v>
      </c>
      <c r="L38" s="8">
        <f t="shared" si="4"/>
        <v>28710.799999999999</v>
      </c>
      <c r="M38" s="8">
        <f t="shared" si="4"/>
        <v>19390.400000000001</v>
      </c>
      <c r="N38" s="8">
        <f t="shared" si="4"/>
        <v>0.43848684162712487</v>
      </c>
      <c r="O38" s="8">
        <f t="shared" si="4"/>
        <v>14661.8</v>
      </c>
      <c r="P38" s="8">
        <f t="shared" si="4"/>
        <v>14049</v>
      </c>
      <c r="Q38" s="8">
        <f t="shared" si="4"/>
        <v>4728.6000000000004</v>
      </c>
    </row>
    <row r="39" spans="2:17">
      <c r="B39" s="14"/>
      <c r="C39" s="8">
        <f t="shared" ref="C39:Q39" si="5">STDEV(C32:C36)</f>
        <v>2716.6756608039132</v>
      </c>
      <c r="D39" s="8">
        <f t="shared" si="5"/>
        <v>7.158602179059172E-3</v>
      </c>
      <c r="E39" s="8">
        <f t="shared" si="5"/>
        <v>5.0265487440658823E-3</v>
      </c>
      <c r="F39" s="8">
        <f t="shared" si="5"/>
        <v>5.0990195135927845</v>
      </c>
      <c r="G39" s="8">
        <f t="shared" si="5"/>
        <v>24.684002916869055</v>
      </c>
      <c r="H39" s="8">
        <f t="shared" si="5"/>
        <v>1.1825267590228419E-2</v>
      </c>
      <c r="I39" s="8">
        <f t="shared" si="5"/>
        <v>7.3006848993775915</v>
      </c>
      <c r="J39" s="8">
        <f t="shared" si="5"/>
        <v>6.1886993787063203</v>
      </c>
      <c r="K39" s="8">
        <f t="shared" si="5"/>
        <v>18.5930094390338</v>
      </c>
      <c r="L39" s="8">
        <f t="shared" si="5"/>
        <v>714.09292112441506</v>
      </c>
      <c r="M39" s="8">
        <f t="shared" si="5"/>
        <v>649.28830268225227</v>
      </c>
      <c r="N39" s="8">
        <f t="shared" si="5"/>
        <v>7.5788818992836597E-3</v>
      </c>
      <c r="O39" s="8">
        <f t="shared" si="5"/>
        <v>427.39057078976367</v>
      </c>
      <c r="P39" s="8">
        <f t="shared" si="5"/>
        <v>484.00464873800541</v>
      </c>
      <c r="Q39" s="8">
        <f t="shared" si="5"/>
        <v>265.04395861818847</v>
      </c>
    </row>
    <row r="42" spans="2:17" ht="16" thickBot="1">
      <c r="B42" s="1" t="s">
        <v>24</v>
      </c>
      <c r="F42" s="50" t="s">
        <v>3</v>
      </c>
      <c r="G42" s="51"/>
      <c r="H42" s="51"/>
      <c r="I42" s="51"/>
      <c r="J42" s="51"/>
      <c r="K42" s="51"/>
      <c r="L42" s="15"/>
      <c r="M42" s="15"/>
      <c r="N42" s="50" t="s">
        <v>1</v>
      </c>
      <c r="O42" s="50"/>
      <c r="P42" s="50"/>
      <c r="Q42" s="50"/>
    </row>
    <row r="43" spans="2:17">
      <c r="B43" s="2" t="s">
        <v>14</v>
      </c>
      <c r="C43" s="3" t="s">
        <v>15</v>
      </c>
      <c r="D43" s="3" t="s">
        <v>19</v>
      </c>
      <c r="E43" s="4" t="s">
        <v>20</v>
      </c>
      <c r="F43" s="4" t="s">
        <v>2</v>
      </c>
      <c r="G43" s="5" t="s">
        <v>3</v>
      </c>
      <c r="H43" s="4" t="s">
        <v>4</v>
      </c>
      <c r="I43" s="4" t="s">
        <v>5</v>
      </c>
      <c r="J43" s="4" t="s">
        <v>6</v>
      </c>
      <c r="K43" s="4" t="s">
        <v>7</v>
      </c>
      <c r="L43" s="4" t="s">
        <v>8</v>
      </c>
      <c r="M43" s="4" t="s">
        <v>9</v>
      </c>
      <c r="N43" s="4" t="s">
        <v>10</v>
      </c>
      <c r="O43" s="4" t="s">
        <v>11</v>
      </c>
      <c r="P43" s="4" t="s">
        <v>12</v>
      </c>
      <c r="Q43" s="5" t="s">
        <v>13</v>
      </c>
    </row>
    <row r="44" spans="2:17">
      <c r="B44" s="6">
        <v>1</v>
      </c>
      <c r="C44" s="7">
        <v>211808.01358864887</v>
      </c>
      <c r="D44" s="8">
        <v>0.23083789890640449</v>
      </c>
      <c r="E44" s="8">
        <v>0.21185817597810705</v>
      </c>
      <c r="F44" s="8">
        <v>791</v>
      </c>
      <c r="G44" s="8">
        <v>994</v>
      </c>
      <c r="H44" s="8">
        <v>0.55623365300784655</v>
      </c>
      <c r="I44" s="8">
        <v>638</v>
      </c>
      <c r="J44" s="8">
        <v>153</v>
      </c>
      <c r="K44" s="8">
        <v>356</v>
      </c>
      <c r="L44" s="8">
        <v>55075</v>
      </c>
      <c r="M44" s="8">
        <v>26268</v>
      </c>
      <c r="N44" s="8">
        <v>0.28248667738782202</v>
      </c>
      <c r="O44" s="8">
        <v>17917</v>
      </c>
      <c r="P44" s="8">
        <v>37158</v>
      </c>
      <c r="Q44" s="9">
        <v>8351</v>
      </c>
    </row>
    <row r="45" spans="2:17">
      <c r="B45" s="6">
        <v>2</v>
      </c>
      <c r="C45" s="7">
        <v>216725.60551586244</v>
      </c>
      <c r="D45" s="8">
        <v>0.23050078816999264</v>
      </c>
      <c r="E45" s="8">
        <v>0.21217221826664781</v>
      </c>
      <c r="F45" s="8">
        <v>810</v>
      </c>
      <c r="G45" s="8">
        <v>981</v>
      </c>
      <c r="H45" s="8">
        <v>0.54930795847750868</v>
      </c>
      <c r="I45" s="8">
        <v>635</v>
      </c>
      <c r="J45" s="8">
        <v>175</v>
      </c>
      <c r="K45" s="8">
        <v>346</v>
      </c>
      <c r="L45" s="8">
        <v>56329</v>
      </c>
      <c r="M45" s="8">
        <v>26393</v>
      </c>
      <c r="N45" s="8">
        <v>0.28572094685960303</v>
      </c>
      <c r="O45" s="8">
        <v>18383</v>
      </c>
      <c r="P45" s="8">
        <v>37946</v>
      </c>
      <c r="Q45" s="9">
        <v>8010</v>
      </c>
    </row>
    <row r="46" spans="2:17">
      <c r="B46" s="6">
        <v>3</v>
      </c>
      <c r="C46" s="7">
        <v>204629.7611247673</v>
      </c>
      <c r="D46" s="8">
        <v>0.24990465304973408</v>
      </c>
      <c r="E46" s="8">
        <v>0.23197536110528666</v>
      </c>
      <c r="F46" s="8">
        <v>789</v>
      </c>
      <c r="G46" s="8">
        <v>934</v>
      </c>
      <c r="H46" s="8">
        <v>0.56494096276112626</v>
      </c>
      <c r="I46" s="8">
        <v>622</v>
      </c>
      <c r="J46" s="8">
        <v>167</v>
      </c>
      <c r="K46" s="8">
        <v>312</v>
      </c>
      <c r="L46" s="8">
        <v>54561</v>
      </c>
      <c r="M46" s="8">
        <v>26897</v>
      </c>
      <c r="N46" s="8">
        <v>0.30833105796566068</v>
      </c>
      <c r="O46" s="8">
        <v>19197</v>
      </c>
      <c r="P46" s="8">
        <v>35364</v>
      </c>
      <c r="Q46" s="9">
        <v>7700</v>
      </c>
    </row>
    <row r="47" spans="2:17">
      <c r="B47" s="6">
        <v>4</v>
      </c>
      <c r="C47" s="7">
        <v>218082.80937083531</v>
      </c>
      <c r="D47" s="8">
        <v>0.23219740746444872</v>
      </c>
      <c r="E47" s="8">
        <v>0.21152760072216778</v>
      </c>
      <c r="F47" s="8">
        <v>805</v>
      </c>
      <c r="G47" s="8">
        <v>1065</v>
      </c>
      <c r="H47" s="8">
        <v>0.52902698282910876</v>
      </c>
      <c r="I47" s="8">
        <v>647</v>
      </c>
      <c r="J47" s="8">
        <v>158</v>
      </c>
      <c r="K47" s="8">
        <v>418</v>
      </c>
      <c r="L47" s="8">
        <v>56807</v>
      </c>
      <c r="M47" s="8">
        <v>27472</v>
      </c>
      <c r="N47" s="8">
        <v>0.28313693249292043</v>
      </c>
      <c r="O47" s="8">
        <v>18597</v>
      </c>
      <c r="P47" s="8">
        <v>38210</v>
      </c>
      <c r="Q47" s="9">
        <v>8875</v>
      </c>
    </row>
    <row r="48" spans="2:17">
      <c r="B48" s="6">
        <v>5</v>
      </c>
      <c r="C48" s="7">
        <v>215375.79994988174</v>
      </c>
      <c r="D48" s="8">
        <v>0.23096550757022871</v>
      </c>
      <c r="E48" s="8">
        <v>0.21112409442560959</v>
      </c>
      <c r="F48" s="8">
        <v>818</v>
      </c>
      <c r="G48" s="8">
        <v>1025</v>
      </c>
      <c r="H48" s="8">
        <v>0.5320033250207814</v>
      </c>
      <c r="I48" s="8">
        <v>640</v>
      </c>
      <c r="J48" s="8">
        <v>178</v>
      </c>
      <c r="K48" s="8">
        <v>385</v>
      </c>
      <c r="L48" s="8">
        <v>56012</v>
      </c>
      <c r="M48" s="8">
        <v>26966</v>
      </c>
      <c r="N48" s="8">
        <v>0.28634101725394145</v>
      </c>
      <c r="O48" s="8">
        <v>18471</v>
      </c>
      <c r="P48" s="8">
        <v>37541</v>
      </c>
      <c r="Q48" s="9">
        <v>8495</v>
      </c>
    </row>
    <row r="49" spans="2:17"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</row>
    <row r="50" spans="2:17">
      <c r="C50">
        <f>AVERAGE(C44:C48)</f>
        <v>213324.39790999918</v>
      </c>
      <c r="D50">
        <f t="shared" ref="D50:Q50" si="6">AVERAGE(D44:D48)</f>
        <v>0.23488125103216176</v>
      </c>
      <c r="E50">
        <f t="shared" si="6"/>
        <v>0.2157314900995638</v>
      </c>
      <c r="F50">
        <f t="shared" si="6"/>
        <v>802.6</v>
      </c>
      <c r="G50">
        <f t="shared" si="6"/>
        <v>999.8</v>
      </c>
      <c r="H50">
        <f t="shared" si="6"/>
        <v>0.54630257641927438</v>
      </c>
      <c r="I50">
        <f t="shared" si="6"/>
        <v>636.4</v>
      </c>
      <c r="J50">
        <f t="shared" si="6"/>
        <v>166.2</v>
      </c>
      <c r="K50">
        <f t="shared" si="6"/>
        <v>363.4</v>
      </c>
      <c r="L50">
        <f t="shared" si="6"/>
        <v>55756.800000000003</v>
      </c>
      <c r="M50">
        <f t="shared" si="6"/>
        <v>26799.200000000001</v>
      </c>
      <c r="N50">
        <f t="shared" si="6"/>
        <v>0.28920332639198953</v>
      </c>
      <c r="O50">
        <f t="shared" si="6"/>
        <v>18513</v>
      </c>
      <c r="P50">
        <f t="shared" si="6"/>
        <v>37243.800000000003</v>
      </c>
      <c r="Q50">
        <f t="shared" si="6"/>
        <v>8286.2000000000007</v>
      </c>
    </row>
    <row r="51" spans="2:17">
      <c r="C51">
        <f>STDEV(C44:C48)</f>
        <v>5392.4733048754479</v>
      </c>
      <c r="D51">
        <f t="shared" ref="D51:Q51" si="7">STDEV(D44:D48)</f>
        <v>8.4228234968585624E-3</v>
      </c>
      <c r="E51">
        <f t="shared" si="7"/>
        <v>9.0889370157954154E-3</v>
      </c>
      <c r="F51">
        <f t="shared" si="7"/>
        <v>12.421755109484327</v>
      </c>
      <c r="G51">
        <f t="shared" si="7"/>
        <v>48.996938679880813</v>
      </c>
      <c r="H51">
        <f t="shared" si="7"/>
        <v>1.5475486853424423E-2</v>
      </c>
      <c r="I51">
        <f t="shared" si="7"/>
        <v>9.1815031449104243</v>
      </c>
      <c r="J51">
        <f t="shared" si="7"/>
        <v>10.709808588392232</v>
      </c>
      <c r="K51">
        <f t="shared" si="7"/>
        <v>40.147229045103479</v>
      </c>
      <c r="L51">
        <f t="shared" si="7"/>
        <v>920.63141375905695</v>
      </c>
      <c r="M51">
        <f t="shared" si="7"/>
        <v>484.05030730286705</v>
      </c>
      <c r="N51">
        <f t="shared" si="7"/>
        <v>1.0817860286900563E-2</v>
      </c>
      <c r="O51">
        <f t="shared" si="7"/>
        <v>460.64954140865046</v>
      </c>
      <c r="P51">
        <f t="shared" si="7"/>
        <v>1124.2736321732355</v>
      </c>
      <c r="Q51">
        <f t="shared" si="7"/>
        <v>451.22023447536128</v>
      </c>
    </row>
    <row r="54" spans="2:17">
      <c r="B54" s="52" t="s">
        <v>26</v>
      </c>
      <c r="C54" s="52"/>
      <c r="D54" s="52"/>
      <c r="E54" s="52"/>
      <c r="F54" s="52"/>
    </row>
    <row r="55" spans="2:17" ht="16" thickBot="1">
      <c r="B55" s="1" t="s">
        <v>23</v>
      </c>
      <c r="F55" s="50" t="s">
        <v>0</v>
      </c>
      <c r="G55" s="51"/>
      <c r="H55" s="51"/>
      <c r="I55" s="51"/>
      <c r="J55" s="51"/>
      <c r="K55" s="51"/>
      <c r="L55" s="16"/>
      <c r="M55" s="16"/>
      <c r="N55" s="50" t="s">
        <v>16</v>
      </c>
      <c r="O55" s="50"/>
      <c r="P55" s="50"/>
      <c r="Q55" s="50"/>
    </row>
    <row r="56" spans="2:17">
      <c r="B56" s="2" t="s">
        <v>14</v>
      </c>
      <c r="C56" s="3" t="s">
        <v>18</v>
      </c>
      <c r="D56" s="3" t="s">
        <v>19</v>
      </c>
      <c r="E56" s="4" t="s">
        <v>20</v>
      </c>
      <c r="F56" s="4" t="s">
        <v>2</v>
      </c>
      <c r="G56" s="5" t="s">
        <v>0</v>
      </c>
      <c r="H56" s="4" t="s">
        <v>4</v>
      </c>
      <c r="I56" s="4" t="s">
        <v>5</v>
      </c>
      <c r="J56" s="4" t="s">
        <v>6</v>
      </c>
      <c r="K56" s="4" t="s">
        <v>7</v>
      </c>
      <c r="L56" s="4" t="s">
        <v>8</v>
      </c>
      <c r="M56" s="4" t="s">
        <v>9</v>
      </c>
      <c r="N56" s="4" t="s">
        <v>10</v>
      </c>
      <c r="O56" s="4" t="s">
        <v>11</v>
      </c>
      <c r="P56" s="4" t="s">
        <v>12</v>
      </c>
      <c r="Q56" s="5" t="s">
        <v>13</v>
      </c>
    </row>
    <row r="57" spans="2:17">
      <c r="B57" s="6">
        <v>1</v>
      </c>
      <c r="C57" s="7">
        <v>6844.2700722481559</v>
      </c>
      <c r="D57" s="8">
        <v>0.75025469541148859</v>
      </c>
      <c r="E57" s="8">
        <v>0.7024506295781292</v>
      </c>
      <c r="F57" s="8">
        <v>79</v>
      </c>
      <c r="G57" s="8">
        <v>101</v>
      </c>
      <c r="H57" s="8">
        <v>0.74757281553398058</v>
      </c>
      <c r="I57" s="8">
        <v>77</v>
      </c>
      <c r="J57" s="8">
        <v>2</v>
      </c>
      <c r="K57" s="8">
        <v>24</v>
      </c>
      <c r="L57" s="8">
        <v>5481</v>
      </c>
      <c r="M57" s="8">
        <v>5037</v>
      </c>
      <c r="N57" s="8">
        <v>0.78180586142639341</v>
      </c>
      <c r="O57" s="8">
        <v>4615</v>
      </c>
      <c r="P57" s="8">
        <v>866</v>
      </c>
      <c r="Q57" s="9">
        <v>422</v>
      </c>
    </row>
    <row r="58" spans="2:17">
      <c r="B58" s="6">
        <v>2</v>
      </c>
      <c r="C58" s="7">
        <v>7270.1859100064967</v>
      </c>
      <c r="D58" s="8">
        <v>0.73505153389189148</v>
      </c>
      <c r="E58" s="8">
        <v>0.661305379999787</v>
      </c>
      <c r="F58" s="8">
        <v>80</v>
      </c>
      <c r="G58" s="8">
        <v>114</v>
      </c>
      <c r="H58" s="8">
        <v>0.68695652173913047</v>
      </c>
      <c r="I58" s="8">
        <v>79</v>
      </c>
      <c r="J58" s="8">
        <v>1</v>
      </c>
      <c r="K58" s="8">
        <v>35</v>
      </c>
      <c r="L58" s="8">
        <v>5488</v>
      </c>
      <c r="M58" s="8">
        <v>5170</v>
      </c>
      <c r="N58" s="8">
        <v>0.73554795635889925</v>
      </c>
      <c r="O58" s="8">
        <v>4517</v>
      </c>
      <c r="P58" s="8">
        <v>971</v>
      </c>
      <c r="Q58" s="9">
        <v>653</v>
      </c>
    </row>
    <row r="59" spans="2:17">
      <c r="B59" s="6">
        <v>3</v>
      </c>
      <c r="C59" s="7">
        <v>7098.0703859900577</v>
      </c>
      <c r="D59" s="8">
        <v>0.74645220982353788</v>
      </c>
      <c r="E59" s="8">
        <v>0.69012317087219099</v>
      </c>
      <c r="F59" s="8">
        <v>76</v>
      </c>
      <c r="G59" s="8">
        <v>101</v>
      </c>
      <c r="H59" s="8">
        <v>0.71844660194174759</v>
      </c>
      <c r="I59" s="8">
        <v>74</v>
      </c>
      <c r="J59" s="8">
        <v>2</v>
      </c>
      <c r="K59" s="8">
        <v>27</v>
      </c>
      <c r="L59" s="8">
        <v>5599</v>
      </c>
      <c r="M59" s="8">
        <v>5249</v>
      </c>
      <c r="N59" s="8">
        <v>0.7771952817824378</v>
      </c>
      <c r="O59" s="8">
        <v>4744</v>
      </c>
      <c r="P59" s="8">
        <v>855</v>
      </c>
      <c r="Q59" s="9">
        <v>505</v>
      </c>
    </row>
    <row r="60" spans="2:17">
      <c r="B60" s="6">
        <v>4</v>
      </c>
      <c r="C60" s="7">
        <v>7455.0077769735371</v>
      </c>
      <c r="D60" s="8">
        <v>0.7318342526268512</v>
      </c>
      <c r="E60" s="8">
        <v>0.67367523917306171</v>
      </c>
      <c r="F60" s="8">
        <v>78</v>
      </c>
      <c r="G60" s="8">
        <v>103</v>
      </c>
      <c r="H60" s="8">
        <v>0.70754716981132071</v>
      </c>
      <c r="I60" s="8">
        <v>75</v>
      </c>
      <c r="J60" s="8">
        <v>3</v>
      </c>
      <c r="K60" s="8">
        <v>28</v>
      </c>
      <c r="L60" s="8">
        <v>5560</v>
      </c>
      <c r="M60" s="8">
        <v>5219</v>
      </c>
      <c r="N60" s="8">
        <v>0.75182837640175526</v>
      </c>
      <c r="O60" s="8">
        <v>4626</v>
      </c>
      <c r="P60" s="8">
        <v>934</v>
      </c>
      <c r="Q60" s="9">
        <v>593</v>
      </c>
    </row>
    <row r="61" spans="2:17">
      <c r="B61" s="6">
        <v>5</v>
      </c>
      <c r="C61" s="7">
        <v>7548.630357897322</v>
      </c>
      <c r="D61" s="8">
        <v>0.72409976762071193</v>
      </c>
      <c r="E61" s="8">
        <v>0.66525754338826981</v>
      </c>
      <c r="F61" s="8">
        <v>77</v>
      </c>
      <c r="G61" s="8">
        <v>104</v>
      </c>
      <c r="H61" s="8">
        <v>0.70754716981132071</v>
      </c>
      <c r="I61" s="8">
        <v>75</v>
      </c>
      <c r="J61" s="8">
        <v>2</v>
      </c>
      <c r="K61" s="8">
        <v>29</v>
      </c>
      <c r="L61" s="8">
        <v>5472</v>
      </c>
      <c r="M61" s="8">
        <v>5043</v>
      </c>
      <c r="N61" s="8">
        <v>0.74204771371769385</v>
      </c>
      <c r="O61" s="8">
        <v>4479</v>
      </c>
      <c r="P61" s="8">
        <v>993</v>
      </c>
      <c r="Q61" s="9">
        <v>564</v>
      </c>
    </row>
    <row r="62" spans="2:17"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</row>
    <row r="63" spans="2:17">
      <c r="B63" s="14"/>
      <c r="C63" s="8">
        <f t="shared" ref="C63:Q63" si="8">AVERAGE(C57:C61)</f>
        <v>7243.2329006231139</v>
      </c>
      <c r="D63" s="8">
        <f t="shared" si="8"/>
        <v>0.73753849187489617</v>
      </c>
      <c r="E63" s="8">
        <f t="shared" si="8"/>
        <v>0.67856239260228768</v>
      </c>
      <c r="F63" s="8">
        <f t="shared" si="8"/>
        <v>78</v>
      </c>
      <c r="G63" s="8">
        <f t="shared" si="8"/>
        <v>104.6</v>
      </c>
      <c r="H63" s="8">
        <f t="shared" si="8"/>
        <v>0.71361405576750003</v>
      </c>
      <c r="I63" s="8">
        <f t="shared" si="8"/>
        <v>76</v>
      </c>
      <c r="J63" s="8">
        <f t="shared" si="8"/>
        <v>2</v>
      </c>
      <c r="K63" s="8">
        <f t="shared" si="8"/>
        <v>28.6</v>
      </c>
      <c r="L63" s="8">
        <f t="shared" si="8"/>
        <v>5520</v>
      </c>
      <c r="M63" s="8">
        <f t="shared" si="8"/>
        <v>5143.6000000000004</v>
      </c>
      <c r="N63" s="8">
        <f t="shared" si="8"/>
        <v>0.75768503793743591</v>
      </c>
      <c r="O63" s="8">
        <f t="shared" si="8"/>
        <v>4596.2</v>
      </c>
      <c r="P63" s="8">
        <f t="shared" si="8"/>
        <v>923.8</v>
      </c>
      <c r="Q63" s="8">
        <f t="shared" si="8"/>
        <v>547.4</v>
      </c>
    </row>
    <row r="64" spans="2:17">
      <c r="B64" s="14"/>
      <c r="C64" s="8">
        <f t="shared" ref="C64:Q64" si="9">STDEV(C57:C61)</f>
        <v>282.43856144175322</v>
      </c>
      <c r="D64" s="8">
        <f t="shared" si="9"/>
        <v>1.0729385059733736E-2</v>
      </c>
      <c r="E64" s="8">
        <f t="shared" si="9"/>
        <v>1.7342197274503923E-2</v>
      </c>
      <c r="F64" s="8">
        <f t="shared" si="9"/>
        <v>1.5811388300841898</v>
      </c>
      <c r="G64" s="8">
        <f t="shared" si="9"/>
        <v>5.4129474410897434</v>
      </c>
      <c r="H64" s="8">
        <f t="shared" si="9"/>
        <v>2.2140399715723437E-2</v>
      </c>
      <c r="I64" s="8">
        <f t="shared" si="9"/>
        <v>2</v>
      </c>
      <c r="J64" s="8">
        <f t="shared" si="9"/>
        <v>0.70710678118654757</v>
      </c>
      <c r="K64" s="8">
        <f t="shared" si="9"/>
        <v>4.0373258476372644</v>
      </c>
      <c r="L64" s="8">
        <f t="shared" si="9"/>
        <v>56.324950066555765</v>
      </c>
      <c r="M64" s="8">
        <f t="shared" si="9"/>
        <v>98.71068837770305</v>
      </c>
      <c r="N64" s="8">
        <f t="shared" si="9"/>
        <v>2.0804690063712307E-2</v>
      </c>
      <c r="O64" s="8">
        <f t="shared" si="9"/>
        <v>103.79643539158751</v>
      </c>
      <c r="P64" s="8">
        <f t="shared" si="9"/>
        <v>61.633594735338939</v>
      </c>
      <c r="Q64" s="8">
        <f t="shared" si="9"/>
        <v>88.075535763343439</v>
      </c>
    </row>
    <row r="65" spans="2:17">
      <c r="B65" s="1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2:17">
      <c r="B66" s="14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8" spans="2:17" ht="16" thickBot="1">
      <c r="B68" s="1" t="s">
        <v>22</v>
      </c>
      <c r="F68" s="50" t="s">
        <v>0</v>
      </c>
      <c r="G68" s="51"/>
      <c r="H68" s="51"/>
      <c r="I68" s="51"/>
      <c r="J68" s="51"/>
      <c r="K68" s="51"/>
      <c r="L68" s="16"/>
      <c r="M68" s="16"/>
      <c r="N68" s="50" t="s">
        <v>1</v>
      </c>
      <c r="O68" s="50"/>
      <c r="P68" s="50"/>
      <c r="Q68" s="50"/>
    </row>
    <row r="69" spans="2:17">
      <c r="B69" s="2" t="s">
        <v>14</v>
      </c>
      <c r="C69" s="3" t="s">
        <v>15</v>
      </c>
      <c r="D69" s="3" t="s">
        <v>19</v>
      </c>
      <c r="E69" s="4" t="s">
        <v>20</v>
      </c>
      <c r="F69" s="4" t="s">
        <v>2</v>
      </c>
      <c r="G69" s="5" t="s">
        <v>0</v>
      </c>
      <c r="H69" s="4" t="s">
        <v>4</v>
      </c>
      <c r="I69" s="4" t="s">
        <v>5</v>
      </c>
      <c r="J69" s="4" t="s">
        <v>6</v>
      </c>
      <c r="K69" s="4" t="s">
        <v>7</v>
      </c>
      <c r="L69" s="4" t="s">
        <v>8</v>
      </c>
      <c r="M69" s="4" t="s">
        <v>9</v>
      </c>
      <c r="N69" s="4" t="s">
        <v>10</v>
      </c>
      <c r="O69" s="4" t="s">
        <v>11</v>
      </c>
      <c r="P69" s="4" t="s">
        <v>12</v>
      </c>
      <c r="Q69" s="5" t="s">
        <v>13</v>
      </c>
    </row>
    <row r="70" spans="2:17">
      <c r="B70" s="6">
        <v>1</v>
      </c>
      <c r="C70" s="7">
        <v>29121.630763524285</v>
      </c>
      <c r="D70" s="8">
        <v>0.59253349988072923</v>
      </c>
      <c r="E70" s="8">
        <v>0.52711437934373562</v>
      </c>
      <c r="F70" s="8">
        <v>198</v>
      </c>
      <c r="G70" s="8">
        <v>288</v>
      </c>
      <c r="H70" s="8">
        <v>0.60927152317880795</v>
      </c>
      <c r="I70" s="8">
        <v>184</v>
      </c>
      <c r="J70" s="8">
        <v>14</v>
      </c>
      <c r="K70" s="8">
        <v>104</v>
      </c>
      <c r="L70" s="8">
        <v>14294</v>
      </c>
      <c r="M70" s="8">
        <v>11915</v>
      </c>
      <c r="N70" s="8">
        <v>0.5984021467341587</v>
      </c>
      <c r="O70" s="8">
        <v>9812</v>
      </c>
      <c r="P70" s="8">
        <v>4482</v>
      </c>
      <c r="Q70" s="9">
        <v>2103</v>
      </c>
    </row>
    <row r="71" spans="2:17">
      <c r="B71" s="6">
        <v>2</v>
      </c>
      <c r="C71" s="7">
        <v>25321.836208914898</v>
      </c>
      <c r="D71" s="8">
        <v>0.63756049225055611</v>
      </c>
      <c r="E71" s="8">
        <v>0.57489886152665326</v>
      </c>
      <c r="F71" s="8">
        <v>193</v>
      </c>
      <c r="G71" s="8">
        <v>282</v>
      </c>
      <c r="H71" s="8">
        <v>0.63230240549828176</v>
      </c>
      <c r="I71" s="8">
        <v>184</v>
      </c>
      <c r="J71" s="8">
        <v>9</v>
      </c>
      <c r="K71" s="8">
        <v>98</v>
      </c>
      <c r="L71" s="8">
        <v>13973</v>
      </c>
      <c r="M71" s="8">
        <v>12108</v>
      </c>
      <c r="N71" s="8">
        <v>0.65027841052898006</v>
      </c>
      <c r="O71" s="8">
        <v>10277</v>
      </c>
      <c r="P71" s="8">
        <v>3696</v>
      </c>
      <c r="Q71" s="9">
        <v>1831</v>
      </c>
    </row>
    <row r="72" spans="2:17">
      <c r="B72" s="6">
        <v>3</v>
      </c>
      <c r="C72" s="7">
        <v>27012.550031677598</v>
      </c>
      <c r="D72" s="8">
        <v>0.61266776553373103</v>
      </c>
      <c r="E72" s="8">
        <v>0.54095651032882697</v>
      </c>
      <c r="F72" s="8">
        <v>203</v>
      </c>
      <c r="G72" s="8">
        <v>279</v>
      </c>
      <c r="H72" s="8">
        <v>0.6283783783783784</v>
      </c>
      <c r="I72" s="8">
        <v>186</v>
      </c>
      <c r="J72" s="8">
        <v>17</v>
      </c>
      <c r="K72" s="8">
        <v>93</v>
      </c>
      <c r="L72" s="8">
        <v>13948</v>
      </c>
      <c r="M72" s="8">
        <v>12133</v>
      </c>
      <c r="N72" s="8">
        <v>0.60964019008825521</v>
      </c>
      <c r="O72" s="8">
        <v>9878</v>
      </c>
      <c r="P72" s="8">
        <v>4070</v>
      </c>
      <c r="Q72" s="9">
        <v>2255</v>
      </c>
    </row>
    <row r="73" spans="2:17">
      <c r="B73" s="6">
        <v>4</v>
      </c>
      <c r="C73" s="7">
        <v>24983.790171882993</v>
      </c>
      <c r="D73" s="8">
        <v>0.6195844663588429</v>
      </c>
      <c r="E73" s="8">
        <v>0.55114736324146019</v>
      </c>
      <c r="F73" s="8">
        <v>186</v>
      </c>
      <c r="G73" s="8">
        <v>264</v>
      </c>
      <c r="H73" s="8">
        <v>0.61870503597122306</v>
      </c>
      <c r="I73" s="8">
        <v>172</v>
      </c>
      <c r="J73" s="8">
        <v>14</v>
      </c>
      <c r="K73" s="8">
        <v>92</v>
      </c>
      <c r="L73" s="8">
        <v>13135</v>
      </c>
      <c r="M73" s="8">
        <v>11296</v>
      </c>
      <c r="N73" s="8">
        <v>0.62224435590969451</v>
      </c>
      <c r="O73" s="8">
        <v>9371</v>
      </c>
      <c r="P73" s="8">
        <v>3764</v>
      </c>
      <c r="Q73" s="9">
        <v>1925</v>
      </c>
    </row>
    <row r="74" spans="2:17">
      <c r="B74" s="6">
        <v>5</v>
      </c>
      <c r="C74" s="7">
        <v>28878.770263220402</v>
      </c>
      <c r="D74" s="8">
        <v>0.61103414016808677</v>
      </c>
      <c r="E74" s="8">
        <v>0.53713272243404686</v>
      </c>
      <c r="F74" s="8">
        <v>203</v>
      </c>
      <c r="G74" s="8">
        <v>297</v>
      </c>
      <c r="H74" s="8">
        <v>0.63934426229508201</v>
      </c>
      <c r="I74" s="8">
        <v>195</v>
      </c>
      <c r="J74" s="8">
        <v>8</v>
      </c>
      <c r="K74" s="8">
        <v>102</v>
      </c>
      <c r="L74" s="8">
        <v>14849</v>
      </c>
      <c r="M74" s="8">
        <v>12990</v>
      </c>
      <c r="N74" s="8">
        <v>0.60835403547287537</v>
      </c>
      <c r="O74" s="8">
        <v>10530</v>
      </c>
      <c r="P74" s="8">
        <v>4319</v>
      </c>
      <c r="Q74" s="9">
        <v>2460</v>
      </c>
    </row>
    <row r="75" spans="2:17"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</row>
    <row r="76" spans="2:17">
      <c r="B76" s="14"/>
      <c r="C76" s="8">
        <f t="shared" ref="C76:Q76" si="10">AVERAGE(C70:C74)</f>
        <v>27063.715487844038</v>
      </c>
      <c r="D76" s="8">
        <f t="shared" si="10"/>
        <v>0.61467607283838921</v>
      </c>
      <c r="E76" s="8">
        <f t="shared" si="10"/>
        <v>0.54624996737494458</v>
      </c>
      <c r="F76" s="8">
        <f t="shared" si="10"/>
        <v>196.6</v>
      </c>
      <c r="G76" s="8">
        <f t="shared" si="10"/>
        <v>282</v>
      </c>
      <c r="H76" s="8">
        <f t="shared" si="10"/>
        <v>0.6256003210643547</v>
      </c>
      <c r="I76" s="8">
        <f t="shared" si="10"/>
        <v>184.2</v>
      </c>
      <c r="J76" s="8">
        <f t="shared" si="10"/>
        <v>12.4</v>
      </c>
      <c r="K76" s="8">
        <f t="shared" si="10"/>
        <v>97.8</v>
      </c>
      <c r="L76" s="8">
        <f t="shared" si="10"/>
        <v>14039.8</v>
      </c>
      <c r="M76" s="8">
        <f t="shared" si="10"/>
        <v>12088.4</v>
      </c>
      <c r="N76" s="8">
        <f t="shared" si="10"/>
        <v>0.61778382774679275</v>
      </c>
      <c r="O76" s="8">
        <f t="shared" si="10"/>
        <v>9973.6</v>
      </c>
      <c r="P76" s="8">
        <f t="shared" si="10"/>
        <v>4066.2</v>
      </c>
      <c r="Q76" s="8">
        <f t="shared" si="10"/>
        <v>2114.8000000000002</v>
      </c>
    </row>
    <row r="77" spans="2:17">
      <c r="B77" s="14"/>
      <c r="C77" s="8">
        <f t="shared" ref="C77:Q77" si="11">STDEV(C70:C74)</f>
        <v>1929.526481143607</v>
      </c>
      <c r="D77" s="8">
        <f t="shared" si="11"/>
        <v>1.6243302371853511E-2</v>
      </c>
      <c r="E77" s="8">
        <f t="shared" si="11"/>
        <v>1.8180065968669758E-2</v>
      </c>
      <c r="F77" s="8">
        <f t="shared" si="11"/>
        <v>7.2318738927058179</v>
      </c>
      <c r="G77" s="8">
        <f t="shared" si="11"/>
        <v>12.186057606953941</v>
      </c>
      <c r="H77" s="8">
        <f t="shared" si="11"/>
        <v>1.1786709206302808E-2</v>
      </c>
      <c r="I77" s="8">
        <f t="shared" si="11"/>
        <v>8.1975606127676777</v>
      </c>
      <c r="J77" s="8">
        <f t="shared" si="11"/>
        <v>3.781534080237809</v>
      </c>
      <c r="K77" s="8">
        <f t="shared" si="11"/>
        <v>5.3103672189407014</v>
      </c>
      <c r="L77" s="8">
        <f t="shared" si="11"/>
        <v>622.69069368346914</v>
      </c>
      <c r="M77" s="8">
        <f t="shared" si="11"/>
        <v>606.88161942836928</v>
      </c>
      <c r="N77" s="8">
        <f t="shared" si="11"/>
        <v>2.0041728949860747E-2</v>
      </c>
      <c r="O77" s="8">
        <f t="shared" si="11"/>
        <v>447.2172849969017</v>
      </c>
      <c r="P77" s="8">
        <f t="shared" si="11"/>
        <v>341.0222866617371</v>
      </c>
      <c r="Q77" s="8">
        <f t="shared" si="11"/>
        <v>252.74730463449097</v>
      </c>
    </row>
    <row r="78" spans="2:17">
      <c r="B78" s="1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2:17">
      <c r="B79" s="1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1" spans="2:17" ht="16" thickBot="1">
      <c r="B81" s="1" t="s">
        <v>21</v>
      </c>
      <c r="F81" s="50" t="s">
        <v>0</v>
      </c>
      <c r="G81" s="51"/>
      <c r="H81" s="51"/>
      <c r="I81" s="51"/>
      <c r="J81" s="51"/>
      <c r="K81" s="51"/>
      <c r="L81" s="16"/>
      <c r="M81" s="16"/>
      <c r="N81" s="50" t="s">
        <v>1</v>
      </c>
      <c r="O81" s="50"/>
      <c r="P81" s="50"/>
      <c r="Q81" s="50"/>
    </row>
    <row r="82" spans="2:17">
      <c r="B82" s="2" t="s">
        <v>14</v>
      </c>
      <c r="C82" s="3" t="s">
        <v>15</v>
      </c>
      <c r="D82" s="3" t="s">
        <v>19</v>
      </c>
      <c r="E82" s="4" t="s">
        <v>20</v>
      </c>
      <c r="F82" s="4" t="s">
        <v>2</v>
      </c>
      <c r="G82" s="5" t="s">
        <v>0</v>
      </c>
      <c r="H82" s="4" t="s">
        <v>4</v>
      </c>
      <c r="I82" s="4" t="s">
        <v>5</v>
      </c>
      <c r="J82" s="4" t="s">
        <v>6</v>
      </c>
      <c r="K82" s="4" t="s">
        <v>7</v>
      </c>
      <c r="L82" s="4" t="s">
        <v>8</v>
      </c>
      <c r="M82" s="4" t="s">
        <v>9</v>
      </c>
      <c r="N82" s="4" t="s">
        <v>10</v>
      </c>
      <c r="O82" s="4" t="s">
        <v>11</v>
      </c>
      <c r="P82" s="4" t="s">
        <v>12</v>
      </c>
      <c r="Q82" s="5" t="s">
        <v>13</v>
      </c>
    </row>
    <row r="83" spans="2:17">
      <c r="B83" s="6">
        <v>1</v>
      </c>
      <c r="C83" s="7">
        <v>76572.540392743453</v>
      </c>
      <c r="D83" s="8">
        <v>0.46424670006826341</v>
      </c>
      <c r="E83" s="8">
        <v>0.39989428722167575</v>
      </c>
      <c r="F83" s="8">
        <v>406</v>
      </c>
      <c r="G83" s="8">
        <v>625</v>
      </c>
      <c r="H83" s="8">
        <v>0.55740181268882172</v>
      </c>
      <c r="I83" s="8">
        <v>369</v>
      </c>
      <c r="J83" s="8">
        <v>37</v>
      </c>
      <c r="K83" s="8">
        <v>256</v>
      </c>
      <c r="L83" s="8">
        <v>28585</v>
      </c>
      <c r="M83" s="8">
        <v>21689</v>
      </c>
      <c r="N83" s="8">
        <v>0.46866875054774909</v>
      </c>
      <c r="O83" s="8">
        <v>16043</v>
      </c>
      <c r="P83" s="8">
        <v>12542</v>
      </c>
      <c r="Q83" s="9">
        <v>5646</v>
      </c>
    </row>
    <row r="84" spans="2:17">
      <c r="B84" s="6">
        <v>2</v>
      </c>
      <c r="C84" s="7">
        <v>75666.253030465334</v>
      </c>
      <c r="D84" s="8">
        <v>0.45985470942309792</v>
      </c>
      <c r="E84" s="8">
        <v>0.40376537634858295</v>
      </c>
      <c r="F84" s="8">
        <v>412</v>
      </c>
      <c r="G84" s="8">
        <v>603</v>
      </c>
      <c r="H84" s="8">
        <v>0.54255319148936165</v>
      </c>
      <c r="I84" s="8">
        <v>357</v>
      </c>
      <c r="J84" s="8">
        <v>55</v>
      </c>
      <c r="K84" s="8">
        <v>246</v>
      </c>
      <c r="L84" s="8">
        <v>28017</v>
      </c>
      <c r="M84" s="8">
        <v>20482</v>
      </c>
      <c r="N84" s="8">
        <v>0.47100394297846526</v>
      </c>
      <c r="O84" s="8">
        <v>15529</v>
      </c>
      <c r="P84" s="8">
        <v>12488</v>
      </c>
      <c r="Q84" s="9">
        <v>4953</v>
      </c>
    </row>
    <row r="85" spans="2:17">
      <c r="B85" s="6">
        <v>3</v>
      </c>
      <c r="C85" s="7">
        <v>83353.958645036953</v>
      </c>
      <c r="D85" s="8">
        <v>0.44241114024324735</v>
      </c>
      <c r="E85" s="8">
        <v>0.38289790913280097</v>
      </c>
      <c r="F85" s="8">
        <v>412</v>
      </c>
      <c r="G85" s="8">
        <v>616</v>
      </c>
      <c r="H85" s="8">
        <v>0.56468797564687978</v>
      </c>
      <c r="I85" s="8">
        <v>371</v>
      </c>
      <c r="J85" s="8">
        <v>41</v>
      </c>
      <c r="K85" s="8">
        <v>245</v>
      </c>
      <c r="L85" s="8">
        <v>29898</v>
      </c>
      <c r="M85" s="8">
        <v>21980</v>
      </c>
      <c r="N85" s="8">
        <v>0.44567367981050576</v>
      </c>
      <c r="O85" s="8">
        <v>15993</v>
      </c>
      <c r="P85" s="8">
        <v>13905</v>
      </c>
      <c r="Q85" s="9">
        <v>5987</v>
      </c>
    </row>
    <row r="86" spans="2:17">
      <c r="B86" s="6">
        <v>4</v>
      </c>
      <c r="C86" s="7">
        <v>79909.865544938832</v>
      </c>
      <c r="D86" s="8">
        <v>0.43618242048303935</v>
      </c>
      <c r="E86" s="8">
        <v>0.38289389895055076</v>
      </c>
      <c r="F86" s="8">
        <v>405</v>
      </c>
      <c r="G86" s="8">
        <v>579</v>
      </c>
      <c r="H86" s="8">
        <v>0.56438791732909377</v>
      </c>
      <c r="I86" s="8">
        <v>355</v>
      </c>
      <c r="J86" s="8">
        <v>50</v>
      </c>
      <c r="K86" s="8">
        <v>224</v>
      </c>
      <c r="L86" s="8">
        <v>28346</v>
      </c>
      <c r="M86" s="8">
        <v>20136</v>
      </c>
      <c r="N86" s="8">
        <v>0.44459342689431186</v>
      </c>
      <c r="O86" s="8">
        <v>14921</v>
      </c>
      <c r="P86" s="8">
        <v>13425</v>
      </c>
      <c r="Q86" s="9">
        <v>5215</v>
      </c>
    </row>
    <row r="87" spans="2:17">
      <c r="B87" s="6">
        <v>5</v>
      </c>
      <c r="C87" s="7">
        <v>76496.999997666324</v>
      </c>
      <c r="D87" s="8">
        <v>0.46706841300218527</v>
      </c>
      <c r="E87" s="8">
        <v>0.41318254654464243</v>
      </c>
      <c r="F87" s="8">
        <v>400</v>
      </c>
      <c r="G87" s="8">
        <v>577</v>
      </c>
      <c r="H87" s="8">
        <v>0.58603896103896103</v>
      </c>
      <c r="I87" s="8">
        <v>361</v>
      </c>
      <c r="J87" s="8">
        <v>39</v>
      </c>
      <c r="K87" s="8">
        <v>216</v>
      </c>
      <c r="L87" s="8">
        <v>28708</v>
      </c>
      <c r="M87" s="8">
        <v>20927</v>
      </c>
      <c r="N87" s="8">
        <v>0.48403396519763198</v>
      </c>
      <c r="O87" s="8">
        <v>16189</v>
      </c>
      <c r="P87" s="8">
        <v>12519</v>
      </c>
      <c r="Q87" s="9">
        <v>4738</v>
      </c>
    </row>
    <row r="88" spans="2:17"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3"/>
    </row>
    <row r="89" spans="2:17">
      <c r="B89" s="14"/>
      <c r="C89" s="8">
        <f t="shared" ref="C89:Q89" si="12">AVERAGE(C83:C87)</f>
        <v>78399.923522170182</v>
      </c>
      <c r="D89" s="8">
        <f t="shared" si="12"/>
        <v>0.45395267664396666</v>
      </c>
      <c r="E89" s="8">
        <f t="shared" si="12"/>
        <v>0.39652680363965059</v>
      </c>
      <c r="F89" s="8">
        <f t="shared" si="12"/>
        <v>407</v>
      </c>
      <c r="G89" s="8">
        <f t="shared" si="12"/>
        <v>600</v>
      </c>
      <c r="H89" s="8">
        <f t="shared" si="12"/>
        <v>0.56301397163862366</v>
      </c>
      <c r="I89" s="8">
        <f t="shared" si="12"/>
        <v>362.6</v>
      </c>
      <c r="J89" s="8">
        <f t="shared" si="12"/>
        <v>44.4</v>
      </c>
      <c r="K89" s="8">
        <f t="shared" si="12"/>
        <v>237.4</v>
      </c>
      <c r="L89" s="8">
        <f t="shared" si="12"/>
        <v>28710.799999999999</v>
      </c>
      <c r="M89" s="8">
        <f t="shared" si="12"/>
        <v>21042.799999999999</v>
      </c>
      <c r="N89" s="8">
        <f t="shared" si="12"/>
        <v>0.46279475308573276</v>
      </c>
      <c r="O89" s="8">
        <f t="shared" si="12"/>
        <v>15735</v>
      </c>
      <c r="P89" s="8">
        <f t="shared" si="12"/>
        <v>12975.8</v>
      </c>
      <c r="Q89" s="8">
        <f t="shared" si="12"/>
        <v>5307.8</v>
      </c>
    </row>
    <row r="90" spans="2:17">
      <c r="B90" s="14"/>
      <c r="C90" s="8">
        <f t="shared" ref="C90:Q90" si="13">STDEV(C83:C87)</f>
        <v>3211.533524259155</v>
      </c>
      <c r="D90" s="8">
        <f t="shared" si="13"/>
        <v>1.3800475679467641E-2</v>
      </c>
      <c r="E90" s="8">
        <f t="shared" si="13"/>
        <v>1.3348721923800523E-2</v>
      </c>
      <c r="F90" s="8">
        <f t="shared" si="13"/>
        <v>5.0990195135927845</v>
      </c>
      <c r="G90" s="8">
        <f t="shared" si="13"/>
        <v>21.563858652847824</v>
      </c>
      <c r="H90" s="8">
        <f t="shared" si="13"/>
        <v>1.5692195555912048E-2</v>
      </c>
      <c r="I90" s="8">
        <f t="shared" si="13"/>
        <v>7.1274118724821847</v>
      </c>
      <c r="J90" s="8">
        <f t="shared" si="13"/>
        <v>7.7330459716724933</v>
      </c>
      <c r="K90" s="8">
        <f t="shared" si="13"/>
        <v>16.697305171793442</v>
      </c>
      <c r="L90" s="8">
        <f t="shared" si="13"/>
        <v>714.09292112441506</v>
      </c>
      <c r="M90" s="8">
        <f t="shared" si="13"/>
        <v>782.00236572532185</v>
      </c>
      <c r="N90" s="8">
        <f t="shared" si="13"/>
        <v>1.7156763981263767E-2</v>
      </c>
      <c r="O90" s="8">
        <f t="shared" si="13"/>
        <v>517.82622567807437</v>
      </c>
      <c r="P90" s="8">
        <f t="shared" si="13"/>
        <v>651.91847649840383</v>
      </c>
      <c r="Q90" s="8">
        <f t="shared" si="13"/>
        <v>508.64004954387934</v>
      </c>
    </row>
    <row r="93" spans="2:17" ht="16" thickBot="1">
      <c r="B93" s="1" t="s">
        <v>24</v>
      </c>
      <c r="F93" s="50" t="s">
        <v>0</v>
      </c>
      <c r="G93" s="51"/>
      <c r="H93" s="51"/>
      <c r="I93" s="51"/>
      <c r="J93" s="51"/>
      <c r="K93" s="51"/>
      <c r="L93" s="16"/>
      <c r="M93" s="16"/>
      <c r="N93" s="50" t="s">
        <v>1</v>
      </c>
      <c r="O93" s="50"/>
      <c r="P93" s="50"/>
      <c r="Q93" s="50"/>
    </row>
    <row r="94" spans="2:17">
      <c r="B94" s="2" t="s">
        <v>14</v>
      </c>
      <c r="C94" s="3" t="s">
        <v>15</v>
      </c>
      <c r="D94" s="3" t="s">
        <v>19</v>
      </c>
      <c r="E94" s="4" t="s">
        <v>20</v>
      </c>
      <c r="F94" s="4" t="s">
        <v>2</v>
      </c>
      <c r="G94" s="5" t="s">
        <v>0</v>
      </c>
      <c r="H94" s="4" t="s">
        <v>4</v>
      </c>
      <c r="I94" s="4" t="s">
        <v>5</v>
      </c>
      <c r="J94" s="4" t="s">
        <v>6</v>
      </c>
      <c r="K94" s="4" t="s">
        <v>7</v>
      </c>
      <c r="L94" s="4" t="s">
        <v>8</v>
      </c>
      <c r="M94" s="4" t="s">
        <v>9</v>
      </c>
      <c r="N94" s="4" t="s">
        <v>10</v>
      </c>
      <c r="O94" s="4" t="s">
        <v>11</v>
      </c>
      <c r="P94" s="4" t="s">
        <v>12</v>
      </c>
      <c r="Q94" s="5" t="s">
        <v>13</v>
      </c>
    </row>
    <row r="95" spans="2:17">
      <c r="B95" s="6">
        <v>1</v>
      </c>
      <c r="C95" s="7">
        <v>193615.72477697238</v>
      </c>
      <c r="D95" s="8">
        <v>0.29690158955252877</v>
      </c>
      <c r="E95" s="8">
        <v>0.27151725299889617</v>
      </c>
      <c r="F95" s="8">
        <v>791</v>
      </c>
      <c r="G95" s="8">
        <v>974</v>
      </c>
      <c r="H95" s="8">
        <v>0.56888888888888889</v>
      </c>
      <c r="I95" s="8">
        <v>640</v>
      </c>
      <c r="J95" s="8">
        <v>151</v>
      </c>
      <c r="K95" s="8">
        <v>334</v>
      </c>
      <c r="L95" s="8">
        <v>55075</v>
      </c>
      <c r="M95" s="8">
        <v>29896</v>
      </c>
      <c r="N95" s="8">
        <v>0.33006182985051263</v>
      </c>
      <c r="O95" s="8">
        <v>21086</v>
      </c>
      <c r="P95" s="8">
        <v>33989</v>
      </c>
      <c r="Q95" s="9">
        <v>8810</v>
      </c>
    </row>
    <row r="96" spans="2:17">
      <c r="B96" s="6">
        <v>2</v>
      </c>
      <c r="C96" s="7">
        <v>197129.7409408667</v>
      </c>
      <c r="D96" s="8">
        <v>0.30007725704036392</v>
      </c>
      <c r="E96" s="8">
        <v>0.27736293216216501</v>
      </c>
      <c r="F96" s="8">
        <v>810</v>
      </c>
      <c r="G96" s="8">
        <v>942</v>
      </c>
      <c r="H96" s="8">
        <v>0.58265582655826553</v>
      </c>
      <c r="I96" s="8">
        <v>645</v>
      </c>
      <c r="J96" s="8">
        <v>165</v>
      </c>
      <c r="K96" s="8">
        <v>297</v>
      </c>
      <c r="L96" s="8">
        <v>56329</v>
      </c>
      <c r="M96" s="8">
        <v>29990</v>
      </c>
      <c r="N96" s="8">
        <v>0.33811310225088359</v>
      </c>
      <c r="O96" s="8">
        <v>21811</v>
      </c>
      <c r="P96" s="8">
        <v>34518</v>
      </c>
      <c r="Q96" s="9">
        <v>8179</v>
      </c>
    </row>
    <row r="97" spans="2:17">
      <c r="B97" s="6">
        <v>3</v>
      </c>
      <c r="C97" s="7">
        <v>187404.49776612085</v>
      </c>
      <c r="D97" s="8">
        <v>0.31304595675988034</v>
      </c>
      <c r="E97" s="8">
        <v>0.28809183205046351</v>
      </c>
      <c r="F97" s="8">
        <v>789</v>
      </c>
      <c r="G97" s="8">
        <v>952</v>
      </c>
      <c r="H97" s="8">
        <v>0.57699275362318836</v>
      </c>
      <c r="I97" s="8">
        <v>637</v>
      </c>
      <c r="J97" s="8">
        <v>152</v>
      </c>
      <c r="K97" s="8">
        <v>315</v>
      </c>
      <c r="L97" s="8">
        <v>54561</v>
      </c>
      <c r="M97" s="8">
        <v>30220</v>
      </c>
      <c r="N97" s="8">
        <v>0.34560200615814368</v>
      </c>
      <c r="O97" s="8">
        <v>21775</v>
      </c>
      <c r="P97" s="8">
        <v>32786</v>
      </c>
      <c r="Q97" s="9">
        <v>8445</v>
      </c>
    </row>
    <row r="98" spans="2:17">
      <c r="B98" s="6">
        <v>4</v>
      </c>
      <c r="C98" s="7">
        <v>195870.87911773086</v>
      </c>
      <c r="D98" s="8">
        <v>0.31039879198785059</v>
      </c>
      <c r="E98" s="8">
        <v>0.28391955843255501</v>
      </c>
      <c r="F98" s="8">
        <v>805</v>
      </c>
      <c r="G98" s="8">
        <v>1000</v>
      </c>
      <c r="H98" s="8">
        <v>0.56820156385751519</v>
      </c>
      <c r="I98" s="8">
        <v>654</v>
      </c>
      <c r="J98" s="8">
        <v>151</v>
      </c>
      <c r="K98" s="8">
        <v>346</v>
      </c>
      <c r="L98" s="8">
        <v>56807</v>
      </c>
      <c r="M98" s="8">
        <v>31097</v>
      </c>
      <c r="N98" s="8">
        <v>0.34527034265338291</v>
      </c>
      <c r="O98" s="8">
        <v>22561</v>
      </c>
      <c r="P98" s="8">
        <v>34246</v>
      </c>
      <c r="Q98" s="9">
        <v>8536</v>
      </c>
    </row>
    <row r="99" spans="2:17">
      <c r="B99" s="6">
        <v>5</v>
      </c>
      <c r="C99" s="7">
        <v>195852.818660333</v>
      </c>
      <c r="D99" s="8">
        <v>0.30067550289104839</v>
      </c>
      <c r="E99" s="8">
        <v>0.27310732442404895</v>
      </c>
      <c r="F99" s="8">
        <v>818</v>
      </c>
      <c r="G99" s="8">
        <v>998</v>
      </c>
      <c r="H99" s="8">
        <v>0.55612682090831189</v>
      </c>
      <c r="I99" s="8">
        <v>649</v>
      </c>
      <c r="J99" s="8">
        <v>169</v>
      </c>
      <c r="K99" s="8">
        <v>349</v>
      </c>
      <c r="L99" s="8">
        <v>56012</v>
      </c>
      <c r="M99" s="8">
        <v>30563</v>
      </c>
      <c r="N99" s="8">
        <v>0.33640517427680527</v>
      </c>
      <c r="O99" s="8">
        <v>21793</v>
      </c>
      <c r="P99" s="8">
        <v>34219</v>
      </c>
      <c r="Q99" s="9">
        <v>8770</v>
      </c>
    </row>
    <row r="100" spans="2:17"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</row>
    <row r="101" spans="2:17">
      <c r="C101">
        <f>AVERAGE(C95:C99)</f>
        <v>193974.73225240473</v>
      </c>
      <c r="D101">
        <f t="shared" ref="D101:Q101" si="14">AVERAGE(D95:D99)</f>
        <v>0.30421981964633443</v>
      </c>
      <c r="E101">
        <f t="shared" si="14"/>
        <v>0.27879978001362576</v>
      </c>
      <c r="F101">
        <f t="shared" si="14"/>
        <v>802.6</v>
      </c>
      <c r="G101">
        <f t="shared" si="14"/>
        <v>973.2</v>
      </c>
      <c r="H101">
        <f t="shared" si="14"/>
        <v>0.57057317076723391</v>
      </c>
      <c r="I101">
        <f t="shared" si="14"/>
        <v>645</v>
      </c>
      <c r="J101">
        <f t="shared" si="14"/>
        <v>157.6</v>
      </c>
      <c r="K101">
        <f t="shared" si="14"/>
        <v>328.2</v>
      </c>
      <c r="L101">
        <f t="shared" si="14"/>
        <v>55756.800000000003</v>
      </c>
      <c r="M101">
        <f t="shared" si="14"/>
        <v>30353.200000000001</v>
      </c>
      <c r="N101">
        <f t="shared" si="14"/>
        <v>0.33909049103794564</v>
      </c>
      <c r="O101">
        <f t="shared" si="14"/>
        <v>21805.200000000001</v>
      </c>
      <c r="P101">
        <f t="shared" si="14"/>
        <v>33951.599999999999</v>
      </c>
      <c r="Q101">
        <f t="shared" si="14"/>
        <v>8548</v>
      </c>
    </row>
    <row r="102" spans="2:17">
      <c r="C102">
        <f>STDEV(C95:C99)</f>
        <v>3885.020234405858</v>
      </c>
      <c r="D102">
        <f t="shared" ref="D102:Q102" si="15">STDEV(D95:D99)</f>
        <v>7.0597431514256162E-3</v>
      </c>
      <c r="E102">
        <f t="shared" si="15"/>
        <v>7.0720955915140916E-3</v>
      </c>
      <c r="F102">
        <f t="shared" si="15"/>
        <v>12.421755109484327</v>
      </c>
      <c r="G102">
        <f t="shared" si="15"/>
        <v>26.252618916976644</v>
      </c>
      <c r="H102">
        <f t="shared" si="15"/>
        <v>1.0054351844292818E-2</v>
      </c>
      <c r="I102">
        <f t="shared" si="15"/>
        <v>6.8190908484929276</v>
      </c>
      <c r="J102">
        <f t="shared" si="15"/>
        <v>8.706319543871567</v>
      </c>
      <c r="K102">
        <f t="shared" si="15"/>
        <v>21.970434679359442</v>
      </c>
      <c r="L102">
        <f t="shared" si="15"/>
        <v>920.63141375905695</v>
      </c>
      <c r="M102">
        <f t="shared" si="15"/>
        <v>488.86163686671097</v>
      </c>
      <c r="N102">
        <f t="shared" si="15"/>
        <v>6.5244412200506788E-3</v>
      </c>
      <c r="O102">
        <f t="shared" si="15"/>
        <v>521.91397758634514</v>
      </c>
      <c r="P102">
        <f t="shared" si="15"/>
        <v>678.04962945200407</v>
      </c>
      <c r="Q102">
        <f t="shared" si="15"/>
        <v>257.3140105007887</v>
      </c>
    </row>
    <row r="105" spans="2:17">
      <c r="B105" s="52" t="s">
        <v>27</v>
      </c>
      <c r="C105" s="52"/>
      <c r="D105" s="52"/>
      <c r="E105" s="52"/>
      <c r="F105" s="52"/>
    </row>
    <row r="106" spans="2:17" ht="16" thickBot="1">
      <c r="B106" s="1" t="s">
        <v>23</v>
      </c>
      <c r="F106" s="50" t="s">
        <v>0</v>
      </c>
      <c r="G106" s="51"/>
      <c r="H106" s="51"/>
      <c r="I106" s="51"/>
      <c r="J106" s="51"/>
      <c r="K106" s="51"/>
      <c r="L106" s="16"/>
      <c r="M106" s="16"/>
      <c r="N106" s="50" t="s">
        <v>16</v>
      </c>
      <c r="O106" s="50"/>
      <c r="P106" s="50"/>
      <c r="Q106" s="50"/>
    </row>
    <row r="107" spans="2:17">
      <c r="B107" s="2" t="s">
        <v>14</v>
      </c>
      <c r="C107" s="3" t="s">
        <v>18</v>
      </c>
      <c r="D107" s="3" t="s">
        <v>19</v>
      </c>
      <c r="E107" s="4" t="s">
        <v>20</v>
      </c>
      <c r="F107" s="4" t="s">
        <v>2</v>
      </c>
      <c r="G107" s="5" t="s">
        <v>0</v>
      </c>
      <c r="H107" s="4" t="s">
        <v>4</v>
      </c>
      <c r="I107" s="4" t="s">
        <v>5</v>
      </c>
      <c r="J107" s="4" t="s">
        <v>6</v>
      </c>
      <c r="K107" s="4" t="s">
        <v>7</v>
      </c>
      <c r="L107" s="4" t="s">
        <v>8</v>
      </c>
      <c r="M107" s="4" t="s">
        <v>9</v>
      </c>
      <c r="N107" s="4" t="s">
        <v>10</v>
      </c>
      <c r="O107" s="4" t="s">
        <v>11</v>
      </c>
      <c r="P107" s="4" t="s">
        <v>12</v>
      </c>
      <c r="Q107" s="5" t="s">
        <v>13</v>
      </c>
    </row>
    <row r="108" spans="2:17">
      <c r="B108" s="6">
        <v>1</v>
      </c>
      <c r="C108" s="7">
        <v>5509.5170064782042</v>
      </c>
      <c r="D108" s="8">
        <v>0.79895942322648406</v>
      </c>
      <c r="E108" s="8">
        <v>0.74008730753834029</v>
      </c>
      <c r="F108" s="8">
        <v>79</v>
      </c>
      <c r="G108" s="8">
        <v>101</v>
      </c>
      <c r="H108" s="8">
        <v>0.73076923076923073</v>
      </c>
      <c r="I108" s="8">
        <v>76</v>
      </c>
      <c r="J108" s="8">
        <v>3</v>
      </c>
      <c r="K108" s="8">
        <v>25</v>
      </c>
      <c r="L108" s="8">
        <v>5481</v>
      </c>
      <c r="M108" s="8">
        <v>5173</v>
      </c>
      <c r="N108" s="8">
        <v>0.79088922507984538</v>
      </c>
      <c r="O108" s="8">
        <v>4705</v>
      </c>
      <c r="P108" s="8">
        <v>776</v>
      </c>
      <c r="Q108" s="9">
        <v>468</v>
      </c>
    </row>
    <row r="109" spans="2:17">
      <c r="B109" s="6">
        <v>2</v>
      </c>
      <c r="C109" s="7">
        <v>6796.9814202556727</v>
      </c>
      <c r="D109" s="8">
        <v>0.752296595471732</v>
      </c>
      <c r="E109" s="8">
        <v>0.66708736725623929</v>
      </c>
      <c r="F109" s="8">
        <v>80</v>
      </c>
      <c r="G109" s="8">
        <v>119</v>
      </c>
      <c r="H109" s="8">
        <v>0.65833333333333333</v>
      </c>
      <c r="I109" s="8">
        <v>79</v>
      </c>
      <c r="J109" s="8">
        <v>1</v>
      </c>
      <c r="K109" s="8">
        <v>40</v>
      </c>
      <c r="L109" s="8">
        <v>5488</v>
      </c>
      <c r="M109" s="8">
        <v>5203</v>
      </c>
      <c r="N109" s="8">
        <v>0.71302675853228648</v>
      </c>
      <c r="O109" s="8">
        <v>4450</v>
      </c>
      <c r="P109" s="8">
        <v>1038</v>
      </c>
      <c r="Q109" s="9">
        <v>753</v>
      </c>
    </row>
    <row r="110" spans="2:17">
      <c r="B110" s="6">
        <v>3</v>
      </c>
      <c r="C110" s="7">
        <v>6313.3085774261781</v>
      </c>
      <c r="D110" s="8">
        <v>0.77448442302460518</v>
      </c>
      <c r="E110" s="8">
        <v>0.71180864814753186</v>
      </c>
      <c r="F110" s="8">
        <v>76</v>
      </c>
      <c r="G110" s="8">
        <v>105</v>
      </c>
      <c r="H110" s="8">
        <v>0.70754716981132071</v>
      </c>
      <c r="I110" s="8">
        <v>75</v>
      </c>
      <c r="J110" s="8">
        <v>1</v>
      </c>
      <c r="K110" s="8">
        <v>30</v>
      </c>
      <c r="L110" s="8">
        <v>5599</v>
      </c>
      <c r="M110" s="8">
        <v>5257</v>
      </c>
      <c r="N110" s="8">
        <v>0.76062277002919232</v>
      </c>
      <c r="O110" s="8">
        <v>4690</v>
      </c>
      <c r="P110" s="8">
        <v>909</v>
      </c>
      <c r="Q110" s="9">
        <v>567</v>
      </c>
    </row>
    <row r="111" spans="2:17">
      <c r="B111" s="6">
        <v>4</v>
      </c>
      <c r="C111" s="7">
        <v>6822.2688179314109</v>
      </c>
      <c r="D111" s="8">
        <v>0.75459464683699962</v>
      </c>
      <c r="E111" s="8">
        <v>0.68779446498585539</v>
      </c>
      <c r="F111" s="8">
        <v>78</v>
      </c>
      <c r="G111" s="8">
        <v>105</v>
      </c>
      <c r="H111" s="8">
        <v>0.69444444444444442</v>
      </c>
      <c r="I111" s="8">
        <v>75</v>
      </c>
      <c r="J111" s="8">
        <v>3</v>
      </c>
      <c r="K111" s="8">
        <v>30</v>
      </c>
      <c r="L111" s="8">
        <v>5560</v>
      </c>
      <c r="M111" s="8">
        <v>5234</v>
      </c>
      <c r="N111" s="8">
        <v>0.73314065510597304</v>
      </c>
      <c r="O111" s="8">
        <v>4566</v>
      </c>
      <c r="P111" s="8">
        <v>994</v>
      </c>
      <c r="Q111" s="9">
        <v>668</v>
      </c>
    </row>
    <row r="112" spans="2:17">
      <c r="B112" s="6">
        <v>5</v>
      </c>
      <c r="C112" s="7">
        <v>7259.3982691179208</v>
      </c>
      <c r="D112" s="8">
        <v>0.73467111589481282</v>
      </c>
      <c r="E112" s="8">
        <v>0.66349568347522958</v>
      </c>
      <c r="F112" s="8">
        <v>77</v>
      </c>
      <c r="G112" s="8">
        <v>112</v>
      </c>
      <c r="H112" s="8">
        <v>0.65789473684210531</v>
      </c>
      <c r="I112" s="8">
        <v>75</v>
      </c>
      <c r="J112" s="8">
        <v>2</v>
      </c>
      <c r="K112" s="8">
        <v>37</v>
      </c>
      <c r="L112" s="8">
        <v>5472</v>
      </c>
      <c r="M112" s="8">
        <v>5002</v>
      </c>
      <c r="N112" s="8">
        <v>0.70669708326543912</v>
      </c>
      <c r="O112" s="8">
        <v>4337</v>
      </c>
      <c r="P112" s="8">
        <v>1135</v>
      </c>
      <c r="Q112" s="9">
        <v>665</v>
      </c>
    </row>
    <row r="113" spans="2:17"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3"/>
    </row>
    <row r="114" spans="2:17">
      <c r="B114" s="14"/>
      <c r="C114" s="8">
        <f t="shared" ref="C114:Q114" si="16">AVERAGE(C108:C112)</f>
        <v>6540.2948182418768</v>
      </c>
      <c r="D114" s="8">
        <f t="shared" si="16"/>
        <v>0.76300124089092669</v>
      </c>
      <c r="E114" s="8">
        <f t="shared" si="16"/>
        <v>0.69405469428063926</v>
      </c>
      <c r="F114" s="8">
        <f t="shared" si="16"/>
        <v>78</v>
      </c>
      <c r="G114" s="8">
        <f t="shared" si="16"/>
        <v>108.4</v>
      </c>
      <c r="H114" s="8">
        <f t="shared" si="16"/>
        <v>0.68979778304008688</v>
      </c>
      <c r="I114" s="8">
        <f t="shared" si="16"/>
        <v>76</v>
      </c>
      <c r="J114" s="8">
        <f t="shared" si="16"/>
        <v>2</v>
      </c>
      <c r="K114" s="8">
        <f t="shared" si="16"/>
        <v>32.4</v>
      </c>
      <c r="L114" s="8">
        <f t="shared" si="16"/>
        <v>5520</v>
      </c>
      <c r="M114" s="8">
        <f t="shared" si="16"/>
        <v>5173.8</v>
      </c>
      <c r="N114" s="8">
        <f t="shared" si="16"/>
        <v>0.74087529840254729</v>
      </c>
      <c r="O114" s="8">
        <f t="shared" si="16"/>
        <v>4549.6000000000004</v>
      </c>
      <c r="P114" s="8">
        <f t="shared" si="16"/>
        <v>970.4</v>
      </c>
      <c r="Q114" s="8">
        <f t="shared" si="16"/>
        <v>624.20000000000005</v>
      </c>
    </row>
    <row r="115" spans="2:17">
      <c r="B115" s="14"/>
      <c r="C115" s="8">
        <f t="shared" ref="C115:Q115" si="17">STDEV(C108:C112)</f>
        <v>666.43318719135016</v>
      </c>
      <c r="D115" s="8">
        <f t="shared" si="17"/>
        <v>2.4559675222944551E-2</v>
      </c>
      <c r="E115" s="8">
        <f t="shared" si="17"/>
        <v>3.2149979394667474E-2</v>
      </c>
      <c r="F115" s="8">
        <f t="shared" si="17"/>
        <v>1.5811388300841898</v>
      </c>
      <c r="G115" s="8">
        <f t="shared" si="17"/>
        <v>7.1274118724821847</v>
      </c>
      <c r="H115" s="8">
        <f t="shared" si="17"/>
        <v>3.171398616558211E-2</v>
      </c>
      <c r="I115" s="8">
        <f t="shared" si="17"/>
        <v>1.7320508075688772</v>
      </c>
      <c r="J115" s="8">
        <f t="shared" si="17"/>
        <v>1</v>
      </c>
      <c r="K115" s="8">
        <f t="shared" si="17"/>
        <v>6.0249481325568235</v>
      </c>
      <c r="L115" s="8">
        <f t="shared" si="17"/>
        <v>56.324950066555765</v>
      </c>
      <c r="M115" s="8">
        <f t="shared" si="17"/>
        <v>101.1370357485328</v>
      </c>
      <c r="N115" s="8">
        <f t="shared" si="17"/>
        <v>3.4981680087999269E-2</v>
      </c>
      <c r="O115" s="8">
        <f t="shared" si="17"/>
        <v>157.5192051782893</v>
      </c>
      <c r="P115" s="8">
        <f t="shared" si="17"/>
        <v>135.81347503101466</v>
      </c>
      <c r="Q115" s="8">
        <f t="shared" si="17"/>
        <v>109.36498525579387</v>
      </c>
    </row>
    <row r="116" spans="2:17">
      <c r="B116" s="1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2:17">
      <c r="B117" s="14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9" spans="2:17" ht="16" thickBot="1">
      <c r="B119" s="1" t="s">
        <v>22</v>
      </c>
      <c r="F119" s="50" t="s">
        <v>0</v>
      </c>
      <c r="G119" s="51"/>
      <c r="H119" s="51"/>
      <c r="I119" s="51"/>
      <c r="J119" s="51"/>
      <c r="K119" s="51"/>
      <c r="L119" s="16"/>
      <c r="M119" s="16"/>
      <c r="N119" s="50" t="s">
        <v>1</v>
      </c>
      <c r="O119" s="50"/>
      <c r="P119" s="50"/>
      <c r="Q119" s="50"/>
    </row>
    <row r="120" spans="2:17">
      <c r="B120" s="2" t="s">
        <v>14</v>
      </c>
      <c r="C120" s="3" t="s">
        <v>15</v>
      </c>
      <c r="D120" s="3" t="s">
        <v>19</v>
      </c>
      <c r="E120" s="4" t="s">
        <v>20</v>
      </c>
      <c r="F120" s="4" t="s">
        <v>2</v>
      </c>
      <c r="G120" s="5" t="s">
        <v>0</v>
      </c>
      <c r="H120" s="4" t="s">
        <v>4</v>
      </c>
      <c r="I120" s="4" t="s">
        <v>5</v>
      </c>
      <c r="J120" s="4" t="s">
        <v>6</v>
      </c>
      <c r="K120" s="4" t="s">
        <v>7</v>
      </c>
      <c r="L120" s="4" t="s">
        <v>8</v>
      </c>
      <c r="M120" s="4" t="s">
        <v>9</v>
      </c>
      <c r="N120" s="4" t="s">
        <v>10</v>
      </c>
      <c r="O120" s="4" t="s">
        <v>11</v>
      </c>
      <c r="P120" s="4" t="s">
        <v>12</v>
      </c>
      <c r="Q120" s="5" t="s">
        <v>13</v>
      </c>
    </row>
    <row r="121" spans="2:17">
      <c r="B121" s="6">
        <v>1</v>
      </c>
      <c r="C121" s="7">
        <v>28421.779047123553</v>
      </c>
      <c r="D121" s="8">
        <v>0.60232574440851328</v>
      </c>
      <c r="E121" s="8">
        <v>0.52075510739583197</v>
      </c>
      <c r="F121" s="8">
        <v>198</v>
      </c>
      <c r="G121" s="8">
        <v>318</v>
      </c>
      <c r="H121" s="8">
        <v>0.55891238670694865</v>
      </c>
      <c r="I121" s="8">
        <v>185</v>
      </c>
      <c r="J121" s="8">
        <v>13</v>
      </c>
      <c r="K121" s="8">
        <v>133</v>
      </c>
      <c r="L121" s="8">
        <v>14294</v>
      </c>
      <c r="M121" s="8">
        <v>12097</v>
      </c>
      <c r="N121" s="8">
        <v>0.56865192582025681</v>
      </c>
      <c r="O121" s="8">
        <v>9567</v>
      </c>
      <c r="P121" s="8">
        <v>4727</v>
      </c>
      <c r="Q121" s="9">
        <v>2530</v>
      </c>
    </row>
    <row r="122" spans="2:17">
      <c r="B122" s="6">
        <v>2</v>
      </c>
      <c r="C122" s="7">
        <v>23985.013622304523</v>
      </c>
      <c r="D122" s="8">
        <v>0.65669485976805952</v>
      </c>
      <c r="E122" s="8">
        <v>0.57627314422778964</v>
      </c>
      <c r="F122" s="8">
        <v>193</v>
      </c>
      <c r="G122" s="8">
        <v>306</v>
      </c>
      <c r="H122" s="8">
        <v>0.58412698412698416</v>
      </c>
      <c r="I122" s="8">
        <v>184</v>
      </c>
      <c r="J122" s="8">
        <v>9</v>
      </c>
      <c r="K122" s="8">
        <v>122</v>
      </c>
      <c r="L122" s="8">
        <v>13973</v>
      </c>
      <c r="M122" s="8">
        <v>12295</v>
      </c>
      <c r="N122" s="8">
        <v>0.62872023809523814</v>
      </c>
      <c r="O122" s="8">
        <v>10140</v>
      </c>
      <c r="P122" s="8">
        <v>3833</v>
      </c>
      <c r="Q122" s="9">
        <v>2155</v>
      </c>
    </row>
    <row r="123" spans="2:17">
      <c r="B123" s="6">
        <v>3</v>
      </c>
      <c r="C123" s="7">
        <v>25926.680467139424</v>
      </c>
      <c r="D123" s="8">
        <v>0.62823802025897013</v>
      </c>
      <c r="E123" s="8">
        <v>0.54315154692692713</v>
      </c>
      <c r="F123" s="8">
        <v>203</v>
      </c>
      <c r="G123" s="8">
        <v>310</v>
      </c>
      <c r="H123" s="8">
        <v>0.58823529411764708</v>
      </c>
      <c r="I123" s="8">
        <v>190</v>
      </c>
      <c r="J123" s="8">
        <v>13</v>
      </c>
      <c r="K123" s="8">
        <v>120</v>
      </c>
      <c r="L123" s="8">
        <v>13948</v>
      </c>
      <c r="M123" s="8">
        <v>12219</v>
      </c>
      <c r="N123" s="8">
        <v>0.58751440878480854</v>
      </c>
      <c r="O123" s="8">
        <v>9684</v>
      </c>
      <c r="P123" s="8">
        <v>4264</v>
      </c>
      <c r="Q123" s="9">
        <v>2535</v>
      </c>
    </row>
    <row r="124" spans="2:17">
      <c r="B124" s="6">
        <v>4</v>
      </c>
      <c r="C124" s="7">
        <v>22583.661498894693</v>
      </c>
      <c r="D124" s="8">
        <v>0.65613001143670058</v>
      </c>
      <c r="E124" s="8">
        <v>0.57949621437742471</v>
      </c>
      <c r="F124" s="8">
        <v>186</v>
      </c>
      <c r="G124" s="8">
        <v>279</v>
      </c>
      <c r="H124" s="8">
        <v>0.60899653979238755</v>
      </c>
      <c r="I124" s="8">
        <v>176</v>
      </c>
      <c r="J124" s="8">
        <v>10</v>
      </c>
      <c r="K124" s="8">
        <v>103</v>
      </c>
      <c r="L124" s="8">
        <v>13135</v>
      </c>
      <c r="M124" s="8">
        <v>11550</v>
      </c>
      <c r="N124" s="8">
        <v>0.62765396281155217</v>
      </c>
      <c r="O124" s="8">
        <v>9519</v>
      </c>
      <c r="P124" s="8">
        <v>3616</v>
      </c>
      <c r="Q124" s="9">
        <v>2031</v>
      </c>
    </row>
    <row r="125" spans="2:17">
      <c r="B125" s="6">
        <v>5</v>
      </c>
      <c r="C125" s="7">
        <v>27396.20701315855</v>
      </c>
      <c r="D125" s="8">
        <v>0.63100266666902083</v>
      </c>
      <c r="E125" s="8">
        <v>0.54257679062877351</v>
      </c>
      <c r="F125" s="8">
        <v>203</v>
      </c>
      <c r="G125" s="8">
        <v>325</v>
      </c>
      <c r="H125" s="8">
        <v>0.59036144578313254</v>
      </c>
      <c r="I125" s="8">
        <v>196</v>
      </c>
      <c r="J125" s="8">
        <v>7</v>
      </c>
      <c r="K125" s="8">
        <v>129</v>
      </c>
      <c r="L125" s="8">
        <v>14849</v>
      </c>
      <c r="M125" s="8">
        <v>13116</v>
      </c>
      <c r="N125" s="8">
        <v>0.58910103420843274</v>
      </c>
      <c r="O125" s="8">
        <v>10367</v>
      </c>
      <c r="P125" s="8">
        <v>4482</v>
      </c>
      <c r="Q125" s="9">
        <v>2749</v>
      </c>
    </row>
    <row r="126" spans="2:17"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3"/>
    </row>
    <row r="127" spans="2:17">
      <c r="B127" s="14"/>
      <c r="C127" s="8">
        <f t="shared" ref="C127:Q127" si="18">AVERAGE(C121:C125)</f>
        <v>25662.668329724147</v>
      </c>
      <c r="D127" s="8">
        <f t="shared" si="18"/>
        <v>0.63487826050825291</v>
      </c>
      <c r="E127" s="8">
        <f t="shared" si="18"/>
        <v>0.55245056071134935</v>
      </c>
      <c r="F127" s="8">
        <f t="shared" si="18"/>
        <v>196.6</v>
      </c>
      <c r="G127" s="8">
        <f t="shared" si="18"/>
        <v>307.60000000000002</v>
      </c>
      <c r="H127" s="8">
        <f t="shared" si="18"/>
        <v>0.58612653010541993</v>
      </c>
      <c r="I127" s="8">
        <f t="shared" si="18"/>
        <v>186.2</v>
      </c>
      <c r="J127" s="8">
        <f t="shared" si="18"/>
        <v>10.4</v>
      </c>
      <c r="K127" s="8">
        <f t="shared" si="18"/>
        <v>121.4</v>
      </c>
      <c r="L127" s="8">
        <f t="shared" si="18"/>
        <v>14039.8</v>
      </c>
      <c r="M127" s="8">
        <f t="shared" si="18"/>
        <v>12255.4</v>
      </c>
      <c r="N127" s="8">
        <f t="shared" si="18"/>
        <v>0.60032831394405772</v>
      </c>
      <c r="O127" s="8">
        <f t="shared" si="18"/>
        <v>9855.4</v>
      </c>
      <c r="P127" s="8">
        <f t="shared" si="18"/>
        <v>4184.3999999999996</v>
      </c>
      <c r="Q127" s="8">
        <f t="shared" si="18"/>
        <v>2400</v>
      </c>
    </row>
    <row r="128" spans="2:17">
      <c r="B128" s="14"/>
      <c r="C128" s="8">
        <f t="shared" ref="C128:Q128" si="19">STDEV(C121:C125)</f>
        <v>2396.9959902008595</v>
      </c>
      <c r="D128" s="8">
        <f t="shared" si="19"/>
        <v>2.2618467252371832E-2</v>
      </c>
      <c r="E128" s="8">
        <f t="shared" si="19"/>
        <v>2.4937660382971242E-2</v>
      </c>
      <c r="F128" s="8">
        <f t="shared" si="19"/>
        <v>7.2318738927058179</v>
      </c>
      <c r="G128" s="8">
        <f t="shared" si="19"/>
        <v>17.586926962946084</v>
      </c>
      <c r="H128" s="8">
        <f t="shared" si="19"/>
        <v>1.79584696214003E-2</v>
      </c>
      <c r="I128" s="8">
        <f t="shared" si="19"/>
        <v>7.429670248402684</v>
      </c>
      <c r="J128" s="8">
        <f t="shared" si="19"/>
        <v>2.6076809620810617</v>
      </c>
      <c r="K128" s="8">
        <f t="shared" si="19"/>
        <v>11.545561917897283</v>
      </c>
      <c r="L128" s="8">
        <f t="shared" si="19"/>
        <v>622.69069368346914</v>
      </c>
      <c r="M128" s="8">
        <f t="shared" si="19"/>
        <v>562.62891856000431</v>
      </c>
      <c r="N128" s="8">
        <f t="shared" si="19"/>
        <v>2.6675990999857277E-2</v>
      </c>
      <c r="O128" s="8">
        <f t="shared" si="19"/>
        <v>376.97785080824048</v>
      </c>
      <c r="P128" s="8">
        <f t="shared" si="19"/>
        <v>457.13160030783257</v>
      </c>
      <c r="Q128" s="8">
        <f t="shared" si="19"/>
        <v>297.11613890867659</v>
      </c>
    </row>
    <row r="129" spans="2:17">
      <c r="B129" s="1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2:17">
      <c r="B130" s="14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2" spans="2:17" ht="16" thickBot="1">
      <c r="B132" s="1" t="s">
        <v>21</v>
      </c>
      <c r="F132" s="50" t="s">
        <v>0</v>
      </c>
      <c r="G132" s="51"/>
      <c r="H132" s="51"/>
      <c r="I132" s="51"/>
      <c r="J132" s="51"/>
      <c r="K132" s="51"/>
      <c r="L132" s="16"/>
      <c r="M132" s="16"/>
      <c r="N132" s="50" t="s">
        <v>1</v>
      </c>
      <c r="O132" s="50"/>
      <c r="P132" s="50"/>
      <c r="Q132" s="50"/>
    </row>
    <row r="133" spans="2:17">
      <c r="B133" s="2" t="s">
        <v>14</v>
      </c>
      <c r="C133" s="3" t="s">
        <v>15</v>
      </c>
      <c r="D133" s="3" t="s">
        <v>19</v>
      </c>
      <c r="E133" s="4" t="s">
        <v>20</v>
      </c>
      <c r="F133" s="4" t="s">
        <v>2</v>
      </c>
      <c r="G133" s="5" t="s">
        <v>0</v>
      </c>
      <c r="H133" s="4" t="s">
        <v>4</v>
      </c>
      <c r="I133" s="4" t="s">
        <v>5</v>
      </c>
      <c r="J133" s="4" t="s">
        <v>6</v>
      </c>
      <c r="K133" s="4" t="s">
        <v>7</v>
      </c>
      <c r="L133" s="4" t="s">
        <v>8</v>
      </c>
      <c r="M133" s="4" t="s">
        <v>9</v>
      </c>
      <c r="N133" s="4" t="s">
        <v>10</v>
      </c>
      <c r="O133" s="4" t="s">
        <v>11</v>
      </c>
      <c r="P133" s="4" t="s">
        <v>12</v>
      </c>
      <c r="Q133" s="5" t="s">
        <v>13</v>
      </c>
    </row>
    <row r="134" spans="2:17">
      <c r="B134" s="6">
        <v>1</v>
      </c>
      <c r="C134" s="7">
        <v>75751.310279977188</v>
      </c>
      <c r="D134" s="8">
        <v>0.46999258156391688</v>
      </c>
      <c r="E134" s="8">
        <v>0.39878708017467313</v>
      </c>
      <c r="F134" s="8">
        <v>406</v>
      </c>
      <c r="G134" s="8">
        <v>672</v>
      </c>
      <c r="H134" s="8">
        <v>0.53561253561253563</v>
      </c>
      <c r="I134" s="8">
        <v>376</v>
      </c>
      <c r="J134" s="8">
        <v>30</v>
      </c>
      <c r="K134" s="8">
        <v>296</v>
      </c>
      <c r="L134" s="8">
        <v>28585</v>
      </c>
      <c r="M134" s="8">
        <v>21971</v>
      </c>
      <c r="N134" s="8">
        <v>0.45021657439545626</v>
      </c>
      <c r="O134" s="8">
        <v>15695</v>
      </c>
      <c r="P134" s="8">
        <v>12890</v>
      </c>
      <c r="Q134" s="9">
        <v>6276</v>
      </c>
    </row>
    <row r="135" spans="2:17">
      <c r="B135" s="6">
        <v>2</v>
      </c>
      <c r="C135" s="7">
        <v>74249.556136842511</v>
      </c>
      <c r="D135" s="8">
        <v>0.46996783283833021</v>
      </c>
      <c r="E135" s="8">
        <v>0.40251555308851483</v>
      </c>
      <c r="F135" s="8">
        <v>412</v>
      </c>
      <c r="G135" s="8">
        <v>636</v>
      </c>
      <c r="H135" s="8">
        <v>0.51664254703328505</v>
      </c>
      <c r="I135" s="8">
        <v>357</v>
      </c>
      <c r="J135" s="8">
        <v>55</v>
      </c>
      <c r="K135" s="8">
        <v>279</v>
      </c>
      <c r="L135" s="8">
        <v>28017</v>
      </c>
      <c r="M135" s="8">
        <v>20936</v>
      </c>
      <c r="N135" s="8">
        <v>0.450803153340051</v>
      </c>
      <c r="O135" s="8">
        <v>15211</v>
      </c>
      <c r="P135" s="8">
        <v>12806</v>
      </c>
      <c r="Q135" s="9">
        <v>5725</v>
      </c>
    </row>
    <row r="136" spans="2:17">
      <c r="B136" s="6">
        <v>3</v>
      </c>
      <c r="C136" s="7">
        <v>79538.335786519659</v>
      </c>
      <c r="D136" s="8">
        <v>0.46793540847869652</v>
      </c>
      <c r="E136" s="8">
        <v>0.40107599457301957</v>
      </c>
      <c r="F136" s="8">
        <v>412</v>
      </c>
      <c r="G136" s="8">
        <v>661</v>
      </c>
      <c r="H136" s="8">
        <v>0.54834054834054835</v>
      </c>
      <c r="I136" s="8">
        <v>380</v>
      </c>
      <c r="J136" s="8">
        <v>32</v>
      </c>
      <c r="K136" s="8">
        <v>281</v>
      </c>
      <c r="L136" s="8">
        <v>29898</v>
      </c>
      <c r="M136" s="8">
        <v>22432</v>
      </c>
      <c r="N136" s="8">
        <v>0.44922318535545153</v>
      </c>
      <c r="O136" s="8">
        <v>16221</v>
      </c>
      <c r="P136" s="8">
        <v>13677</v>
      </c>
      <c r="Q136" s="9">
        <v>6211</v>
      </c>
    </row>
    <row r="137" spans="2:17">
      <c r="B137" s="6">
        <v>4</v>
      </c>
      <c r="C137" s="7">
        <v>78106.130247547189</v>
      </c>
      <c r="D137" s="8">
        <v>0.44890898012031899</v>
      </c>
      <c r="E137" s="8">
        <v>0.38723027146132383</v>
      </c>
      <c r="F137" s="8">
        <v>405</v>
      </c>
      <c r="G137" s="8">
        <v>632</v>
      </c>
      <c r="H137" s="8">
        <v>0.55472263868065963</v>
      </c>
      <c r="I137" s="8">
        <v>370</v>
      </c>
      <c r="J137" s="8">
        <v>35</v>
      </c>
      <c r="K137" s="8">
        <v>262</v>
      </c>
      <c r="L137" s="8">
        <v>28346</v>
      </c>
      <c r="M137" s="8">
        <v>20482</v>
      </c>
      <c r="N137" s="8">
        <v>0.4340088105726872</v>
      </c>
      <c r="O137" s="8">
        <v>14778</v>
      </c>
      <c r="P137" s="8">
        <v>13568</v>
      </c>
      <c r="Q137" s="9">
        <v>5704</v>
      </c>
    </row>
    <row r="138" spans="2:17">
      <c r="B138" s="6">
        <v>5</v>
      </c>
      <c r="C138" s="7">
        <v>74872.892303865068</v>
      </c>
      <c r="D138" s="8">
        <v>0.47838308273745944</v>
      </c>
      <c r="E138" s="8">
        <v>0.41215514357993416</v>
      </c>
      <c r="F138" s="8">
        <v>400</v>
      </c>
      <c r="G138" s="8">
        <v>618</v>
      </c>
      <c r="H138" s="8">
        <v>0.55419847328244276</v>
      </c>
      <c r="I138" s="8">
        <v>363</v>
      </c>
      <c r="J138" s="8">
        <v>37</v>
      </c>
      <c r="K138" s="8">
        <v>255</v>
      </c>
      <c r="L138" s="8">
        <v>28708</v>
      </c>
      <c r="M138" s="8">
        <v>21357</v>
      </c>
      <c r="N138" s="8">
        <v>0.46072824881834629</v>
      </c>
      <c r="O138" s="8">
        <v>15791</v>
      </c>
      <c r="P138" s="8">
        <v>12917</v>
      </c>
      <c r="Q138" s="9">
        <v>5566</v>
      </c>
    </row>
    <row r="139" spans="2:17"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/>
    </row>
    <row r="140" spans="2:17">
      <c r="B140" s="14"/>
      <c r="C140" s="8">
        <f t="shared" ref="C140:Q140" si="20">AVERAGE(C134:C138)</f>
        <v>76503.644950950315</v>
      </c>
      <c r="D140" s="8">
        <f t="shared" si="20"/>
        <v>0.46703757714774446</v>
      </c>
      <c r="E140" s="8">
        <f t="shared" si="20"/>
        <v>0.40035280857549305</v>
      </c>
      <c r="F140" s="8">
        <f t="shared" si="20"/>
        <v>407</v>
      </c>
      <c r="G140" s="8">
        <f t="shared" si="20"/>
        <v>643.79999999999995</v>
      </c>
      <c r="H140" s="8">
        <f t="shared" si="20"/>
        <v>0.54190334858989431</v>
      </c>
      <c r="I140" s="8">
        <f t="shared" si="20"/>
        <v>369.2</v>
      </c>
      <c r="J140" s="8">
        <f t="shared" si="20"/>
        <v>37.799999999999997</v>
      </c>
      <c r="K140" s="8">
        <f t="shared" si="20"/>
        <v>274.60000000000002</v>
      </c>
      <c r="L140" s="8">
        <f t="shared" si="20"/>
        <v>28710.799999999999</v>
      </c>
      <c r="M140" s="8">
        <f t="shared" si="20"/>
        <v>21435.599999999999</v>
      </c>
      <c r="N140" s="8">
        <f t="shared" si="20"/>
        <v>0.44899599449639843</v>
      </c>
      <c r="O140" s="8">
        <f t="shared" si="20"/>
        <v>15539.2</v>
      </c>
      <c r="P140" s="8">
        <f t="shared" si="20"/>
        <v>13171.6</v>
      </c>
      <c r="Q140" s="8">
        <f t="shared" si="20"/>
        <v>5896.4</v>
      </c>
    </row>
    <row r="141" spans="2:17">
      <c r="B141" s="14"/>
      <c r="C141" s="8">
        <f t="shared" ref="C141:Q141" si="21">STDEV(C134:C138)</f>
        <v>2240.7356843404937</v>
      </c>
      <c r="D141" s="8">
        <f t="shared" si="21"/>
        <v>1.0902878953282033E-2</v>
      </c>
      <c r="E141" s="8">
        <f t="shared" si="21"/>
        <v>8.9323577390093781E-3</v>
      </c>
      <c r="F141" s="8">
        <f t="shared" si="21"/>
        <v>5.0990195135927845</v>
      </c>
      <c r="G141" s="8">
        <f t="shared" si="21"/>
        <v>22.117866081518802</v>
      </c>
      <c r="H141" s="8">
        <f t="shared" si="21"/>
        <v>1.6082787798332929E-2</v>
      </c>
      <c r="I141" s="8">
        <f t="shared" si="21"/>
        <v>9.3648278147545252</v>
      </c>
      <c r="J141" s="8">
        <f t="shared" si="21"/>
        <v>9.9849887330932958</v>
      </c>
      <c r="K141" s="8">
        <f t="shared" si="21"/>
        <v>16.288032416470688</v>
      </c>
      <c r="L141" s="8">
        <f t="shared" si="21"/>
        <v>714.09292112441506</v>
      </c>
      <c r="M141" s="8">
        <f t="shared" si="21"/>
        <v>781.76038528439142</v>
      </c>
      <c r="N141" s="8">
        <f t="shared" si="21"/>
        <v>9.5795188749308487E-3</v>
      </c>
      <c r="O141" s="8">
        <f t="shared" si="21"/>
        <v>556.70207472219818</v>
      </c>
      <c r="P141" s="8">
        <f t="shared" si="21"/>
        <v>415.43507314621377</v>
      </c>
      <c r="Q141" s="8">
        <f t="shared" si="21"/>
        <v>323.50780516086468</v>
      </c>
    </row>
    <row r="144" spans="2:17" ht="16" thickBot="1">
      <c r="B144" s="1" t="s">
        <v>24</v>
      </c>
      <c r="F144" s="50" t="s">
        <v>0</v>
      </c>
      <c r="G144" s="51"/>
      <c r="H144" s="51"/>
      <c r="I144" s="51"/>
      <c r="J144" s="51"/>
      <c r="K144" s="51"/>
      <c r="L144" s="16"/>
      <c r="M144" s="16"/>
      <c r="N144" s="50" t="s">
        <v>1</v>
      </c>
      <c r="O144" s="50"/>
      <c r="P144" s="50"/>
      <c r="Q144" s="50"/>
    </row>
    <row r="145" spans="2:17">
      <c r="B145" s="2" t="s">
        <v>14</v>
      </c>
      <c r="C145" s="3" t="s">
        <v>15</v>
      </c>
      <c r="D145" s="3" t="s">
        <v>19</v>
      </c>
      <c r="E145" s="4" t="s">
        <v>20</v>
      </c>
      <c r="F145" s="4" t="s">
        <v>2</v>
      </c>
      <c r="G145" s="5" t="s">
        <v>0</v>
      </c>
      <c r="H145" s="4" t="s">
        <v>4</v>
      </c>
      <c r="I145" s="4" t="s">
        <v>5</v>
      </c>
      <c r="J145" s="4" t="s">
        <v>6</v>
      </c>
      <c r="K145" s="4" t="s">
        <v>7</v>
      </c>
      <c r="L145" s="4" t="s">
        <v>8</v>
      </c>
      <c r="M145" s="4" t="s">
        <v>9</v>
      </c>
      <c r="N145" s="4" t="s">
        <v>10</v>
      </c>
      <c r="O145" s="4" t="s">
        <v>11</v>
      </c>
      <c r="P145" s="4" t="s">
        <v>12</v>
      </c>
      <c r="Q145" s="5" t="s">
        <v>13</v>
      </c>
    </row>
    <row r="146" spans="2:17">
      <c r="B146" s="6">
        <v>1</v>
      </c>
      <c r="C146" s="7">
        <v>186410.70395747025</v>
      </c>
      <c r="D146" s="8">
        <v>0.32306598653664909</v>
      </c>
      <c r="E146" s="8">
        <v>0.2936018482641819</v>
      </c>
      <c r="F146" s="8">
        <v>791</v>
      </c>
      <c r="G146" s="8">
        <v>973</v>
      </c>
      <c r="H146" s="8">
        <v>0.57359500446030331</v>
      </c>
      <c r="I146" s="8">
        <v>643</v>
      </c>
      <c r="J146" s="8">
        <v>148</v>
      </c>
      <c r="K146" s="8">
        <v>330</v>
      </c>
      <c r="L146" s="8">
        <v>55075</v>
      </c>
      <c r="M146" s="8">
        <v>30916</v>
      </c>
      <c r="N146" s="8">
        <v>0.34193196004993759</v>
      </c>
      <c r="O146" s="8">
        <v>21911</v>
      </c>
      <c r="P146" s="8">
        <v>33164</v>
      </c>
      <c r="Q146" s="9">
        <v>9005</v>
      </c>
    </row>
    <row r="147" spans="2:17">
      <c r="B147" s="6">
        <v>2</v>
      </c>
      <c r="C147" s="7">
        <v>191720.35515498961</v>
      </c>
      <c r="D147" s="8">
        <v>0.3192836544054054</v>
      </c>
      <c r="E147" s="8">
        <v>0.29308121843073542</v>
      </c>
      <c r="F147" s="8">
        <v>810</v>
      </c>
      <c r="G147" s="8">
        <v>977</v>
      </c>
      <c r="H147" s="8">
        <v>0.57583774250440922</v>
      </c>
      <c r="I147" s="8">
        <v>653</v>
      </c>
      <c r="J147" s="8">
        <v>157</v>
      </c>
      <c r="K147" s="8">
        <v>324</v>
      </c>
      <c r="L147" s="8">
        <v>56329</v>
      </c>
      <c r="M147" s="8">
        <v>30811</v>
      </c>
      <c r="N147" s="8">
        <v>0.34241215164913036</v>
      </c>
      <c r="O147" s="8">
        <v>22227</v>
      </c>
      <c r="P147" s="8">
        <v>34102</v>
      </c>
      <c r="Q147" s="9">
        <v>8584</v>
      </c>
    </row>
    <row r="148" spans="2:17">
      <c r="B148" s="6">
        <v>3</v>
      </c>
      <c r="C148" s="7">
        <v>182901.85533537372</v>
      </c>
      <c r="D148" s="8">
        <v>0.32955094175189703</v>
      </c>
      <c r="E148" s="8">
        <v>0.30068444176199027</v>
      </c>
      <c r="F148" s="8">
        <v>789</v>
      </c>
      <c r="G148" s="8">
        <v>960</v>
      </c>
      <c r="H148" s="8">
        <v>0.56860986547085202</v>
      </c>
      <c r="I148" s="8">
        <v>634</v>
      </c>
      <c r="J148" s="8">
        <v>155</v>
      </c>
      <c r="K148" s="8">
        <v>326</v>
      </c>
      <c r="L148" s="8">
        <v>54561</v>
      </c>
      <c r="M148" s="8">
        <v>31032</v>
      </c>
      <c r="N148" s="8">
        <v>0.34857962154752714</v>
      </c>
      <c r="O148" s="8">
        <v>22124</v>
      </c>
      <c r="P148" s="8">
        <v>32437</v>
      </c>
      <c r="Q148" s="9">
        <v>8908</v>
      </c>
    </row>
    <row r="149" spans="2:17">
      <c r="B149" s="6">
        <v>4</v>
      </c>
      <c r="C149" s="7">
        <v>190003.06066366122</v>
      </c>
      <c r="D149" s="8">
        <v>0.3310575785953801</v>
      </c>
      <c r="E149" s="8">
        <v>0.30193603485964349</v>
      </c>
      <c r="F149" s="8">
        <v>805</v>
      </c>
      <c r="G149" s="8">
        <v>1012</v>
      </c>
      <c r="H149" s="8">
        <v>0.55831903945111494</v>
      </c>
      <c r="I149" s="8">
        <v>651</v>
      </c>
      <c r="J149" s="8">
        <v>154</v>
      </c>
      <c r="K149" s="8">
        <v>361</v>
      </c>
      <c r="L149" s="8">
        <v>56807</v>
      </c>
      <c r="M149" s="8">
        <v>31842</v>
      </c>
      <c r="N149" s="8">
        <v>0.35209871270819354</v>
      </c>
      <c r="O149" s="8">
        <v>23085</v>
      </c>
      <c r="P149" s="8">
        <v>33722</v>
      </c>
      <c r="Q149" s="9">
        <v>8757</v>
      </c>
    </row>
    <row r="150" spans="2:17">
      <c r="B150" s="6">
        <v>5</v>
      </c>
      <c r="C150" s="7">
        <v>189672.01573808794</v>
      </c>
      <c r="D150" s="8">
        <v>0.32274506984900397</v>
      </c>
      <c r="E150" s="8">
        <v>0.29220096097083115</v>
      </c>
      <c r="F150" s="8">
        <v>818</v>
      </c>
      <c r="G150" s="8">
        <v>1035</v>
      </c>
      <c r="H150" s="8">
        <v>0.56768189509306266</v>
      </c>
      <c r="I150" s="8">
        <v>671</v>
      </c>
      <c r="J150" s="8">
        <v>147</v>
      </c>
      <c r="K150" s="8">
        <v>364</v>
      </c>
      <c r="L150" s="8">
        <v>56012</v>
      </c>
      <c r="M150" s="8">
        <v>31444</v>
      </c>
      <c r="N150" s="8">
        <v>0.3437816907900802</v>
      </c>
      <c r="O150" s="8">
        <v>22374</v>
      </c>
      <c r="P150" s="8">
        <v>33638</v>
      </c>
      <c r="Q150" s="9">
        <v>9070</v>
      </c>
    </row>
    <row r="151" spans="2:17"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3"/>
    </row>
    <row r="152" spans="2:17">
      <c r="C152">
        <f>AVERAGE(C146:C150)</f>
        <v>188141.59816991654</v>
      </c>
      <c r="D152">
        <f t="shared" ref="D152:Q152" si="22">AVERAGE(D146:D150)</f>
        <v>0.32514064622766709</v>
      </c>
      <c r="E152">
        <f t="shared" si="22"/>
        <v>0.29630090085747646</v>
      </c>
      <c r="F152">
        <f t="shared" si="22"/>
        <v>802.6</v>
      </c>
      <c r="G152">
        <f t="shared" si="22"/>
        <v>991.4</v>
      </c>
      <c r="H152">
        <f t="shared" si="22"/>
        <v>0.56880870939594841</v>
      </c>
      <c r="I152">
        <f t="shared" si="22"/>
        <v>650.4</v>
      </c>
      <c r="J152">
        <f t="shared" si="22"/>
        <v>152.19999999999999</v>
      </c>
      <c r="K152">
        <f t="shared" si="22"/>
        <v>341</v>
      </c>
      <c r="L152">
        <f t="shared" si="22"/>
        <v>55756.800000000003</v>
      </c>
      <c r="M152">
        <f t="shared" si="22"/>
        <v>31209</v>
      </c>
      <c r="N152">
        <f t="shared" si="22"/>
        <v>0.34576082734897373</v>
      </c>
      <c r="O152">
        <f t="shared" si="22"/>
        <v>22344.2</v>
      </c>
      <c r="P152">
        <f t="shared" si="22"/>
        <v>33412.6</v>
      </c>
      <c r="Q152">
        <f t="shared" si="22"/>
        <v>8864.7999999999993</v>
      </c>
    </row>
    <row r="153" spans="2:17">
      <c r="C153">
        <f>STDEV(C146:C150)</f>
        <v>3502.3428534917152</v>
      </c>
      <c r="D153">
        <f t="shared" ref="D153:Q153" si="23">STDEV(D146:D150)</f>
        <v>4.970114371941464E-3</v>
      </c>
      <c r="E153">
        <f t="shared" si="23"/>
        <v>4.6214422258767096E-3</v>
      </c>
      <c r="F153">
        <f t="shared" si="23"/>
        <v>12.421755109484327</v>
      </c>
      <c r="G153">
        <f t="shared" si="23"/>
        <v>31.053180191407126</v>
      </c>
      <c r="H153">
        <f t="shared" si="23"/>
        <v>6.7760303979207594E-3</v>
      </c>
      <c r="I153">
        <f t="shared" si="23"/>
        <v>13.740451229854134</v>
      </c>
      <c r="J153">
        <f t="shared" si="23"/>
        <v>4.4384682042344297</v>
      </c>
      <c r="K153">
        <f t="shared" si="23"/>
        <v>19.773719933285189</v>
      </c>
      <c r="L153">
        <f t="shared" si="23"/>
        <v>920.63141375905695</v>
      </c>
      <c r="M153">
        <f t="shared" si="23"/>
        <v>427.63769712222518</v>
      </c>
      <c r="N153">
        <f t="shared" si="23"/>
        <v>4.4131968802533028E-3</v>
      </c>
      <c r="O153">
        <f t="shared" si="23"/>
        <v>447.09025934368111</v>
      </c>
      <c r="P153">
        <f t="shared" si="23"/>
        <v>639.41441960593909</v>
      </c>
      <c r="Q153">
        <f t="shared" si="23"/>
        <v>196.27710003971424</v>
      </c>
    </row>
  </sheetData>
  <mergeCells count="27">
    <mergeCell ref="F144:K144"/>
    <mergeCell ref="N144:Q144"/>
    <mergeCell ref="F106:K106"/>
    <mergeCell ref="N106:Q106"/>
    <mergeCell ref="F119:K119"/>
    <mergeCell ref="N119:Q119"/>
    <mergeCell ref="F132:K132"/>
    <mergeCell ref="N132:Q132"/>
    <mergeCell ref="F81:K81"/>
    <mergeCell ref="N81:Q81"/>
    <mergeCell ref="F93:K93"/>
    <mergeCell ref="N93:Q93"/>
    <mergeCell ref="B105:F105"/>
    <mergeCell ref="B54:F54"/>
    <mergeCell ref="F55:K55"/>
    <mergeCell ref="N55:Q55"/>
    <mergeCell ref="F68:K68"/>
    <mergeCell ref="N68:Q68"/>
    <mergeCell ref="F42:K42"/>
    <mergeCell ref="N42:Q42"/>
    <mergeCell ref="B3:F3"/>
    <mergeCell ref="F4:K4"/>
    <mergeCell ref="N4:Q4"/>
    <mergeCell ref="F17:K17"/>
    <mergeCell ref="N17:Q17"/>
    <mergeCell ref="F30:K30"/>
    <mergeCell ref="N30:Q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153"/>
  <sheetViews>
    <sheetView topLeftCell="A82" workbookViewId="0">
      <selection activeCell="C152" sqref="C152:Q153"/>
    </sheetView>
  </sheetViews>
  <sheetFormatPr baseColWidth="10" defaultColWidth="8.83203125" defaultRowHeight="15"/>
  <cols>
    <col min="2" max="2" width="15.33203125" customWidth="1"/>
    <col min="17" max="17" width="25.33203125" customWidth="1"/>
  </cols>
  <sheetData>
    <row r="3" spans="2:17">
      <c r="B3" s="52" t="s">
        <v>25</v>
      </c>
      <c r="C3" s="52"/>
      <c r="D3" s="52"/>
      <c r="E3" s="52"/>
      <c r="F3" s="52"/>
    </row>
    <row r="4" spans="2:17" ht="16" thickBot="1">
      <c r="B4" s="1" t="s">
        <v>23</v>
      </c>
      <c r="F4" s="50" t="s">
        <v>0</v>
      </c>
      <c r="G4" s="51"/>
      <c r="H4" s="51"/>
      <c r="I4" s="51"/>
      <c r="J4" s="51"/>
      <c r="K4" s="51"/>
      <c r="L4" s="16"/>
      <c r="M4" s="16"/>
      <c r="N4" s="50" t="s">
        <v>16</v>
      </c>
      <c r="O4" s="50"/>
      <c r="P4" s="50"/>
      <c r="Q4" s="50"/>
    </row>
    <row r="5" spans="2:17">
      <c r="B5" s="2" t="s">
        <v>14</v>
      </c>
      <c r="C5" s="3" t="s">
        <v>18</v>
      </c>
      <c r="D5" s="3" t="s">
        <v>19</v>
      </c>
      <c r="E5" s="4" t="s">
        <v>20</v>
      </c>
      <c r="F5" s="4" t="s">
        <v>2</v>
      </c>
      <c r="G5" s="5" t="s">
        <v>0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5" t="s">
        <v>13</v>
      </c>
    </row>
    <row r="6" spans="2:17">
      <c r="B6" s="6">
        <v>1</v>
      </c>
      <c r="C6" s="7">
        <v>22479.079323173759</v>
      </c>
      <c r="D6" s="8">
        <v>0.17974532664937937</v>
      </c>
      <c r="E6" s="8">
        <v>0.13667926406288128</v>
      </c>
      <c r="F6" s="8">
        <v>79</v>
      </c>
      <c r="G6" s="8">
        <v>255</v>
      </c>
      <c r="H6" s="8">
        <v>0.24163568773234201</v>
      </c>
      <c r="I6" s="8">
        <v>65</v>
      </c>
      <c r="J6" s="8">
        <v>14</v>
      </c>
      <c r="K6" s="8">
        <v>190</v>
      </c>
      <c r="L6" s="8">
        <v>5481</v>
      </c>
      <c r="M6" s="8">
        <v>3667</v>
      </c>
      <c r="N6" s="8">
        <v>0.19541435636145663</v>
      </c>
      <c r="O6" s="8">
        <v>1304</v>
      </c>
      <c r="P6" s="8">
        <v>4177</v>
      </c>
      <c r="Q6" s="9">
        <v>1192</v>
      </c>
    </row>
    <row r="7" spans="2:17">
      <c r="B7" s="6">
        <v>2</v>
      </c>
      <c r="C7" s="7">
        <v>21727.872949027562</v>
      </c>
      <c r="D7" s="8">
        <v>0.20816789544360192</v>
      </c>
      <c r="E7" s="8">
        <v>0.16585734758921133</v>
      </c>
      <c r="F7" s="8">
        <v>80</v>
      </c>
      <c r="G7" s="8">
        <v>214</v>
      </c>
      <c r="H7" s="8">
        <v>0.30666666666666664</v>
      </c>
      <c r="I7" s="8">
        <v>69</v>
      </c>
      <c r="J7" s="8">
        <v>11</v>
      </c>
      <c r="K7" s="8">
        <v>145</v>
      </c>
      <c r="L7" s="8">
        <v>5488</v>
      </c>
      <c r="M7" s="8">
        <v>3647</v>
      </c>
      <c r="N7" s="8">
        <v>0.23107508793393486</v>
      </c>
      <c r="O7" s="8">
        <v>1511</v>
      </c>
      <c r="P7" s="8">
        <v>3977</v>
      </c>
      <c r="Q7" s="9">
        <v>1051</v>
      </c>
    </row>
    <row r="8" spans="2:17">
      <c r="B8" s="6">
        <v>3</v>
      </c>
      <c r="C8" s="7">
        <v>22722.534899025188</v>
      </c>
      <c r="D8" s="8">
        <v>0.18833595645561041</v>
      </c>
      <c r="E8" s="8">
        <v>0.14631511311155299</v>
      </c>
      <c r="F8" s="8">
        <v>76</v>
      </c>
      <c r="G8" s="8">
        <v>233</v>
      </c>
      <c r="H8" s="8">
        <v>0.28215767634854771</v>
      </c>
      <c r="I8" s="8">
        <v>68</v>
      </c>
      <c r="J8" s="8">
        <v>8</v>
      </c>
      <c r="K8" s="8">
        <v>165</v>
      </c>
      <c r="L8" s="8">
        <v>5599</v>
      </c>
      <c r="M8" s="8">
        <v>3691</v>
      </c>
      <c r="N8" s="8">
        <v>0.21012019587475886</v>
      </c>
      <c r="O8" s="8">
        <v>1416</v>
      </c>
      <c r="P8" s="8">
        <v>4183</v>
      </c>
      <c r="Q8" s="9">
        <v>1140</v>
      </c>
    </row>
    <row r="9" spans="2:17">
      <c r="B9" s="6">
        <v>4</v>
      </c>
      <c r="C9" s="7">
        <v>22206.863471083503</v>
      </c>
      <c r="D9" s="8">
        <v>0.20119196147181639</v>
      </c>
      <c r="E9" s="8">
        <v>0.16127844662388977</v>
      </c>
      <c r="F9" s="8">
        <v>78</v>
      </c>
      <c r="G9" s="8">
        <v>197</v>
      </c>
      <c r="H9" s="8">
        <v>0.31578947368421051</v>
      </c>
      <c r="I9" s="8">
        <v>66</v>
      </c>
      <c r="J9" s="8">
        <v>12</v>
      </c>
      <c r="K9" s="8">
        <v>131</v>
      </c>
      <c r="L9" s="8">
        <v>5560</v>
      </c>
      <c r="M9" s="8">
        <v>3640</v>
      </c>
      <c r="N9" s="8">
        <v>0.22283747381023647</v>
      </c>
      <c r="O9" s="8">
        <v>1489</v>
      </c>
      <c r="P9" s="8">
        <v>4071</v>
      </c>
      <c r="Q9" s="9">
        <v>1122</v>
      </c>
    </row>
    <row r="10" spans="2:17">
      <c r="B10" s="6">
        <v>5</v>
      </c>
      <c r="C10" s="7">
        <v>21864.038015482623</v>
      </c>
      <c r="D10" s="8">
        <v>0.20087580352768186</v>
      </c>
      <c r="E10" s="8">
        <v>0.16095949581248722</v>
      </c>
      <c r="F10" s="8">
        <v>77</v>
      </c>
      <c r="G10" s="8">
        <v>205</v>
      </c>
      <c r="H10" s="8">
        <v>0.33649289099526064</v>
      </c>
      <c r="I10" s="8">
        <v>71</v>
      </c>
      <c r="J10" s="8">
        <v>6</v>
      </c>
      <c r="K10" s="8">
        <v>134</v>
      </c>
      <c r="L10" s="8">
        <v>5472</v>
      </c>
      <c r="M10" s="8">
        <v>3516</v>
      </c>
      <c r="N10" s="8">
        <v>0.22210333231427698</v>
      </c>
      <c r="O10" s="8">
        <v>1453</v>
      </c>
      <c r="P10" s="8">
        <v>4019</v>
      </c>
      <c r="Q10" s="9">
        <v>1070</v>
      </c>
    </row>
    <row r="11" spans="2:17"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</row>
    <row r="12" spans="2:17">
      <c r="B12" s="14"/>
      <c r="C12" s="8">
        <f t="shared" ref="C12:Q12" si="0">AVERAGE(C6:C10)</f>
        <v>22200.077731558526</v>
      </c>
      <c r="D12" s="8">
        <f t="shared" si="0"/>
        <v>0.195663388709618</v>
      </c>
      <c r="E12" s="8">
        <f t="shared" si="0"/>
        <v>0.15421793344000451</v>
      </c>
      <c r="F12" s="8">
        <f t="shared" si="0"/>
        <v>78</v>
      </c>
      <c r="G12" s="8">
        <f t="shared" si="0"/>
        <v>220.8</v>
      </c>
      <c r="H12" s="8">
        <f t="shared" si="0"/>
        <v>0.29654847908540549</v>
      </c>
      <c r="I12" s="8">
        <f t="shared" si="0"/>
        <v>67.8</v>
      </c>
      <c r="J12" s="8">
        <f t="shared" si="0"/>
        <v>10.199999999999999</v>
      </c>
      <c r="K12" s="8">
        <f t="shared" si="0"/>
        <v>153</v>
      </c>
      <c r="L12" s="8">
        <f t="shared" si="0"/>
        <v>5520</v>
      </c>
      <c r="M12" s="8">
        <f t="shared" si="0"/>
        <v>3632.2</v>
      </c>
      <c r="N12" s="8">
        <f t="shared" si="0"/>
        <v>0.21631008925893275</v>
      </c>
      <c r="O12" s="8">
        <f t="shared" si="0"/>
        <v>1434.6</v>
      </c>
      <c r="P12" s="8">
        <f t="shared" si="0"/>
        <v>4085.4</v>
      </c>
      <c r="Q12" s="8">
        <f t="shared" si="0"/>
        <v>1115</v>
      </c>
    </row>
    <row r="13" spans="2:17">
      <c r="B13" s="14"/>
      <c r="C13" s="8">
        <f t="shared" ref="C13:Q13" si="1">STDEV(C6:C10)</f>
        <v>414.35174479164129</v>
      </c>
      <c r="D13" s="8">
        <f t="shared" si="1"/>
        <v>1.1414607273943137E-2</v>
      </c>
      <c r="E13" s="8">
        <f t="shared" si="1"/>
        <v>1.22559675672963E-2</v>
      </c>
      <c r="F13" s="8">
        <f t="shared" si="1"/>
        <v>1.5811388300841898</v>
      </c>
      <c r="G13" s="8">
        <f t="shared" si="1"/>
        <v>23.34951819631403</v>
      </c>
      <c r="H13" s="8">
        <f t="shared" si="1"/>
        <v>3.6368459870818257E-2</v>
      </c>
      <c r="I13" s="8">
        <f t="shared" si="1"/>
        <v>2.3874672772626644</v>
      </c>
      <c r="J13" s="8">
        <f t="shared" si="1"/>
        <v>3.1937438845342605</v>
      </c>
      <c r="K13" s="8">
        <f t="shared" si="1"/>
        <v>24.606909598728564</v>
      </c>
      <c r="L13" s="8">
        <f t="shared" si="1"/>
        <v>56.324950066555765</v>
      </c>
      <c r="M13" s="8">
        <f t="shared" si="1"/>
        <v>67.916860940417436</v>
      </c>
      <c r="N13" s="8">
        <f t="shared" si="1"/>
        <v>1.3866506711153068E-2</v>
      </c>
      <c r="O13" s="8">
        <f t="shared" si="1"/>
        <v>81.451212391222271</v>
      </c>
      <c r="P13" s="8">
        <f t="shared" si="1"/>
        <v>92.578615241318005</v>
      </c>
      <c r="Q13" s="8">
        <f t="shared" si="1"/>
        <v>56.400354608814297</v>
      </c>
    </row>
    <row r="14" spans="2:17">
      <c r="B14" s="1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2:17">
      <c r="B15" s="1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7" spans="2:17" ht="16" thickBot="1">
      <c r="B17" s="1" t="s">
        <v>22</v>
      </c>
      <c r="F17" s="50" t="s">
        <v>0</v>
      </c>
      <c r="G17" s="51"/>
      <c r="H17" s="51"/>
      <c r="I17" s="51"/>
      <c r="J17" s="51"/>
      <c r="K17" s="51"/>
      <c r="L17" s="16"/>
      <c r="M17" s="16"/>
      <c r="N17" s="50" t="s">
        <v>1</v>
      </c>
      <c r="O17" s="50"/>
      <c r="P17" s="50"/>
      <c r="Q17" s="50"/>
    </row>
    <row r="18" spans="2:17">
      <c r="B18" s="2" t="s">
        <v>14</v>
      </c>
      <c r="C18" s="3" t="s">
        <v>15</v>
      </c>
      <c r="D18" s="3" t="s">
        <v>19</v>
      </c>
      <c r="E18" s="4" t="s">
        <v>20</v>
      </c>
      <c r="F18" s="4" t="s">
        <v>2</v>
      </c>
      <c r="G18" s="5" t="s">
        <v>0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  <c r="M18" s="4" t="s">
        <v>9</v>
      </c>
      <c r="N18" s="4" t="s">
        <v>10</v>
      </c>
      <c r="O18" s="4" t="s">
        <v>11</v>
      </c>
      <c r="P18" s="4" t="s">
        <v>12</v>
      </c>
      <c r="Q18" s="5" t="s">
        <v>13</v>
      </c>
    </row>
    <row r="19" spans="2:17">
      <c r="B19" s="6">
        <v>1</v>
      </c>
      <c r="C19" s="7">
        <v>54997.198156864943</v>
      </c>
      <c r="D19" s="8">
        <v>0.23048554418826162</v>
      </c>
      <c r="E19" s="8">
        <v>0.15201921228437668</v>
      </c>
      <c r="F19" s="8">
        <v>198</v>
      </c>
      <c r="G19" s="8">
        <v>918</v>
      </c>
      <c r="H19" s="8">
        <v>0.18471337579617833</v>
      </c>
      <c r="I19" s="8">
        <v>174</v>
      </c>
      <c r="J19" s="8">
        <v>24</v>
      </c>
      <c r="K19" s="8">
        <v>744</v>
      </c>
      <c r="L19" s="8">
        <v>14294</v>
      </c>
      <c r="M19" s="8">
        <v>14134</v>
      </c>
      <c r="N19" s="8">
        <v>0.23320704484947777</v>
      </c>
      <c r="O19" s="8">
        <v>4555</v>
      </c>
      <c r="P19" s="8">
        <v>9739</v>
      </c>
      <c r="Q19" s="9">
        <v>5238</v>
      </c>
    </row>
    <row r="20" spans="2:17">
      <c r="B20" s="6">
        <v>2</v>
      </c>
      <c r="C20" s="7">
        <v>53401.496305894565</v>
      </c>
      <c r="D20" s="8">
        <v>0.23564737270601066</v>
      </c>
      <c r="E20" s="8">
        <v>0.15072327834940433</v>
      </c>
      <c r="F20" s="8">
        <v>193</v>
      </c>
      <c r="G20" s="8">
        <v>946</v>
      </c>
      <c r="H20" s="8">
        <v>0.18769551616266944</v>
      </c>
      <c r="I20" s="8">
        <v>180</v>
      </c>
      <c r="J20" s="8">
        <v>13</v>
      </c>
      <c r="K20" s="8">
        <v>766</v>
      </c>
      <c r="L20" s="8">
        <v>13973</v>
      </c>
      <c r="M20" s="8">
        <v>14681</v>
      </c>
      <c r="N20" s="8">
        <v>0.24200393334023393</v>
      </c>
      <c r="O20" s="8">
        <v>4676</v>
      </c>
      <c r="P20" s="8">
        <v>9297</v>
      </c>
      <c r="Q20" s="9">
        <v>5349</v>
      </c>
    </row>
    <row r="21" spans="2:17">
      <c r="B21" s="6">
        <v>3</v>
      </c>
      <c r="C21" s="7">
        <v>52271.271241522591</v>
      </c>
      <c r="D21" s="8">
        <v>0.25048363576824506</v>
      </c>
      <c r="E21" s="8">
        <v>0.16904948718708482</v>
      </c>
      <c r="F21" s="8">
        <v>203</v>
      </c>
      <c r="G21" s="8">
        <v>869</v>
      </c>
      <c r="H21" s="8">
        <v>0.22095671981776766</v>
      </c>
      <c r="I21" s="8">
        <v>194</v>
      </c>
      <c r="J21" s="8">
        <v>9</v>
      </c>
      <c r="K21" s="8">
        <v>675</v>
      </c>
      <c r="L21" s="8">
        <v>13948</v>
      </c>
      <c r="M21" s="8">
        <v>13988</v>
      </c>
      <c r="N21" s="8">
        <v>0.26052910052910055</v>
      </c>
      <c r="O21" s="8">
        <v>4924</v>
      </c>
      <c r="P21" s="8">
        <v>9024</v>
      </c>
      <c r="Q21" s="9">
        <v>4952</v>
      </c>
    </row>
    <row r="22" spans="2:17">
      <c r="B22" s="6">
        <v>4</v>
      </c>
      <c r="C22" s="7">
        <v>48400.260046287913</v>
      </c>
      <c r="D22" s="8">
        <v>0.26303372597962826</v>
      </c>
      <c r="E22" s="8">
        <v>0.17080027638631687</v>
      </c>
      <c r="F22" s="8">
        <v>186</v>
      </c>
      <c r="G22" s="8">
        <v>875</v>
      </c>
      <c r="H22" s="8">
        <v>0.19616685456595265</v>
      </c>
      <c r="I22" s="8">
        <v>174</v>
      </c>
      <c r="J22" s="8">
        <v>12</v>
      </c>
      <c r="K22" s="8">
        <v>701</v>
      </c>
      <c r="L22" s="8">
        <v>13135</v>
      </c>
      <c r="M22" s="8">
        <v>13898</v>
      </c>
      <c r="N22" s="8">
        <v>0.2660815464948339</v>
      </c>
      <c r="O22" s="8">
        <v>4790</v>
      </c>
      <c r="P22" s="8">
        <v>8345</v>
      </c>
      <c r="Q22" s="9">
        <v>4867</v>
      </c>
    </row>
    <row r="23" spans="2:17">
      <c r="B23" s="6">
        <v>5</v>
      </c>
      <c r="C23" s="7">
        <v>56021.500808969009</v>
      </c>
      <c r="D23" s="8">
        <v>0.24545086121666093</v>
      </c>
      <c r="E23" s="8">
        <v>0.16948150840298526</v>
      </c>
      <c r="F23" s="8">
        <v>203</v>
      </c>
      <c r="G23" s="8">
        <v>858</v>
      </c>
      <c r="H23" s="8">
        <v>0.22235023041474655</v>
      </c>
      <c r="I23" s="8">
        <v>193</v>
      </c>
      <c r="J23" s="8">
        <v>10</v>
      </c>
      <c r="K23" s="8">
        <v>665</v>
      </c>
      <c r="L23" s="8">
        <v>14849</v>
      </c>
      <c r="M23" s="8">
        <v>14186</v>
      </c>
      <c r="N23" s="8">
        <v>0.25185709232401837</v>
      </c>
      <c r="O23" s="8">
        <v>4984</v>
      </c>
      <c r="P23" s="8">
        <v>9865</v>
      </c>
      <c r="Q23" s="9">
        <v>4940</v>
      </c>
    </row>
    <row r="24" spans="2:17"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</row>
    <row r="25" spans="2:17">
      <c r="B25" s="14"/>
      <c r="C25" s="8">
        <f t="shared" ref="C25:Q25" si="2">AVERAGE(C19:C23)</f>
        <v>53018.345311907804</v>
      </c>
      <c r="D25" s="8">
        <f t="shared" si="2"/>
        <v>0.24502022797176132</v>
      </c>
      <c r="E25" s="8">
        <f t="shared" si="2"/>
        <v>0.16241475252203358</v>
      </c>
      <c r="F25" s="8">
        <f t="shared" si="2"/>
        <v>196.6</v>
      </c>
      <c r="G25" s="8">
        <f t="shared" si="2"/>
        <v>893.2</v>
      </c>
      <c r="H25" s="8">
        <f t="shared" si="2"/>
        <v>0.20237653935146288</v>
      </c>
      <c r="I25" s="8">
        <f t="shared" si="2"/>
        <v>183</v>
      </c>
      <c r="J25" s="8">
        <f t="shared" si="2"/>
        <v>13.6</v>
      </c>
      <c r="K25" s="8">
        <f t="shared" si="2"/>
        <v>710.2</v>
      </c>
      <c r="L25" s="8">
        <f t="shared" si="2"/>
        <v>14039.8</v>
      </c>
      <c r="M25" s="8">
        <f t="shared" si="2"/>
        <v>14177.4</v>
      </c>
      <c r="N25" s="8">
        <f t="shared" si="2"/>
        <v>0.25073574350753292</v>
      </c>
      <c r="O25" s="8">
        <f t="shared" si="2"/>
        <v>4785.8</v>
      </c>
      <c r="P25" s="8">
        <f t="shared" si="2"/>
        <v>9254</v>
      </c>
      <c r="Q25" s="8">
        <f t="shared" si="2"/>
        <v>5069.2</v>
      </c>
    </row>
    <row r="26" spans="2:17">
      <c r="B26" s="14"/>
      <c r="C26" s="8">
        <f t="shared" ref="C26:Q26" si="3">STDEV(C19:C23)</f>
        <v>2956.6212723687836</v>
      </c>
      <c r="D26" s="8">
        <f t="shared" si="3"/>
        <v>1.2783073072825227E-2</v>
      </c>
      <c r="E26" s="8">
        <f t="shared" si="3"/>
        <v>1.0112289285778255E-2</v>
      </c>
      <c r="F26" s="8">
        <f t="shared" si="3"/>
        <v>7.2318738927058179</v>
      </c>
      <c r="G26" s="8">
        <f t="shared" si="3"/>
        <v>37.278680234149917</v>
      </c>
      <c r="H26" s="8">
        <f t="shared" si="3"/>
        <v>1.8098697568043203E-2</v>
      </c>
      <c r="I26" s="8">
        <f t="shared" si="3"/>
        <v>9.8994949366116654</v>
      </c>
      <c r="J26" s="8">
        <f t="shared" si="3"/>
        <v>6.0249481325568279</v>
      </c>
      <c r="K26" s="8">
        <f t="shared" si="3"/>
        <v>43.654323955365527</v>
      </c>
      <c r="L26" s="8">
        <f t="shared" si="3"/>
        <v>622.69069368346914</v>
      </c>
      <c r="M26" s="8">
        <f t="shared" si="3"/>
        <v>303.93551947740497</v>
      </c>
      <c r="N26" s="8">
        <f t="shared" si="3"/>
        <v>1.3380589670188564E-2</v>
      </c>
      <c r="O26" s="8">
        <f t="shared" si="3"/>
        <v>175.87268122138809</v>
      </c>
      <c r="P26" s="8">
        <f t="shared" si="3"/>
        <v>610.24093602445259</v>
      </c>
      <c r="Q26" s="8">
        <f t="shared" si="3"/>
        <v>211.00639800726421</v>
      </c>
    </row>
    <row r="27" spans="2:17">
      <c r="B27" s="1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2:17">
      <c r="B28" s="1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30" spans="2:17" ht="16" thickBot="1">
      <c r="B30" s="1" t="s">
        <v>21</v>
      </c>
      <c r="F30" s="50" t="s">
        <v>0</v>
      </c>
      <c r="G30" s="51"/>
      <c r="H30" s="51"/>
      <c r="I30" s="51"/>
      <c r="J30" s="51"/>
      <c r="K30" s="51"/>
      <c r="L30" s="16"/>
      <c r="M30" s="16"/>
      <c r="N30" s="50" t="s">
        <v>1</v>
      </c>
      <c r="O30" s="50"/>
      <c r="P30" s="50"/>
      <c r="Q30" s="50"/>
    </row>
    <row r="31" spans="2:17">
      <c r="B31" s="2" t="s">
        <v>14</v>
      </c>
      <c r="C31" s="3" t="s">
        <v>15</v>
      </c>
      <c r="D31" s="3" t="s">
        <v>19</v>
      </c>
      <c r="E31" s="4" t="s">
        <v>20</v>
      </c>
      <c r="F31" s="4" t="s">
        <v>2</v>
      </c>
      <c r="G31" s="5" t="s">
        <v>0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10</v>
      </c>
      <c r="O31" s="4" t="s">
        <v>11</v>
      </c>
      <c r="P31" s="4" t="s">
        <v>12</v>
      </c>
      <c r="Q31" s="5" t="s">
        <v>13</v>
      </c>
    </row>
    <row r="32" spans="2:17">
      <c r="B32" s="6">
        <v>1</v>
      </c>
      <c r="C32" s="7">
        <v>115902.20599598896</v>
      </c>
      <c r="D32" s="8">
        <v>0.1890697498968763</v>
      </c>
      <c r="E32" s="8">
        <v>0.14243513601102173</v>
      </c>
      <c r="F32" s="8">
        <v>406</v>
      </c>
      <c r="G32" s="8">
        <v>1234</v>
      </c>
      <c r="H32" s="8">
        <v>0.29644268774703558</v>
      </c>
      <c r="I32" s="8">
        <v>375</v>
      </c>
      <c r="J32" s="8">
        <v>31</v>
      </c>
      <c r="K32" s="8">
        <v>859</v>
      </c>
      <c r="L32" s="8">
        <v>28585</v>
      </c>
      <c r="M32" s="8">
        <v>22172</v>
      </c>
      <c r="N32" s="8">
        <v>0.21258692064179224</v>
      </c>
      <c r="O32" s="8">
        <v>7857</v>
      </c>
      <c r="P32" s="8">
        <v>20728</v>
      </c>
      <c r="Q32" s="9">
        <v>8374</v>
      </c>
    </row>
    <row r="33" spans="2:17">
      <c r="B33" s="6">
        <v>2</v>
      </c>
      <c r="C33" s="7">
        <v>113106.34716415248</v>
      </c>
      <c r="D33" s="8">
        <v>0.19258773484561176</v>
      </c>
      <c r="E33" s="8">
        <v>0.14359130763950032</v>
      </c>
      <c r="F33" s="8">
        <v>412</v>
      </c>
      <c r="G33" s="8">
        <v>1291</v>
      </c>
      <c r="H33" s="8">
        <v>0.27184466019417475</v>
      </c>
      <c r="I33" s="8">
        <v>364</v>
      </c>
      <c r="J33" s="8">
        <v>48</v>
      </c>
      <c r="K33" s="8">
        <v>927</v>
      </c>
      <c r="L33" s="8">
        <v>28017</v>
      </c>
      <c r="M33" s="8">
        <v>22515</v>
      </c>
      <c r="N33" s="8">
        <v>0.21429352880039385</v>
      </c>
      <c r="O33" s="8">
        <v>7835</v>
      </c>
      <c r="P33" s="8">
        <v>20182</v>
      </c>
      <c r="Q33" s="9">
        <v>8545</v>
      </c>
    </row>
    <row r="34" spans="2:17">
      <c r="B34" s="6">
        <v>3</v>
      </c>
      <c r="C34" s="7">
        <v>122334.13657757727</v>
      </c>
      <c r="D34" s="8">
        <v>0.18165672233877006</v>
      </c>
      <c r="E34" s="8">
        <v>0.13860689782780078</v>
      </c>
      <c r="F34" s="8">
        <v>412</v>
      </c>
      <c r="G34" s="8">
        <v>1191</v>
      </c>
      <c r="H34" s="8">
        <v>0.30537459283387625</v>
      </c>
      <c r="I34" s="8">
        <v>375</v>
      </c>
      <c r="J34" s="8">
        <v>37</v>
      </c>
      <c r="K34" s="8">
        <v>816</v>
      </c>
      <c r="L34" s="8">
        <v>29898</v>
      </c>
      <c r="M34" s="8">
        <v>22360</v>
      </c>
      <c r="N34" s="8">
        <v>0.2032772364924712</v>
      </c>
      <c r="O34" s="8">
        <v>7803</v>
      </c>
      <c r="P34" s="8">
        <v>22095</v>
      </c>
      <c r="Q34" s="9">
        <v>8488</v>
      </c>
    </row>
    <row r="35" spans="2:17">
      <c r="B35" s="6">
        <v>4</v>
      </c>
      <c r="C35" s="7">
        <v>115380.74749560955</v>
      </c>
      <c r="D35" s="8">
        <v>0.18591161013469593</v>
      </c>
      <c r="E35" s="8">
        <v>0.14079968207967536</v>
      </c>
      <c r="F35" s="8">
        <v>405</v>
      </c>
      <c r="G35" s="8">
        <v>1206</v>
      </c>
      <c r="H35" s="8">
        <v>0.30339805825242716</v>
      </c>
      <c r="I35" s="8">
        <v>375</v>
      </c>
      <c r="J35" s="8">
        <v>30</v>
      </c>
      <c r="K35" s="8">
        <v>831</v>
      </c>
      <c r="L35" s="8">
        <v>28346</v>
      </c>
      <c r="M35" s="8">
        <v>22010</v>
      </c>
      <c r="N35" s="8">
        <v>0.20443804660763756</v>
      </c>
      <c r="O35" s="8">
        <v>7527</v>
      </c>
      <c r="P35" s="8">
        <v>20819</v>
      </c>
      <c r="Q35" s="9">
        <v>8472</v>
      </c>
    </row>
    <row r="36" spans="2:17">
      <c r="B36" s="6">
        <v>5</v>
      </c>
      <c r="C36" s="7">
        <v>115709.52970561899</v>
      </c>
      <c r="D36" s="8">
        <v>0.19388651452125549</v>
      </c>
      <c r="E36" s="8">
        <v>0.14579323324627277</v>
      </c>
      <c r="F36" s="8">
        <v>400</v>
      </c>
      <c r="G36" s="8">
        <v>1242</v>
      </c>
      <c r="H36" s="8">
        <v>0.28381548084440972</v>
      </c>
      <c r="I36" s="8">
        <v>363</v>
      </c>
      <c r="J36" s="8">
        <v>37</v>
      </c>
      <c r="K36" s="8">
        <v>879</v>
      </c>
      <c r="L36" s="8">
        <v>28708</v>
      </c>
      <c r="M36" s="8">
        <v>22774</v>
      </c>
      <c r="N36" s="8">
        <v>0.2123558351479958</v>
      </c>
      <c r="O36" s="8">
        <v>7899</v>
      </c>
      <c r="P36" s="8">
        <v>20809</v>
      </c>
      <c r="Q36" s="9">
        <v>8489</v>
      </c>
    </row>
    <row r="37" spans="2:17"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</row>
    <row r="38" spans="2:17">
      <c r="B38" s="14"/>
      <c r="C38" s="8">
        <f t="shared" ref="C38:Q38" si="4">AVERAGE(C32:C36)</f>
        <v>116486.59338778947</v>
      </c>
      <c r="D38" s="8">
        <f t="shared" si="4"/>
        <v>0.1886224663474419</v>
      </c>
      <c r="E38" s="8">
        <f t="shared" si="4"/>
        <v>0.1422452513608542</v>
      </c>
      <c r="F38" s="8">
        <f t="shared" si="4"/>
        <v>407</v>
      </c>
      <c r="G38" s="8">
        <f t="shared" si="4"/>
        <v>1232.8</v>
      </c>
      <c r="H38" s="8">
        <f t="shared" si="4"/>
        <v>0.29217509597438468</v>
      </c>
      <c r="I38" s="8">
        <f t="shared" si="4"/>
        <v>370.4</v>
      </c>
      <c r="J38" s="8">
        <f t="shared" si="4"/>
        <v>36.6</v>
      </c>
      <c r="K38" s="8">
        <f t="shared" si="4"/>
        <v>862.4</v>
      </c>
      <c r="L38" s="8">
        <f t="shared" si="4"/>
        <v>28710.799999999999</v>
      </c>
      <c r="M38" s="8">
        <f t="shared" si="4"/>
        <v>22366.2</v>
      </c>
      <c r="N38" s="8">
        <f t="shared" si="4"/>
        <v>0.20939031353805809</v>
      </c>
      <c r="O38" s="8">
        <f t="shared" si="4"/>
        <v>7784.2</v>
      </c>
      <c r="P38" s="8">
        <f t="shared" si="4"/>
        <v>20926.599999999999</v>
      </c>
      <c r="Q38" s="8">
        <f t="shared" si="4"/>
        <v>8473.6</v>
      </c>
    </row>
    <row r="39" spans="2:17">
      <c r="B39" s="14"/>
      <c r="C39" s="8">
        <f t="shared" ref="C39:Q39" si="5">STDEV(C32:C36)</f>
        <v>3456.4453422533957</v>
      </c>
      <c r="D39" s="8">
        <f t="shared" si="5"/>
        <v>4.9875833580235573E-3</v>
      </c>
      <c r="E39" s="8">
        <f t="shared" si="5"/>
        <v>2.7277915116024004E-3</v>
      </c>
      <c r="F39" s="8">
        <f t="shared" si="5"/>
        <v>5.0990195135927845</v>
      </c>
      <c r="G39" s="8">
        <f t="shared" si="5"/>
        <v>38.531805044664083</v>
      </c>
      <c r="H39" s="8">
        <f t="shared" si="5"/>
        <v>1.4156303572177982E-2</v>
      </c>
      <c r="I39" s="8">
        <f t="shared" si="5"/>
        <v>6.3087241182350011</v>
      </c>
      <c r="J39" s="8">
        <f t="shared" si="5"/>
        <v>7.1624018317879896</v>
      </c>
      <c r="K39" s="8">
        <f t="shared" si="5"/>
        <v>43.586695217692288</v>
      </c>
      <c r="L39" s="8">
        <f t="shared" si="5"/>
        <v>714.09292112441506</v>
      </c>
      <c r="M39" s="8">
        <f t="shared" si="5"/>
        <v>297.09964658343171</v>
      </c>
      <c r="N39" s="8">
        <f t="shared" si="5"/>
        <v>5.1222259326115134E-3</v>
      </c>
      <c r="O39" s="8">
        <f t="shared" si="5"/>
        <v>147.95675043741667</v>
      </c>
      <c r="P39" s="8">
        <f t="shared" si="5"/>
        <v>704.35026797751698</v>
      </c>
      <c r="Q39" s="8">
        <f t="shared" si="5"/>
        <v>62.179578641222719</v>
      </c>
    </row>
    <row r="42" spans="2:17" ht="16" thickBot="1">
      <c r="B42" s="1" t="s">
        <v>24</v>
      </c>
      <c r="F42" s="50" t="s">
        <v>0</v>
      </c>
      <c r="G42" s="51"/>
      <c r="H42" s="51"/>
      <c r="I42" s="51"/>
      <c r="J42" s="51"/>
      <c r="K42" s="51"/>
      <c r="L42" s="16"/>
      <c r="M42" s="16"/>
      <c r="N42" s="50" t="s">
        <v>1</v>
      </c>
      <c r="O42" s="50"/>
      <c r="P42" s="50"/>
      <c r="Q42" s="50"/>
    </row>
    <row r="43" spans="2:17">
      <c r="B43" s="2" t="s">
        <v>14</v>
      </c>
      <c r="C43" s="3" t="s">
        <v>15</v>
      </c>
      <c r="D43" s="3" t="s">
        <v>19</v>
      </c>
      <c r="E43" s="4" t="s">
        <v>20</v>
      </c>
      <c r="F43" s="4" t="s">
        <v>2</v>
      </c>
      <c r="G43" s="5" t="s">
        <v>0</v>
      </c>
      <c r="H43" s="4" t="s">
        <v>4</v>
      </c>
      <c r="I43" s="4" t="s">
        <v>5</v>
      </c>
      <c r="J43" s="4" t="s">
        <v>6</v>
      </c>
      <c r="K43" s="4" t="s">
        <v>7</v>
      </c>
      <c r="L43" s="4" t="s">
        <v>8</v>
      </c>
      <c r="M43" s="4" t="s">
        <v>9</v>
      </c>
      <c r="N43" s="4" t="s">
        <v>10</v>
      </c>
      <c r="O43" s="4" t="s">
        <v>11</v>
      </c>
      <c r="P43" s="4" t="s">
        <v>12</v>
      </c>
      <c r="Q43" s="5" t="s">
        <v>13</v>
      </c>
    </row>
    <row r="44" spans="2:17">
      <c r="B44" s="6">
        <v>1</v>
      </c>
      <c r="C44" s="7">
        <v>241582.38145961094</v>
      </c>
      <c r="D44" s="8">
        <v>0.12271491072315588</v>
      </c>
      <c r="E44" s="8">
        <v>0.10283972227328186</v>
      </c>
      <c r="F44" s="8">
        <v>791</v>
      </c>
      <c r="G44" s="8">
        <v>1751</v>
      </c>
      <c r="H44" s="8">
        <v>0.37852494577006507</v>
      </c>
      <c r="I44" s="8">
        <v>698</v>
      </c>
      <c r="J44" s="8">
        <v>93</v>
      </c>
      <c r="K44" s="8">
        <v>1053</v>
      </c>
      <c r="L44" s="8">
        <v>55075</v>
      </c>
      <c r="M44" s="8">
        <v>30993</v>
      </c>
      <c r="N44" s="8">
        <v>0.14950770231512966</v>
      </c>
      <c r="O44" s="8">
        <v>10113</v>
      </c>
      <c r="P44" s="8">
        <v>44962</v>
      </c>
      <c r="Q44" s="9">
        <v>12567</v>
      </c>
    </row>
    <row r="45" spans="2:17">
      <c r="B45" s="6">
        <v>2</v>
      </c>
      <c r="C45" s="7">
        <v>249439.75503527088</v>
      </c>
      <c r="D45" s="8">
        <v>0.11434694372251997</v>
      </c>
      <c r="E45" s="8">
        <v>9.5713633894729533E-2</v>
      </c>
      <c r="F45" s="8">
        <v>810</v>
      </c>
      <c r="G45" s="8">
        <v>1797</v>
      </c>
      <c r="H45" s="8">
        <v>0.38229056203605516</v>
      </c>
      <c r="I45" s="8">
        <v>721</v>
      </c>
      <c r="J45" s="8">
        <v>89</v>
      </c>
      <c r="K45" s="8">
        <v>1076</v>
      </c>
      <c r="L45" s="8">
        <v>56329</v>
      </c>
      <c r="M45" s="8">
        <v>31086</v>
      </c>
      <c r="N45" s="8">
        <v>0.14212509202188317</v>
      </c>
      <c r="O45" s="8">
        <v>9846</v>
      </c>
      <c r="P45" s="8">
        <v>46483</v>
      </c>
      <c r="Q45" s="9">
        <v>12948</v>
      </c>
    </row>
    <row r="46" spans="2:17">
      <c r="B46" s="6">
        <v>3</v>
      </c>
      <c r="C46" s="7">
        <v>237256.48307784996</v>
      </c>
      <c r="D46" s="8">
        <v>0.13030742443192034</v>
      </c>
      <c r="E46" s="8">
        <v>0.10988552548538674</v>
      </c>
      <c r="F46" s="8">
        <v>789</v>
      </c>
      <c r="G46" s="8">
        <v>1657</v>
      </c>
      <c r="H46" s="8">
        <v>0.39532230462065032</v>
      </c>
      <c r="I46" s="8">
        <v>693</v>
      </c>
      <c r="J46" s="8">
        <v>96</v>
      </c>
      <c r="K46" s="8">
        <v>964</v>
      </c>
      <c r="L46" s="8">
        <v>54561</v>
      </c>
      <c r="M46" s="8">
        <v>31259</v>
      </c>
      <c r="N46" s="8">
        <v>0.15977862538329221</v>
      </c>
      <c r="O46" s="8">
        <v>10682</v>
      </c>
      <c r="P46" s="8">
        <v>43879</v>
      </c>
      <c r="Q46" s="9">
        <v>12294</v>
      </c>
    </row>
    <row r="47" spans="2:17">
      <c r="B47" s="6">
        <v>4</v>
      </c>
      <c r="C47" s="7">
        <v>250829.54368124311</v>
      </c>
      <c r="D47" s="8">
        <v>0.11690621338481832</v>
      </c>
      <c r="E47" s="8">
        <v>9.7868919400376925E-2</v>
      </c>
      <c r="F47" s="8">
        <v>805</v>
      </c>
      <c r="G47" s="8">
        <v>1768</v>
      </c>
      <c r="H47" s="8">
        <v>0.3968512486427796</v>
      </c>
      <c r="I47" s="8">
        <v>731</v>
      </c>
      <c r="J47" s="8">
        <v>74</v>
      </c>
      <c r="K47" s="8">
        <v>1037</v>
      </c>
      <c r="L47" s="8">
        <v>56807</v>
      </c>
      <c r="M47" s="8">
        <v>31677</v>
      </c>
      <c r="N47" s="8">
        <v>0.14478022765719528</v>
      </c>
      <c r="O47" s="8">
        <v>10099</v>
      </c>
      <c r="P47" s="8">
        <v>46708</v>
      </c>
      <c r="Q47" s="9">
        <v>12947</v>
      </c>
    </row>
    <row r="48" spans="2:17">
      <c r="B48" s="6">
        <v>5</v>
      </c>
      <c r="C48" s="7">
        <v>246206.95004516796</v>
      </c>
      <c r="D48" s="8">
        <v>0.12087784744280528</v>
      </c>
      <c r="E48" s="8">
        <v>0.10118829476418537</v>
      </c>
      <c r="F48" s="8">
        <v>818</v>
      </c>
      <c r="G48" s="8">
        <v>1749</v>
      </c>
      <c r="H48" s="8">
        <v>0.38308189655172414</v>
      </c>
      <c r="I48" s="8">
        <v>711</v>
      </c>
      <c r="J48" s="8">
        <v>107</v>
      </c>
      <c r="K48" s="8">
        <v>1038</v>
      </c>
      <c r="L48" s="8">
        <v>56012</v>
      </c>
      <c r="M48" s="8">
        <v>31418</v>
      </c>
      <c r="N48" s="8">
        <v>0.14766914671006742</v>
      </c>
      <c r="O48" s="8">
        <v>10162</v>
      </c>
      <c r="P48" s="8">
        <v>45850</v>
      </c>
      <c r="Q48" s="9">
        <v>12804</v>
      </c>
    </row>
    <row r="49" spans="2:17"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</row>
    <row r="50" spans="2:17">
      <c r="C50">
        <f>AVERAGE(C44:C48)</f>
        <v>245063.02265982857</v>
      </c>
      <c r="D50">
        <f t="shared" ref="D50:Q50" si="6">AVERAGE(D44:D48)</f>
        <v>0.12103066794104396</v>
      </c>
      <c r="E50">
        <f t="shared" si="6"/>
        <v>0.10149921916359209</v>
      </c>
      <c r="F50">
        <f t="shared" si="6"/>
        <v>802.6</v>
      </c>
      <c r="G50">
        <f t="shared" si="6"/>
        <v>1744.4</v>
      </c>
      <c r="H50">
        <f t="shared" si="6"/>
        <v>0.38721419152425485</v>
      </c>
      <c r="I50">
        <f t="shared" si="6"/>
        <v>710.8</v>
      </c>
      <c r="J50">
        <f t="shared" si="6"/>
        <v>91.8</v>
      </c>
      <c r="K50">
        <f t="shared" si="6"/>
        <v>1033.5999999999999</v>
      </c>
      <c r="L50">
        <f t="shared" si="6"/>
        <v>55756.800000000003</v>
      </c>
      <c r="M50">
        <f t="shared" si="6"/>
        <v>31286.6</v>
      </c>
      <c r="N50">
        <f t="shared" si="6"/>
        <v>0.14877215881751357</v>
      </c>
      <c r="O50">
        <f t="shared" si="6"/>
        <v>10180.4</v>
      </c>
      <c r="P50">
        <f t="shared" si="6"/>
        <v>45576.4</v>
      </c>
      <c r="Q50">
        <f t="shared" si="6"/>
        <v>12712</v>
      </c>
    </row>
    <row r="51" spans="2:17">
      <c r="C51">
        <f>STDEV(C44:C48)</f>
        <v>5629.6990205791935</v>
      </c>
      <c r="D51">
        <f t="shared" ref="D51:Q51" si="7">STDEV(D44:D48)</f>
        <v>6.1359908258660553E-3</v>
      </c>
      <c r="E51">
        <f t="shared" si="7"/>
        <v>5.451509643353088E-3</v>
      </c>
      <c r="F51">
        <f t="shared" si="7"/>
        <v>12.421755109484327</v>
      </c>
      <c r="G51">
        <f t="shared" si="7"/>
        <v>52.505237833953295</v>
      </c>
      <c r="H51">
        <f t="shared" si="7"/>
        <v>8.2981225096919586E-3</v>
      </c>
      <c r="I51">
        <f t="shared" si="7"/>
        <v>15.754364474646383</v>
      </c>
      <c r="J51">
        <f t="shared" si="7"/>
        <v>11.987493482792836</v>
      </c>
      <c r="K51">
        <f t="shared" si="7"/>
        <v>41.979757026452639</v>
      </c>
      <c r="L51">
        <f t="shared" si="7"/>
        <v>920.63141375905695</v>
      </c>
      <c r="M51">
        <f t="shared" si="7"/>
        <v>272.43402871153961</v>
      </c>
      <c r="N51">
        <f t="shared" si="7"/>
        <v>6.7642253359855159E-3</v>
      </c>
      <c r="O51">
        <f t="shared" si="7"/>
        <v>306.15894564751818</v>
      </c>
      <c r="P51">
        <f t="shared" si="7"/>
        <v>1165.7565354738526</v>
      </c>
      <c r="Q51">
        <f t="shared" si="7"/>
        <v>280.68398600561449</v>
      </c>
    </row>
    <row r="54" spans="2:17">
      <c r="B54" s="52" t="s">
        <v>26</v>
      </c>
      <c r="C54" s="52"/>
      <c r="D54" s="52"/>
      <c r="E54" s="52"/>
      <c r="F54" s="52"/>
    </row>
    <row r="55" spans="2:17" ht="16" thickBot="1">
      <c r="B55" s="1" t="s">
        <v>23</v>
      </c>
      <c r="F55" s="50" t="s">
        <v>0</v>
      </c>
      <c r="G55" s="51"/>
      <c r="H55" s="51"/>
      <c r="I55" s="51"/>
      <c r="J55" s="51"/>
      <c r="K55" s="51"/>
      <c r="L55" s="16"/>
      <c r="M55" s="16"/>
      <c r="N55" s="50" t="s">
        <v>16</v>
      </c>
      <c r="O55" s="50"/>
      <c r="P55" s="50"/>
      <c r="Q55" s="50"/>
    </row>
    <row r="56" spans="2:17">
      <c r="B56" s="2" t="s">
        <v>14</v>
      </c>
      <c r="C56" s="3" t="s">
        <v>18</v>
      </c>
      <c r="D56" s="3" t="s">
        <v>19</v>
      </c>
      <c r="E56" s="4" t="s">
        <v>20</v>
      </c>
      <c r="F56" s="4" t="s">
        <v>2</v>
      </c>
      <c r="G56" s="5" t="s">
        <v>0</v>
      </c>
      <c r="H56" s="4" t="s">
        <v>4</v>
      </c>
      <c r="I56" s="4" t="s">
        <v>5</v>
      </c>
      <c r="J56" s="4" t="s">
        <v>6</v>
      </c>
      <c r="K56" s="4" t="s">
        <v>7</v>
      </c>
      <c r="L56" s="4" t="s">
        <v>8</v>
      </c>
      <c r="M56" s="4" t="s">
        <v>9</v>
      </c>
      <c r="N56" s="4" t="s">
        <v>10</v>
      </c>
      <c r="O56" s="4" t="s">
        <v>11</v>
      </c>
      <c r="P56" s="4" t="s">
        <v>12</v>
      </c>
      <c r="Q56" s="5" t="s">
        <v>13</v>
      </c>
    </row>
    <row r="57" spans="2:17">
      <c r="B57" s="6">
        <v>1</v>
      </c>
      <c r="C57" s="7">
        <v>10910.589718216166</v>
      </c>
      <c r="D57" s="8">
        <v>0.601875945330554</v>
      </c>
      <c r="E57" s="8">
        <v>0.55790327352558211</v>
      </c>
      <c r="F57" s="8">
        <v>79</v>
      </c>
      <c r="G57" s="8">
        <v>111</v>
      </c>
      <c r="H57" s="8">
        <v>0.59663865546218486</v>
      </c>
      <c r="I57" s="8">
        <v>71</v>
      </c>
      <c r="J57" s="8">
        <v>8</v>
      </c>
      <c r="K57" s="8">
        <v>40</v>
      </c>
      <c r="L57" s="8">
        <v>5481</v>
      </c>
      <c r="M57" s="8">
        <v>4732</v>
      </c>
      <c r="N57" s="8">
        <v>0.68819031435853861</v>
      </c>
      <c r="O57" s="8">
        <v>4050</v>
      </c>
      <c r="P57" s="8">
        <v>1431</v>
      </c>
      <c r="Q57" s="9">
        <v>404</v>
      </c>
    </row>
    <row r="58" spans="2:17">
      <c r="B58" s="6">
        <v>2</v>
      </c>
      <c r="C58" s="7">
        <v>11521.347875563959</v>
      </c>
      <c r="D58" s="8">
        <v>0.58012580628411237</v>
      </c>
      <c r="E58" s="8">
        <v>0.52346767919881754</v>
      </c>
      <c r="F58" s="8">
        <v>80</v>
      </c>
      <c r="G58" s="8">
        <v>109</v>
      </c>
      <c r="H58" s="8">
        <v>0.62931034482758619</v>
      </c>
      <c r="I58" s="8">
        <v>73</v>
      </c>
      <c r="J58" s="8">
        <v>7</v>
      </c>
      <c r="K58" s="8">
        <v>36</v>
      </c>
      <c r="L58" s="8">
        <v>5488</v>
      </c>
      <c r="M58" s="8">
        <v>4825</v>
      </c>
      <c r="N58" s="8">
        <v>0.64232148679491363</v>
      </c>
      <c r="O58" s="8">
        <v>3940</v>
      </c>
      <c r="P58" s="8">
        <v>1548</v>
      </c>
      <c r="Q58" s="9">
        <v>646</v>
      </c>
    </row>
    <row r="59" spans="2:17">
      <c r="B59" s="6">
        <v>3</v>
      </c>
      <c r="C59" s="7">
        <v>11492.342855037987</v>
      </c>
      <c r="D59" s="8">
        <v>0.58948587765536753</v>
      </c>
      <c r="E59" s="8">
        <v>0.53956701471185264</v>
      </c>
      <c r="F59" s="8">
        <v>76</v>
      </c>
      <c r="G59" s="8">
        <v>107</v>
      </c>
      <c r="H59" s="8">
        <v>0.61946902654867253</v>
      </c>
      <c r="I59" s="8">
        <v>70</v>
      </c>
      <c r="J59" s="8">
        <v>6</v>
      </c>
      <c r="K59" s="8">
        <v>37</v>
      </c>
      <c r="L59" s="8">
        <v>5599</v>
      </c>
      <c r="M59" s="8">
        <v>4961</v>
      </c>
      <c r="N59" s="8">
        <v>0.66878876918054198</v>
      </c>
      <c r="O59" s="8">
        <v>4097</v>
      </c>
      <c r="P59" s="8">
        <v>1502</v>
      </c>
      <c r="Q59" s="9">
        <v>527</v>
      </c>
    </row>
    <row r="60" spans="2:17">
      <c r="B60" s="6">
        <v>4</v>
      </c>
      <c r="C60" s="7">
        <v>10998.619247621005</v>
      </c>
      <c r="D60" s="8">
        <v>0.60436621411435232</v>
      </c>
      <c r="E60" s="8">
        <v>0.55624501745998989</v>
      </c>
      <c r="F60" s="8">
        <v>78</v>
      </c>
      <c r="G60" s="8">
        <v>114</v>
      </c>
      <c r="H60" s="8">
        <v>0.6271186440677966</v>
      </c>
      <c r="I60" s="8">
        <v>74</v>
      </c>
      <c r="J60" s="8">
        <v>4</v>
      </c>
      <c r="K60" s="8">
        <v>40</v>
      </c>
      <c r="L60" s="8">
        <v>5560</v>
      </c>
      <c r="M60" s="8">
        <v>4932</v>
      </c>
      <c r="N60" s="8">
        <v>0.67216057441253263</v>
      </c>
      <c r="O60" s="8">
        <v>4119</v>
      </c>
      <c r="P60" s="8">
        <v>1441</v>
      </c>
      <c r="Q60" s="9">
        <v>568</v>
      </c>
    </row>
    <row r="61" spans="2:17">
      <c r="B61" s="6">
        <v>5</v>
      </c>
      <c r="C61" s="7">
        <v>10915.964075212149</v>
      </c>
      <c r="D61" s="8">
        <v>0.60102470485335713</v>
      </c>
      <c r="E61" s="8">
        <v>0.55676437869605044</v>
      </c>
      <c r="F61" s="8">
        <v>77</v>
      </c>
      <c r="G61" s="8">
        <v>103</v>
      </c>
      <c r="H61" s="8">
        <v>0.68224299065420557</v>
      </c>
      <c r="I61" s="8">
        <v>73</v>
      </c>
      <c r="J61" s="8">
        <v>4</v>
      </c>
      <c r="K61" s="8">
        <v>30</v>
      </c>
      <c r="L61" s="8">
        <v>5472</v>
      </c>
      <c r="M61" s="8">
        <v>4717</v>
      </c>
      <c r="N61" s="8">
        <v>0.68438030560271645</v>
      </c>
      <c r="O61" s="8">
        <v>4031</v>
      </c>
      <c r="P61" s="8">
        <v>1441</v>
      </c>
      <c r="Q61" s="9">
        <v>418</v>
      </c>
    </row>
    <row r="62" spans="2:17"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</row>
    <row r="63" spans="2:17">
      <c r="B63" s="14"/>
      <c r="C63" s="8">
        <f>AVERAGE(C57:C61)</f>
        <v>11167.772754330254</v>
      </c>
      <c r="D63" s="8">
        <f t="shared" ref="D63:Q63" si="8">AVERAGE(D57:D61)</f>
        <v>0.59537570964754871</v>
      </c>
      <c r="E63" s="8">
        <f t="shared" si="8"/>
        <v>0.54678947271845846</v>
      </c>
      <c r="F63" s="8">
        <f t="shared" si="8"/>
        <v>78</v>
      </c>
      <c r="G63" s="8">
        <f t="shared" si="8"/>
        <v>108.8</v>
      </c>
      <c r="H63" s="8">
        <f t="shared" si="8"/>
        <v>0.63095593231208924</v>
      </c>
      <c r="I63" s="8">
        <f t="shared" si="8"/>
        <v>72.2</v>
      </c>
      <c r="J63" s="8">
        <f t="shared" si="8"/>
        <v>5.8</v>
      </c>
      <c r="K63" s="8">
        <f t="shared" si="8"/>
        <v>36.6</v>
      </c>
      <c r="L63" s="8">
        <f t="shared" si="8"/>
        <v>5520</v>
      </c>
      <c r="M63" s="8">
        <f t="shared" si="8"/>
        <v>4833.3999999999996</v>
      </c>
      <c r="N63" s="8">
        <f t="shared" si="8"/>
        <v>0.67116829006984857</v>
      </c>
      <c r="O63" s="8">
        <f t="shared" si="8"/>
        <v>4047.4</v>
      </c>
      <c r="P63" s="8">
        <f t="shared" si="8"/>
        <v>1472.6</v>
      </c>
      <c r="Q63" s="8">
        <f t="shared" si="8"/>
        <v>512.6</v>
      </c>
    </row>
    <row r="64" spans="2:17">
      <c r="B64" s="14"/>
      <c r="C64" s="8">
        <f t="shared" ref="C64:Q64" si="9">STDEV(C57:C61)</f>
        <v>311.65876788763615</v>
      </c>
      <c r="D64" s="8">
        <f t="shared" si="9"/>
        <v>1.027427679727076E-2</v>
      </c>
      <c r="E64" s="8">
        <f t="shared" si="9"/>
        <v>1.5070605467525805E-2</v>
      </c>
      <c r="F64" s="8">
        <f t="shared" si="9"/>
        <v>1.5811388300841898</v>
      </c>
      <c r="G64" s="8">
        <f t="shared" si="9"/>
        <v>4.1472882706655438</v>
      </c>
      <c r="H64" s="8">
        <f t="shared" si="9"/>
        <v>3.1454012411126435E-2</v>
      </c>
      <c r="I64" s="8">
        <f t="shared" si="9"/>
        <v>1.6431676725154982</v>
      </c>
      <c r="J64" s="8">
        <f t="shared" si="9"/>
        <v>1.7888543819998326</v>
      </c>
      <c r="K64" s="8">
        <f t="shared" si="9"/>
        <v>4.0987803063838388</v>
      </c>
      <c r="L64" s="8">
        <f t="shared" si="9"/>
        <v>56.324950066555765</v>
      </c>
      <c r="M64" s="8">
        <f t="shared" si="9"/>
        <v>111.69735896609194</v>
      </c>
      <c r="N64" s="8">
        <f t="shared" si="9"/>
        <v>1.8049179152995264E-2</v>
      </c>
      <c r="O64" s="8">
        <f t="shared" si="9"/>
        <v>69.636915497457238</v>
      </c>
      <c r="P64" s="8">
        <f t="shared" si="9"/>
        <v>50.688262941237191</v>
      </c>
      <c r="Q64" s="8">
        <f t="shared" si="9"/>
        <v>102.24382621948372</v>
      </c>
    </row>
    <row r="65" spans="2:17">
      <c r="B65" s="1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2:17">
      <c r="B66" s="14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8" spans="2:17" ht="16" thickBot="1">
      <c r="B68" s="1" t="s">
        <v>22</v>
      </c>
      <c r="F68" s="50" t="s">
        <v>0</v>
      </c>
      <c r="G68" s="51"/>
      <c r="H68" s="51"/>
      <c r="I68" s="51"/>
      <c r="J68" s="51"/>
      <c r="K68" s="51"/>
      <c r="L68" s="16"/>
      <c r="M68" s="16"/>
      <c r="N68" s="50" t="s">
        <v>1</v>
      </c>
      <c r="O68" s="50"/>
      <c r="P68" s="50"/>
      <c r="Q68" s="50"/>
    </row>
    <row r="69" spans="2:17">
      <c r="B69" s="2" t="s">
        <v>14</v>
      </c>
      <c r="C69" s="3" t="s">
        <v>15</v>
      </c>
      <c r="D69" s="3" t="s">
        <v>19</v>
      </c>
      <c r="E69" s="4" t="s">
        <v>20</v>
      </c>
      <c r="F69" s="4" t="s">
        <v>2</v>
      </c>
      <c r="G69" s="5" t="s">
        <v>0</v>
      </c>
      <c r="H69" s="4" t="s">
        <v>4</v>
      </c>
      <c r="I69" s="4" t="s">
        <v>5</v>
      </c>
      <c r="J69" s="4" t="s">
        <v>6</v>
      </c>
      <c r="K69" s="4" t="s">
        <v>7</v>
      </c>
      <c r="L69" s="4" t="s">
        <v>8</v>
      </c>
      <c r="M69" s="4" t="s">
        <v>9</v>
      </c>
      <c r="N69" s="4" t="s">
        <v>10</v>
      </c>
      <c r="O69" s="4" t="s">
        <v>11</v>
      </c>
      <c r="P69" s="4" t="s">
        <v>12</v>
      </c>
      <c r="Q69" s="5" t="s">
        <v>13</v>
      </c>
    </row>
    <row r="70" spans="2:17">
      <c r="B70" s="6">
        <v>1</v>
      </c>
      <c r="C70" s="7">
        <v>36967.721127993078</v>
      </c>
      <c r="D70" s="8">
        <v>0.48275190810139812</v>
      </c>
      <c r="E70" s="8">
        <v>0.43298335787170639</v>
      </c>
      <c r="F70" s="8">
        <v>198</v>
      </c>
      <c r="G70" s="8">
        <v>298</v>
      </c>
      <c r="H70" s="8">
        <v>0.55000000000000004</v>
      </c>
      <c r="I70" s="8">
        <v>176</v>
      </c>
      <c r="J70" s="8">
        <v>22</v>
      </c>
      <c r="K70" s="8">
        <v>122</v>
      </c>
      <c r="L70" s="8">
        <v>14294</v>
      </c>
      <c r="M70" s="8">
        <v>11259</v>
      </c>
      <c r="N70" s="8">
        <v>0.53159323707268913</v>
      </c>
      <c r="O70" s="8">
        <v>8615</v>
      </c>
      <c r="P70" s="8">
        <v>5679</v>
      </c>
      <c r="Q70" s="9">
        <v>1912</v>
      </c>
    </row>
    <row r="71" spans="2:17">
      <c r="B71" s="6">
        <v>2</v>
      </c>
      <c r="C71" s="7">
        <v>34352.196378576926</v>
      </c>
      <c r="D71" s="8">
        <v>0.5083060705850293</v>
      </c>
      <c r="E71" s="8">
        <v>0.45675631667425176</v>
      </c>
      <c r="F71" s="8">
        <v>193</v>
      </c>
      <c r="G71" s="8">
        <v>310</v>
      </c>
      <c r="H71" s="8">
        <v>0.54294478527607359</v>
      </c>
      <c r="I71" s="8">
        <v>177</v>
      </c>
      <c r="J71" s="8">
        <v>16</v>
      </c>
      <c r="K71" s="8">
        <v>133</v>
      </c>
      <c r="L71" s="8">
        <v>13973</v>
      </c>
      <c r="M71" s="8">
        <v>11524</v>
      </c>
      <c r="N71" s="8">
        <v>0.56797870317550869</v>
      </c>
      <c r="O71" s="8">
        <v>8961</v>
      </c>
      <c r="P71" s="8">
        <v>5012</v>
      </c>
      <c r="Q71" s="9">
        <v>1804</v>
      </c>
    </row>
    <row r="72" spans="2:17">
      <c r="B72" s="6">
        <v>3</v>
      </c>
      <c r="C72" s="7">
        <v>33265.340882596298</v>
      </c>
      <c r="D72" s="8">
        <v>0.52300916428740618</v>
      </c>
      <c r="E72" s="8">
        <v>0.47798006968161055</v>
      </c>
      <c r="F72" s="8">
        <v>203</v>
      </c>
      <c r="G72" s="8">
        <v>290</v>
      </c>
      <c r="H72" s="8">
        <v>0.6270627062706271</v>
      </c>
      <c r="I72" s="8">
        <v>190</v>
      </c>
      <c r="J72" s="8">
        <v>13</v>
      </c>
      <c r="K72" s="8">
        <v>100</v>
      </c>
      <c r="L72" s="8">
        <v>13948</v>
      </c>
      <c r="M72" s="8">
        <v>11507</v>
      </c>
      <c r="N72" s="8">
        <v>0.58517854857289131</v>
      </c>
      <c r="O72" s="8">
        <v>9144</v>
      </c>
      <c r="P72" s="8">
        <v>4804</v>
      </c>
      <c r="Q72" s="9">
        <v>1678</v>
      </c>
    </row>
    <row r="73" spans="2:17">
      <c r="B73" s="6">
        <v>4</v>
      </c>
      <c r="C73" s="7">
        <v>31496.393379185705</v>
      </c>
      <c r="D73" s="8">
        <v>0.52042035204894244</v>
      </c>
      <c r="E73" s="8">
        <v>0.47434052627595996</v>
      </c>
      <c r="F73" s="8">
        <v>186</v>
      </c>
      <c r="G73" s="8">
        <v>262</v>
      </c>
      <c r="H73" s="8">
        <v>0.60573476702508966</v>
      </c>
      <c r="I73" s="8">
        <v>169</v>
      </c>
      <c r="J73" s="8">
        <v>17</v>
      </c>
      <c r="K73" s="8">
        <v>93</v>
      </c>
      <c r="L73" s="8">
        <v>13135</v>
      </c>
      <c r="M73" s="8">
        <v>10552</v>
      </c>
      <c r="N73" s="8">
        <v>0.58695204774644993</v>
      </c>
      <c r="O73" s="8">
        <v>8556</v>
      </c>
      <c r="P73" s="8">
        <v>4579</v>
      </c>
      <c r="Q73" s="9">
        <v>1442</v>
      </c>
    </row>
    <row r="74" spans="2:17">
      <c r="B74" s="6">
        <v>5</v>
      </c>
      <c r="C74" s="7">
        <v>35872.454433164552</v>
      </c>
      <c r="D74" s="8">
        <v>0.51683676431861336</v>
      </c>
      <c r="E74" s="8">
        <v>0.46915937849169148</v>
      </c>
      <c r="F74" s="8">
        <v>203</v>
      </c>
      <c r="G74" s="8">
        <v>298</v>
      </c>
      <c r="H74" s="8">
        <v>0.62662337662337664</v>
      </c>
      <c r="I74" s="8">
        <v>193</v>
      </c>
      <c r="J74" s="8">
        <v>10</v>
      </c>
      <c r="K74" s="8">
        <v>105</v>
      </c>
      <c r="L74" s="8">
        <v>14849</v>
      </c>
      <c r="M74" s="8">
        <v>12351</v>
      </c>
      <c r="N74" s="8">
        <v>0.57260078487334998</v>
      </c>
      <c r="O74" s="8">
        <v>9630</v>
      </c>
      <c r="P74" s="8">
        <v>5219</v>
      </c>
      <c r="Q74" s="9">
        <v>1969</v>
      </c>
    </row>
    <row r="75" spans="2:17"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</row>
    <row r="76" spans="2:17">
      <c r="B76" s="14"/>
      <c r="C76" s="8">
        <f t="shared" ref="C76:Q76" si="10">AVERAGE(C70:C74)</f>
        <v>34390.82124030331</v>
      </c>
      <c r="D76" s="8">
        <f t="shared" si="10"/>
        <v>0.51026485186827786</v>
      </c>
      <c r="E76" s="8">
        <f t="shared" si="10"/>
        <v>0.46224392979904405</v>
      </c>
      <c r="F76" s="8">
        <f t="shared" si="10"/>
        <v>196.6</v>
      </c>
      <c r="G76" s="8">
        <f t="shared" si="10"/>
        <v>291.60000000000002</v>
      </c>
      <c r="H76" s="8">
        <f t="shared" si="10"/>
        <v>0.59047312703903343</v>
      </c>
      <c r="I76" s="8">
        <f t="shared" si="10"/>
        <v>181</v>
      </c>
      <c r="J76" s="8">
        <f t="shared" si="10"/>
        <v>15.6</v>
      </c>
      <c r="K76" s="8">
        <f t="shared" si="10"/>
        <v>110.6</v>
      </c>
      <c r="L76" s="8">
        <f t="shared" si="10"/>
        <v>14039.8</v>
      </c>
      <c r="M76" s="8">
        <f t="shared" si="10"/>
        <v>11438.6</v>
      </c>
      <c r="N76" s="8">
        <f t="shared" si="10"/>
        <v>0.56886066428817783</v>
      </c>
      <c r="O76" s="8">
        <f t="shared" si="10"/>
        <v>8981.2000000000007</v>
      </c>
      <c r="P76" s="8">
        <f t="shared" si="10"/>
        <v>5058.6000000000004</v>
      </c>
      <c r="Q76" s="8">
        <f t="shared" si="10"/>
        <v>1761</v>
      </c>
    </row>
    <row r="77" spans="2:17">
      <c r="B77" s="14"/>
      <c r="C77" s="8">
        <f t="shared" ref="C77:Q77" si="11">STDEV(C70:C74)</f>
        <v>2149.5092758642177</v>
      </c>
      <c r="D77" s="8">
        <f t="shared" si="11"/>
        <v>1.6351915904916105E-2</v>
      </c>
      <c r="E77" s="8">
        <f t="shared" si="11"/>
        <v>1.8221362069504896E-2</v>
      </c>
      <c r="F77" s="8">
        <f t="shared" si="11"/>
        <v>7.2318738927058179</v>
      </c>
      <c r="G77" s="8">
        <f t="shared" si="11"/>
        <v>18.022208521710095</v>
      </c>
      <c r="H77" s="8">
        <f t="shared" si="11"/>
        <v>4.1156933776320771E-2</v>
      </c>
      <c r="I77" s="8">
        <f t="shared" si="11"/>
        <v>10.124228365658293</v>
      </c>
      <c r="J77" s="8">
        <f t="shared" si="11"/>
        <v>4.5055521304275254</v>
      </c>
      <c r="K77" s="8">
        <f t="shared" si="11"/>
        <v>16.471186963907588</v>
      </c>
      <c r="L77" s="8">
        <f t="shared" si="11"/>
        <v>622.69069368346914</v>
      </c>
      <c r="M77" s="8">
        <f t="shared" si="11"/>
        <v>644.74049043006437</v>
      </c>
      <c r="N77" s="8">
        <f t="shared" si="11"/>
        <v>2.2345016175990887E-2</v>
      </c>
      <c r="O77" s="8">
        <f t="shared" si="11"/>
        <v>436.67802784202462</v>
      </c>
      <c r="P77" s="8">
        <f t="shared" si="11"/>
        <v>420.60468375899006</v>
      </c>
      <c r="Q77" s="8">
        <f t="shared" si="11"/>
        <v>210.09759636892565</v>
      </c>
    </row>
    <row r="78" spans="2:17">
      <c r="B78" s="1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2:17">
      <c r="B79" s="1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1" spans="2:17" ht="16" thickBot="1">
      <c r="B81" s="1" t="s">
        <v>21</v>
      </c>
      <c r="F81" s="50" t="s">
        <v>0</v>
      </c>
      <c r="G81" s="51"/>
      <c r="H81" s="51"/>
      <c r="I81" s="51"/>
      <c r="J81" s="51"/>
      <c r="K81" s="51"/>
      <c r="L81" s="16"/>
      <c r="M81" s="16"/>
      <c r="N81" s="50" t="s">
        <v>1</v>
      </c>
      <c r="O81" s="50"/>
      <c r="P81" s="50"/>
      <c r="Q81" s="50"/>
    </row>
    <row r="82" spans="2:17">
      <c r="B82" s="2" t="s">
        <v>14</v>
      </c>
      <c r="C82" s="3" t="s">
        <v>15</v>
      </c>
      <c r="D82" s="3" t="s">
        <v>19</v>
      </c>
      <c r="E82" s="4" t="s">
        <v>20</v>
      </c>
      <c r="F82" s="4" t="s">
        <v>2</v>
      </c>
      <c r="G82" s="5" t="s">
        <v>0</v>
      </c>
      <c r="H82" s="4" t="s">
        <v>4</v>
      </c>
      <c r="I82" s="4" t="s">
        <v>5</v>
      </c>
      <c r="J82" s="4" t="s">
        <v>6</v>
      </c>
      <c r="K82" s="4" t="s">
        <v>7</v>
      </c>
      <c r="L82" s="4" t="s">
        <v>8</v>
      </c>
      <c r="M82" s="4" t="s">
        <v>9</v>
      </c>
      <c r="N82" s="4" t="s">
        <v>10</v>
      </c>
      <c r="O82" s="4" t="s">
        <v>11</v>
      </c>
      <c r="P82" s="4" t="s">
        <v>12</v>
      </c>
      <c r="Q82" s="5" t="s">
        <v>13</v>
      </c>
    </row>
    <row r="83" spans="2:17">
      <c r="B83" s="6">
        <v>1</v>
      </c>
      <c r="C83" s="7">
        <v>84783.02985546102</v>
      </c>
      <c r="D83" s="8">
        <v>0.40680056074541882</v>
      </c>
      <c r="E83" s="8">
        <v>0.35453501719283503</v>
      </c>
      <c r="F83" s="8">
        <v>406</v>
      </c>
      <c r="G83" s="8">
        <v>662</v>
      </c>
      <c r="H83" s="8">
        <v>0.53228120516499278</v>
      </c>
      <c r="I83" s="8">
        <v>371</v>
      </c>
      <c r="J83" s="8">
        <v>35</v>
      </c>
      <c r="K83" s="8">
        <v>291</v>
      </c>
      <c r="L83" s="8">
        <v>28585</v>
      </c>
      <c r="M83" s="8">
        <v>22203</v>
      </c>
      <c r="N83" s="8">
        <v>0.44849697041002412</v>
      </c>
      <c r="O83" s="8">
        <v>15248</v>
      </c>
      <c r="P83" s="8">
        <v>13337</v>
      </c>
      <c r="Q83" s="9">
        <v>5413</v>
      </c>
    </row>
    <row r="84" spans="2:17">
      <c r="B84" s="6">
        <v>2</v>
      </c>
      <c r="C84" s="7">
        <v>84169.351075009108</v>
      </c>
      <c r="D84" s="8">
        <v>0.39915514812428809</v>
      </c>
      <c r="E84" s="8">
        <v>0.3525021208825273</v>
      </c>
      <c r="F84" s="8">
        <v>412</v>
      </c>
      <c r="G84" s="8">
        <v>616</v>
      </c>
      <c r="H84" s="8">
        <v>0.52522255192878342</v>
      </c>
      <c r="I84" s="8">
        <v>354</v>
      </c>
      <c r="J84" s="8">
        <v>58</v>
      </c>
      <c r="K84" s="8">
        <v>262</v>
      </c>
      <c r="L84" s="8">
        <v>28017</v>
      </c>
      <c r="M84" s="8">
        <v>21383</v>
      </c>
      <c r="N84" s="8">
        <v>0.43274066091954022</v>
      </c>
      <c r="O84" s="8">
        <v>14457</v>
      </c>
      <c r="P84" s="8">
        <v>13560</v>
      </c>
      <c r="Q84" s="9">
        <v>5391</v>
      </c>
    </row>
    <row r="85" spans="2:17">
      <c r="B85" s="6">
        <v>3</v>
      </c>
      <c r="C85" s="7">
        <v>91746.103405786314</v>
      </c>
      <c r="D85" s="8">
        <v>0.38627263759591735</v>
      </c>
      <c r="E85" s="8">
        <v>0.33652250477425072</v>
      </c>
      <c r="F85" s="8">
        <v>412</v>
      </c>
      <c r="G85" s="8">
        <v>684</v>
      </c>
      <c r="H85" s="8">
        <v>0.50756533700137552</v>
      </c>
      <c r="I85" s="8">
        <v>369</v>
      </c>
      <c r="J85" s="8">
        <v>43</v>
      </c>
      <c r="K85" s="8">
        <v>315</v>
      </c>
      <c r="L85" s="8">
        <v>29898</v>
      </c>
      <c r="M85" s="8">
        <v>22434</v>
      </c>
      <c r="N85" s="8">
        <v>0.41487312620383554</v>
      </c>
      <c r="O85" s="8">
        <v>14862</v>
      </c>
      <c r="P85" s="8">
        <v>15036</v>
      </c>
      <c r="Q85" s="9">
        <v>5925</v>
      </c>
    </row>
    <row r="86" spans="2:17">
      <c r="B86" s="6">
        <v>4</v>
      </c>
      <c r="C86" s="7">
        <v>86617.162642304131</v>
      </c>
      <c r="D86" s="8">
        <v>0.3888579507351716</v>
      </c>
      <c r="E86" s="8">
        <v>0.34590370525133918</v>
      </c>
      <c r="F86" s="8">
        <v>405</v>
      </c>
      <c r="G86" s="8">
        <v>608</v>
      </c>
      <c r="H86" s="8">
        <v>0.56327160493827155</v>
      </c>
      <c r="I86" s="8">
        <v>365</v>
      </c>
      <c r="J86" s="8">
        <v>40</v>
      </c>
      <c r="K86" s="8">
        <v>243</v>
      </c>
      <c r="L86" s="8">
        <v>28346</v>
      </c>
      <c r="M86" s="8">
        <v>20713</v>
      </c>
      <c r="N86" s="8">
        <v>0.42480045439598219</v>
      </c>
      <c r="O86" s="8">
        <v>14210</v>
      </c>
      <c r="P86" s="8">
        <v>14136</v>
      </c>
      <c r="Q86" s="9">
        <v>5105</v>
      </c>
    </row>
    <row r="87" spans="2:17">
      <c r="B87" s="6">
        <v>5</v>
      </c>
      <c r="C87" s="7">
        <v>85537.760504476842</v>
      </c>
      <c r="D87" s="8">
        <v>0.40408415421153099</v>
      </c>
      <c r="E87" s="8">
        <v>0.35797222425182473</v>
      </c>
      <c r="F87" s="8">
        <v>400</v>
      </c>
      <c r="G87" s="8">
        <v>634</v>
      </c>
      <c r="H87" s="8">
        <v>0.53869047619047616</v>
      </c>
      <c r="I87" s="8">
        <v>362</v>
      </c>
      <c r="J87" s="8">
        <v>38</v>
      </c>
      <c r="K87" s="8">
        <v>272</v>
      </c>
      <c r="L87" s="8">
        <v>28708</v>
      </c>
      <c r="M87" s="8">
        <v>21460</v>
      </c>
      <c r="N87" s="8">
        <v>0.44539011298597314</v>
      </c>
      <c r="O87" s="8">
        <v>15019</v>
      </c>
      <c r="P87" s="8">
        <v>13689</v>
      </c>
      <c r="Q87" s="9">
        <v>5013</v>
      </c>
    </row>
    <row r="88" spans="2:17"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3"/>
    </row>
    <row r="89" spans="2:17">
      <c r="B89" s="14"/>
      <c r="C89" s="8">
        <f t="shared" ref="C89:Q89" si="12">AVERAGE(C83:C87)</f>
        <v>86570.681496607489</v>
      </c>
      <c r="D89" s="8">
        <f t="shared" si="12"/>
        <v>0.39703409028246539</v>
      </c>
      <c r="E89" s="8">
        <f t="shared" si="12"/>
        <v>0.34948711447055542</v>
      </c>
      <c r="F89" s="8">
        <f t="shared" si="12"/>
        <v>407</v>
      </c>
      <c r="G89" s="8">
        <f t="shared" si="12"/>
        <v>640.79999999999995</v>
      </c>
      <c r="H89" s="8">
        <f t="shared" si="12"/>
        <v>0.53340623504477991</v>
      </c>
      <c r="I89" s="8">
        <f t="shared" si="12"/>
        <v>364.2</v>
      </c>
      <c r="J89" s="8">
        <f t="shared" si="12"/>
        <v>42.8</v>
      </c>
      <c r="K89" s="8">
        <f t="shared" si="12"/>
        <v>276.60000000000002</v>
      </c>
      <c r="L89" s="8">
        <f t="shared" si="12"/>
        <v>28710.799999999999</v>
      </c>
      <c r="M89" s="8">
        <f t="shared" si="12"/>
        <v>21638.6</v>
      </c>
      <c r="N89" s="8">
        <f t="shared" si="12"/>
        <v>0.43326026498307108</v>
      </c>
      <c r="O89" s="8">
        <f t="shared" si="12"/>
        <v>14759.2</v>
      </c>
      <c r="P89" s="8">
        <f t="shared" si="12"/>
        <v>13951.6</v>
      </c>
      <c r="Q89" s="8">
        <f t="shared" si="12"/>
        <v>5369.4</v>
      </c>
    </row>
    <row r="90" spans="2:17">
      <c r="B90" s="14"/>
      <c r="C90" s="8">
        <f t="shared" ref="C90:Q90" si="13">STDEV(C83:C87)</f>
        <v>3033.8162598732456</v>
      </c>
      <c r="D90" s="8">
        <f t="shared" si="13"/>
        <v>9.1137856417852613E-3</v>
      </c>
      <c r="E90" s="8">
        <f t="shared" si="13"/>
        <v>8.477773878912782E-3</v>
      </c>
      <c r="F90" s="8">
        <f t="shared" si="13"/>
        <v>5.0990195135927845</v>
      </c>
      <c r="G90" s="8">
        <f t="shared" si="13"/>
        <v>31.830802691732419</v>
      </c>
      <c r="H90" s="8">
        <f t="shared" si="13"/>
        <v>2.0346092355929352E-2</v>
      </c>
      <c r="I90" s="8">
        <f t="shared" si="13"/>
        <v>6.6858058601787116</v>
      </c>
      <c r="J90" s="8">
        <f t="shared" si="13"/>
        <v>8.9833178725902716</v>
      </c>
      <c r="K90" s="8">
        <f t="shared" si="13"/>
        <v>27.591665408235148</v>
      </c>
      <c r="L90" s="8">
        <f t="shared" si="13"/>
        <v>714.09292112441506</v>
      </c>
      <c r="M90" s="8">
        <f t="shared" si="13"/>
        <v>690.14005824904848</v>
      </c>
      <c r="N90" s="8">
        <f t="shared" si="13"/>
        <v>1.4046491206706872E-2</v>
      </c>
      <c r="O90" s="8">
        <f t="shared" si="13"/>
        <v>421.28814367366186</v>
      </c>
      <c r="P90" s="8">
        <f t="shared" si="13"/>
        <v>672.67547896441113</v>
      </c>
      <c r="Q90" s="8">
        <f t="shared" si="13"/>
        <v>356.36610388756111</v>
      </c>
    </row>
    <row r="93" spans="2:17" ht="16" thickBot="1">
      <c r="B93" s="1" t="s">
        <v>24</v>
      </c>
      <c r="F93" s="50" t="s">
        <v>0</v>
      </c>
      <c r="G93" s="51"/>
      <c r="H93" s="51"/>
      <c r="I93" s="51"/>
      <c r="J93" s="51"/>
      <c r="K93" s="51"/>
      <c r="L93" s="16"/>
      <c r="M93" s="16"/>
      <c r="N93" s="50" t="s">
        <v>1</v>
      </c>
      <c r="O93" s="50"/>
      <c r="P93" s="50"/>
      <c r="Q93" s="50"/>
    </row>
    <row r="94" spans="2:17">
      <c r="B94" s="2" t="s">
        <v>14</v>
      </c>
      <c r="C94" s="3" t="s">
        <v>15</v>
      </c>
      <c r="D94" s="3" t="s">
        <v>19</v>
      </c>
      <c r="E94" s="4" t="s">
        <v>20</v>
      </c>
      <c r="F94" s="4" t="s">
        <v>2</v>
      </c>
      <c r="G94" s="5" t="s">
        <v>0</v>
      </c>
      <c r="H94" s="4" t="s">
        <v>4</v>
      </c>
      <c r="I94" s="4" t="s">
        <v>5</v>
      </c>
      <c r="J94" s="4" t="s">
        <v>6</v>
      </c>
      <c r="K94" s="4" t="s">
        <v>7</v>
      </c>
      <c r="L94" s="4" t="s">
        <v>8</v>
      </c>
      <c r="M94" s="4" t="s">
        <v>9</v>
      </c>
      <c r="N94" s="4" t="s">
        <v>10</v>
      </c>
      <c r="O94" s="4" t="s">
        <v>11</v>
      </c>
      <c r="P94" s="4" t="s">
        <v>12</v>
      </c>
      <c r="Q94" s="5" t="s">
        <v>13</v>
      </c>
    </row>
    <row r="95" spans="2:17">
      <c r="B95" s="6">
        <v>1</v>
      </c>
      <c r="C95" s="7">
        <v>189319.93960849705</v>
      </c>
      <c r="D95" s="8">
        <v>0.31250135412257085</v>
      </c>
      <c r="E95" s="8">
        <v>0.26589747988970136</v>
      </c>
      <c r="F95" s="8">
        <v>791</v>
      </c>
      <c r="G95" s="8">
        <v>1468</v>
      </c>
      <c r="H95" s="8">
        <v>0.46783625730994149</v>
      </c>
      <c r="I95" s="8">
        <v>720</v>
      </c>
      <c r="J95" s="8">
        <v>71</v>
      </c>
      <c r="K95" s="8">
        <v>748</v>
      </c>
      <c r="L95" s="8">
        <v>55075</v>
      </c>
      <c r="M95" s="8">
        <v>41132</v>
      </c>
      <c r="N95" s="8">
        <v>0.33594537754602288</v>
      </c>
      <c r="O95" s="8">
        <v>23322</v>
      </c>
      <c r="P95" s="8">
        <v>31753</v>
      </c>
      <c r="Q95" s="9">
        <v>14347</v>
      </c>
    </row>
    <row r="96" spans="2:17">
      <c r="B96" s="6">
        <v>2</v>
      </c>
      <c r="C96" s="7">
        <v>198728.11164195629</v>
      </c>
      <c r="D96" s="8">
        <v>0.29440213161264606</v>
      </c>
      <c r="E96" s="8">
        <v>0.24792754562266389</v>
      </c>
      <c r="F96" s="8">
        <v>810</v>
      </c>
      <c r="G96" s="8">
        <v>1560</v>
      </c>
      <c r="H96" s="8">
        <v>0.43462469733656173</v>
      </c>
      <c r="I96" s="8">
        <v>718</v>
      </c>
      <c r="J96" s="8">
        <v>92</v>
      </c>
      <c r="K96" s="8">
        <v>842</v>
      </c>
      <c r="L96" s="8">
        <v>56329</v>
      </c>
      <c r="M96" s="8">
        <v>41188</v>
      </c>
      <c r="N96" s="8">
        <v>0.31342094226198797</v>
      </c>
      <c r="O96" s="8">
        <v>22419</v>
      </c>
      <c r="P96" s="8">
        <v>33910</v>
      </c>
      <c r="Q96" s="9">
        <v>15201</v>
      </c>
    </row>
    <row r="97" spans="2:17">
      <c r="B97" s="6">
        <v>3</v>
      </c>
      <c r="C97" s="7">
        <v>186591.91573513256</v>
      </c>
      <c r="D97" s="8">
        <v>0.31602457530055328</v>
      </c>
      <c r="E97" s="8">
        <v>0.26968979202273385</v>
      </c>
      <c r="F97" s="8">
        <v>789</v>
      </c>
      <c r="G97" s="8">
        <v>1452</v>
      </c>
      <c r="H97" s="8">
        <v>0.46566383257030741</v>
      </c>
      <c r="I97" s="8">
        <v>712</v>
      </c>
      <c r="J97" s="8">
        <v>77</v>
      </c>
      <c r="K97" s="8">
        <v>740</v>
      </c>
      <c r="L97" s="8">
        <v>54561</v>
      </c>
      <c r="M97" s="8">
        <v>40651</v>
      </c>
      <c r="N97" s="8">
        <v>0.33827875893598125</v>
      </c>
      <c r="O97" s="8">
        <v>23234</v>
      </c>
      <c r="P97" s="8">
        <v>31327</v>
      </c>
      <c r="Q97" s="9">
        <v>14122</v>
      </c>
    </row>
    <row r="98" spans="2:17">
      <c r="B98" s="6">
        <v>4</v>
      </c>
      <c r="C98" s="7">
        <v>196500.14481817425</v>
      </c>
      <c r="D98" s="8">
        <v>0.30818334072148068</v>
      </c>
      <c r="E98" s="8">
        <v>0.2607066213421067</v>
      </c>
      <c r="F98" s="8">
        <v>805</v>
      </c>
      <c r="G98" s="8">
        <v>1536</v>
      </c>
      <c r="H98" s="8">
        <v>0.45675171126322339</v>
      </c>
      <c r="I98" s="8">
        <v>734</v>
      </c>
      <c r="J98" s="8">
        <v>71</v>
      </c>
      <c r="K98" s="8">
        <v>802</v>
      </c>
      <c r="L98" s="8">
        <v>56807</v>
      </c>
      <c r="M98" s="8">
        <v>42448</v>
      </c>
      <c r="N98" s="8">
        <v>0.32771839343398634</v>
      </c>
      <c r="O98" s="8">
        <v>23638</v>
      </c>
      <c r="P98" s="8">
        <v>33169</v>
      </c>
      <c r="Q98" s="9">
        <v>15322</v>
      </c>
    </row>
    <row r="99" spans="2:17">
      <c r="B99" s="6">
        <v>5</v>
      </c>
      <c r="C99" s="7">
        <v>197118.17992133458</v>
      </c>
      <c r="D99" s="8">
        <v>0.29615732371158121</v>
      </c>
      <c r="E99" s="8">
        <v>0.24940032799201786</v>
      </c>
      <c r="F99" s="8">
        <v>818</v>
      </c>
      <c r="G99" s="8">
        <v>1499</v>
      </c>
      <c r="H99" s="8">
        <v>0.4609079445145019</v>
      </c>
      <c r="I99" s="8">
        <v>731</v>
      </c>
      <c r="J99" s="8">
        <v>87</v>
      </c>
      <c r="K99" s="8">
        <v>768</v>
      </c>
      <c r="L99" s="8">
        <v>56012</v>
      </c>
      <c r="M99" s="8">
        <v>41678</v>
      </c>
      <c r="N99" s="8">
        <v>0.31692828089400782</v>
      </c>
      <c r="O99" s="8">
        <v>22674</v>
      </c>
      <c r="P99" s="8">
        <v>33338</v>
      </c>
      <c r="Q99" s="9">
        <v>15531</v>
      </c>
    </row>
    <row r="100" spans="2:17"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</row>
    <row r="101" spans="2:17">
      <c r="C101">
        <f>AVERAGE(C95:C99)</f>
        <v>193651.65834501892</v>
      </c>
      <c r="D101">
        <f t="shared" ref="D101:Q101" si="14">AVERAGE(D95:D99)</f>
        <v>0.30545374509376638</v>
      </c>
      <c r="E101">
        <f t="shared" si="14"/>
        <v>0.25872435337384475</v>
      </c>
      <c r="F101">
        <f t="shared" si="14"/>
        <v>802.6</v>
      </c>
      <c r="G101">
        <f t="shared" si="14"/>
        <v>1503</v>
      </c>
      <c r="H101">
        <f t="shared" si="14"/>
        <v>0.45715688859890713</v>
      </c>
      <c r="I101">
        <f t="shared" si="14"/>
        <v>723</v>
      </c>
      <c r="J101">
        <f t="shared" si="14"/>
        <v>79.599999999999994</v>
      </c>
      <c r="K101">
        <f t="shared" si="14"/>
        <v>780</v>
      </c>
      <c r="L101">
        <f t="shared" si="14"/>
        <v>55756.800000000003</v>
      </c>
      <c r="M101">
        <f t="shared" si="14"/>
        <v>41419.4</v>
      </c>
      <c r="N101">
        <f t="shared" si="14"/>
        <v>0.32645835061439732</v>
      </c>
      <c r="O101">
        <f t="shared" si="14"/>
        <v>23057.4</v>
      </c>
      <c r="P101">
        <f t="shared" si="14"/>
        <v>32699.4</v>
      </c>
      <c r="Q101">
        <f t="shared" si="14"/>
        <v>14904.6</v>
      </c>
    </row>
    <row r="102" spans="2:17">
      <c r="C102">
        <f>STDEV(C95:C99)</f>
        <v>5350.3452700030712</v>
      </c>
      <c r="D102">
        <f t="shared" ref="D102:Q102" si="15">STDEV(D95:D99)</f>
        <v>9.7136958417699051E-3</v>
      </c>
      <c r="E102">
        <f t="shared" si="15"/>
        <v>9.7356623042547091E-3</v>
      </c>
      <c r="F102">
        <f t="shared" si="15"/>
        <v>12.421755109484327</v>
      </c>
      <c r="G102">
        <f t="shared" si="15"/>
        <v>45.221676218380054</v>
      </c>
      <c r="H102">
        <f t="shared" si="15"/>
        <v>1.3307434426261023E-2</v>
      </c>
      <c r="I102">
        <f t="shared" si="15"/>
        <v>9.2195444572928871</v>
      </c>
      <c r="J102">
        <f t="shared" si="15"/>
        <v>9.5289033996572865</v>
      </c>
      <c r="K102">
        <f t="shared" si="15"/>
        <v>42.118879377305376</v>
      </c>
      <c r="L102">
        <f t="shared" si="15"/>
        <v>920.63141375905695</v>
      </c>
      <c r="M102">
        <f t="shared" si="15"/>
        <v>680.34461855738959</v>
      </c>
      <c r="N102">
        <f t="shared" si="15"/>
        <v>1.1091772696694105E-2</v>
      </c>
      <c r="O102">
        <f t="shared" si="15"/>
        <v>498.20859085326902</v>
      </c>
      <c r="P102">
        <f t="shared" si="15"/>
        <v>1103.748295581923</v>
      </c>
      <c r="Q102">
        <f t="shared" si="15"/>
        <v>628.05915326504078</v>
      </c>
    </row>
    <row r="105" spans="2:17">
      <c r="B105" s="52" t="s">
        <v>27</v>
      </c>
      <c r="C105" s="52"/>
      <c r="D105" s="52"/>
      <c r="E105" s="52"/>
      <c r="F105" s="52"/>
    </row>
    <row r="106" spans="2:17" ht="16" thickBot="1">
      <c r="B106" s="1" t="s">
        <v>23</v>
      </c>
      <c r="F106" s="50" t="s">
        <v>0</v>
      </c>
      <c r="G106" s="51"/>
      <c r="H106" s="51"/>
      <c r="I106" s="51"/>
      <c r="J106" s="51"/>
      <c r="K106" s="51"/>
      <c r="L106" s="16"/>
      <c r="M106" s="16"/>
      <c r="N106" s="50" t="s">
        <v>16</v>
      </c>
      <c r="O106" s="50"/>
      <c r="P106" s="50"/>
      <c r="Q106" s="50"/>
    </row>
    <row r="107" spans="2:17">
      <c r="B107" s="2" t="s">
        <v>14</v>
      </c>
      <c r="C107" s="3" t="s">
        <v>18</v>
      </c>
      <c r="D107" s="3" t="s">
        <v>19</v>
      </c>
      <c r="E107" s="4" t="s">
        <v>20</v>
      </c>
      <c r="F107" s="4" t="s">
        <v>2</v>
      </c>
      <c r="G107" s="5" t="s">
        <v>0</v>
      </c>
      <c r="H107" s="4" t="s">
        <v>4</v>
      </c>
      <c r="I107" s="4" t="s">
        <v>5</v>
      </c>
      <c r="J107" s="4" t="s">
        <v>6</v>
      </c>
      <c r="K107" s="4" t="s">
        <v>7</v>
      </c>
      <c r="L107" s="4" t="s">
        <v>8</v>
      </c>
      <c r="M107" s="4" t="s">
        <v>9</v>
      </c>
      <c r="N107" s="4" t="s">
        <v>10</v>
      </c>
      <c r="O107" s="4" t="s">
        <v>11</v>
      </c>
      <c r="P107" s="4" t="s">
        <v>12</v>
      </c>
      <c r="Q107" s="5" t="s">
        <v>13</v>
      </c>
    </row>
    <row r="108" spans="2:17">
      <c r="B108" s="6">
        <v>1</v>
      </c>
      <c r="C108" s="7">
        <v>7143.7930531150341</v>
      </c>
      <c r="D108" s="8">
        <v>0.73932519419394149</v>
      </c>
      <c r="E108" s="8">
        <v>0.71292072297272924</v>
      </c>
      <c r="F108" s="8">
        <v>79</v>
      </c>
      <c r="G108" s="8">
        <v>96</v>
      </c>
      <c r="H108" s="8">
        <v>0.82291666666666663</v>
      </c>
      <c r="I108" s="8">
        <v>79</v>
      </c>
      <c r="J108" s="8">
        <v>0</v>
      </c>
      <c r="K108" s="8">
        <v>17</v>
      </c>
      <c r="L108" s="8">
        <v>5481</v>
      </c>
      <c r="M108" s="8">
        <v>5086</v>
      </c>
      <c r="N108" s="8">
        <v>0.84807017543859653</v>
      </c>
      <c r="O108" s="8">
        <v>4834</v>
      </c>
      <c r="P108" s="8">
        <v>647</v>
      </c>
      <c r="Q108" s="9">
        <v>219</v>
      </c>
    </row>
    <row r="109" spans="2:17">
      <c r="B109" s="6">
        <v>2</v>
      </c>
      <c r="C109" s="7">
        <v>7822.8017360031436</v>
      </c>
      <c r="D109" s="8">
        <v>0.71491247317772799</v>
      </c>
      <c r="E109" s="8">
        <v>0.66964322457746561</v>
      </c>
      <c r="F109" s="8">
        <v>80</v>
      </c>
      <c r="G109" s="8">
        <v>99</v>
      </c>
      <c r="H109" s="8">
        <v>0.79</v>
      </c>
      <c r="I109" s="8">
        <v>79</v>
      </c>
      <c r="J109" s="8">
        <v>1</v>
      </c>
      <c r="K109" s="8">
        <v>20</v>
      </c>
      <c r="L109" s="8">
        <v>5488</v>
      </c>
      <c r="M109" s="8">
        <v>5200</v>
      </c>
      <c r="N109" s="8">
        <v>0.78956200704816248</v>
      </c>
      <c r="O109" s="8">
        <v>4705</v>
      </c>
      <c r="P109" s="8">
        <v>783</v>
      </c>
      <c r="Q109" s="9">
        <v>471</v>
      </c>
    </row>
    <row r="110" spans="2:17">
      <c r="B110" s="6">
        <v>3</v>
      </c>
      <c r="C110" s="7">
        <v>6969.4178674867317</v>
      </c>
      <c r="D110" s="8">
        <v>0.75104776326177058</v>
      </c>
      <c r="E110" s="8">
        <v>0.71649623896790826</v>
      </c>
      <c r="F110" s="8">
        <v>76</v>
      </c>
      <c r="G110" s="8">
        <v>93</v>
      </c>
      <c r="H110" s="8">
        <v>0.76041666666666663</v>
      </c>
      <c r="I110" s="8">
        <v>73</v>
      </c>
      <c r="J110" s="8">
        <v>3</v>
      </c>
      <c r="K110" s="8">
        <v>20</v>
      </c>
      <c r="L110" s="8">
        <v>5599</v>
      </c>
      <c r="M110" s="8">
        <v>5311</v>
      </c>
      <c r="N110" s="8">
        <v>0.85252043596730243</v>
      </c>
      <c r="O110" s="8">
        <v>5006</v>
      </c>
      <c r="P110" s="8">
        <v>593</v>
      </c>
      <c r="Q110" s="9">
        <v>273</v>
      </c>
    </row>
    <row r="111" spans="2:17">
      <c r="B111" s="6">
        <v>4</v>
      </c>
      <c r="C111" s="7">
        <v>6832.116698924744</v>
      </c>
      <c r="D111" s="8">
        <v>0.75424040651349844</v>
      </c>
      <c r="E111" s="8">
        <v>0.72540679124979268</v>
      </c>
      <c r="F111" s="8">
        <v>78</v>
      </c>
      <c r="G111" s="8">
        <v>91</v>
      </c>
      <c r="H111" s="8">
        <v>0.81720430107526887</v>
      </c>
      <c r="I111" s="8">
        <v>76</v>
      </c>
      <c r="J111" s="8">
        <v>2</v>
      </c>
      <c r="K111" s="8">
        <v>15</v>
      </c>
      <c r="L111" s="8">
        <v>5560</v>
      </c>
      <c r="M111" s="8">
        <v>5318</v>
      </c>
      <c r="N111" s="8">
        <v>0.85480013665869492</v>
      </c>
      <c r="O111" s="8">
        <v>5004</v>
      </c>
      <c r="P111" s="8">
        <v>556</v>
      </c>
      <c r="Q111" s="9">
        <v>294</v>
      </c>
    </row>
    <row r="112" spans="2:17">
      <c r="B112" s="6">
        <v>5</v>
      </c>
      <c r="C112" s="7">
        <v>7401.337403705993</v>
      </c>
      <c r="D112" s="8">
        <v>0.72948328202828971</v>
      </c>
      <c r="E112" s="8">
        <v>0.69288882472813773</v>
      </c>
      <c r="F112" s="8">
        <v>77</v>
      </c>
      <c r="G112" s="8">
        <v>96</v>
      </c>
      <c r="H112" s="8">
        <v>0.76530612244897955</v>
      </c>
      <c r="I112" s="8">
        <v>75</v>
      </c>
      <c r="J112" s="8">
        <v>2</v>
      </c>
      <c r="K112" s="8">
        <v>21</v>
      </c>
      <c r="L112" s="8">
        <v>5472</v>
      </c>
      <c r="M112" s="8">
        <v>5127</v>
      </c>
      <c r="N112" s="8">
        <v>0.82576411673286132</v>
      </c>
      <c r="O112" s="8">
        <v>4782</v>
      </c>
      <c r="P112" s="8">
        <v>690</v>
      </c>
      <c r="Q112" s="9">
        <v>319</v>
      </c>
    </row>
    <row r="113" spans="2:17"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3"/>
    </row>
    <row r="114" spans="2:17">
      <c r="B114" s="14"/>
      <c r="C114" s="8">
        <f t="shared" ref="C114:Q114" si="16">AVERAGE(C108:C112)</f>
        <v>7233.8933518471295</v>
      </c>
      <c r="D114" s="8">
        <f t="shared" si="16"/>
        <v>0.73780182383504567</v>
      </c>
      <c r="E114" s="8">
        <f t="shared" si="16"/>
        <v>0.70347116049920677</v>
      </c>
      <c r="F114" s="8">
        <f t="shared" si="16"/>
        <v>78</v>
      </c>
      <c r="G114" s="8">
        <f t="shared" si="16"/>
        <v>95</v>
      </c>
      <c r="H114" s="8">
        <f t="shared" si="16"/>
        <v>0.79116875137151632</v>
      </c>
      <c r="I114" s="8">
        <f t="shared" si="16"/>
        <v>76.400000000000006</v>
      </c>
      <c r="J114" s="8">
        <f t="shared" si="16"/>
        <v>1.6</v>
      </c>
      <c r="K114" s="8">
        <f t="shared" si="16"/>
        <v>18.600000000000001</v>
      </c>
      <c r="L114" s="8">
        <f t="shared" si="16"/>
        <v>5520</v>
      </c>
      <c r="M114" s="8">
        <f t="shared" si="16"/>
        <v>5208.3999999999996</v>
      </c>
      <c r="N114" s="8">
        <f t="shared" si="16"/>
        <v>0.83414337436912356</v>
      </c>
      <c r="O114" s="8">
        <f t="shared" si="16"/>
        <v>4866.2</v>
      </c>
      <c r="P114" s="8">
        <f t="shared" si="16"/>
        <v>653.79999999999995</v>
      </c>
      <c r="Q114" s="8">
        <f t="shared" si="16"/>
        <v>315.2</v>
      </c>
    </row>
    <row r="115" spans="2:17">
      <c r="B115" s="14"/>
      <c r="C115" s="8">
        <f t="shared" ref="C115:Q115" si="17">STDEV(C108:C112)</f>
        <v>391.89935567851984</v>
      </c>
      <c r="D115" s="8">
        <f t="shared" si="17"/>
        <v>1.6133219458058821E-2</v>
      </c>
      <c r="E115" s="8">
        <f t="shared" si="17"/>
        <v>2.2340735639073964E-2</v>
      </c>
      <c r="F115" s="8">
        <f t="shared" si="17"/>
        <v>1.5811388300841898</v>
      </c>
      <c r="G115" s="8">
        <f t="shared" si="17"/>
        <v>3.082207001484488</v>
      </c>
      <c r="H115" s="8">
        <f t="shared" si="17"/>
        <v>2.8730263844124873E-2</v>
      </c>
      <c r="I115" s="8">
        <f t="shared" si="17"/>
        <v>2.6076809620810595</v>
      </c>
      <c r="J115" s="8">
        <f t="shared" si="17"/>
        <v>1.1401754250991378</v>
      </c>
      <c r="K115" s="8">
        <f t="shared" si="17"/>
        <v>2.5099800796022289</v>
      </c>
      <c r="L115" s="8">
        <f t="shared" si="17"/>
        <v>56.324950066555765</v>
      </c>
      <c r="M115" s="8">
        <f t="shared" si="17"/>
        <v>105.13943123300602</v>
      </c>
      <c r="N115" s="8">
        <f t="shared" si="17"/>
        <v>2.7459444095070035E-2</v>
      </c>
      <c r="O115" s="8">
        <f t="shared" si="17"/>
        <v>134.76349654116282</v>
      </c>
      <c r="P115" s="8">
        <f t="shared" si="17"/>
        <v>88.474290050838803</v>
      </c>
      <c r="Q115" s="8">
        <f t="shared" si="17"/>
        <v>94.568493696368009</v>
      </c>
    </row>
    <row r="116" spans="2:17">
      <c r="B116" s="1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2:17">
      <c r="B117" s="14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9" spans="2:17" ht="16" thickBot="1">
      <c r="B119" s="1" t="s">
        <v>22</v>
      </c>
      <c r="F119" s="50" t="s">
        <v>0</v>
      </c>
      <c r="G119" s="51"/>
      <c r="H119" s="51"/>
      <c r="I119" s="51"/>
      <c r="J119" s="51"/>
      <c r="K119" s="51"/>
      <c r="L119" s="16"/>
      <c r="M119" s="16"/>
      <c r="N119" s="50" t="s">
        <v>1</v>
      </c>
      <c r="O119" s="50"/>
      <c r="P119" s="50"/>
      <c r="Q119" s="50"/>
    </row>
    <row r="120" spans="2:17">
      <c r="B120" s="2" t="s">
        <v>14</v>
      </c>
      <c r="C120" s="3" t="s">
        <v>15</v>
      </c>
      <c r="D120" s="3" t="s">
        <v>19</v>
      </c>
      <c r="E120" s="4" t="s">
        <v>20</v>
      </c>
      <c r="F120" s="4" t="s">
        <v>2</v>
      </c>
      <c r="G120" s="5" t="s">
        <v>0</v>
      </c>
      <c r="H120" s="4" t="s">
        <v>4</v>
      </c>
      <c r="I120" s="4" t="s">
        <v>5</v>
      </c>
      <c r="J120" s="4" t="s">
        <v>6</v>
      </c>
      <c r="K120" s="4" t="s">
        <v>7</v>
      </c>
      <c r="L120" s="4" t="s">
        <v>8</v>
      </c>
      <c r="M120" s="4" t="s">
        <v>9</v>
      </c>
      <c r="N120" s="4" t="s">
        <v>10</v>
      </c>
      <c r="O120" s="4" t="s">
        <v>11</v>
      </c>
      <c r="P120" s="4" t="s">
        <v>12</v>
      </c>
      <c r="Q120" s="5" t="s">
        <v>13</v>
      </c>
    </row>
    <row r="121" spans="2:17">
      <c r="B121" s="6">
        <v>1</v>
      </c>
      <c r="C121" s="7">
        <v>28560.88224809169</v>
      </c>
      <c r="D121" s="8">
        <v>0.60037942845821057</v>
      </c>
      <c r="E121" s="8">
        <v>0.54654334163684004</v>
      </c>
      <c r="F121" s="8">
        <v>198</v>
      </c>
      <c r="G121" s="8">
        <v>275</v>
      </c>
      <c r="H121" s="8">
        <v>0.63667820069204151</v>
      </c>
      <c r="I121" s="8">
        <v>184</v>
      </c>
      <c r="J121" s="8">
        <v>14</v>
      </c>
      <c r="K121" s="8">
        <v>91</v>
      </c>
      <c r="L121" s="8">
        <v>14294</v>
      </c>
      <c r="M121" s="8">
        <v>12478</v>
      </c>
      <c r="N121" s="8">
        <v>0.6413780352520646</v>
      </c>
      <c r="O121" s="8">
        <v>10407</v>
      </c>
      <c r="P121" s="8">
        <v>3887</v>
      </c>
      <c r="Q121" s="9">
        <v>1932</v>
      </c>
    </row>
    <row r="122" spans="2:17">
      <c r="B122" s="6">
        <v>2</v>
      </c>
      <c r="C122" s="7">
        <v>26070.252423452541</v>
      </c>
      <c r="D122" s="8">
        <v>0.62684817256920433</v>
      </c>
      <c r="E122" s="8">
        <v>0.58098630374830806</v>
      </c>
      <c r="F122" s="8">
        <v>193</v>
      </c>
      <c r="G122" s="8">
        <v>271</v>
      </c>
      <c r="H122" s="8">
        <v>0.6630824372759857</v>
      </c>
      <c r="I122" s="8">
        <v>185</v>
      </c>
      <c r="J122" s="8">
        <v>8</v>
      </c>
      <c r="K122" s="8">
        <v>86</v>
      </c>
      <c r="L122" s="8">
        <v>13973</v>
      </c>
      <c r="M122" s="8">
        <v>12171</v>
      </c>
      <c r="N122" s="8">
        <v>0.69079075821672631</v>
      </c>
      <c r="O122" s="8">
        <v>10614</v>
      </c>
      <c r="P122" s="8">
        <v>3359</v>
      </c>
      <c r="Q122" s="9">
        <v>1392</v>
      </c>
    </row>
    <row r="123" spans="2:17">
      <c r="B123" s="6">
        <v>3</v>
      </c>
      <c r="C123" s="7">
        <v>24924.994973101049</v>
      </c>
      <c r="D123" s="8">
        <v>0.64260116184254301</v>
      </c>
      <c r="E123" s="8">
        <v>0.5943240504860281</v>
      </c>
      <c r="F123" s="8">
        <v>203</v>
      </c>
      <c r="G123" s="8">
        <v>271</v>
      </c>
      <c r="H123" s="8">
        <v>0.69892473118279574</v>
      </c>
      <c r="I123" s="8">
        <v>195</v>
      </c>
      <c r="J123" s="8">
        <v>8</v>
      </c>
      <c r="K123" s="8">
        <v>76</v>
      </c>
      <c r="L123" s="8">
        <v>13948</v>
      </c>
      <c r="M123" s="8">
        <v>12637</v>
      </c>
      <c r="N123" s="8">
        <v>0.70394482402990843</v>
      </c>
      <c r="O123" s="8">
        <v>10921</v>
      </c>
      <c r="P123" s="8">
        <v>3027</v>
      </c>
      <c r="Q123" s="9">
        <v>1566</v>
      </c>
    </row>
    <row r="124" spans="2:17">
      <c r="B124" s="6">
        <v>4</v>
      </c>
      <c r="C124" s="7">
        <v>22434.696782598643</v>
      </c>
      <c r="D124" s="8">
        <v>0.65839822181045082</v>
      </c>
      <c r="E124" s="8">
        <v>0.61442704394175995</v>
      </c>
      <c r="F124" s="8">
        <v>186</v>
      </c>
      <c r="G124" s="8">
        <v>252</v>
      </c>
      <c r="H124" s="8">
        <v>0.68461538461538463</v>
      </c>
      <c r="I124" s="8">
        <v>178</v>
      </c>
      <c r="J124" s="8">
        <v>8</v>
      </c>
      <c r="K124" s="8">
        <v>74</v>
      </c>
      <c r="L124" s="8">
        <v>13135</v>
      </c>
      <c r="M124" s="8">
        <v>11850</v>
      </c>
      <c r="N124" s="8">
        <v>0.73194009056078024</v>
      </c>
      <c r="O124" s="8">
        <v>10507</v>
      </c>
      <c r="P124" s="8">
        <v>2628</v>
      </c>
      <c r="Q124" s="9">
        <v>1220</v>
      </c>
    </row>
    <row r="125" spans="2:17">
      <c r="B125" s="6">
        <v>5</v>
      </c>
      <c r="C125" s="7">
        <v>26659.979942979997</v>
      </c>
      <c r="D125" s="8">
        <v>0.64091885052219011</v>
      </c>
      <c r="E125" s="8">
        <v>0.58225781654353015</v>
      </c>
      <c r="F125" s="8">
        <v>203</v>
      </c>
      <c r="G125" s="8">
        <v>293</v>
      </c>
      <c r="H125" s="8">
        <v>0.67003367003366998</v>
      </c>
      <c r="I125" s="8">
        <v>199</v>
      </c>
      <c r="J125" s="8">
        <v>4</v>
      </c>
      <c r="K125" s="8">
        <v>94</v>
      </c>
      <c r="L125" s="8">
        <v>14849</v>
      </c>
      <c r="M125" s="8">
        <v>13408</v>
      </c>
      <c r="N125" s="8">
        <v>0.6892013701099694</v>
      </c>
      <c r="O125" s="8">
        <v>11469</v>
      </c>
      <c r="P125" s="8">
        <v>3380</v>
      </c>
      <c r="Q125" s="9">
        <v>1792</v>
      </c>
    </row>
    <row r="126" spans="2:17"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3"/>
    </row>
    <row r="127" spans="2:17">
      <c r="B127" s="14"/>
      <c r="C127" s="8">
        <f t="shared" ref="C127:Q127" si="18">AVERAGE(C121:C125)</f>
        <v>25730.161274044785</v>
      </c>
      <c r="D127" s="8">
        <f t="shared" si="18"/>
        <v>0.63382916704051984</v>
      </c>
      <c r="E127" s="8">
        <f t="shared" si="18"/>
        <v>0.58370771127129328</v>
      </c>
      <c r="F127" s="8">
        <f t="shared" si="18"/>
        <v>196.6</v>
      </c>
      <c r="G127" s="8">
        <f t="shared" si="18"/>
        <v>272.39999999999998</v>
      </c>
      <c r="H127" s="8">
        <f t="shared" si="18"/>
        <v>0.67066688475997549</v>
      </c>
      <c r="I127" s="8">
        <f t="shared" si="18"/>
        <v>188.2</v>
      </c>
      <c r="J127" s="8">
        <f t="shared" si="18"/>
        <v>8.4</v>
      </c>
      <c r="K127" s="8">
        <f t="shared" si="18"/>
        <v>84.2</v>
      </c>
      <c r="L127" s="8">
        <f t="shared" si="18"/>
        <v>14039.8</v>
      </c>
      <c r="M127" s="8">
        <f t="shared" si="18"/>
        <v>12508.8</v>
      </c>
      <c r="N127" s="8">
        <f t="shared" si="18"/>
        <v>0.69145101563388978</v>
      </c>
      <c r="O127" s="8">
        <f t="shared" si="18"/>
        <v>10783.6</v>
      </c>
      <c r="P127" s="8">
        <f t="shared" si="18"/>
        <v>3256.2</v>
      </c>
      <c r="Q127" s="8">
        <f t="shared" si="18"/>
        <v>1580.4</v>
      </c>
    </row>
    <row r="128" spans="2:17">
      <c r="B128" s="14"/>
      <c r="C128" s="8">
        <f t="shared" ref="C128:Q128" si="19">STDEV(C121:C125)</f>
        <v>2263.9337979760357</v>
      </c>
      <c r="D128" s="8">
        <f t="shared" si="19"/>
        <v>2.1785713506781369E-2</v>
      </c>
      <c r="E128" s="8">
        <f t="shared" si="19"/>
        <v>2.4733998271585327E-2</v>
      </c>
      <c r="F128" s="8">
        <f t="shared" si="19"/>
        <v>7.2318738927058179</v>
      </c>
      <c r="G128" s="8">
        <f t="shared" si="19"/>
        <v>14.587666023048376</v>
      </c>
      <c r="H128" s="8">
        <f t="shared" si="19"/>
        <v>2.348521865913155E-2</v>
      </c>
      <c r="I128" s="8">
        <f t="shared" si="19"/>
        <v>8.5848704125339008</v>
      </c>
      <c r="J128" s="8">
        <f t="shared" si="19"/>
        <v>3.577708763999663</v>
      </c>
      <c r="K128" s="8">
        <f t="shared" si="19"/>
        <v>8.8994381845147963</v>
      </c>
      <c r="L128" s="8">
        <f t="shared" si="19"/>
        <v>622.69069368346914</v>
      </c>
      <c r="M128" s="8">
        <f t="shared" si="19"/>
        <v>586.10383039185126</v>
      </c>
      <c r="N128" s="8">
        <f t="shared" si="19"/>
        <v>3.2818670927654274E-2</v>
      </c>
      <c r="O128" s="8">
        <f t="shared" si="19"/>
        <v>428.8797034134397</v>
      </c>
      <c r="P128" s="8">
        <f t="shared" si="19"/>
        <v>466.62908181981032</v>
      </c>
      <c r="Q128" s="8">
        <f t="shared" si="19"/>
        <v>288.95812845462541</v>
      </c>
    </row>
    <row r="129" spans="2:17">
      <c r="B129" s="1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2:17">
      <c r="B130" s="14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2" spans="2:17" ht="16" thickBot="1">
      <c r="B132" s="1" t="s">
        <v>21</v>
      </c>
      <c r="F132" s="50" t="s">
        <v>0</v>
      </c>
      <c r="G132" s="51"/>
      <c r="H132" s="51"/>
      <c r="I132" s="51"/>
      <c r="J132" s="51"/>
      <c r="K132" s="51"/>
      <c r="L132" s="16"/>
      <c r="M132" s="16"/>
      <c r="N132" s="50" t="s">
        <v>1</v>
      </c>
      <c r="O132" s="50"/>
      <c r="P132" s="50"/>
      <c r="Q132" s="50"/>
    </row>
    <row r="133" spans="2:17">
      <c r="B133" s="2" t="s">
        <v>14</v>
      </c>
      <c r="C133" s="3" t="s">
        <v>15</v>
      </c>
      <c r="D133" s="3" t="s">
        <v>19</v>
      </c>
      <c r="E133" s="4" t="s">
        <v>20</v>
      </c>
      <c r="F133" s="4" t="s">
        <v>2</v>
      </c>
      <c r="G133" s="5" t="s">
        <v>0</v>
      </c>
      <c r="H133" s="4" t="s">
        <v>4</v>
      </c>
      <c r="I133" s="4" t="s">
        <v>5</v>
      </c>
      <c r="J133" s="4" t="s">
        <v>6</v>
      </c>
      <c r="K133" s="4" t="s">
        <v>7</v>
      </c>
      <c r="L133" s="4" t="s">
        <v>8</v>
      </c>
      <c r="M133" s="4" t="s">
        <v>9</v>
      </c>
      <c r="N133" s="4" t="s">
        <v>10</v>
      </c>
      <c r="O133" s="4" t="s">
        <v>11</v>
      </c>
      <c r="P133" s="4" t="s">
        <v>12</v>
      </c>
      <c r="Q133" s="5" t="s">
        <v>13</v>
      </c>
    </row>
    <row r="134" spans="2:17">
      <c r="B134" s="6">
        <v>1</v>
      </c>
      <c r="C134" s="7">
        <v>68109.523576145817</v>
      </c>
      <c r="D134" s="8">
        <v>0.52345969161346284</v>
      </c>
      <c r="E134" s="8">
        <v>0.46084250468972981</v>
      </c>
      <c r="F134" s="8">
        <v>406</v>
      </c>
      <c r="G134" s="8">
        <v>632</v>
      </c>
      <c r="H134" s="8">
        <v>0.59447004608294929</v>
      </c>
      <c r="I134" s="8">
        <v>387</v>
      </c>
      <c r="J134" s="8">
        <v>19</v>
      </c>
      <c r="K134" s="8">
        <v>245</v>
      </c>
      <c r="L134" s="8">
        <v>28585</v>
      </c>
      <c r="M134" s="8">
        <v>24489</v>
      </c>
      <c r="N134" s="8">
        <v>0.54887747615553928</v>
      </c>
      <c r="O134" s="8">
        <v>18703</v>
      </c>
      <c r="P134" s="8">
        <v>9882</v>
      </c>
      <c r="Q134" s="9">
        <v>5490</v>
      </c>
    </row>
    <row r="135" spans="2:17">
      <c r="B135" s="6">
        <v>2</v>
      </c>
      <c r="C135" s="7">
        <v>66631.383814094675</v>
      </c>
      <c r="D135" s="8">
        <v>0.52435033148378007</v>
      </c>
      <c r="E135" s="8">
        <v>0.45718492631192437</v>
      </c>
      <c r="F135" s="8">
        <v>412</v>
      </c>
      <c r="G135" s="8">
        <v>680</v>
      </c>
      <c r="H135" s="8">
        <v>0.54019746121297607</v>
      </c>
      <c r="I135" s="8">
        <v>383</v>
      </c>
      <c r="J135" s="8">
        <v>29</v>
      </c>
      <c r="K135" s="8">
        <v>297</v>
      </c>
      <c r="L135" s="8">
        <v>28017</v>
      </c>
      <c r="M135" s="8">
        <v>23817</v>
      </c>
      <c r="N135" s="8">
        <v>0.54358651307895367</v>
      </c>
      <c r="O135" s="8">
        <v>18121</v>
      </c>
      <c r="P135" s="8">
        <v>9896</v>
      </c>
      <c r="Q135" s="9">
        <v>5319</v>
      </c>
    </row>
    <row r="136" spans="2:17">
      <c r="B136" s="6">
        <v>3</v>
      </c>
      <c r="C136" s="7">
        <v>72482.455225532569</v>
      </c>
      <c r="D136" s="8">
        <v>0.51513509113965772</v>
      </c>
      <c r="E136" s="8">
        <v>0.44886654683182231</v>
      </c>
      <c r="F136" s="8">
        <v>412</v>
      </c>
      <c r="G136" s="8">
        <v>656</v>
      </c>
      <c r="H136" s="8">
        <v>0.5892857142857143</v>
      </c>
      <c r="I136" s="8">
        <v>396</v>
      </c>
      <c r="J136" s="8">
        <v>16</v>
      </c>
      <c r="K136" s="8">
        <v>260</v>
      </c>
      <c r="L136" s="8">
        <v>29898</v>
      </c>
      <c r="M136" s="8">
        <v>25328</v>
      </c>
      <c r="N136" s="8">
        <v>0.533148785057182</v>
      </c>
      <c r="O136" s="8">
        <v>19067</v>
      </c>
      <c r="P136" s="8">
        <v>10831</v>
      </c>
      <c r="Q136" s="9">
        <v>5865</v>
      </c>
    </row>
    <row r="137" spans="2:17">
      <c r="B137" s="6">
        <v>4</v>
      </c>
      <c r="C137" s="7">
        <v>69110.604355391624</v>
      </c>
      <c r="D137" s="8">
        <v>0.51237843536730665</v>
      </c>
      <c r="E137" s="8">
        <v>0.44824020520096525</v>
      </c>
      <c r="F137" s="8">
        <v>405</v>
      </c>
      <c r="G137" s="8">
        <v>667</v>
      </c>
      <c r="H137" s="8">
        <v>0.56496350364963499</v>
      </c>
      <c r="I137" s="8">
        <v>387</v>
      </c>
      <c r="J137" s="8">
        <v>18</v>
      </c>
      <c r="K137" s="8">
        <v>280</v>
      </c>
      <c r="L137" s="8">
        <v>28346</v>
      </c>
      <c r="M137" s="8">
        <v>23739</v>
      </c>
      <c r="N137" s="8">
        <v>0.53464669875794857</v>
      </c>
      <c r="O137" s="8">
        <v>17993</v>
      </c>
      <c r="P137" s="8">
        <v>10353</v>
      </c>
      <c r="Q137" s="9">
        <v>5308</v>
      </c>
    </row>
    <row r="138" spans="2:17">
      <c r="B138" s="6">
        <v>5</v>
      </c>
      <c r="C138" s="7">
        <v>67135.392001661166</v>
      </c>
      <c r="D138" s="8">
        <v>0.53228791973205269</v>
      </c>
      <c r="E138" s="8">
        <v>0.4666927770719777</v>
      </c>
      <c r="F138" s="8">
        <v>400</v>
      </c>
      <c r="G138" s="8">
        <v>650</v>
      </c>
      <c r="H138" s="8">
        <v>0.57894736842105265</v>
      </c>
      <c r="I138" s="8">
        <v>385</v>
      </c>
      <c r="J138" s="8">
        <v>15</v>
      </c>
      <c r="K138" s="8">
        <v>265</v>
      </c>
      <c r="L138" s="8">
        <v>28708</v>
      </c>
      <c r="M138" s="8">
        <v>24452</v>
      </c>
      <c r="N138" s="8">
        <v>0.55839017332506569</v>
      </c>
      <c r="O138" s="8">
        <v>18911</v>
      </c>
      <c r="P138" s="8">
        <v>9797</v>
      </c>
      <c r="Q138" s="9">
        <v>5159</v>
      </c>
    </row>
    <row r="139" spans="2:17"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/>
    </row>
    <row r="140" spans="2:17">
      <c r="B140" s="14"/>
      <c r="C140" s="8">
        <f t="shared" ref="C140:Q140" si="20">AVERAGE(C134:C138)</f>
        <v>68693.871794565173</v>
      </c>
      <c r="D140" s="8">
        <f t="shared" si="20"/>
        <v>0.52152229386725202</v>
      </c>
      <c r="E140" s="8">
        <f t="shared" si="20"/>
        <v>0.4563653920212839</v>
      </c>
      <c r="F140" s="8">
        <f t="shared" si="20"/>
        <v>407</v>
      </c>
      <c r="G140" s="8">
        <f t="shared" si="20"/>
        <v>657</v>
      </c>
      <c r="H140" s="8">
        <f t="shared" si="20"/>
        <v>0.57357281873046539</v>
      </c>
      <c r="I140" s="8">
        <f t="shared" si="20"/>
        <v>387.6</v>
      </c>
      <c r="J140" s="8">
        <f t="shared" si="20"/>
        <v>19.399999999999999</v>
      </c>
      <c r="K140" s="8">
        <f t="shared" si="20"/>
        <v>269.39999999999998</v>
      </c>
      <c r="L140" s="8">
        <f t="shared" si="20"/>
        <v>28710.799999999999</v>
      </c>
      <c r="M140" s="8">
        <f t="shared" si="20"/>
        <v>24365</v>
      </c>
      <c r="N140" s="8">
        <f t="shared" si="20"/>
        <v>0.5437299292749378</v>
      </c>
      <c r="O140" s="8">
        <f t="shared" si="20"/>
        <v>18559</v>
      </c>
      <c r="P140" s="8">
        <f t="shared" si="20"/>
        <v>10151.799999999999</v>
      </c>
      <c r="Q140" s="8">
        <f t="shared" si="20"/>
        <v>5428.2</v>
      </c>
    </row>
    <row r="141" spans="2:17">
      <c r="B141" s="14"/>
      <c r="C141" s="8">
        <f t="shared" ref="C141:Q141" si="21">STDEV(C134:C138)</f>
        <v>2321.1639976259171</v>
      </c>
      <c r="D141" s="8">
        <f t="shared" si="21"/>
        <v>7.9381438951243027E-3</v>
      </c>
      <c r="E141" s="8">
        <f t="shared" si="21"/>
        <v>7.8997214559340563E-3</v>
      </c>
      <c r="F141" s="8">
        <f t="shared" si="21"/>
        <v>5.0990195135927845</v>
      </c>
      <c r="G141" s="8">
        <f t="shared" si="21"/>
        <v>18.055470085267789</v>
      </c>
      <c r="H141" s="8">
        <f t="shared" si="21"/>
        <v>2.1797418297297266E-2</v>
      </c>
      <c r="I141" s="8">
        <f t="shared" si="21"/>
        <v>4.9799598391954927</v>
      </c>
      <c r="J141" s="8">
        <f t="shared" si="21"/>
        <v>5.5946402922797471</v>
      </c>
      <c r="K141" s="8">
        <f t="shared" si="21"/>
        <v>19.856988694160052</v>
      </c>
      <c r="L141" s="8">
        <f t="shared" si="21"/>
        <v>714.09292112441506</v>
      </c>
      <c r="M141" s="8">
        <f t="shared" si="21"/>
        <v>640.799110486274</v>
      </c>
      <c r="N141" s="8">
        <f t="shared" si="21"/>
        <v>1.0439184023240062E-2</v>
      </c>
      <c r="O141" s="8">
        <f t="shared" si="21"/>
        <v>478.25307108266435</v>
      </c>
      <c r="P141" s="8">
        <f t="shared" si="21"/>
        <v>437.57936423007885</v>
      </c>
      <c r="Q141" s="8">
        <f t="shared" si="21"/>
        <v>270.85734252554425</v>
      </c>
    </row>
    <row r="144" spans="2:17" ht="16" thickBot="1">
      <c r="B144" s="1" t="s">
        <v>24</v>
      </c>
      <c r="F144" s="50" t="s">
        <v>0</v>
      </c>
      <c r="G144" s="51"/>
      <c r="H144" s="51"/>
      <c r="I144" s="51"/>
      <c r="J144" s="51"/>
      <c r="K144" s="51"/>
      <c r="L144" s="16"/>
      <c r="M144" s="16"/>
      <c r="N144" s="50" t="s">
        <v>1</v>
      </c>
      <c r="O144" s="50"/>
      <c r="P144" s="50"/>
      <c r="Q144" s="50"/>
    </row>
    <row r="145" spans="2:17">
      <c r="B145" s="2" t="s">
        <v>14</v>
      </c>
      <c r="C145" s="3" t="s">
        <v>15</v>
      </c>
      <c r="D145" s="3" t="s">
        <v>19</v>
      </c>
      <c r="E145" s="4" t="s">
        <v>20</v>
      </c>
      <c r="F145" s="4" t="s">
        <v>2</v>
      </c>
      <c r="G145" s="5" t="s">
        <v>0</v>
      </c>
      <c r="H145" s="4" t="s">
        <v>4</v>
      </c>
      <c r="I145" s="4" t="s">
        <v>5</v>
      </c>
      <c r="J145" s="4" t="s">
        <v>6</v>
      </c>
      <c r="K145" s="4" t="s">
        <v>7</v>
      </c>
      <c r="L145" s="4" t="s">
        <v>8</v>
      </c>
      <c r="M145" s="4" t="s">
        <v>9</v>
      </c>
      <c r="N145" s="4" t="s">
        <v>10</v>
      </c>
      <c r="O145" s="4" t="s">
        <v>11</v>
      </c>
      <c r="P145" s="4" t="s">
        <v>12</v>
      </c>
      <c r="Q145" s="5" t="s">
        <v>13</v>
      </c>
    </row>
    <row r="146" spans="2:17">
      <c r="B146" s="6">
        <v>1</v>
      </c>
      <c r="C146" s="7">
        <v>164546.59794889708</v>
      </c>
      <c r="D146" s="8">
        <v>0.40246355715334703</v>
      </c>
      <c r="E146" s="8">
        <v>0.34296802380077962</v>
      </c>
      <c r="F146" s="8">
        <v>791</v>
      </c>
      <c r="G146" s="8">
        <v>1436</v>
      </c>
      <c r="H146" s="8">
        <v>0.49966329966329964</v>
      </c>
      <c r="I146" s="8">
        <v>742</v>
      </c>
      <c r="J146" s="8">
        <v>49</v>
      </c>
      <c r="K146" s="8">
        <v>694</v>
      </c>
      <c r="L146" s="8">
        <v>55075</v>
      </c>
      <c r="M146" s="8">
        <v>42559</v>
      </c>
      <c r="N146" s="8">
        <v>0.41553821604766578</v>
      </c>
      <c r="O146" s="8">
        <v>28385</v>
      </c>
      <c r="P146" s="8">
        <v>26690</v>
      </c>
      <c r="Q146" s="9">
        <v>13234</v>
      </c>
    </row>
    <row r="147" spans="2:17">
      <c r="B147" s="6">
        <v>2</v>
      </c>
      <c r="C147" s="7">
        <v>173247.12587010404</v>
      </c>
      <c r="D147" s="8">
        <v>0.38487412924034148</v>
      </c>
      <c r="E147" s="8">
        <v>0.32865767427656289</v>
      </c>
      <c r="F147" s="8">
        <v>810</v>
      </c>
      <c r="G147" s="8">
        <v>1452</v>
      </c>
      <c r="H147" s="8">
        <v>0.49702183984116477</v>
      </c>
      <c r="I147" s="8">
        <v>751</v>
      </c>
      <c r="J147" s="8">
        <v>59</v>
      </c>
      <c r="K147" s="8">
        <v>701</v>
      </c>
      <c r="L147" s="8">
        <v>56329</v>
      </c>
      <c r="M147" s="8">
        <v>42573</v>
      </c>
      <c r="N147" s="8">
        <v>0.40001429592566118</v>
      </c>
      <c r="O147" s="8">
        <v>27981</v>
      </c>
      <c r="P147" s="8">
        <v>28348</v>
      </c>
      <c r="Q147" s="9">
        <v>13621</v>
      </c>
    </row>
    <row r="148" spans="2:17">
      <c r="B148" s="6">
        <v>3</v>
      </c>
      <c r="C148" s="7">
        <v>162961.52824034801</v>
      </c>
      <c r="D148" s="8">
        <v>0.40264464272887956</v>
      </c>
      <c r="E148" s="8">
        <v>0.34384108107322353</v>
      </c>
      <c r="F148" s="8">
        <v>789</v>
      </c>
      <c r="G148" s="8">
        <v>1411</v>
      </c>
      <c r="H148" s="8">
        <v>0.49659863945578231</v>
      </c>
      <c r="I148" s="8">
        <v>730</v>
      </c>
      <c r="J148" s="8">
        <v>59</v>
      </c>
      <c r="K148" s="8">
        <v>681</v>
      </c>
      <c r="L148" s="8">
        <v>54561</v>
      </c>
      <c r="M148" s="8">
        <v>42391</v>
      </c>
      <c r="N148" s="8">
        <v>0.41634958558239682</v>
      </c>
      <c r="O148" s="8">
        <v>28231</v>
      </c>
      <c r="P148" s="8">
        <v>26330</v>
      </c>
      <c r="Q148" s="9">
        <v>13245</v>
      </c>
    </row>
    <row r="149" spans="2:17">
      <c r="B149" s="6">
        <v>4</v>
      </c>
      <c r="C149" s="7">
        <v>172399.05667822855</v>
      </c>
      <c r="D149" s="8">
        <v>0.39303586995184203</v>
      </c>
      <c r="E149" s="8">
        <v>0.33506195846620884</v>
      </c>
      <c r="F149" s="8">
        <v>805</v>
      </c>
      <c r="G149" s="8">
        <v>1461</v>
      </c>
      <c r="H149" s="8">
        <v>0.49867724867724866</v>
      </c>
      <c r="I149" s="8">
        <v>754</v>
      </c>
      <c r="J149" s="8">
        <v>51</v>
      </c>
      <c r="K149" s="8">
        <v>707</v>
      </c>
      <c r="L149" s="8">
        <v>56807</v>
      </c>
      <c r="M149" s="8">
        <v>43965</v>
      </c>
      <c r="N149" s="8">
        <v>0.40493715958509846</v>
      </c>
      <c r="O149" s="8">
        <v>28772</v>
      </c>
      <c r="P149" s="8">
        <v>28035</v>
      </c>
      <c r="Q149" s="9">
        <v>14246</v>
      </c>
    </row>
    <row r="150" spans="2:17">
      <c r="B150" s="6">
        <v>5</v>
      </c>
      <c r="C150" s="7">
        <v>171153.53769503266</v>
      </c>
      <c r="D150" s="8">
        <v>0.38886832216299128</v>
      </c>
      <c r="E150" s="8">
        <v>0.33283353902682478</v>
      </c>
      <c r="F150" s="8">
        <v>818</v>
      </c>
      <c r="G150" s="8">
        <v>1433</v>
      </c>
      <c r="H150" s="8">
        <v>0.5046791443850267</v>
      </c>
      <c r="I150" s="8">
        <v>755</v>
      </c>
      <c r="J150" s="8">
        <v>63</v>
      </c>
      <c r="K150" s="8">
        <v>678</v>
      </c>
      <c r="L150" s="8">
        <v>56012</v>
      </c>
      <c r="M150" s="8">
        <v>42913</v>
      </c>
      <c r="N150" s="8">
        <v>0.39922060125046394</v>
      </c>
      <c r="O150" s="8">
        <v>27967</v>
      </c>
      <c r="P150" s="8">
        <v>28045</v>
      </c>
      <c r="Q150" s="9">
        <v>14042</v>
      </c>
    </row>
    <row r="151" spans="2:17"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3"/>
    </row>
    <row r="152" spans="2:17">
      <c r="C152">
        <f>AVERAGE(C146:C150)</f>
        <v>168861.56928652205</v>
      </c>
      <c r="D152">
        <f t="shared" ref="D152:Q152" si="22">AVERAGE(D146:D150)</f>
        <v>0.39437730424748024</v>
      </c>
      <c r="E152">
        <f t="shared" si="22"/>
        <v>0.33667245532871998</v>
      </c>
      <c r="F152">
        <f t="shared" si="22"/>
        <v>802.6</v>
      </c>
      <c r="G152">
        <f t="shared" si="22"/>
        <v>1438.6</v>
      </c>
      <c r="H152">
        <f t="shared" si="22"/>
        <v>0.49932803440450446</v>
      </c>
      <c r="I152">
        <f t="shared" si="22"/>
        <v>746.4</v>
      </c>
      <c r="J152">
        <f t="shared" si="22"/>
        <v>56.2</v>
      </c>
      <c r="K152">
        <f t="shared" si="22"/>
        <v>692.2</v>
      </c>
      <c r="L152">
        <f t="shared" si="22"/>
        <v>55756.800000000003</v>
      </c>
      <c r="M152">
        <f t="shared" si="22"/>
        <v>42880.2</v>
      </c>
      <c r="N152">
        <f t="shared" si="22"/>
        <v>0.40721197167825718</v>
      </c>
      <c r="O152">
        <f t="shared" si="22"/>
        <v>28267.200000000001</v>
      </c>
      <c r="P152">
        <f t="shared" si="22"/>
        <v>27489.599999999999</v>
      </c>
      <c r="Q152">
        <f t="shared" si="22"/>
        <v>13677.6</v>
      </c>
    </row>
    <row r="153" spans="2:17">
      <c r="C153">
        <f>STDEV(C146:C150)</f>
        <v>4754.7214632130635</v>
      </c>
      <c r="D153">
        <f t="shared" ref="D153:Q153" si="23">STDEV(D146:D150)</f>
        <v>8.0030468637998543E-3</v>
      </c>
      <c r="E153">
        <f t="shared" si="23"/>
        <v>6.5686960517724073E-3</v>
      </c>
      <c r="F153">
        <f t="shared" si="23"/>
        <v>12.421755109484327</v>
      </c>
      <c r="G153">
        <f t="shared" si="23"/>
        <v>19.243180610283737</v>
      </c>
      <c r="H153">
        <f t="shared" si="23"/>
        <v>3.2379944807815505E-3</v>
      </c>
      <c r="I153">
        <f t="shared" si="23"/>
        <v>10.502380682492898</v>
      </c>
      <c r="J153">
        <f t="shared" si="23"/>
        <v>5.9329587896765306</v>
      </c>
      <c r="K153">
        <f t="shared" si="23"/>
        <v>12.517987058628874</v>
      </c>
      <c r="L153">
        <f t="shared" si="23"/>
        <v>920.63141375905695</v>
      </c>
      <c r="M153">
        <f t="shared" si="23"/>
        <v>635.35911105452794</v>
      </c>
      <c r="N153">
        <f t="shared" si="23"/>
        <v>8.2714212922135148E-3</v>
      </c>
      <c r="O153">
        <f t="shared" si="23"/>
        <v>332.43074466721635</v>
      </c>
      <c r="P153">
        <f t="shared" si="23"/>
        <v>911.97768613053245</v>
      </c>
      <c r="Q153">
        <f t="shared" si="23"/>
        <v>459.07330569311046</v>
      </c>
    </row>
  </sheetData>
  <mergeCells count="27">
    <mergeCell ref="F119:K119"/>
    <mergeCell ref="N119:Q119"/>
    <mergeCell ref="F132:K132"/>
    <mergeCell ref="N132:Q132"/>
    <mergeCell ref="F144:K144"/>
    <mergeCell ref="N144:Q144"/>
    <mergeCell ref="F106:K106"/>
    <mergeCell ref="N106:Q106"/>
    <mergeCell ref="F42:K42"/>
    <mergeCell ref="N42:Q42"/>
    <mergeCell ref="B54:F54"/>
    <mergeCell ref="F55:K55"/>
    <mergeCell ref="N55:Q55"/>
    <mergeCell ref="F68:K68"/>
    <mergeCell ref="N68:Q68"/>
    <mergeCell ref="F81:K81"/>
    <mergeCell ref="N81:Q81"/>
    <mergeCell ref="F93:K93"/>
    <mergeCell ref="N93:Q93"/>
    <mergeCell ref="B105:F105"/>
    <mergeCell ref="F30:K30"/>
    <mergeCell ref="N30:Q30"/>
    <mergeCell ref="B3:F3"/>
    <mergeCell ref="F4:K4"/>
    <mergeCell ref="N4:Q4"/>
    <mergeCell ref="F17:K17"/>
    <mergeCell ref="N17:Q1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202"/>
  <sheetViews>
    <sheetView workbookViewId="0">
      <selection activeCell="C201" sqref="C201:Q202"/>
    </sheetView>
  </sheetViews>
  <sheetFormatPr baseColWidth="10" defaultColWidth="8.83203125" defaultRowHeight="15"/>
  <cols>
    <col min="2" max="2" width="15.33203125" customWidth="1"/>
    <col min="17" max="17" width="25.33203125" customWidth="1"/>
  </cols>
  <sheetData>
    <row r="3" spans="2:17">
      <c r="B3" s="52" t="s">
        <v>25</v>
      </c>
      <c r="C3" s="52"/>
      <c r="D3" s="52"/>
      <c r="E3" s="52"/>
      <c r="F3" s="52"/>
    </row>
    <row r="4" spans="2:17" ht="16" thickBot="1">
      <c r="B4" s="1" t="s">
        <v>23</v>
      </c>
      <c r="F4" s="50" t="s">
        <v>0</v>
      </c>
      <c r="G4" s="51"/>
      <c r="H4" s="51"/>
      <c r="I4" s="51"/>
      <c r="J4" s="51"/>
      <c r="K4" s="51"/>
      <c r="L4" s="16"/>
      <c r="M4" s="16"/>
      <c r="N4" s="50" t="s">
        <v>16</v>
      </c>
      <c r="O4" s="50"/>
      <c r="P4" s="50"/>
      <c r="Q4" s="50"/>
    </row>
    <row r="5" spans="2:17">
      <c r="B5" s="2" t="s">
        <v>14</v>
      </c>
      <c r="C5" s="3" t="s">
        <v>18</v>
      </c>
      <c r="D5" s="3" t="s">
        <v>19</v>
      </c>
      <c r="E5" s="4" t="s">
        <v>20</v>
      </c>
      <c r="F5" s="4" t="s">
        <v>2</v>
      </c>
      <c r="G5" s="5" t="s">
        <v>0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5" t="s">
        <v>13</v>
      </c>
    </row>
    <row r="6" spans="2:17">
      <c r="B6" s="6">
        <v>1</v>
      </c>
      <c r="C6" s="7">
        <v>26209.081399791357</v>
      </c>
      <c r="D6" s="8">
        <v>4.3638700974590106E-2</v>
      </c>
      <c r="E6" s="8">
        <v>3.9114263293823143E-2</v>
      </c>
      <c r="F6" s="8">
        <v>79</v>
      </c>
      <c r="G6" s="8">
        <v>147</v>
      </c>
      <c r="H6" s="8">
        <v>0.21505376344086022</v>
      </c>
      <c r="I6" s="8">
        <v>40</v>
      </c>
      <c r="J6" s="8">
        <v>39</v>
      </c>
      <c r="K6" s="8">
        <v>107</v>
      </c>
      <c r="L6" s="8">
        <v>5481</v>
      </c>
      <c r="M6" s="8">
        <v>1042</v>
      </c>
      <c r="N6" s="8">
        <v>6.2550904056035181E-2</v>
      </c>
      <c r="O6" s="8">
        <v>384</v>
      </c>
      <c r="P6" s="8">
        <v>5097</v>
      </c>
      <c r="Q6" s="9">
        <v>658</v>
      </c>
    </row>
    <row r="7" spans="2:17">
      <c r="B7" s="6">
        <v>2</v>
      </c>
      <c r="C7" s="7">
        <v>26391.292771268189</v>
      </c>
      <c r="D7" s="8">
        <v>3.8218193466902806E-2</v>
      </c>
      <c r="E7" s="8">
        <v>3.2967847492354964E-2</v>
      </c>
      <c r="F7" s="8">
        <v>80</v>
      </c>
      <c r="G7" s="8">
        <v>211</v>
      </c>
      <c r="H7" s="8">
        <v>0.18775510204081633</v>
      </c>
      <c r="I7" s="8">
        <v>46</v>
      </c>
      <c r="J7" s="8">
        <v>34</v>
      </c>
      <c r="K7" s="8">
        <v>165</v>
      </c>
      <c r="L7" s="8">
        <v>5488</v>
      </c>
      <c r="M7" s="8">
        <v>1268</v>
      </c>
      <c r="N7" s="8">
        <v>5.8436471878427071E-2</v>
      </c>
      <c r="O7" s="8">
        <v>373</v>
      </c>
      <c r="P7" s="8">
        <v>5115</v>
      </c>
      <c r="Q7" s="9">
        <v>895</v>
      </c>
    </row>
    <row r="8" spans="2:17">
      <c r="B8" s="6">
        <v>3</v>
      </c>
      <c r="C8" s="7">
        <v>26863.400058237352</v>
      </c>
      <c r="D8" s="8">
        <v>4.04215017596945E-2</v>
      </c>
      <c r="E8" s="8">
        <v>3.5451125995070429E-2</v>
      </c>
      <c r="F8" s="8">
        <v>76</v>
      </c>
      <c r="G8" s="8">
        <v>179</v>
      </c>
      <c r="H8" s="8">
        <v>0.20853080568720378</v>
      </c>
      <c r="I8" s="8">
        <v>44</v>
      </c>
      <c r="J8" s="8">
        <v>32</v>
      </c>
      <c r="K8" s="8">
        <v>135</v>
      </c>
      <c r="L8" s="8">
        <v>5599</v>
      </c>
      <c r="M8" s="8">
        <v>1186</v>
      </c>
      <c r="N8" s="8">
        <v>6.0321925300828257E-2</v>
      </c>
      <c r="O8" s="8">
        <v>386</v>
      </c>
      <c r="P8" s="8">
        <v>5213</v>
      </c>
      <c r="Q8" s="9">
        <v>800</v>
      </c>
    </row>
    <row r="9" spans="2:17">
      <c r="B9" s="6">
        <v>4</v>
      </c>
      <c r="C9" s="7">
        <v>26502.632441534868</v>
      </c>
      <c r="D9" s="8">
        <v>4.6667897786515589E-2</v>
      </c>
      <c r="E9" s="8">
        <v>3.9759961951122642E-2</v>
      </c>
      <c r="F9" s="8">
        <v>78</v>
      </c>
      <c r="G9" s="8">
        <v>209</v>
      </c>
      <c r="H9" s="8">
        <v>0.20083682008368201</v>
      </c>
      <c r="I9" s="8">
        <v>48</v>
      </c>
      <c r="J9" s="8">
        <v>30</v>
      </c>
      <c r="K9" s="8">
        <v>161</v>
      </c>
      <c r="L9" s="8">
        <v>5560</v>
      </c>
      <c r="M9" s="8">
        <v>1440</v>
      </c>
      <c r="N9" s="8">
        <v>6.8865475645136662E-2</v>
      </c>
      <c r="O9" s="8">
        <v>451</v>
      </c>
      <c r="P9" s="8">
        <v>5109</v>
      </c>
      <c r="Q9" s="9">
        <v>989</v>
      </c>
    </row>
    <row r="10" spans="2:17">
      <c r="B10" s="6">
        <v>5</v>
      </c>
      <c r="C10" s="7">
        <v>26090.091088509544</v>
      </c>
      <c r="D10" s="8">
        <v>4.6414799396580997E-2</v>
      </c>
      <c r="E10" s="8">
        <v>3.9921688509602524E-2</v>
      </c>
      <c r="F10" s="8">
        <v>77</v>
      </c>
      <c r="G10" s="8">
        <v>203</v>
      </c>
      <c r="H10" s="8">
        <v>0.21212121212121213</v>
      </c>
      <c r="I10" s="8">
        <v>49</v>
      </c>
      <c r="J10" s="8">
        <v>28</v>
      </c>
      <c r="K10" s="8">
        <v>154</v>
      </c>
      <c r="L10" s="8">
        <v>5472</v>
      </c>
      <c r="M10" s="8">
        <v>1400</v>
      </c>
      <c r="N10" s="8">
        <v>7.0571740146440257E-2</v>
      </c>
      <c r="O10" s="8">
        <v>453</v>
      </c>
      <c r="P10" s="8">
        <v>5019</v>
      </c>
      <c r="Q10" s="9">
        <v>947</v>
      </c>
    </row>
    <row r="11" spans="2:17"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</row>
    <row r="12" spans="2:17">
      <c r="B12" s="14"/>
      <c r="C12" s="8">
        <f t="shared" ref="C12:Q12" si="0">AVERAGE(C6:C10)</f>
        <v>26411.299551868266</v>
      </c>
      <c r="D12" s="8">
        <f t="shared" si="0"/>
        <v>4.3072218676856802E-2</v>
      </c>
      <c r="E12" s="8">
        <f t="shared" si="0"/>
        <v>3.744297744839474E-2</v>
      </c>
      <c r="F12" s="8">
        <f t="shared" si="0"/>
        <v>78</v>
      </c>
      <c r="G12" s="8">
        <f t="shared" si="0"/>
        <v>189.8</v>
      </c>
      <c r="H12" s="8">
        <f t="shared" si="0"/>
        <v>0.20485954067475487</v>
      </c>
      <c r="I12" s="8">
        <f t="shared" si="0"/>
        <v>45.4</v>
      </c>
      <c r="J12" s="8">
        <f t="shared" si="0"/>
        <v>32.6</v>
      </c>
      <c r="K12" s="8">
        <f t="shared" si="0"/>
        <v>144.4</v>
      </c>
      <c r="L12" s="8">
        <f t="shared" si="0"/>
        <v>5520</v>
      </c>
      <c r="M12" s="8">
        <f t="shared" si="0"/>
        <v>1267.2</v>
      </c>
      <c r="N12" s="8">
        <f t="shared" si="0"/>
        <v>6.4149303405373476E-2</v>
      </c>
      <c r="O12" s="8">
        <f t="shared" si="0"/>
        <v>409.4</v>
      </c>
      <c r="P12" s="8">
        <f t="shared" si="0"/>
        <v>5110.6000000000004</v>
      </c>
      <c r="Q12" s="8">
        <f t="shared" si="0"/>
        <v>857.8</v>
      </c>
    </row>
    <row r="13" spans="2:17">
      <c r="B13" s="14"/>
      <c r="C13" s="8">
        <f t="shared" ref="C13:Q13" si="1">STDEV(C6:C10)</f>
        <v>298.83268471951266</v>
      </c>
      <c r="D13" s="8">
        <f t="shared" si="1"/>
        <v>3.7084537625185878E-3</v>
      </c>
      <c r="E13" s="8">
        <f t="shared" si="1"/>
        <v>3.0943449397052986E-3</v>
      </c>
      <c r="F13" s="8">
        <f t="shared" si="1"/>
        <v>1.5811388300841898</v>
      </c>
      <c r="G13" s="8">
        <f t="shared" si="1"/>
        <v>27.114571728131668</v>
      </c>
      <c r="H13" s="8">
        <f t="shared" si="1"/>
        <v>1.0941621666015916E-2</v>
      </c>
      <c r="I13" s="8">
        <f t="shared" si="1"/>
        <v>3.5777087639996634</v>
      </c>
      <c r="J13" s="8">
        <f t="shared" si="1"/>
        <v>4.2190046219457917</v>
      </c>
      <c r="K13" s="8">
        <f t="shared" si="1"/>
        <v>23.87048386606353</v>
      </c>
      <c r="L13" s="8">
        <f t="shared" si="1"/>
        <v>56.324950066555765</v>
      </c>
      <c r="M13" s="8">
        <f t="shared" si="1"/>
        <v>161.86784733232216</v>
      </c>
      <c r="N13" s="8">
        <f t="shared" si="1"/>
        <v>5.3228310601245703E-3</v>
      </c>
      <c r="O13" s="8">
        <f t="shared" si="1"/>
        <v>39.208417463600846</v>
      </c>
      <c r="P13" s="8">
        <f t="shared" si="1"/>
        <v>69.070977986416267</v>
      </c>
      <c r="Q13" s="8">
        <f t="shared" si="1"/>
        <v>132.11245210047369</v>
      </c>
    </row>
    <row r="14" spans="2:17">
      <c r="B14" s="1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2:17">
      <c r="B15" s="1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7" spans="2:17" ht="16" thickBot="1">
      <c r="B17" s="1" t="s">
        <v>22</v>
      </c>
      <c r="F17" s="50" t="s">
        <v>0</v>
      </c>
      <c r="G17" s="51"/>
      <c r="H17" s="51"/>
      <c r="I17" s="51"/>
      <c r="J17" s="51"/>
      <c r="K17" s="51"/>
      <c r="L17" s="16"/>
      <c r="M17" s="16"/>
      <c r="N17" s="50" t="s">
        <v>1</v>
      </c>
      <c r="O17" s="50"/>
      <c r="P17" s="50"/>
      <c r="Q17" s="50"/>
    </row>
    <row r="18" spans="2:17">
      <c r="B18" s="2" t="s">
        <v>14</v>
      </c>
      <c r="C18" s="3" t="s">
        <v>15</v>
      </c>
      <c r="D18" s="3" t="s">
        <v>19</v>
      </c>
      <c r="E18" s="4" t="s">
        <v>20</v>
      </c>
      <c r="F18" s="4" t="s">
        <v>2</v>
      </c>
      <c r="G18" s="5" t="s">
        <v>0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  <c r="M18" s="4" t="s">
        <v>9</v>
      </c>
      <c r="N18" s="4" t="s">
        <v>10</v>
      </c>
      <c r="O18" s="4" t="s">
        <v>11</v>
      </c>
      <c r="P18" s="4" t="s">
        <v>12</v>
      </c>
      <c r="Q18" s="5" t="s">
        <v>13</v>
      </c>
    </row>
    <row r="19" spans="2:17">
      <c r="B19" s="6">
        <v>1</v>
      </c>
      <c r="C19" s="7">
        <v>67305.583870232353</v>
      </c>
      <c r="D19" s="8">
        <v>5.8268030359138745E-2</v>
      </c>
      <c r="E19" s="8">
        <v>4.9059505563617219E-2</v>
      </c>
      <c r="F19" s="8">
        <v>198</v>
      </c>
      <c r="G19" s="8">
        <v>540</v>
      </c>
      <c r="H19" s="8">
        <v>0.24451939291736932</v>
      </c>
      <c r="I19" s="8">
        <v>145</v>
      </c>
      <c r="J19" s="8">
        <v>53</v>
      </c>
      <c r="K19" s="8">
        <v>395</v>
      </c>
      <c r="L19" s="8">
        <v>14294</v>
      </c>
      <c r="M19" s="8">
        <v>4325</v>
      </c>
      <c r="N19" s="8">
        <v>8.5276288179062715E-2</v>
      </c>
      <c r="O19" s="8">
        <v>1463</v>
      </c>
      <c r="P19" s="8">
        <v>12831</v>
      </c>
      <c r="Q19" s="9">
        <v>2862</v>
      </c>
    </row>
    <row r="20" spans="2:17">
      <c r="B20" s="6">
        <v>2</v>
      </c>
      <c r="C20" s="7">
        <v>65484.629131438851</v>
      </c>
      <c r="D20" s="8">
        <v>6.2697643577773521E-2</v>
      </c>
      <c r="E20" s="8">
        <v>5.2224988000729049E-2</v>
      </c>
      <c r="F20" s="8">
        <v>193</v>
      </c>
      <c r="G20" s="8">
        <v>552</v>
      </c>
      <c r="H20" s="8">
        <v>0.22734761120263591</v>
      </c>
      <c r="I20" s="8">
        <v>138</v>
      </c>
      <c r="J20" s="8">
        <v>55</v>
      </c>
      <c r="K20" s="8">
        <v>414</v>
      </c>
      <c r="L20" s="8">
        <v>13973</v>
      </c>
      <c r="M20" s="8">
        <v>4523</v>
      </c>
      <c r="N20" s="8">
        <v>9.1853600944510033E-2</v>
      </c>
      <c r="O20" s="8">
        <v>1556</v>
      </c>
      <c r="P20" s="8">
        <v>12417</v>
      </c>
      <c r="Q20" s="9">
        <v>2967</v>
      </c>
    </row>
    <row r="21" spans="2:17">
      <c r="B21" s="6">
        <v>3</v>
      </c>
      <c r="C21" s="7">
        <v>65067.77447147054</v>
      </c>
      <c r="D21" s="8">
        <v>6.6994917243037855E-2</v>
      </c>
      <c r="E21" s="8">
        <v>5.4783672727085182E-2</v>
      </c>
      <c r="F21" s="8">
        <v>203</v>
      </c>
      <c r="G21" s="8">
        <v>611</v>
      </c>
      <c r="H21" s="8">
        <v>0.21856287425149701</v>
      </c>
      <c r="I21" s="8">
        <v>146</v>
      </c>
      <c r="J21" s="8">
        <v>57</v>
      </c>
      <c r="K21" s="8">
        <v>465</v>
      </c>
      <c r="L21" s="8">
        <v>13948</v>
      </c>
      <c r="M21" s="8">
        <v>4885</v>
      </c>
      <c r="N21" s="8">
        <v>9.4114913147040027E-2</v>
      </c>
      <c r="O21" s="8">
        <v>1620</v>
      </c>
      <c r="P21" s="8">
        <v>12328</v>
      </c>
      <c r="Q21" s="9">
        <v>3265</v>
      </c>
    </row>
    <row r="22" spans="2:17">
      <c r="B22" s="6">
        <v>4</v>
      </c>
      <c r="C22" s="7">
        <v>61492.465527097054</v>
      </c>
      <c r="D22" s="8">
        <v>6.3685336473588872E-2</v>
      </c>
      <c r="E22" s="8">
        <v>5.1979549778201031E-2</v>
      </c>
      <c r="F22" s="8">
        <v>186</v>
      </c>
      <c r="G22" s="8">
        <v>545</v>
      </c>
      <c r="H22" s="8">
        <v>0.20230263157894737</v>
      </c>
      <c r="I22" s="8">
        <v>123</v>
      </c>
      <c r="J22" s="8">
        <v>63</v>
      </c>
      <c r="K22" s="8">
        <v>422</v>
      </c>
      <c r="L22" s="8">
        <v>13135</v>
      </c>
      <c r="M22" s="8">
        <v>4549</v>
      </c>
      <c r="N22" s="8">
        <v>9.1200789830926818E-2</v>
      </c>
      <c r="O22" s="8">
        <v>1478</v>
      </c>
      <c r="P22" s="8">
        <v>11657</v>
      </c>
      <c r="Q22" s="9">
        <v>3071</v>
      </c>
    </row>
    <row r="23" spans="2:17">
      <c r="B23" s="6">
        <v>5</v>
      </c>
      <c r="C23" s="7">
        <v>69924.306798054502</v>
      </c>
      <c r="D23" s="8">
        <v>5.8195073095097305E-2</v>
      </c>
      <c r="E23" s="8">
        <v>4.8416553136995721E-2</v>
      </c>
      <c r="F23" s="8">
        <v>203</v>
      </c>
      <c r="G23" s="8">
        <v>623</v>
      </c>
      <c r="H23" s="8">
        <v>0.22189349112426035</v>
      </c>
      <c r="I23" s="8">
        <v>150</v>
      </c>
      <c r="J23" s="8">
        <v>53</v>
      </c>
      <c r="K23" s="8">
        <v>473</v>
      </c>
      <c r="L23" s="8">
        <v>14849</v>
      </c>
      <c r="M23" s="8">
        <v>4688</v>
      </c>
      <c r="N23" s="8">
        <v>8.4364766609313427E-2</v>
      </c>
      <c r="O23" s="8">
        <v>1520</v>
      </c>
      <c r="P23" s="8">
        <v>13329</v>
      </c>
      <c r="Q23" s="9">
        <v>3168</v>
      </c>
    </row>
    <row r="24" spans="2:17"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</row>
    <row r="25" spans="2:17">
      <c r="B25" s="14"/>
      <c r="C25" s="8">
        <f t="shared" ref="C25:Q25" si="2">AVERAGE(C19:C23)</f>
        <v>65854.951959658662</v>
      </c>
      <c r="D25" s="8">
        <f t="shared" si="2"/>
        <v>6.1968200149727259E-2</v>
      </c>
      <c r="E25" s="8">
        <f t="shared" si="2"/>
        <v>5.1292853841325634E-2</v>
      </c>
      <c r="F25" s="8">
        <f t="shared" si="2"/>
        <v>196.6</v>
      </c>
      <c r="G25" s="8">
        <f t="shared" si="2"/>
        <v>574.20000000000005</v>
      </c>
      <c r="H25" s="8">
        <f t="shared" si="2"/>
        <v>0.222925200214942</v>
      </c>
      <c r="I25" s="8">
        <f t="shared" si="2"/>
        <v>140.4</v>
      </c>
      <c r="J25" s="8">
        <f t="shared" si="2"/>
        <v>56.2</v>
      </c>
      <c r="K25" s="8">
        <f t="shared" si="2"/>
        <v>433.8</v>
      </c>
      <c r="L25" s="8">
        <f t="shared" si="2"/>
        <v>14039.8</v>
      </c>
      <c r="M25" s="8">
        <f t="shared" si="2"/>
        <v>4594</v>
      </c>
      <c r="N25" s="8">
        <f t="shared" si="2"/>
        <v>8.9362071742170604E-2</v>
      </c>
      <c r="O25" s="8">
        <f t="shared" si="2"/>
        <v>1527.4</v>
      </c>
      <c r="P25" s="8">
        <f t="shared" si="2"/>
        <v>12512.4</v>
      </c>
      <c r="Q25" s="8">
        <f t="shared" si="2"/>
        <v>3066.6</v>
      </c>
    </row>
    <row r="26" spans="2:17">
      <c r="B26" s="14"/>
      <c r="C26" s="8">
        <f t="shared" ref="C26:Q26" si="3">STDEV(C19:C23)</f>
        <v>3100.4861316431211</v>
      </c>
      <c r="D26" s="8">
        <f t="shared" si="3"/>
        <v>3.7641823101169708E-3</v>
      </c>
      <c r="E26" s="8">
        <f t="shared" si="3"/>
        <v>2.5878172349151382E-3</v>
      </c>
      <c r="F26" s="8">
        <f t="shared" si="3"/>
        <v>7.2318738927058179</v>
      </c>
      <c r="G26" s="8">
        <f t="shared" si="3"/>
        <v>39.531000493283749</v>
      </c>
      <c r="H26" s="8">
        <f t="shared" si="3"/>
        <v>1.5258207021297522E-2</v>
      </c>
      <c r="I26" s="8">
        <f t="shared" si="3"/>
        <v>10.644247272588137</v>
      </c>
      <c r="J26" s="8">
        <f t="shared" si="3"/>
        <v>4.1472882706655438</v>
      </c>
      <c r="K26" s="8">
        <f t="shared" si="3"/>
        <v>33.714981833007116</v>
      </c>
      <c r="L26" s="8">
        <f t="shared" si="3"/>
        <v>622.69069368346914</v>
      </c>
      <c r="M26" s="8">
        <f t="shared" si="3"/>
        <v>207.93268141396146</v>
      </c>
      <c r="N26" s="8">
        <f t="shared" si="3"/>
        <v>4.2966495467781024E-3</v>
      </c>
      <c r="O26" s="8">
        <f t="shared" si="3"/>
        <v>63.315085090363738</v>
      </c>
      <c r="P26" s="8">
        <f t="shared" si="3"/>
        <v>621.11899021041052</v>
      </c>
      <c r="Q26" s="8">
        <f t="shared" si="3"/>
        <v>159.25231552476717</v>
      </c>
    </row>
    <row r="27" spans="2:17">
      <c r="B27" s="1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2:17">
      <c r="B28" s="1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30" spans="2:17" ht="16" thickBot="1">
      <c r="B30" s="1" t="s">
        <v>21</v>
      </c>
      <c r="F30" s="50" t="s">
        <v>0</v>
      </c>
      <c r="G30" s="51"/>
      <c r="H30" s="51"/>
      <c r="I30" s="51"/>
      <c r="J30" s="51"/>
      <c r="K30" s="51"/>
      <c r="L30" s="16"/>
      <c r="M30" s="16"/>
      <c r="N30" s="50" t="s">
        <v>1</v>
      </c>
      <c r="O30" s="50"/>
      <c r="P30" s="50"/>
      <c r="Q30" s="50"/>
    </row>
    <row r="31" spans="2:17">
      <c r="B31" s="2" t="s">
        <v>14</v>
      </c>
      <c r="C31" s="3" t="s">
        <v>15</v>
      </c>
      <c r="D31" s="3" t="s">
        <v>19</v>
      </c>
      <c r="E31" s="4" t="s">
        <v>20</v>
      </c>
      <c r="F31" s="4" t="s">
        <v>2</v>
      </c>
      <c r="G31" s="5" t="s">
        <v>0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10</v>
      </c>
      <c r="O31" s="4" t="s">
        <v>11</v>
      </c>
      <c r="P31" s="4" t="s">
        <v>12</v>
      </c>
      <c r="Q31" s="5" t="s">
        <v>13</v>
      </c>
    </row>
    <row r="32" spans="2:17">
      <c r="B32" s="6">
        <v>1</v>
      </c>
      <c r="C32" s="7">
        <v>133388.27548757417</v>
      </c>
      <c r="D32" s="8">
        <v>6.6725377032890165E-2</v>
      </c>
      <c r="E32" s="8">
        <v>5.5499313367042995E-2</v>
      </c>
      <c r="F32" s="8">
        <v>406</v>
      </c>
      <c r="G32" s="8">
        <v>1244</v>
      </c>
      <c r="H32" s="8">
        <v>0.26436781609195403</v>
      </c>
      <c r="I32" s="8">
        <v>345</v>
      </c>
      <c r="J32" s="8">
        <v>61</v>
      </c>
      <c r="K32" s="8">
        <v>899</v>
      </c>
      <c r="L32" s="8">
        <v>28585</v>
      </c>
      <c r="M32" s="8">
        <v>9819</v>
      </c>
      <c r="N32" s="8">
        <v>9.7131756370700498E-2</v>
      </c>
      <c r="O32" s="8">
        <v>3400</v>
      </c>
      <c r="P32" s="8">
        <v>25185</v>
      </c>
      <c r="Q32" s="9">
        <v>6419</v>
      </c>
    </row>
    <row r="33" spans="2:17">
      <c r="B33" s="6">
        <v>2</v>
      </c>
      <c r="C33" s="7">
        <v>131032.552775159</v>
      </c>
      <c r="D33" s="8">
        <v>6.4621103079137709E-2</v>
      </c>
      <c r="E33" s="8">
        <v>5.3318690215814597E-2</v>
      </c>
      <c r="F33" s="8">
        <v>412</v>
      </c>
      <c r="G33" s="8">
        <v>1228</v>
      </c>
      <c r="H33" s="8">
        <v>0.25960061443932414</v>
      </c>
      <c r="I33" s="8">
        <v>338</v>
      </c>
      <c r="J33" s="8">
        <v>74</v>
      </c>
      <c r="K33" s="8">
        <v>890</v>
      </c>
      <c r="L33" s="8">
        <v>28017</v>
      </c>
      <c r="M33" s="8">
        <v>9768</v>
      </c>
      <c r="N33" s="8">
        <v>9.4234166401204716E-2</v>
      </c>
      <c r="O33" s="8">
        <v>3254</v>
      </c>
      <c r="P33" s="8">
        <v>24763</v>
      </c>
      <c r="Q33" s="9">
        <v>6514</v>
      </c>
    </row>
    <row r="34" spans="2:17">
      <c r="B34" s="6">
        <v>3</v>
      </c>
      <c r="C34" s="7">
        <v>140162.69751542096</v>
      </c>
      <c r="D34" s="8">
        <v>6.2394156696628733E-2</v>
      </c>
      <c r="E34" s="8">
        <v>5.1694853874516625E-2</v>
      </c>
      <c r="F34" s="8">
        <v>412</v>
      </c>
      <c r="G34" s="8">
        <v>1268</v>
      </c>
      <c r="H34" s="8">
        <v>0.25937031484257872</v>
      </c>
      <c r="I34" s="8">
        <v>346</v>
      </c>
      <c r="J34" s="8">
        <v>66</v>
      </c>
      <c r="K34" s="8">
        <v>922</v>
      </c>
      <c r="L34" s="8">
        <v>29898</v>
      </c>
      <c r="M34" s="8">
        <v>10038</v>
      </c>
      <c r="N34" s="8">
        <v>9.078990494919699E-2</v>
      </c>
      <c r="O34" s="8">
        <v>3324</v>
      </c>
      <c r="P34" s="8">
        <v>26574</v>
      </c>
      <c r="Q34" s="9">
        <v>6714</v>
      </c>
    </row>
    <row r="35" spans="2:17">
      <c r="B35" s="6">
        <v>4</v>
      </c>
      <c r="C35" s="7">
        <v>131998.30108173698</v>
      </c>
      <c r="D35" s="8">
        <v>6.8663648615416739E-2</v>
      </c>
      <c r="E35" s="8">
        <v>5.6658703529710176E-2</v>
      </c>
      <c r="F35" s="8">
        <v>405</v>
      </c>
      <c r="G35" s="8">
        <v>1206</v>
      </c>
      <c r="H35" s="8">
        <v>0.25174825174825177</v>
      </c>
      <c r="I35" s="8">
        <v>324</v>
      </c>
      <c r="J35" s="8">
        <v>81</v>
      </c>
      <c r="K35" s="8">
        <v>882</v>
      </c>
      <c r="L35" s="8">
        <v>28346</v>
      </c>
      <c r="M35" s="8">
        <v>10002</v>
      </c>
      <c r="N35" s="8">
        <v>9.9741898480068827E-2</v>
      </c>
      <c r="O35" s="8">
        <v>3478</v>
      </c>
      <c r="P35" s="8">
        <v>24868</v>
      </c>
      <c r="Q35" s="9">
        <v>6524</v>
      </c>
    </row>
    <row r="36" spans="2:17">
      <c r="B36" s="6">
        <v>5</v>
      </c>
      <c r="C36" s="7">
        <v>134328.71971259988</v>
      </c>
      <c r="D36" s="8">
        <v>6.4172218805908621E-2</v>
      </c>
      <c r="E36" s="8">
        <v>5.3244394724856189E-2</v>
      </c>
      <c r="F36" s="8">
        <v>400</v>
      </c>
      <c r="G36" s="8">
        <v>1211</v>
      </c>
      <c r="H36" s="8">
        <v>0.2536964980544747</v>
      </c>
      <c r="I36" s="8">
        <v>326</v>
      </c>
      <c r="J36" s="8">
        <v>74</v>
      </c>
      <c r="K36" s="8">
        <v>885</v>
      </c>
      <c r="L36" s="8">
        <v>28708</v>
      </c>
      <c r="M36" s="8">
        <v>9735</v>
      </c>
      <c r="N36" s="8">
        <v>9.3310960696206133E-2</v>
      </c>
      <c r="O36" s="8">
        <v>3281</v>
      </c>
      <c r="P36" s="8">
        <v>25427</v>
      </c>
      <c r="Q36" s="9">
        <v>6454</v>
      </c>
    </row>
    <row r="37" spans="2:17"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</row>
    <row r="38" spans="2:17">
      <c r="B38" s="14"/>
      <c r="C38" s="8">
        <f t="shared" ref="C38:Q38" si="4">AVERAGE(C32:C36)</f>
        <v>134182.1093144982</v>
      </c>
      <c r="D38" s="8">
        <f t="shared" si="4"/>
        <v>6.5315300845996391E-2</v>
      </c>
      <c r="E38" s="8">
        <f t="shared" si="4"/>
        <v>5.4083191142388111E-2</v>
      </c>
      <c r="F38" s="8">
        <f t="shared" si="4"/>
        <v>407</v>
      </c>
      <c r="G38" s="8">
        <f t="shared" si="4"/>
        <v>1231.4000000000001</v>
      </c>
      <c r="H38" s="8">
        <f t="shared" si="4"/>
        <v>0.25775669903531667</v>
      </c>
      <c r="I38" s="8">
        <f t="shared" si="4"/>
        <v>335.8</v>
      </c>
      <c r="J38" s="8">
        <f t="shared" si="4"/>
        <v>71.2</v>
      </c>
      <c r="K38" s="8">
        <f t="shared" si="4"/>
        <v>895.6</v>
      </c>
      <c r="L38" s="8">
        <f t="shared" si="4"/>
        <v>28710.799999999999</v>
      </c>
      <c r="M38" s="8">
        <f t="shared" si="4"/>
        <v>9872.4</v>
      </c>
      <c r="N38" s="8">
        <f t="shared" si="4"/>
        <v>9.5041737379475438E-2</v>
      </c>
      <c r="O38" s="8">
        <f t="shared" si="4"/>
        <v>3347.4</v>
      </c>
      <c r="P38" s="8">
        <f t="shared" si="4"/>
        <v>25363.4</v>
      </c>
      <c r="Q38" s="8">
        <f t="shared" si="4"/>
        <v>6525</v>
      </c>
    </row>
    <row r="39" spans="2:17">
      <c r="B39" s="14"/>
      <c r="C39" s="8">
        <f t="shared" ref="C39:Q39" si="5">STDEV(C32:C36)</f>
        <v>3574.4869133410953</v>
      </c>
      <c r="D39" s="8">
        <f t="shared" si="5"/>
        <v>2.4249421575109169E-3</v>
      </c>
      <c r="E39" s="8">
        <f t="shared" si="5"/>
        <v>1.9767942618233495E-3</v>
      </c>
      <c r="F39" s="8">
        <f t="shared" si="5"/>
        <v>5.0990195135927845</v>
      </c>
      <c r="G39" s="8">
        <f t="shared" si="5"/>
        <v>25.353500744473138</v>
      </c>
      <c r="H39" s="8">
        <f t="shared" si="5"/>
        <v>5.0571068688878605E-3</v>
      </c>
      <c r="I39" s="8">
        <f t="shared" si="5"/>
        <v>10.353743284435827</v>
      </c>
      <c r="J39" s="8">
        <f t="shared" si="5"/>
        <v>7.7910204723129821</v>
      </c>
      <c r="K39" s="8">
        <f t="shared" si="5"/>
        <v>16.102794788483148</v>
      </c>
      <c r="L39" s="8">
        <f t="shared" si="5"/>
        <v>714.09292112441506</v>
      </c>
      <c r="M39" s="8">
        <f t="shared" si="5"/>
        <v>138.60844130138685</v>
      </c>
      <c r="N39" s="8">
        <f t="shared" si="5"/>
        <v>3.4707899526863492E-3</v>
      </c>
      <c r="O39" s="8">
        <f t="shared" si="5"/>
        <v>91.519396851159371</v>
      </c>
      <c r="P39" s="8">
        <f t="shared" si="5"/>
        <v>725.83145426469366</v>
      </c>
      <c r="Q39" s="8">
        <f t="shared" si="5"/>
        <v>114.14902540100813</v>
      </c>
    </row>
    <row r="42" spans="2:17" ht="16" thickBot="1">
      <c r="B42" s="1" t="s">
        <v>24</v>
      </c>
      <c r="F42" s="50" t="s">
        <v>0</v>
      </c>
      <c r="G42" s="51"/>
      <c r="H42" s="51"/>
      <c r="I42" s="51"/>
      <c r="J42" s="51"/>
      <c r="K42" s="51"/>
      <c r="L42" s="16"/>
      <c r="M42" s="16"/>
      <c r="N42" s="50" t="s">
        <v>1</v>
      </c>
      <c r="O42" s="50"/>
      <c r="P42" s="50"/>
      <c r="Q42" s="50"/>
    </row>
    <row r="43" spans="2:17">
      <c r="B43" s="2" t="s">
        <v>14</v>
      </c>
      <c r="C43" s="3" t="s">
        <v>15</v>
      </c>
      <c r="D43" s="3" t="s">
        <v>19</v>
      </c>
      <c r="E43" s="4" t="s">
        <v>20</v>
      </c>
      <c r="F43" s="4" t="s">
        <v>2</v>
      </c>
      <c r="G43" s="5" t="s">
        <v>0</v>
      </c>
      <c r="H43" s="4" t="s">
        <v>4</v>
      </c>
      <c r="I43" s="4" t="s">
        <v>5</v>
      </c>
      <c r="J43" s="4" t="s">
        <v>6</v>
      </c>
      <c r="K43" s="4" t="s">
        <v>7</v>
      </c>
      <c r="L43" s="4" t="s">
        <v>8</v>
      </c>
      <c r="M43" s="4" t="s">
        <v>9</v>
      </c>
      <c r="N43" s="4" t="s">
        <v>10</v>
      </c>
      <c r="O43" s="4" t="s">
        <v>11</v>
      </c>
      <c r="P43" s="4" t="s">
        <v>12</v>
      </c>
      <c r="Q43" s="5" t="s">
        <v>13</v>
      </c>
    </row>
    <row r="44" spans="2:17">
      <c r="B44" s="6">
        <v>1</v>
      </c>
      <c r="C44" s="7">
        <v>258404.26165513857</v>
      </c>
      <c r="D44" s="8">
        <v>6.1627737974984775E-2</v>
      </c>
      <c r="E44" s="8">
        <v>5.1907012937532082E-2</v>
      </c>
      <c r="F44" s="8">
        <v>791</v>
      </c>
      <c r="G44" s="8">
        <v>2263</v>
      </c>
      <c r="H44" s="8">
        <v>0.2913319238900634</v>
      </c>
      <c r="I44" s="8">
        <v>689</v>
      </c>
      <c r="J44" s="8">
        <v>102</v>
      </c>
      <c r="K44" s="8">
        <v>1574</v>
      </c>
      <c r="L44" s="8">
        <v>55075</v>
      </c>
      <c r="M44" s="8">
        <v>17881</v>
      </c>
      <c r="N44" s="8">
        <v>9.2531859772077216E-2</v>
      </c>
      <c r="O44" s="8">
        <v>6179</v>
      </c>
      <c r="P44" s="8">
        <v>48896</v>
      </c>
      <c r="Q44" s="9">
        <v>11702</v>
      </c>
    </row>
    <row r="45" spans="2:17">
      <c r="B45" s="6">
        <v>2</v>
      </c>
      <c r="C45" s="7">
        <v>264238.16314931167</v>
      </c>
      <c r="D45" s="8">
        <v>6.1804174938977496E-2</v>
      </c>
      <c r="E45" s="8">
        <v>5.2821620594429589E-2</v>
      </c>
      <c r="F45" s="8">
        <v>810</v>
      </c>
      <c r="G45" s="8">
        <v>2218</v>
      </c>
      <c r="H45" s="8">
        <v>0.30855661192739847</v>
      </c>
      <c r="I45" s="8">
        <v>714</v>
      </c>
      <c r="J45" s="8">
        <v>96</v>
      </c>
      <c r="K45" s="8">
        <v>1504</v>
      </c>
      <c r="L45" s="8">
        <v>56329</v>
      </c>
      <c r="M45" s="8">
        <v>17775</v>
      </c>
      <c r="N45" s="8">
        <v>9.4448300816730418E-2</v>
      </c>
      <c r="O45" s="8">
        <v>6395</v>
      </c>
      <c r="P45" s="8">
        <v>49934</v>
      </c>
      <c r="Q45" s="9">
        <v>11380</v>
      </c>
    </row>
    <row r="46" spans="2:17">
      <c r="B46" s="6">
        <v>3</v>
      </c>
      <c r="C46" s="7">
        <v>255190.76326959589</v>
      </c>
      <c r="D46" s="8">
        <v>6.456713304523054E-2</v>
      </c>
      <c r="E46" s="8">
        <v>5.4448954344371282E-2</v>
      </c>
      <c r="F46" s="8">
        <v>789</v>
      </c>
      <c r="G46" s="8">
        <v>2252</v>
      </c>
      <c r="H46" s="8">
        <v>0.29624893435635125</v>
      </c>
      <c r="I46" s="8">
        <v>695</v>
      </c>
      <c r="J46" s="8">
        <v>94</v>
      </c>
      <c r="K46" s="8">
        <v>1557</v>
      </c>
      <c r="L46" s="8">
        <v>54561</v>
      </c>
      <c r="M46" s="8">
        <v>18167</v>
      </c>
      <c r="N46" s="8">
        <v>9.6969788382931868E-2</v>
      </c>
      <c r="O46" s="8">
        <v>6429</v>
      </c>
      <c r="P46" s="8">
        <v>48132</v>
      </c>
      <c r="Q46" s="9">
        <v>11738</v>
      </c>
    </row>
    <row r="47" spans="2:17">
      <c r="B47" s="6">
        <v>4</v>
      </c>
      <c r="C47" s="7">
        <v>267382.88596046739</v>
      </c>
      <c r="D47" s="8">
        <v>5.8626979208662999E-2</v>
      </c>
      <c r="E47" s="8">
        <v>4.9805183387018219E-2</v>
      </c>
      <c r="F47" s="8">
        <v>805</v>
      </c>
      <c r="G47" s="8">
        <v>2291</v>
      </c>
      <c r="H47" s="8">
        <v>0.29107589658048372</v>
      </c>
      <c r="I47" s="8">
        <v>698</v>
      </c>
      <c r="J47" s="8">
        <v>107</v>
      </c>
      <c r="K47" s="8">
        <v>1593</v>
      </c>
      <c r="L47" s="8">
        <v>56807</v>
      </c>
      <c r="M47" s="8">
        <v>17773</v>
      </c>
      <c r="N47" s="8">
        <v>9.1148500365764454E-2</v>
      </c>
      <c r="O47" s="8">
        <v>6230</v>
      </c>
      <c r="P47" s="8">
        <v>50577</v>
      </c>
      <c r="Q47" s="9">
        <v>11543</v>
      </c>
    </row>
    <row r="48" spans="2:17">
      <c r="B48" s="6">
        <v>5</v>
      </c>
      <c r="C48" s="7">
        <v>262928.17389140738</v>
      </c>
      <c r="D48" s="8">
        <v>6.1171984962481663E-2</v>
      </c>
      <c r="E48" s="8">
        <v>5.203999364709716E-2</v>
      </c>
      <c r="F48" s="8">
        <v>818</v>
      </c>
      <c r="G48" s="8">
        <v>2248</v>
      </c>
      <c r="H48" s="8">
        <v>0.30579216354344124</v>
      </c>
      <c r="I48" s="8">
        <v>718</v>
      </c>
      <c r="J48" s="8">
        <v>100</v>
      </c>
      <c r="K48" s="8">
        <v>1530</v>
      </c>
      <c r="L48" s="8">
        <v>56012</v>
      </c>
      <c r="M48" s="8">
        <v>17816</v>
      </c>
      <c r="N48" s="8">
        <v>9.3246064770253656E-2</v>
      </c>
      <c r="O48" s="8">
        <v>6297</v>
      </c>
      <c r="P48" s="8">
        <v>49715</v>
      </c>
      <c r="Q48" s="9">
        <v>11519</v>
      </c>
    </row>
    <row r="49" spans="2:17"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</row>
    <row r="50" spans="2:17">
      <c r="C50">
        <f>AVERAGE(C44:C48)</f>
        <v>261628.84958518419</v>
      </c>
      <c r="D50">
        <f t="shared" ref="D50:Q50" si="6">AVERAGE(D44:D48)</f>
        <v>6.1559602026067493E-2</v>
      </c>
      <c r="E50">
        <f t="shared" si="6"/>
        <v>5.2204552982089668E-2</v>
      </c>
      <c r="F50">
        <f t="shared" si="6"/>
        <v>802.6</v>
      </c>
      <c r="G50">
        <f t="shared" si="6"/>
        <v>2254.4</v>
      </c>
      <c r="H50">
        <f t="shared" si="6"/>
        <v>0.29860110605954765</v>
      </c>
      <c r="I50">
        <f t="shared" si="6"/>
        <v>702.8</v>
      </c>
      <c r="J50">
        <f t="shared" si="6"/>
        <v>99.8</v>
      </c>
      <c r="K50">
        <f t="shared" si="6"/>
        <v>1551.6</v>
      </c>
      <c r="L50">
        <f t="shared" si="6"/>
        <v>55756.800000000003</v>
      </c>
      <c r="M50">
        <f t="shared" si="6"/>
        <v>17882.400000000001</v>
      </c>
      <c r="N50">
        <f t="shared" si="6"/>
        <v>9.366890282155152E-2</v>
      </c>
      <c r="O50">
        <f t="shared" si="6"/>
        <v>6306</v>
      </c>
      <c r="P50">
        <f t="shared" si="6"/>
        <v>49450.8</v>
      </c>
      <c r="Q50">
        <f t="shared" si="6"/>
        <v>11576.4</v>
      </c>
    </row>
    <row r="51" spans="2:17">
      <c r="C51">
        <f>STDEV(C44:C48)</f>
        <v>4833.5447205525452</v>
      </c>
      <c r="D51">
        <f t="shared" ref="D51:Q51" si="7">STDEV(D44:D48)</f>
        <v>2.1130679606697718E-3</v>
      </c>
      <c r="E51">
        <f t="shared" si="7"/>
        <v>1.6800814131919541E-3</v>
      </c>
      <c r="F51">
        <f t="shared" si="7"/>
        <v>12.421755109484327</v>
      </c>
      <c r="G51">
        <f t="shared" si="7"/>
        <v>26.38749703931769</v>
      </c>
      <c r="H51">
        <f t="shared" si="7"/>
        <v>8.1520841454767474E-3</v>
      </c>
      <c r="I51">
        <f t="shared" si="7"/>
        <v>12.557866060760482</v>
      </c>
      <c r="J51">
        <f t="shared" si="7"/>
        <v>5.1185935568278911</v>
      </c>
      <c r="K51">
        <f t="shared" si="7"/>
        <v>35.274636780553813</v>
      </c>
      <c r="L51">
        <f t="shared" si="7"/>
        <v>920.63141375905695</v>
      </c>
      <c r="M51">
        <f t="shared" si="7"/>
        <v>165.00848463033651</v>
      </c>
      <c r="N51">
        <f t="shared" si="7"/>
        <v>2.1981466157503472E-3</v>
      </c>
      <c r="O51">
        <f t="shared" si="7"/>
        <v>106.10843510296436</v>
      </c>
      <c r="P51">
        <f t="shared" si="7"/>
        <v>951.13705636990085</v>
      </c>
      <c r="Q51">
        <f t="shared" si="7"/>
        <v>145.66502668794593</v>
      </c>
    </row>
    <row r="53" spans="2:17">
      <c r="B53" s="52" t="s">
        <v>28</v>
      </c>
      <c r="C53" s="52"/>
      <c r="D53" s="52"/>
      <c r="E53" s="52"/>
      <c r="F53" s="52"/>
    </row>
    <row r="54" spans="2:17" ht="16" thickBot="1">
      <c r="B54" s="1" t="s">
        <v>23</v>
      </c>
      <c r="F54" s="50" t="s">
        <v>0</v>
      </c>
      <c r="G54" s="51"/>
      <c r="H54" s="51"/>
      <c r="I54" s="51"/>
      <c r="J54" s="51"/>
      <c r="K54" s="51"/>
      <c r="L54" s="17"/>
      <c r="M54" s="17"/>
      <c r="N54" s="50" t="s">
        <v>16</v>
      </c>
      <c r="O54" s="50"/>
      <c r="P54" s="50"/>
      <c r="Q54" s="50"/>
    </row>
    <row r="55" spans="2:17">
      <c r="B55" s="2" t="s">
        <v>14</v>
      </c>
      <c r="C55" s="3" t="s">
        <v>18</v>
      </c>
      <c r="D55" s="3" t="s">
        <v>19</v>
      </c>
      <c r="E55" s="4" t="s">
        <v>20</v>
      </c>
      <c r="F55" s="4" t="s">
        <v>2</v>
      </c>
      <c r="G55" s="5" t="s">
        <v>0</v>
      </c>
      <c r="H55" s="4" t="s">
        <v>4</v>
      </c>
      <c r="I55" s="4" t="s">
        <v>5</v>
      </c>
      <c r="J55" s="4" t="s">
        <v>6</v>
      </c>
      <c r="K55" s="4" t="s">
        <v>7</v>
      </c>
      <c r="L55" s="4" t="s">
        <v>8</v>
      </c>
      <c r="M55" s="4" t="s">
        <v>9</v>
      </c>
      <c r="N55" s="4" t="s">
        <v>10</v>
      </c>
      <c r="O55" s="4" t="s">
        <v>11</v>
      </c>
      <c r="P55" s="4" t="s">
        <v>12</v>
      </c>
      <c r="Q55" s="5" t="s">
        <v>13</v>
      </c>
    </row>
    <row r="56" spans="2:17">
      <c r="B56" s="6">
        <v>1</v>
      </c>
      <c r="C56" s="7">
        <v>23431.853120699652</v>
      </c>
      <c r="D56" s="8">
        <v>0.14497890455392626</v>
      </c>
      <c r="E56" s="8">
        <v>0.10394105635841329</v>
      </c>
      <c r="F56" s="8">
        <v>79</v>
      </c>
      <c r="G56" s="8">
        <v>339</v>
      </c>
      <c r="H56" s="8">
        <v>0.19428571428571428</v>
      </c>
      <c r="I56" s="8">
        <v>68</v>
      </c>
      <c r="J56" s="8">
        <v>11</v>
      </c>
      <c r="K56" s="8">
        <v>271</v>
      </c>
      <c r="L56" s="8">
        <v>5481</v>
      </c>
      <c r="M56" s="8">
        <v>3642</v>
      </c>
      <c r="N56" s="8">
        <v>0.17837768018599845</v>
      </c>
      <c r="O56" s="8">
        <v>1381</v>
      </c>
      <c r="P56" s="8">
        <v>4100</v>
      </c>
      <c r="Q56" s="9">
        <v>2261</v>
      </c>
    </row>
    <row r="57" spans="2:17">
      <c r="B57" s="6">
        <v>2</v>
      </c>
      <c r="C57" s="7">
        <v>23434.698549738478</v>
      </c>
      <c r="D57" s="8">
        <v>0.14596579629232953</v>
      </c>
      <c r="E57" s="8">
        <v>9.8920756983490302E-2</v>
      </c>
      <c r="F57" s="8">
        <v>80</v>
      </c>
      <c r="G57" s="8">
        <v>378</v>
      </c>
      <c r="H57" s="8">
        <v>0.19270833333333334</v>
      </c>
      <c r="I57" s="8">
        <v>74</v>
      </c>
      <c r="J57" s="8">
        <v>6</v>
      </c>
      <c r="K57" s="8">
        <v>304</v>
      </c>
      <c r="L57" s="8">
        <v>5488</v>
      </c>
      <c r="M57" s="8">
        <v>4096</v>
      </c>
      <c r="N57" s="8">
        <v>0.17192467595989239</v>
      </c>
      <c r="O57" s="8">
        <v>1406</v>
      </c>
      <c r="P57" s="8">
        <v>4082</v>
      </c>
      <c r="Q57" s="9">
        <v>2690</v>
      </c>
    </row>
    <row r="58" spans="2:17">
      <c r="B58" s="6">
        <v>3</v>
      </c>
      <c r="C58" s="7">
        <v>24396.639141742951</v>
      </c>
      <c r="D58" s="8">
        <v>0.12853584062357737</v>
      </c>
      <c r="E58" s="8">
        <v>9.0490654048963878E-2</v>
      </c>
      <c r="F58" s="8">
        <v>76</v>
      </c>
      <c r="G58" s="8">
        <v>351</v>
      </c>
      <c r="H58" s="8">
        <v>0.19607843137254902</v>
      </c>
      <c r="I58" s="8">
        <v>70</v>
      </c>
      <c r="J58" s="8">
        <v>6</v>
      </c>
      <c r="K58" s="8">
        <v>281</v>
      </c>
      <c r="L58" s="8">
        <v>5599</v>
      </c>
      <c r="M58" s="8">
        <v>3695</v>
      </c>
      <c r="N58" s="8">
        <v>0.15769805680119581</v>
      </c>
      <c r="O58" s="8">
        <v>1266</v>
      </c>
      <c r="P58" s="8">
        <v>4333</v>
      </c>
      <c r="Q58" s="9">
        <v>2429</v>
      </c>
    </row>
    <row r="59" spans="2:17">
      <c r="B59" s="6">
        <v>4</v>
      </c>
      <c r="C59" s="7">
        <v>23875.390263396937</v>
      </c>
      <c r="D59" s="8">
        <v>0.1411730121080238</v>
      </c>
      <c r="E59" s="8">
        <v>9.3387501168425049E-2</v>
      </c>
      <c r="F59" s="8">
        <v>78</v>
      </c>
      <c r="G59" s="8">
        <v>393</v>
      </c>
      <c r="H59" s="8">
        <v>0.18045112781954886</v>
      </c>
      <c r="I59" s="8">
        <v>72</v>
      </c>
      <c r="J59" s="8">
        <v>6</v>
      </c>
      <c r="K59" s="8">
        <v>321</v>
      </c>
      <c r="L59" s="8">
        <v>5560</v>
      </c>
      <c r="M59" s="8">
        <v>4280</v>
      </c>
      <c r="N59" s="8">
        <v>0.1620217288615966</v>
      </c>
      <c r="O59" s="8">
        <v>1372</v>
      </c>
      <c r="P59" s="8">
        <v>4188</v>
      </c>
      <c r="Q59" s="9">
        <v>2908</v>
      </c>
    </row>
    <row r="60" spans="2:17">
      <c r="B60" s="6">
        <v>5</v>
      </c>
      <c r="C60" s="7">
        <v>23339.292605986207</v>
      </c>
      <c r="D60" s="8">
        <v>0.14695567960576728</v>
      </c>
      <c r="E60" s="8">
        <v>0.1002420192972773</v>
      </c>
      <c r="F60" s="8">
        <v>77</v>
      </c>
      <c r="G60" s="8">
        <v>364</v>
      </c>
      <c r="H60" s="8">
        <v>0.18867924528301888</v>
      </c>
      <c r="I60" s="8">
        <v>70</v>
      </c>
      <c r="J60" s="8">
        <v>7</v>
      </c>
      <c r="K60" s="8">
        <v>294</v>
      </c>
      <c r="L60" s="8">
        <v>5472</v>
      </c>
      <c r="M60" s="8">
        <v>4012</v>
      </c>
      <c r="N60" s="8">
        <v>0.17216660486960822</v>
      </c>
      <c r="O60" s="8">
        <v>1393</v>
      </c>
      <c r="P60" s="8">
        <v>4079</v>
      </c>
      <c r="Q60" s="9">
        <v>2619</v>
      </c>
    </row>
    <row r="61" spans="2:17">
      <c r="B61" s="10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</row>
    <row r="62" spans="2:17">
      <c r="B62" s="14"/>
      <c r="C62" s="8">
        <f t="shared" ref="C62:Q62" si="8">AVERAGE(C56:C60)</f>
        <v>23695.574736312847</v>
      </c>
      <c r="D62" s="8">
        <f t="shared" si="8"/>
        <v>0.14152184663672485</v>
      </c>
      <c r="E62" s="8">
        <f t="shared" si="8"/>
        <v>9.739639757131395E-2</v>
      </c>
      <c r="F62" s="8">
        <f t="shared" si="8"/>
        <v>78</v>
      </c>
      <c r="G62" s="8">
        <f t="shared" si="8"/>
        <v>365</v>
      </c>
      <c r="H62" s="8">
        <f t="shared" si="8"/>
        <v>0.19044057041883286</v>
      </c>
      <c r="I62" s="8">
        <f t="shared" si="8"/>
        <v>70.8</v>
      </c>
      <c r="J62" s="8">
        <f t="shared" si="8"/>
        <v>7.2</v>
      </c>
      <c r="K62" s="8">
        <f t="shared" si="8"/>
        <v>294.2</v>
      </c>
      <c r="L62" s="8">
        <f t="shared" si="8"/>
        <v>5520</v>
      </c>
      <c r="M62" s="8">
        <f t="shared" si="8"/>
        <v>3945</v>
      </c>
      <c r="N62" s="8">
        <f t="shared" si="8"/>
        <v>0.1684377493356583</v>
      </c>
      <c r="O62" s="8">
        <f t="shared" si="8"/>
        <v>1363.6</v>
      </c>
      <c r="P62" s="8">
        <f t="shared" si="8"/>
        <v>4156.3999999999996</v>
      </c>
      <c r="Q62" s="8">
        <f t="shared" si="8"/>
        <v>2581.4</v>
      </c>
    </row>
    <row r="63" spans="2:17">
      <c r="B63" s="14"/>
      <c r="C63" s="8">
        <f t="shared" ref="C63:Q63" si="9">STDEV(C56:C60)</f>
        <v>443.95026635730898</v>
      </c>
      <c r="D63" s="8">
        <f t="shared" si="9"/>
        <v>7.5826202005276995E-3</v>
      </c>
      <c r="E63" s="8">
        <f t="shared" si="9"/>
        <v>5.4086582723882962E-3</v>
      </c>
      <c r="F63" s="8">
        <f t="shared" si="9"/>
        <v>1.5811388300841898</v>
      </c>
      <c r="G63" s="8">
        <f t="shared" si="9"/>
        <v>21.365860619221497</v>
      </c>
      <c r="H63" s="8">
        <f t="shared" si="9"/>
        <v>6.2170046205000679E-3</v>
      </c>
      <c r="I63" s="8">
        <f t="shared" si="9"/>
        <v>2.2803508501982761</v>
      </c>
      <c r="J63" s="8">
        <f t="shared" si="9"/>
        <v>2.1679483388678804</v>
      </c>
      <c r="K63" s="8">
        <f t="shared" si="9"/>
        <v>19.537144110642167</v>
      </c>
      <c r="L63" s="8">
        <f t="shared" si="9"/>
        <v>56.324950066555765</v>
      </c>
      <c r="M63" s="8">
        <f t="shared" si="9"/>
        <v>271.02767386375876</v>
      </c>
      <c r="N63" s="8">
        <f t="shared" si="9"/>
        <v>8.3870668389457465E-3</v>
      </c>
      <c r="O63" s="8">
        <f t="shared" si="9"/>
        <v>56.038379705341235</v>
      </c>
      <c r="P63" s="8">
        <f t="shared" si="9"/>
        <v>108.27418898333988</v>
      </c>
      <c r="Q63" s="8">
        <f t="shared" si="9"/>
        <v>247.86952212807446</v>
      </c>
    </row>
    <row r="64" spans="2:17">
      <c r="B64" s="1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2:17">
      <c r="B65" s="1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7" spans="2:17" ht="16" thickBot="1">
      <c r="B67" s="1" t="s">
        <v>22</v>
      </c>
      <c r="F67" s="50" t="s">
        <v>0</v>
      </c>
      <c r="G67" s="51"/>
      <c r="H67" s="51"/>
      <c r="I67" s="51"/>
      <c r="J67" s="51"/>
      <c r="K67" s="51"/>
      <c r="L67" s="17"/>
      <c r="M67" s="17"/>
      <c r="N67" s="50" t="s">
        <v>1</v>
      </c>
      <c r="O67" s="50"/>
      <c r="P67" s="50"/>
      <c r="Q67" s="50"/>
    </row>
    <row r="68" spans="2:17">
      <c r="B68" s="2" t="s">
        <v>14</v>
      </c>
      <c r="C68" s="3" t="s">
        <v>15</v>
      </c>
      <c r="D68" s="3" t="s">
        <v>19</v>
      </c>
      <c r="E68" s="4" t="s">
        <v>20</v>
      </c>
      <c r="F68" s="4" t="s">
        <v>2</v>
      </c>
      <c r="G68" s="5" t="s">
        <v>0</v>
      </c>
      <c r="H68" s="4" t="s">
        <v>4</v>
      </c>
      <c r="I68" s="4" t="s">
        <v>5</v>
      </c>
      <c r="J68" s="4" t="s">
        <v>6</v>
      </c>
      <c r="K68" s="4" t="s">
        <v>7</v>
      </c>
      <c r="L68" s="4" t="s">
        <v>8</v>
      </c>
      <c r="M68" s="4" t="s">
        <v>9</v>
      </c>
      <c r="N68" s="4" t="s">
        <v>10</v>
      </c>
      <c r="O68" s="4" t="s">
        <v>11</v>
      </c>
      <c r="P68" s="4" t="s">
        <v>12</v>
      </c>
      <c r="Q68" s="5" t="s">
        <v>13</v>
      </c>
    </row>
    <row r="69" spans="2:17">
      <c r="B69" s="6">
        <v>1</v>
      </c>
      <c r="C69" s="7">
        <v>62307.618106880596</v>
      </c>
      <c r="D69" s="8">
        <v>0.12819899108884014</v>
      </c>
      <c r="E69" s="8">
        <v>5.3098327449911067E-2</v>
      </c>
      <c r="F69" s="8">
        <v>198</v>
      </c>
      <c r="G69" s="8">
        <v>3433</v>
      </c>
      <c r="H69" s="8">
        <v>5.6137289121582314E-2</v>
      </c>
      <c r="I69" s="8">
        <v>193</v>
      </c>
      <c r="J69" s="8">
        <v>5</v>
      </c>
      <c r="K69" s="8">
        <v>3240</v>
      </c>
      <c r="L69" s="8">
        <v>14294</v>
      </c>
      <c r="M69" s="8">
        <v>24076</v>
      </c>
      <c r="N69" s="8">
        <v>9.3536251709986321E-2</v>
      </c>
      <c r="O69" s="8">
        <v>3282</v>
      </c>
      <c r="P69" s="8">
        <v>11012</v>
      </c>
      <c r="Q69" s="9">
        <v>20794</v>
      </c>
    </row>
    <row r="70" spans="2:17">
      <c r="B70" s="6">
        <v>2</v>
      </c>
      <c r="C70" s="7">
        <v>61025.122408886338</v>
      </c>
      <c r="D70" s="8">
        <v>0.12652798384189023</v>
      </c>
      <c r="E70" s="8">
        <v>5.1063614309064274E-2</v>
      </c>
      <c r="F70" s="8">
        <v>193</v>
      </c>
      <c r="G70" s="8">
        <v>3474</v>
      </c>
      <c r="H70" s="8">
        <v>5.3735632183908047E-2</v>
      </c>
      <c r="I70" s="8">
        <v>187</v>
      </c>
      <c r="J70" s="8">
        <v>6</v>
      </c>
      <c r="K70" s="8">
        <v>3287</v>
      </c>
      <c r="L70" s="8">
        <v>13973</v>
      </c>
      <c r="M70" s="8">
        <v>24451</v>
      </c>
      <c r="N70" s="8">
        <v>9.1002015957295776E-2</v>
      </c>
      <c r="O70" s="8">
        <v>3205</v>
      </c>
      <c r="P70" s="8">
        <v>10768</v>
      </c>
      <c r="Q70" s="9">
        <v>21246</v>
      </c>
    </row>
    <row r="71" spans="2:17">
      <c r="B71" s="6">
        <v>3</v>
      </c>
      <c r="C71" s="7">
        <v>60344.442801038487</v>
      </c>
      <c r="D71" s="8">
        <v>0.13472264409179113</v>
      </c>
      <c r="E71" s="8">
        <v>5.4242168397433899E-2</v>
      </c>
      <c r="F71" s="8">
        <v>203</v>
      </c>
      <c r="G71" s="8">
        <v>3461</v>
      </c>
      <c r="H71" s="8">
        <v>5.7431457431457431E-2</v>
      </c>
      <c r="I71" s="8">
        <v>199</v>
      </c>
      <c r="J71" s="8">
        <v>4</v>
      </c>
      <c r="K71" s="8">
        <v>3262</v>
      </c>
      <c r="L71" s="8">
        <v>13948</v>
      </c>
      <c r="M71" s="8">
        <v>24568</v>
      </c>
      <c r="N71" s="8">
        <v>9.5449374288964731E-2</v>
      </c>
      <c r="O71" s="8">
        <v>3356</v>
      </c>
      <c r="P71" s="8">
        <v>10592</v>
      </c>
      <c r="Q71" s="9">
        <v>21212</v>
      </c>
    </row>
    <row r="72" spans="2:17">
      <c r="B72" s="6">
        <v>4</v>
      </c>
      <c r="C72" s="7">
        <v>57333.881485974976</v>
      </c>
      <c r="D72" s="8">
        <v>0.1270059918389802</v>
      </c>
      <c r="E72" s="8">
        <v>4.9156487102719887E-2</v>
      </c>
      <c r="F72" s="8">
        <v>186</v>
      </c>
      <c r="G72" s="8">
        <v>3535</v>
      </c>
      <c r="H72" s="8">
        <v>5.0536420101637496E-2</v>
      </c>
      <c r="I72" s="8">
        <v>179</v>
      </c>
      <c r="J72" s="8">
        <v>7</v>
      </c>
      <c r="K72" s="8">
        <v>3356</v>
      </c>
      <c r="L72" s="8">
        <v>13135</v>
      </c>
      <c r="M72" s="8">
        <v>24306</v>
      </c>
      <c r="N72" s="8">
        <v>8.6600690715964823E-2</v>
      </c>
      <c r="O72" s="8">
        <v>2984</v>
      </c>
      <c r="P72" s="8">
        <v>10151</v>
      </c>
      <c r="Q72" s="9">
        <v>21322</v>
      </c>
    </row>
    <row r="73" spans="2:17">
      <c r="B73" s="6">
        <v>5</v>
      </c>
      <c r="C73" s="7">
        <v>64091.021182031742</v>
      </c>
      <c r="D73" s="8">
        <v>0.13676313311291344</v>
      </c>
      <c r="E73" s="8">
        <v>5.6516176316857812E-2</v>
      </c>
      <c r="F73" s="8">
        <v>203</v>
      </c>
      <c r="G73" s="8">
        <v>3465</v>
      </c>
      <c r="H73" s="8">
        <v>5.7975194692817998E-2</v>
      </c>
      <c r="I73" s="8">
        <v>201</v>
      </c>
      <c r="J73" s="8">
        <v>2</v>
      </c>
      <c r="K73" s="8">
        <v>3264</v>
      </c>
      <c r="L73" s="8">
        <v>14849</v>
      </c>
      <c r="M73" s="8">
        <v>25300</v>
      </c>
      <c r="N73" s="8">
        <v>9.9310004928536227E-2</v>
      </c>
      <c r="O73" s="8">
        <v>3627</v>
      </c>
      <c r="P73" s="8">
        <v>11222</v>
      </c>
      <c r="Q73" s="9">
        <v>21673</v>
      </c>
    </row>
    <row r="74" spans="2:17">
      <c r="B74" s="10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</row>
    <row r="75" spans="2:17">
      <c r="B75" s="14"/>
      <c r="C75" s="8">
        <f t="shared" ref="C75:Q75" si="10">AVERAGE(C69:C73)</f>
        <v>61020.417196962422</v>
      </c>
      <c r="D75" s="8">
        <f t="shared" si="10"/>
        <v>0.13064374879488302</v>
      </c>
      <c r="E75" s="8">
        <f t="shared" si="10"/>
        <v>5.2815354715197382E-2</v>
      </c>
      <c r="F75" s="8">
        <f t="shared" si="10"/>
        <v>196.6</v>
      </c>
      <c r="G75" s="8">
        <f t="shared" si="10"/>
        <v>3473.6</v>
      </c>
      <c r="H75" s="8">
        <f t="shared" si="10"/>
        <v>5.5163198706280656E-2</v>
      </c>
      <c r="I75" s="8">
        <f t="shared" si="10"/>
        <v>191.8</v>
      </c>
      <c r="J75" s="8">
        <f t="shared" si="10"/>
        <v>4.8</v>
      </c>
      <c r="K75" s="8">
        <f t="shared" si="10"/>
        <v>3281.8</v>
      </c>
      <c r="L75" s="8">
        <f t="shared" si="10"/>
        <v>14039.8</v>
      </c>
      <c r="M75" s="8">
        <f t="shared" si="10"/>
        <v>24540.2</v>
      </c>
      <c r="N75" s="8">
        <f t="shared" si="10"/>
        <v>9.317966752014957E-2</v>
      </c>
      <c r="O75" s="8">
        <f t="shared" si="10"/>
        <v>3290.8</v>
      </c>
      <c r="P75" s="8">
        <f t="shared" si="10"/>
        <v>10749</v>
      </c>
      <c r="Q75" s="8">
        <f t="shared" si="10"/>
        <v>21249.4</v>
      </c>
    </row>
    <row r="76" spans="2:17">
      <c r="B76" s="14"/>
      <c r="C76" s="8">
        <f t="shared" ref="C76:Q76" si="11">STDEV(C69:C73)</f>
        <v>2506.641382755392</v>
      </c>
      <c r="D76" s="8">
        <f t="shared" si="11"/>
        <v>4.7495759898820121E-3</v>
      </c>
      <c r="E76" s="8">
        <f t="shared" si="11"/>
        <v>2.8402402202912912E-3</v>
      </c>
      <c r="F76" s="8">
        <f t="shared" si="11"/>
        <v>7.2318738927058179</v>
      </c>
      <c r="G76" s="8">
        <f t="shared" si="11"/>
        <v>37.587231874667225</v>
      </c>
      <c r="H76" s="8">
        <f t="shared" si="11"/>
        <v>3.0596649180101398E-3</v>
      </c>
      <c r="I76" s="8">
        <f t="shared" si="11"/>
        <v>9.0111042608550473</v>
      </c>
      <c r="J76" s="8">
        <f t="shared" si="11"/>
        <v>1.9235384061671343</v>
      </c>
      <c r="K76" s="8">
        <f t="shared" si="11"/>
        <v>44.690043633901276</v>
      </c>
      <c r="L76" s="8">
        <f t="shared" si="11"/>
        <v>622.69069368346914</v>
      </c>
      <c r="M76" s="8">
        <f t="shared" si="11"/>
        <v>462.69774151166979</v>
      </c>
      <c r="N76" s="8">
        <f t="shared" si="11"/>
        <v>4.7666775630598361E-3</v>
      </c>
      <c r="O76" s="8">
        <f t="shared" si="11"/>
        <v>233.90532272695293</v>
      </c>
      <c r="P76" s="8">
        <f t="shared" si="11"/>
        <v>410.94768523499437</v>
      </c>
      <c r="Q76" s="8">
        <f t="shared" si="11"/>
        <v>313.65076119786477</v>
      </c>
    </row>
    <row r="77" spans="2:17">
      <c r="B77" s="14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2:17">
      <c r="B78" s="1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80" spans="2:17" ht="16" thickBot="1">
      <c r="B80" s="1" t="s">
        <v>21</v>
      </c>
      <c r="F80" s="50" t="s">
        <v>0</v>
      </c>
      <c r="G80" s="51"/>
      <c r="H80" s="51"/>
      <c r="I80" s="51"/>
      <c r="J80" s="51"/>
      <c r="K80" s="51"/>
      <c r="L80" s="17"/>
      <c r="M80" s="17"/>
      <c r="N80" s="50" t="s">
        <v>1</v>
      </c>
      <c r="O80" s="50"/>
      <c r="P80" s="50"/>
      <c r="Q80" s="50"/>
    </row>
    <row r="81" spans="2:17">
      <c r="B81" s="2" t="s">
        <v>14</v>
      </c>
      <c r="C81" s="3" t="s">
        <v>15</v>
      </c>
      <c r="D81" s="3" t="s">
        <v>19</v>
      </c>
      <c r="E81" s="4" t="s">
        <v>20</v>
      </c>
      <c r="F81" s="4" t="s">
        <v>2</v>
      </c>
      <c r="G81" s="5" t="s">
        <v>0</v>
      </c>
      <c r="H81" s="4" t="s">
        <v>4</v>
      </c>
      <c r="I81" s="4" t="s">
        <v>5</v>
      </c>
      <c r="J81" s="4" t="s">
        <v>6</v>
      </c>
      <c r="K81" s="4" t="s">
        <v>7</v>
      </c>
      <c r="L81" s="4" t="s">
        <v>8</v>
      </c>
      <c r="M81" s="4" t="s">
        <v>9</v>
      </c>
      <c r="N81" s="4" t="s">
        <v>10</v>
      </c>
      <c r="O81" s="4" t="s">
        <v>11</v>
      </c>
      <c r="P81" s="4" t="s">
        <v>12</v>
      </c>
      <c r="Q81" s="5" t="s">
        <v>13</v>
      </c>
    </row>
    <row r="82" spans="2:17">
      <c r="B82" s="6">
        <v>1</v>
      </c>
      <c r="C82" s="7">
        <v>126544.76204950569</v>
      </c>
      <c r="D82" s="8">
        <v>0.11460722722053041</v>
      </c>
      <c r="E82" s="8">
        <v>8.1116388691877636E-2</v>
      </c>
      <c r="F82" s="8">
        <v>406</v>
      </c>
      <c r="G82" s="8">
        <v>1880</v>
      </c>
      <c r="H82" s="8">
        <v>0.19874147876245413</v>
      </c>
      <c r="I82" s="8">
        <v>379</v>
      </c>
      <c r="J82" s="8">
        <v>27</v>
      </c>
      <c r="K82" s="8">
        <v>1501</v>
      </c>
      <c r="L82" s="8">
        <v>28585</v>
      </c>
      <c r="M82" s="8">
        <v>18530</v>
      </c>
      <c r="N82" s="8">
        <v>0.14301310043668122</v>
      </c>
      <c r="O82" s="8">
        <v>5895</v>
      </c>
      <c r="P82" s="8">
        <v>22690</v>
      </c>
      <c r="Q82" s="9">
        <v>12635</v>
      </c>
    </row>
    <row r="83" spans="2:17">
      <c r="B83" s="6">
        <v>2</v>
      </c>
      <c r="C83" s="7">
        <v>124860.71978806342</v>
      </c>
      <c r="D83" s="8">
        <v>0.10867887505397855</v>
      </c>
      <c r="E83" s="8">
        <v>7.7591765006557165E-2</v>
      </c>
      <c r="F83" s="8">
        <v>412</v>
      </c>
      <c r="G83" s="8">
        <v>1784</v>
      </c>
      <c r="H83" s="8">
        <v>0.20262869660460023</v>
      </c>
      <c r="I83" s="8">
        <v>370</v>
      </c>
      <c r="J83" s="8">
        <v>42</v>
      </c>
      <c r="K83" s="8">
        <v>1414</v>
      </c>
      <c r="L83" s="8">
        <v>28017</v>
      </c>
      <c r="M83" s="8">
        <v>17633</v>
      </c>
      <c r="N83" s="8">
        <v>0.1358264288024682</v>
      </c>
      <c r="O83" s="8">
        <v>5459</v>
      </c>
      <c r="P83" s="8">
        <v>22558</v>
      </c>
      <c r="Q83" s="9">
        <v>12174</v>
      </c>
    </row>
    <row r="84" spans="2:17">
      <c r="B84" s="6">
        <v>3</v>
      </c>
      <c r="C84" s="7">
        <v>133824.27157014102</v>
      </c>
      <c r="D84" s="8">
        <v>0.10479449080111702</v>
      </c>
      <c r="E84" s="8">
        <v>7.4370283794341102E-2</v>
      </c>
      <c r="F84" s="8">
        <v>412</v>
      </c>
      <c r="G84" s="8">
        <v>1909</v>
      </c>
      <c r="H84" s="8">
        <v>0.19948320413436693</v>
      </c>
      <c r="I84" s="8">
        <v>386</v>
      </c>
      <c r="J84" s="8">
        <v>26</v>
      </c>
      <c r="K84" s="8">
        <v>1523</v>
      </c>
      <c r="L84" s="8">
        <v>29898</v>
      </c>
      <c r="M84" s="8">
        <v>18745</v>
      </c>
      <c r="N84" s="8">
        <v>0.13133779886501071</v>
      </c>
      <c r="O84" s="8">
        <v>5647</v>
      </c>
      <c r="P84" s="8">
        <v>24251</v>
      </c>
      <c r="Q84" s="9">
        <v>13098</v>
      </c>
    </row>
    <row r="85" spans="2:17">
      <c r="B85" s="6">
        <v>4</v>
      </c>
      <c r="C85" s="7">
        <v>125907.73666803744</v>
      </c>
      <c r="D85" s="8">
        <v>0.11163665654386901</v>
      </c>
      <c r="E85" s="8">
        <v>8.0633269623965137E-2</v>
      </c>
      <c r="F85" s="8">
        <v>405</v>
      </c>
      <c r="G85" s="8">
        <v>1692</v>
      </c>
      <c r="H85" s="8">
        <v>0.2191860465116279</v>
      </c>
      <c r="I85" s="8">
        <v>377</v>
      </c>
      <c r="J85" s="8">
        <v>28</v>
      </c>
      <c r="K85" s="8">
        <v>1315</v>
      </c>
      <c r="L85" s="8">
        <v>28346</v>
      </c>
      <c r="M85" s="8">
        <v>17585</v>
      </c>
      <c r="N85" s="8">
        <v>0.14134135129090775</v>
      </c>
      <c r="O85" s="8">
        <v>5688</v>
      </c>
      <c r="P85" s="8">
        <v>22658</v>
      </c>
      <c r="Q85" s="9">
        <v>11897</v>
      </c>
    </row>
    <row r="86" spans="2:17">
      <c r="B86" s="6">
        <v>5</v>
      </c>
      <c r="C86" s="7">
        <v>128402.38383531228</v>
      </c>
      <c r="D86" s="8">
        <v>0.1054592180903422</v>
      </c>
      <c r="E86" s="8">
        <v>7.51582154048345E-2</v>
      </c>
      <c r="F86" s="8">
        <v>400</v>
      </c>
      <c r="G86" s="8">
        <v>1836</v>
      </c>
      <c r="H86" s="8">
        <v>0.19636169074371321</v>
      </c>
      <c r="I86" s="8">
        <v>367</v>
      </c>
      <c r="J86" s="8">
        <v>33</v>
      </c>
      <c r="K86" s="8">
        <v>1469</v>
      </c>
      <c r="L86" s="8">
        <v>28708</v>
      </c>
      <c r="M86" s="8">
        <v>17824</v>
      </c>
      <c r="N86" s="8">
        <v>0.13357207240127653</v>
      </c>
      <c r="O86" s="8">
        <v>5483</v>
      </c>
      <c r="P86" s="8">
        <v>23225</v>
      </c>
      <c r="Q86" s="9">
        <v>12341</v>
      </c>
    </row>
    <row r="87" spans="2:17">
      <c r="B87" s="10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</row>
    <row r="88" spans="2:17">
      <c r="B88" s="14"/>
      <c r="C88" s="8">
        <f t="shared" ref="C88:Q88" si="12">AVERAGE(C82:C86)</f>
        <v>127907.97478221197</v>
      </c>
      <c r="D88" s="8">
        <f t="shared" si="12"/>
        <v>0.10903529354196743</v>
      </c>
      <c r="E88" s="8">
        <f t="shared" si="12"/>
        <v>7.7773984504315094E-2</v>
      </c>
      <c r="F88" s="8">
        <f t="shared" si="12"/>
        <v>407</v>
      </c>
      <c r="G88" s="8">
        <f t="shared" si="12"/>
        <v>1820.2</v>
      </c>
      <c r="H88" s="8">
        <f t="shared" si="12"/>
        <v>0.20328022335135248</v>
      </c>
      <c r="I88" s="8">
        <f t="shared" si="12"/>
        <v>375.8</v>
      </c>
      <c r="J88" s="8">
        <f t="shared" si="12"/>
        <v>31.2</v>
      </c>
      <c r="K88" s="8">
        <f t="shared" si="12"/>
        <v>1444.4</v>
      </c>
      <c r="L88" s="8">
        <f t="shared" si="12"/>
        <v>28710.799999999999</v>
      </c>
      <c r="M88" s="8">
        <f t="shared" si="12"/>
        <v>18063.400000000001</v>
      </c>
      <c r="N88" s="8">
        <f t="shared" si="12"/>
        <v>0.1370181503592689</v>
      </c>
      <c r="O88" s="8">
        <f t="shared" si="12"/>
        <v>5634.4</v>
      </c>
      <c r="P88" s="8">
        <f t="shared" si="12"/>
        <v>23076.400000000001</v>
      </c>
      <c r="Q88" s="8">
        <f t="shared" si="12"/>
        <v>12429</v>
      </c>
    </row>
    <row r="89" spans="2:17">
      <c r="B89" s="14"/>
      <c r="C89" s="8">
        <f t="shared" ref="C89:Q89" si="13">STDEV(C82:C86)</f>
        <v>3549.3686925289767</v>
      </c>
      <c r="D89" s="8">
        <f t="shared" si="13"/>
        <v>4.1446740537425834E-3</v>
      </c>
      <c r="E89" s="8">
        <f t="shared" si="13"/>
        <v>3.0744026899027842E-3</v>
      </c>
      <c r="F89" s="8">
        <f t="shared" si="13"/>
        <v>5.0990195135927845</v>
      </c>
      <c r="G89" s="8">
        <f t="shared" si="13"/>
        <v>85.814917118179409</v>
      </c>
      <c r="H89" s="8">
        <f t="shared" si="13"/>
        <v>9.1692877085418571E-3</v>
      </c>
      <c r="I89" s="8">
        <f t="shared" si="13"/>
        <v>7.5299402388066801</v>
      </c>
      <c r="J89" s="8">
        <f t="shared" si="13"/>
        <v>6.6105975524153671</v>
      </c>
      <c r="K89" s="8">
        <f t="shared" si="13"/>
        <v>83.149263376171888</v>
      </c>
      <c r="L89" s="8">
        <f t="shared" si="13"/>
        <v>714.09292112441506</v>
      </c>
      <c r="M89" s="8">
        <f t="shared" si="13"/>
        <v>537.05614231661116</v>
      </c>
      <c r="N89" s="8">
        <f t="shared" si="13"/>
        <v>5.0047861938801808E-3</v>
      </c>
      <c r="O89" s="8">
        <f t="shared" si="13"/>
        <v>176.51572167940168</v>
      </c>
      <c r="P89" s="8">
        <f t="shared" si="13"/>
        <v>706.19919286275035</v>
      </c>
      <c r="Q89" s="8">
        <f t="shared" si="13"/>
        <v>459.83420925372656</v>
      </c>
    </row>
    <row r="92" spans="2:17" ht="16" thickBot="1">
      <c r="B92" s="1" t="s">
        <v>24</v>
      </c>
      <c r="F92" s="50" t="s">
        <v>0</v>
      </c>
      <c r="G92" s="51"/>
      <c r="H92" s="51"/>
      <c r="I92" s="51"/>
      <c r="J92" s="51"/>
      <c r="K92" s="51"/>
      <c r="L92" s="17"/>
      <c r="M92" s="17"/>
      <c r="N92" s="50" t="s">
        <v>1</v>
      </c>
      <c r="O92" s="50"/>
      <c r="P92" s="50"/>
      <c r="Q92" s="50"/>
    </row>
    <row r="93" spans="2:17">
      <c r="B93" s="2" t="s">
        <v>14</v>
      </c>
      <c r="C93" s="3" t="s">
        <v>15</v>
      </c>
      <c r="D93" s="3" t="s">
        <v>19</v>
      </c>
      <c r="E93" s="4" t="s">
        <v>20</v>
      </c>
      <c r="F93" s="4" t="s">
        <v>2</v>
      </c>
      <c r="G93" s="5" t="s">
        <v>0</v>
      </c>
      <c r="H93" s="4" t="s">
        <v>4</v>
      </c>
      <c r="I93" s="4" t="s">
        <v>5</v>
      </c>
      <c r="J93" s="4" t="s">
        <v>6</v>
      </c>
      <c r="K93" s="4" t="s">
        <v>7</v>
      </c>
      <c r="L93" s="4" t="s">
        <v>8</v>
      </c>
      <c r="M93" s="4" t="s">
        <v>9</v>
      </c>
      <c r="N93" s="4" t="s">
        <v>10</v>
      </c>
      <c r="O93" s="4" t="s">
        <v>11</v>
      </c>
      <c r="P93" s="4" t="s">
        <v>12</v>
      </c>
      <c r="Q93" s="5" t="s">
        <v>13</v>
      </c>
    </row>
    <row r="94" spans="2:17">
      <c r="B94" s="6">
        <v>1</v>
      </c>
      <c r="C94" s="7">
        <v>248697.68046565814</v>
      </c>
      <c r="D94" s="8">
        <v>9.687633058317513E-2</v>
      </c>
      <c r="E94" s="8">
        <v>6.6632496682631756E-2</v>
      </c>
      <c r="F94" s="8">
        <v>791</v>
      </c>
      <c r="G94" s="8">
        <v>4007</v>
      </c>
      <c r="H94" s="8">
        <v>0.18762376237623762</v>
      </c>
      <c r="I94" s="8">
        <v>758</v>
      </c>
      <c r="J94" s="8">
        <v>33</v>
      </c>
      <c r="K94" s="8">
        <v>3249</v>
      </c>
      <c r="L94" s="8">
        <v>55075</v>
      </c>
      <c r="M94" s="8">
        <v>37395</v>
      </c>
      <c r="N94" s="8">
        <v>0.11870599337027268</v>
      </c>
      <c r="O94" s="8">
        <v>9812</v>
      </c>
      <c r="P94" s="8">
        <v>45263</v>
      </c>
      <c r="Q94" s="9">
        <v>27583</v>
      </c>
    </row>
    <row r="95" spans="2:17">
      <c r="B95" s="6">
        <v>2</v>
      </c>
      <c r="C95" s="7">
        <v>255151.79945140149</v>
      </c>
      <c r="D95" s="8">
        <v>9.406593601377089E-2</v>
      </c>
      <c r="E95" s="8">
        <v>6.5370115842376911E-2</v>
      </c>
      <c r="F95" s="8">
        <v>810</v>
      </c>
      <c r="G95" s="8">
        <v>3945</v>
      </c>
      <c r="H95" s="8">
        <v>0.19382375094150139</v>
      </c>
      <c r="I95" s="8">
        <v>772</v>
      </c>
      <c r="J95" s="8">
        <v>38</v>
      </c>
      <c r="K95" s="8">
        <v>3173</v>
      </c>
      <c r="L95" s="8">
        <v>56329</v>
      </c>
      <c r="M95" s="8">
        <v>37344</v>
      </c>
      <c r="N95" s="8">
        <v>0.11664362006484837</v>
      </c>
      <c r="O95" s="8">
        <v>9785</v>
      </c>
      <c r="P95" s="8">
        <v>46544</v>
      </c>
      <c r="Q95" s="9">
        <v>27559</v>
      </c>
    </row>
    <row r="96" spans="2:17">
      <c r="B96" s="6">
        <v>3</v>
      </c>
      <c r="C96" s="7">
        <v>245341.78018732974</v>
      </c>
      <c r="D96" s="8">
        <v>0.10066978175865637</v>
      </c>
      <c r="E96" s="8">
        <v>6.9623201157724593E-2</v>
      </c>
      <c r="F96" s="8">
        <v>789</v>
      </c>
      <c r="G96" s="8">
        <v>3905</v>
      </c>
      <c r="H96" s="8">
        <v>0.19106825678761735</v>
      </c>
      <c r="I96" s="8">
        <v>753</v>
      </c>
      <c r="J96" s="8">
        <v>36</v>
      </c>
      <c r="K96" s="8">
        <v>3152</v>
      </c>
      <c r="L96" s="8">
        <v>54561</v>
      </c>
      <c r="M96" s="8">
        <v>37029</v>
      </c>
      <c r="N96" s="8">
        <v>0.12358310025025762</v>
      </c>
      <c r="O96" s="8">
        <v>10074</v>
      </c>
      <c r="P96" s="8">
        <v>44487</v>
      </c>
      <c r="Q96" s="9">
        <v>26955</v>
      </c>
    </row>
    <row r="97" spans="2:17">
      <c r="B97" s="6">
        <v>4</v>
      </c>
      <c r="C97" s="7">
        <v>257192.6732768653</v>
      </c>
      <c r="D97" s="8">
        <v>9.4503588371625646E-2</v>
      </c>
      <c r="E97" s="8">
        <v>6.5086507900232043E-2</v>
      </c>
      <c r="F97" s="8">
        <v>805</v>
      </c>
      <c r="G97" s="8">
        <v>4112</v>
      </c>
      <c r="H97" s="8">
        <v>0.18624849215922798</v>
      </c>
      <c r="I97" s="8">
        <v>772</v>
      </c>
      <c r="J97" s="8">
        <v>33</v>
      </c>
      <c r="K97" s="8">
        <v>3340</v>
      </c>
      <c r="L97" s="8">
        <v>56807</v>
      </c>
      <c r="M97" s="8">
        <v>38367</v>
      </c>
      <c r="N97" s="8">
        <v>0.11660702762949493</v>
      </c>
      <c r="O97" s="8">
        <v>9939</v>
      </c>
      <c r="P97" s="8">
        <v>46868</v>
      </c>
      <c r="Q97" s="9">
        <v>28428</v>
      </c>
    </row>
    <row r="98" spans="2:17">
      <c r="B98" s="6">
        <v>5</v>
      </c>
      <c r="C98" s="7">
        <v>253640.62137629962</v>
      </c>
      <c r="D98" s="8">
        <v>9.4334709075556633E-2</v>
      </c>
      <c r="E98" s="8">
        <v>6.5263651154122623E-2</v>
      </c>
      <c r="F98" s="8">
        <v>818</v>
      </c>
      <c r="G98" s="8">
        <v>4008</v>
      </c>
      <c r="H98" s="8">
        <v>0.19013563501849567</v>
      </c>
      <c r="I98" s="8">
        <v>771</v>
      </c>
      <c r="J98" s="8">
        <v>47</v>
      </c>
      <c r="K98" s="8">
        <v>3237</v>
      </c>
      <c r="L98" s="8">
        <v>56012</v>
      </c>
      <c r="M98" s="8">
        <v>37799</v>
      </c>
      <c r="N98" s="8">
        <v>0.11835532825483114</v>
      </c>
      <c r="O98" s="8">
        <v>9928</v>
      </c>
      <c r="P98" s="8">
        <v>46084</v>
      </c>
      <c r="Q98" s="9">
        <v>27871</v>
      </c>
    </row>
    <row r="99" spans="2:17"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3"/>
    </row>
    <row r="100" spans="2:17">
      <c r="C100">
        <f>AVERAGE(C94:C98)</f>
        <v>252004.91095151086</v>
      </c>
      <c r="D100">
        <f t="shared" ref="D100:Q100" si="14">AVERAGE(D94:D98)</f>
        <v>9.6090069160556929E-2</v>
      </c>
      <c r="E100">
        <f t="shared" si="14"/>
        <v>6.6395194547417588E-2</v>
      </c>
      <c r="F100">
        <f t="shared" si="14"/>
        <v>802.6</v>
      </c>
      <c r="G100">
        <f t="shared" si="14"/>
        <v>3995.4</v>
      </c>
      <c r="H100">
        <f t="shared" si="14"/>
        <v>0.18977997945661601</v>
      </c>
      <c r="I100">
        <f t="shared" si="14"/>
        <v>765.2</v>
      </c>
      <c r="J100">
        <f t="shared" si="14"/>
        <v>37.4</v>
      </c>
      <c r="K100">
        <f t="shared" si="14"/>
        <v>3230.2</v>
      </c>
      <c r="L100">
        <f t="shared" si="14"/>
        <v>55756.800000000003</v>
      </c>
      <c r="M100">
        <f t="shared" si="14"/>
        <v>37586.800000000003</v>
      </c>
      <c r="N100">
        <f t="shared" si="14"/>
        <v>0.11877901391394094</v>
      </c>
      <c r="O100">
        <f t="shared" si="14"/>
        <v>9907.6</v>
      </c>
      <c r="P100">
        <f t="shared" si="14"/>
        <v>45849.2</v>
      </c>
      <c r="Q100">
        <f t="shared" si="14"/>
        <v>27679.200000000001</v>
      </c>
    </row>
    <row r="101" spans="2:17">
      <c r="C101">
        <f>STDEV(C94:C98)</f>
        <v>4868.9428738691295</v>
      </c>
      <c r="D101">
        <f t="shared" ref="D101:Q101" si="15">STDEV(D94:D98)</f>
        <v>2.796752573229646E-3</v>
      </c>
      <c r="E101">
        <f t="shared" si="15"/>
        <v>1.9052674695775669E-3</v>
      </c>
      <c r="F101">
        <f t="shared" si="15"/>
        <v>12.421755109484327</v>
      </c>
      <c r="G101">
        <f t="shared" si="15"/>
        <v>78.423848413604389</v>
      </c>
      <c r="H101">
        <f t="shared" si="15"/>
        <v>2.968960753006367E-3</v>
      </c>
      <c r="I101">
        <f t="shared" si="15"/>
        <v>9.0388052307813336</v>
      </c>
      <c r="J101">
        <f t="shared" si="15"/>
        <v>5.7706152185013995</v>
      </c>
      <c r="K101">
        <f t="shared" si="15"/>
        <v>73.896549310505691</v>
      </c>
      <c r="L101">
        <f t="shared" si="15"/>
        <v>920.63141375905695</v>
      </c>
      <c r="M101">
        <f t="shared" si="15"/>
        <v>514.93222855051522</v>
      </c>
      <c r="N101">
        <f t="shared" si="15"/>
        <v>2.8522586828197021E-3</v>
      </c>
      <c r="O101">
        <f t="shared" si="15"/>
        <v>115.39194079310738</v>
      </c>
      <c r="P101">
        <f t="shared" si="15"/>
        <v>971.47449786394293</v>
      </c>
      <c r="Q101">
        <f t="shared" si="15"/>
        <v>535.17679321883907</v>
      </c>
    </row>
    <row r="103" spans="2:17">
      <c r="B103" s="52" t="s">
        <v>26</v>
      </c>
      <c r="C103" s="52"/>
      <c r="D103" s="52"/>
      <c r="E103" s="52"/>
      <c r="F103" s="52"/>
    </row>
    <row r="104" spans="2:17" ht="16" thickBot="1">
      <c r="B104" s="1" t="s">
        <v>23</v>
      </c>
      <c r="F104" s="50" t="s">
        <v>0</v>
      </c>
      <c r="G104" s="51"/>
      <c r="H104" s="51"/>
      <c r="I104" s="51"/>
      <c r="J104" s="51"/>
      <c r="K104" s="51"/>
      <c r="L104" s="16"/>
      <c r="M104" s="16"/>
      <c r="N104" s="50" t="s">
        <v>16</v>
      </c>
      <c r="O104" s="50"/>
      <c r="P104" s="50"/>
      <c r="Q104" s="50"/>
    </row>
    <row r="105" spans="2:17">
      <c r="B105" s="2" t="s">
        <v>14</v>
      </c>
      <c r="C105" s="3" t="s">
        <v>18</v>
      </c>
      <c r="D105" s="3" t="s">
        <v>19</v>
      </c>
      <c r="E105" s="4" t="s">
        <v>20</v>
      </c>
      <c r="F105" s="4" t="s">
        <v>2</v>
      </c>
      <c r="G105" s="5" t="s">
        <v>0</v>
      </c>
      <c r="H105" s="4" t="s">
        <v>4</v>
      </c>
      <c r="I105" s="4" t="s">
        <v>5</v>
      </c>
      <c r="J105" s="4" t="s">
        <v>6</v>
      </c>
      <c r="K105" s="4" t="s">
        <v>7</v>
      </c>
      <c r="L105" s="4" t="s">
        <v>8</v>
      </c>
      <c r="M105" s="4" t="s">
        <v>9</v>
      </c>
      <c r="N105" s="4" t="s">
        <v>10</v>
      </c>
      <c r="O105" s="4" t="s">
        <v>11</v>
      </c>
      <c r="P105" s="4" t="s">
        <v>12</v>
      </c>
      <c r="Q105" s="5" t="s">
        <v>13</v>
      </c>
    </row>
    <row r="106" spans="2:17">
      <c r="B106" s="6">
        <v>1</v>
      </c>
      <c r="C106" s="7">
        <v>18427.42704716025</v>
      </c>
      <c r="D106" s="8">
        <v>0.32758886892318007</v>
      </c>
      <c r="E106" s="8">
        <v>0.28262467976829053</v>
      </c>
      <c r="F106" s="8">
        <v>79</v>
      </c>
      <c r="G106" s="8">
        <v>152</v>
      </c>
      <c r="H106" s="8">
        <v>0.375</v>
      </c>
      <c r="I106" s="8">
        <v>63</v>
      </c>
      <c r="J106" s="8">
        <v>16</v>
      </c>
      <c r="K106" s="8">
        <v>89</v>
      </c>
      <c r="L106" s="8">
        <v>5481</v>
      </c>
      <c r="M106" s="8">
        <v>3869</v>
      </c>
      <c r="N106" s="8">
        <v>0.45752143413873736</v>
      </c>
      <c r="O106" s="8">
        <v>2935</v>
      </c>
      <c r="P106" s="8">
        <v>2546</v>
      </c>
      <c r="Q106" s="9">
        <v>934</v>
      </c>
    </row>
    <row r="107" spans="2:17">
      <c r="B107" s="6">
        <v>2</v>
      </c>
      <c r="C107" s="7">
        <v>18260.596938927138</v>
      </c>
      <c r="D107" s="8">
        <v>0.33452635062218883</v>
      </c>
      <c r="E107" s="8">
        <v>0.28200931063203877</v>
      </c>
      <c r="F107" s="8">
        <v>80</v>
      </c>
      <c r="G107" s="8">
        <v>129</v>
      </c>
      <c r="H107" s="8">
        <v>0.44137931034482758</v>
      </c>
      <c r="I107" s="8">
        <v>64</v>
      </c>
      <c r="J107" s="8">
        <v>16</v>
      </c>
      <c r="K107" s="8">
        <v>65</v>
      </c>
      <c r="L107" s="8">
        <v>5488</v>
      </c>
      <c r="M107" s="8">
        <v>4106</v>
      </c>
      <c r="N107" s="8">
        <v>0.45385664494620398</v>
      </c>
      <c r="O107" s="8">
        <v>2995</v>
      </c>
      <c r="P107" s="8">
        <v>2493</v>
      </c>
      <c r="Q107" s="9">
        <v>1111</v>
      </c>
    </row>
    <row r="108" spans="2:17">
      <c r="B108" s="6">
        <v>3</v>
      </c>
      <c r="C108" s="7">
        <v>19856.315703053599</v>
      </c>
      <c r="D108" s="8">
        <v>0.2907192104642401</v>
      </c>
      <c r="E108" s="8">
        <v>0.24484609798274373</v>
      </c>
      <c r="F108" s="8">
        <v>76</v>
      </c>
      <c r="G108" s="8">
        <v>161</v>
      </c>
      <c r="H108" s="8">
        <v>0.36206896551724138</v>
      </c>
      <c r="I108" s="8">
        <v>63</v>
      </c>
      <c r="J108" s="8">
        <v>13</v>
      </c>
      <c r="K108" s="8">
        <v>98</v>
      </c>
      <c r="L108" s="8">
        <v>5599</v>
      </c>
      <c r="M108" s="8">
        <v>3758</v>
      </c>
      <c r="N108" s="8">
        <v>0.39928218932256615</v>
      </c>
      <c r="O108" s="8">
        <v>2670</v>
      </c>
      <c r="P108" s="8">
        <v>2929</v>
      </c>
      <c r="Q108" s="9">
        <v>1088</v>
      </c>
    </row>
    <row r="109" spans="2:17">
      <c r="B109" s="6">
        <v>4</v>
      </c>
      <c r="C109" s="7">
        <v>18100.479621501727</v>
      </c>
      <c r="D109" s="8">
        <v>0.34890361073734799</v>
      </c>
      <c r="E109" s="8">
        <v>0.29689379793383142</v>
      </c>
      <c r="F109" s="8">
        <v>78</v>
      </c>
      <c r="G109" s="8">
        <v>150</v>
      </c>
      <c r="H109" s="8">
        <v>0.43396226415094341</v>
      </c>
      <c r="I109" s="8">
        <v>69</v>
      </c>
      <c r="J109" s="8">
        <v>9</v>
      </c>
      <c r="K109" s="8">
        <v>81</v>
      </c>
      <c r="L109" s="8">
        <v>5560</v>
      </c>
      <c r="M109" s="8">
        <v>4278</v>
      </c>
      <c r="N109" s="8">
        <v>0.47739900886018921</v>
      </c>
      <c r="O109" s="8">
        <v>3179</v>
      </c>
      <c r="P109" s="8">
        <v>2381</v>
      </c>
      <c r="Q109" s="9">
        <v>1099</v>
      </c>
    </row>
    <row r="110" spans="2:17">
      <c r="B110" s="6">
        <v>5</v>
      </c>
      <c r="C110" s="7">
        <v>18858.987418474593</v>
      </c>
      <c r="D110" s="8">
        <v>0.31070952417856024</v>
      </c>
      <c r="E110" s="8">
        <v>0.25989032655229005</v>
      </c>
      <c r="F110" s="8">
        <v>77</v>
      </c>
      <c r="G110" s="8">
        <v>161</v>
      </c>
      <c r="H110" s="8">
        <v>0.38372093023255816</v>
      </c>
      <c r="I110" s="8">
        <v>66</v>
      </c>
      <c r="J110" s="8">
        <v>11</v>
      </c>
      <c r="K110" s="8">
        <v>95</v>
      </c>
      <c r="L110" s="8">
        <v>5472</v>
      </c>
      <c r="M110" s="8">
        <v>4041</v>
      </c>
      <c r="N110" s="8">
        <v>0.41667907669396875</v>
      </c>
      <c r="O110" s="8">
        <v>2798</v>
      </c>
      <c r="P110" s="8">
        <v>2674</v>
      </c>
      <c r="Q110" s="9">
        <v>1243</v>
      </c>
    </row>
    <row r="111" spans="2:17"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/>
    </row>
    <row r="112" spans="2:17">
      <c r="B112" s="14"/>
      <c r="C112" s="8">
        <f t="shared" ref="C112:Q112" si="16">AVERAGE(C106:C110)</f>
        <v>18700.761345823459</v>
      </c>
      <c r="D112" s="8">
        <f t="shared" si="16"/>
        <v>0.32248951298510342</v>
      </c>
      <c r="E112" s="8">
        <f t="shared" si="16"/>
        <v>0.27325284257383886</v>
      </c>
      <c r="F112" s="8">
        <f t="shared" si="16"/>
        <v>78</v>
      </c>
      <c r="G112" s="8">
        <f t="shared" si="16"/>
        <v>150.6</v>
      </c>
      <c r="H112" s="8">
        <f t="shared" si="16"/>
        <v>0.39922629404911408</v>
      </c>
      <c r="I112" s="8">
        <f t="shared" si="16"/>
        <v>65</v>
      </c>
      <c r="J112" s="8">
        <f t="shared" si="16"/>
        <v>13</v>
      </c>
      <c r="K112" s="8">
        <f t="shared" si="16"/>
        <v>85.6</v>
      </c>
      <c r="L112" s="8">
        <f t="shared" si="16"/>
        <v>5520</v>
      </c>
      <c r="M112" s="8">
        <f t="shared" si="16"/>
        <v>4010.4</v>
      </c>
      <c r="N112" s="8">
        <f t="shared" si="16"/>
        <v>0.44094767079233305</v>
      </c>
      <c r="O112" s="8">
        <f t="shared" si="16"/>
        <v>2915.4</v>
      </c>
      <c r="P112" s="8">
        <f t="shared" si="16"/>
        <v>2604.6</v>
      </c>
      <c r="Q112" s="8">
        <f t="shared" si="16"/>
        <v>1095</v>
      </c>
    </row>
    <row r="113" spans="2:17">
      <c r="B113" s="14"/>
      <c r="C113" s="8">
        <f t="shared" ref="C113:Q113" si="17">STDEV(C106:C110)</f>
        <v>705.18363832744546</v>
      </c>
      <c r="D113" s="8">
        <f t="shared" si="17"/>
        <v>2.2453917864703157E-2</v>
      </c>
      <c r="E113" s="8">
        <f t="shared" si="17"/>
        <v>2.0669432795051519E-2</v>
      </c>
      <c r="F113" s="8">
        <f t="shared" si="17"/>
        <v>1.5811388300841898</v>
      </c>
      <c r="G113" s="8">
        <f t="shared" si="17"/>
        <v>13.08816259067712</v>
      </c>
      <c r="H113" s="8">
        <f t="shared" si="17"/>
        <v>3.6025897267817256E-2</v>
      </c>
      <c r="I113" s="8">
        <f t="shared" si="17"/>
        <v>2.5495097567963922</v>
      </c>
      <c r="J113" s="8">
        <f t="shared" si="17"/>
        <v>3.082207001484488</v>
      </c>
      <c r="K113" s="8">
        <f t="shared" si="17"/>
        <v>13.2211951048307</v>
      </c>
      <c r="L113" s="8">
        <f t="shared" si="17"/>
        <v>56.324950066555765</v>
      </c>
      <c r="M113" s="8">
        <f t="shared" si="17"/>
        <v>203.33789612366897</v>
      </c>
      <c r="N113" s="8">
        <f t="shared" si="17"/>
        <v>3.1996125928476539E-2</v>
      </c>
      <c r="O113" s="8">
        <f t="shared" si="17"/>
        <v>193.78415827925664</v>
      </c>
      <c r="P113" s="8">
        <f t="shared" si="17"/>
        <v>209.72434288846873</v>
      </c>
      <c r="Q113" s="8">
        <f t="shared" si="17"/>
        <v>109.7109839532943</v>
      </c>
    </row>
    <row r="114" spans="2:17">
      <c r="B114" s="1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2:17">
      <c r="B115" s="14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7" spans="2:17" ht="16" thickBot="1">
      <c r="B117" s="1" t="s">
        <v>22</v>
      </c>
      <c r="F117" s="50" t="s">
        <v>0</v>
      </c>
      <c r="G117" s="51"/>
      <c r="H117" s="51"/>
      <c r="I117" s="51"/>
      <c r="J117" s="51"/>
      <c r="K117" s="51"/>
      <c r="L117" s="16"/>
      <c r="M117" s="16"/>
      <c r="N117" s="50" t="s">
        <v>1</v>
      </c>
      <c r="O117" s="50"/>
      <c r="P117" s="50"/>
      <c r="Q117" s="50"/>
    </row>
    <row r="118" spans="2:17">
      <c r="B118" s="2" t="s">
        <v>14</v>
      </c>
      <c r="C118" s="3" t="s">
        <v>15</v>
      </c>
      <c r="D118" s="3" t="s">
        <v>19</v>
      </c>
      <c r="E118" s="4" t="s">
        <v>20</v>
      </c>
      <c r="F118" s="4" t="s">
        <v>2</v>
      </c>
      <c r="G118" s="5" t="s">
        <v>0</v>
      </c>
      <c r="H118" s="4" t="s">
        <v>4</v>
      </c>
      <c r="I118" s="4" t="s">
        <v>5</v>
      </c>
      <c r="J118" s="4" t="s">
        <v>6</v>
      </c>
      <c r="K118" s="4" t="s">
        <v>7</v>
      </c>
      <c r="L118" s="4" t="s">
        <v>8</v>
      </c>
      <c r="M118" s="4" t="s">
        <v>9</v>
      </c>
      <c r="N118" s="4" t="s">
        <v>10</v>
      </c>
      <c r="O118" s="4" t="s">
        <v>11</v>
      </c>
      <c r="P118" s="4" t="s">
        <v>12</v>
      </c>
      <c r="Q118" s="5" t="s">
        <v>13</v>
      </c>
    </row>
    <row r="119" spans="2:17">
      <c r="B119" s="6">
        <v>1</v>
      </c>
      <c r="C119" s="7">
        <v>52017.544303918366</v>
      </c>
      <c r="D119" s="8">
        <v>0.27217651736507109</v>
      </c>
      <c r="E119" s="8">
        <v>0.2270096358511102</v>
      </c>
      <c r="F119" s="8">
        <v>198</v>
      </c>
      <c r="G119" s="8">
        <v>408</v>
      </c>
      <c r="H119" s="8">
        <v>0.37727272727272726</v>
      </c>
      <c r="I119" s="8">
        <v>166</v>
      </c>
      <c r="J119" s="8">
        <v>32</v>
      </c>
      <c r="K119" s="8">
        <v>242</v>
      </c>
      <c r="L119" s="8">
        <v>14294</v>
      </c>
      <c r="M119" s="8">
        <v>9547</v>
      </c>
      <c r="N119" s="8">
        <v>0.36179813788770204</v>
      </c>
      <c r="O119" s="8">
        <v>6334</v>
      </c>
      <c r="P119" s="8">
        <v>7960</v>
      </c>
      <c r="Q119" s="9">
        <v>3213</v>
      </c>
    </row>
    <row r="120" spans="2:17">
      <c r="B120" s="6">
        <v>2</v>
      </c>
      <c r="C120" s="7">
        <v>49805.898605743008</v>
      </c>
      <c r="D120" s="8">
        <v>0.28711230794041354</v>
      </c>
      <c r="E120" s="8">
        <v>0.23766707813100701</v>
      </c>
      <c r="F120" s="8">
        <v>193</v>
      </c>
      <c r="G120" s="8">
        <v>398</v>
      </c>
      <c r="H120" s="8">
        <v>0.38407494145199061</v>
      </c>
      <c r="I120" s="8">
        <v>164</v>
      </c>
      <c r="J120" s="8">
        <v>29</v>
      </c>
      <c r="K120" s="8">
        <v>234</v>
      </c>
      <c r="L120" s="8">
        <v>13973</v>
      </c>
      <c r="M120" s="8">
        <v>9718</v>
      </c>
      <c r="N120" s="8">
        <v>0.3830122591943958</v>
      </c>
      <c r="O120" s="8">
        <v>6561</v>
      </c>
      <c r="P120" s="8">
        <v>7412</v>
      </c>
      <c r="Q120" s="9">
        <v>3157</v>
      </c>
    </row>
    <row r="121" spans="2:17">
      <c r="B121" s="6">
        <v>3</v>
      </c>
      <c r="C121" s="7">
        <v>48312.669559566006</v>
      </c>
      <c r="D121" s="8">
        <v>0.30724591970797244</v>
      </c>
      <c r="E121" s="8">
        <v>0.25953646366804739</v>
      </c>
      <c r="F121" s="8">
        <v>203</v>
      </c>
      <c r="G121" s="8">
        <v>408</v>
      </c>
      <c r="H121" s="8">
        <v>0.38863636363636361</v>
      </c>
      <c r="I121" s="8">
        <v>171</v>
      </c>
      <c r="J121" s="8">
        <v>32</v>
      </c>
      <c r="K121" s="8">
        <v>237</v>
      </c>
      <c r="L121" s="8">
        <v>13948</v>
      </c>
      <c r="M121" s="8">
        <v>9905</v>
      </c>
      <c r="N121" s="8">
        <v>0.41796457020568306</v>
      </c>
      <c r="O121" s="8">
        <v>7031</v>
      </c>
      <c r="P121" s="8">
        <v>6917</v>
      </c>
      <c r="Q121" s="9">
        <v>2874</v>
      </c>
    </row>
    <row r="122" spans="2:17">
      <c r="B122" s="6">
        <v>4</v>
      </c>
      <c r="C122" s="7">
        <v>45263.789884810387</v>
      </c>
      <c r="D122" s="8">
        <v>0.31079117038735615</v>
      </c>
      <c r="E122" s="8">
        <v>0.26423988756799294</v>
      </c>
      <c r="F122" s="8">
        <v>186</v>
      </c>
      <c r="G122" s="8">
        <v>348</v>
      </c>
      <c r="H122" s="8">
        <v>0.40157480314960631</v>
      </c>
      <c r="I122" s="8">
        <v>153</v>
      </c>
      <c r="J122" s="8">
        <v>33</v>
      </c>
      <c r="K122" s="8">
        <v>195</v>
      </c>
      <c r="L122" s="8">
        <v>13135</v>
      </c>
      <c r="M122" s="8">
        <v>9271</v>
      </c>
      <c r="N122" s="8">
        <v>0.42088908618174903</v>
      </c>
      <c r="O122" s="8">
        <v>6637</v>
      </c>
      <c r="P122" s="8">
        <v>6498</v>
      </c>
      <c r="Q122" s="9">
        <v>2634</v>
      </c>
    </row>
    <row r="123" spans="2:17">
      <c r="B123" s="6">
        <v>5</v>
      </c>
      <c r="C123" s="7">
        <v>53214.459185972963</v>
      </c>
      <c r="D123" s="8">
        <v>0.28325868158161538</v>
      </c>
      <c r="E123" s="8">
        <v>0.23128275392089562</v>
      </c>
      <c r="F123" s="8">
        <v>203</v>
      </c>
      <c r="G123" s="8">
        <v>445</v>
      </c>
      <c r="H123" s="8">
        <v>0.36708860759493672</v>
      </c>
      <c r="I123" s="8">
        <v>174</v>
      </c>
      <c r="J123" s="8">
        <v>29</v>
      </c>
      <c r="K123" s="8">
        <v>271</v>
      </c>
      <c r="L123" s="8">
        <v>14849</v>
      </c>
      <c r="M123" s="8">
        <v>10544</v>
      </c>
      <c r="N123" s="8">
        <v>0.37177894225055375</v>
      </c>
      <c r="O123" s="8">
        <v>6882</v>
      </c>
      <c r="P123" s="8">
        <v>7967</v>
      </c>
      <c r="Q123" s="9">
        <v>3662</v>
      </c>
    </row>
    <row r="124" spans="2:17">
      <c r="B124" s="10"/>
      <c r="C124" s="1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3"/>
    </row>
    <row r="125" spans="2:17">
      <c r="B125" s="14"/>
      <c r="C125" s="8">
        <f t="shared" ref="C125:Q125" si="18">AVERAGE(C119:C123)</f>
        <v>49722.872308002145</v>
      </c>
      <c r="D125" s="8">
        <f t="shared" si="18"/>
        <v>0.29211691939648571</v>
      </c>
      <c r="E125" s="8">
        <f t="shared" si="18"/>
        <v>0.24394716382781065</v>
      </c>
      <c r="F125" s="8">
        <f t="shared" si="18"/>
        <v>196.6</v>
      </c>
      <c r="G125" s="8">
        <f t="shared" si="18"/>
        <v>401.4</v>
      </c>
      <c r="H125" s="8">
        <f t="shared" si="18"/>
        <v>0.38372948862112488</v>
      </c>
      <c r="I125" s="8">
        <f t="shared" si="18"/>
        <v>165.6</v>
      </c>
      <c r="J125" s="8">
        <f t="shared" si="18"/>
        <v>31</v>
      </c>
      <c r="K125" s="8">
        <f t="shared" si="18"/>
        <v>235.8</v>
      </c>
      <c r="L125" s="8">
        <f t="shared" si="18"/>
        <v>14039.8</v>
      </c>
      <c r="M125" s="8">
        <f t="shared" si="18"/>
        <v>9797</v>
      </c>
      <c r="N125" s="8">
        <f t="shared" si="18"/>
        <v>0.39108859914401672</v>
      </c>
      <c r="O125" s="8">
        <f t="shared" si="18"/>
        <v>6689</v>
      </c>
      <c r="P125" s="8">
        <f t="shared" si="18"/>
        <v>7350.8</v>
      </c>
      <c r="Q125" s="8">
        <f t="shared" si="18"/>
        <v>3108</v>
      </c>
    </row>
    <row r="126" spans="2:17">
      <c r="B126" s="14"/>
      <c r="C126" s="8">
        <f t="shared" ref="C126:Q126" si="19">STDEV(C119:C123)</f>
        <v>3135.9081503565762</v>
      </c>
      <c r="D126" s="8">
        <f t="shared" si="19"/>
        <v>1.6422153076564621E-2</v>
      </c>
      <c r="E126" s="8">
        <f t="shared" si="19"/>
        <v>1.6893249501762818E-2</v>
      </c>
      <c r="F126" s="8">
        <f t="shared" si="19"/>
        <v>7.2318738927058179</v>
      </c>
      <c r="G126" s="8">
        <f t="shared" si="19"/>
        <v>34.825278175486268</v>
      </c>
      <c r="H126" s="8">
        <f t="shared" si="19"/>
        <v>1.2857494887534158E-2</v>
      </c>
      <c r="I126" s="8">
        <f t="shared" si="19"/>
        <v>8.0808415403347684</v>
      </c>
      <c r="J126" s="8">
        <f t="shared" si="19"/>
        <v>1.8708286933869707</v>
      </c>
      <c r="K126" s="8">
        <f t="shared" si="19"/>
        <v>27.142218037588549</v>
      </c>
      <c r="L126" s="8">
        <f t="shared" si="19"/>
        <v>622.69069368346914</v>
      </c>
      <c r="M126" s="8">
        <f t="shared" si="19"/>
        <v>478.30168304115341</v>
      </c>
      <c r="N126" s="8">
        <f t="shared" si="19"/>
        <v>2.6955556408310113E-2</v>
      </c>
      <c r="O126" s="8">
        <f t="shared" si="19"/>
        <v>273.55346826534662</v>
      </c>
      <c r="P126" s="8">
        <f t="shared" si="19"/>
        <v>646.14680994337505</v>
      </c>
      <c r="Q126" s="8">
        <f t="shared" si="19"/>
        <v>387.22538656446585</v>
      </c>
    </row>
    <row r="127" spans="2:17">
      <c r="B127" s="14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2:17">
      <c r="B128" s="14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30" spans="2:17" ht="16" thickBot="1">
      <c r="B130" s="1" t="s">
        <v>21</v>
      </c>
      <c r="F130" s="50" t="s">
        <v>0</v>
      </c>
      <c r="G130" s="51"/>
      <c r="H130" s="51"/>
      <c r="I130" s="51"/>
      <c r="J130" s="51"/>
      <c r="K130" s="51"/>
      <c r="L130" s="16"/>
      <c r="M130" s="16"/>
      <c r="N130" s="50" t="s">
        <v>1</v>
      </c>
      <c r="O130" s="50"/>
      <c r="P130" s="50"/>
      <c r="Q130" s="50"/>
    </row>
    <row r="131" spans="2:17">
      <c r="B131" s="2" t="s">
        <v>14</v>
      </c>
      <c r="C131" s="3" t="s">
        <v>15</v>
      </c>
      <c r="D131" s="3" t="s">
        <v>19</v>
      </c>
      <c r="E131" s="4" t="s">
        <v>20</v>
      </c>
      <c r="F131" s="4" t="s">
        <v>2</v>
      </c>
      <c r="G131" s="5" t="s">
        <v>0</v>
      </c>
      <c r="H131" s="4" t="s">
        <v>4</v>
      </c>
      <c r="I131" s="4" t="s">
        <v>5</v>
      </c>
      <c r="J131" s="4" t="s">
        <v>6</v>
      </c>
      <c r="K131" s="4" t="s">
        <v>7</v>
      </c>
      <c r="L131" s="4" t="s">
        <v>8</v>
      </c>
      <c r="M131" s="4" t="s">
        <v>9</v>
      </c>
      <c r="N131" s="4" t="s">
        <v>10</v>
      </c>
      <c r="O131" s="4" t="s">
        <v>11</v>
      </c>
      <c r="P131" s="4" t="s">
        <v>12</v>
      </c>
      <c r="Q131" s="5" t="s">
        <v>13</v>
      </c>
    </row>
    <row r="132" spans="2:17">
      <c r="B132" s="6">
        <v>1</v>
      </c>
      <c r="C132" s="7">
        <v>111653.34107991915</v>
      </c>
      <c r="D132" s="8">
        <v>0.21879768354088402</v>
      </c>
      <c r="E132" s="8">
        <v>0.17500018982109658</v>
      </c>
      <c r="F132" s="8">
        <v>406</v>
      </c>
      <c r="G132" s="8">
        <v>987</v>
      </c>
      <c r="H132" s="8">
        <v>0.3381364073006724</v>
      </c>
      <c r="I132" s="8">
        <v>352</v>
      </c>
      <c r="J132" s="8">
        <v>54</v>
      </c>
      <c r="K132" s="8">
        <v>635</v>
      </c>
      <c r="L132" s="8">
        <v>28585</v>
      </c>
      <c r="M132" s="8">
        <v>18328</v>
      </c>
      <c r="N132" s="8">
        <v>0.28864167010026093</v>
      </c>
      <c r="O132" s="8">
        <v>10508</v>
      </c>
      <c r="P132" s="8">
        <v>18077</v>
      </c>
      <c r="Q132" s="9">
        <v>7820</v>
      </c>
    </row>
    <row r="133" spans="2:17">
      <c r="B133" s="6">
        <v>2</v>
      </c>
      <c r="C133" s="7">
        <v>108562.10475781253</v>
      </c>
      <c r="D133" s="8">
        <v>0.22502691396072005</v>
      </c>
      <c r="E133" s="8">
        <v>0.18601968158968177</v>
      </c>
      <c r="F133" s="8">
        <v>412</v>
      </c>
      <c r="G133" s="8">
        <v>874</v>
      </c>
      <c r="H133" s="8">
        <v>0.37393162393162394</v>
      </c>
      <c r="I133" s="8">
        <v>350</v>
      </c>
      <c r="J133" s="8">
        <v>62</v>
      </c>
      <c r="K133" s="8">
        <v>524</v>
      </c>
      <c r="L133" s="8">
        <v>28017</v>
      </c>
      <c r="M133" s="8">
        <v>17533</v>
      </c>
      <c r="N133" s="8">
        <v>0.30288035239266614</v>
      </c>
      <c r="O133" s="8">
        <v>10589</v>
      </c>
      <c r="P133" s="8">
        <v>17428</v>
      </c>
      <c r="Q133" s="9">
        <v>6944</v>
      </c>
    </row>
    <row r="134" spans="2:17">
      <c r="B134" s="6">
        <v>3</v>
      </c>
      <c r="C134" s="7">
        <v>115570.56775159345</v>
      </c>
      <c r="D134" s="8">
        <v>0.2269010117627035</v>
      </c>
      <c r="E134" s="8">
        <v>0.1904623069706696</v>
      </c>
      <c r="F134" s="8">
        <v>412</v>
      </c>
      <c r="G134" s="8">
        <v>868</v>
      </c>
      <c r="H134" s="8">
        <v>0.38828633405639912</v>
      </c>
      <c r="I134" s="8">
        <v>358</v>
      </c>
      <c r="J134" s="8">
        <v>54</v>
      </c>
      <c r="K134" s="8">
        <v>510</v>
      </c>
      <c r="L134" s="8">
        <v>29898</v>
      </c>
      <c r="M134" s="8">
        <v>18134</v>
      </c>
      <c r="N134" s="8">
        <v>0.30781169167097777</v>
      </c>
      <c r="O134" s="8">
        <v>11305</v>
      </c>
      <c r="P134" s="8">
        <v>18593</v>
      </c>
      <c r="Q134" s="9">
        <v>6829</v>
      </c>
    </row>
    <row r="135" spans="2:17">
      <c r="B135" s="6">
        <v>4</v>
      </c>
      <c r="C135" s="7">
        <v>109548.59958204872</v>
      </c>
      <c r="D135" s="8">
        <v>0.22706131671453667</v>
      </c>
      <c r="E135" s="8">
        <v>0.18986076942744121</v>
      </c>
      <c r="F135" s="8">
        <v>405</v>
      </c>
      <c r="G135" s="8">
        <v>815</v>
      </c>
      <c r="H135" s="8">
        <v>0.39269406392694062</v>
      </c>
      <c r="I135" s="8">
        <v>344</v>
      </c>
      <c r="J135" s="8">
        <v>61</v>
      </c>
      <c r="K135" s="8">
        <v>471</v>
      </c>
      <c r="L135" s="8">
        <v>28346</v>
      </c>
      <c r="M135" s="8">
        <v>17326</v>
      </c>
      <c r="N135" s="8">
        <v>0.30842835042686073</v>
      </c>
      <c r="O135" s="8">
        <v>10766</v>
      </c>
      <c r="P135" s="8">
        <v>17580</v>
      </c>
      <c r="Q135" s="9">
        <v>6560</v>
      </c>
    </row>
    <row r="136" spans="2:17">
      <c r="B136" s="6">
        <v>5</v>
      </c>
      <c r="C136" s="7">
        <v>112824.95727600611</v>
      </c>
      <c r="D136" s="8">
        <v>0.21398246289531764</v>
      </c>
      <c r="E136" s="8">
        <v>0.17597709822386781</v>
      </c>
      <c r="F136" s="8">
        <v>400</v>
      </c>
      <c r="G136" s="8">
        <v>906</v>
      </c>
      <c r="H136" s="8">
        <v>0.35617860851505712</v>
      </c>
      <c r="I136" s="8">
        <v>343</v>
      </c>
      <c r="J136" s="8">
        <v>57</v>
      </c>
      <c r="K136" s="8">
        <v>563</v>
      </c>
      <c r="L136" s="8">
        <v>28708</v>
      </c>
      <c r="M136" s="8">
        <v>17698</v>
      </c>
      <c r="N136" s="8">
        <v>0.28855445104681515</v>
      </c>
      <c r="O136" s="8">
        <v>10392</v>
      </c>
      <c r="P136" s="8">
        <v>18316</v>
      </c>
      <c r="Q136" s="9">
        <v>7306</v>
      </c>
    </row>
    <row r="137" spans="2:17">
      <c r="B137" s="10"/>
      <c r="C137" s="1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/>
    </row>
    <row r="138" spans="2:17">
      <c r="B138" s="14"/>
      <c r="C138" s="8">
        <f t="shared" ref="C138:Q138" si="20">AVERAGE(C132:C136)</f>
        <v>111631.91408947599</v>
      </c>
      <c r="D138" s="8">
        <f t="shared" si="20"/>
        <v>0.2223538777748324</v>
      </c>
      <c r="E138" s="8">
        <f t="shared" si="20"/>
        <v>0.18346400920655143</v>
      </c>
      <c r="F138" s="8">
        <f t="shared" si="20"/>
        <v>407</v>
      </c>
      <c r="G138" s="8">
        <f t="shared" si="20"/>
        <v>890</v>
      </c>
      <c r="H138" s="8">
        <f t="shared" si="20"/>
        <v>0.3698454075461387</v>
      </c>
      <c r="I138" s="8">
        <f t="shared" si="20"/>
        <v>349.4</v>
      </c>
      <c r="J138" s="8">
        <f t="shared" si="20"/>
        <v>57.6</v>
      </c>
      <c r="K138" s="8">
        <f t="shared" si="20"/>
        <v>540.6</v>
      </c>
      <c r="L138" s="8">
        <f t="shared" si="20"/>
        <v>28710.799999999999</v>
      </c>
      <c r="M138" s="8">
        <f t="shared" si="20"/>
        <v>17803.8</v>
      </c>
      <c r="N138" s="8">
        <f t="shared" si="20"/>
        <v>0.29926330312751614</v>
      </c>
      <c r="O138" s="8">
        <f t="shared" si="20"/>
        <v>10712</v>
      </c>
      <c r="P138" s="8">
        <f t="shared" si="20"/>
        <v>17998.8</v>
      </c>
      <c r="Q138" s="8">
        <f t="shared" si="20"/>
        <v>7091.8</v>
      </c>
    </row>
    <row r="139" spans="2:17">
      <c r="B139" s="14"/>
      <c r="C139" s="8">
        <f t="shared" ref="C139:Q139" si="21">STDEV(C132:C136)</f>
        <v>2770.4120857997691</v>
      </c>
      <c r="D139" s="8">
        <f t="shared" si="21"/>
        <v>5.7599617151568418E-3</v>
      </c>
      <c r="E139" s="8">
        <f t="shared" si="21"/>
        <v>7.4852563232821918E-3</v>
      </c>
      <c r="F139" s="8">
        <f t="shared" si="21"/>
        <v>5.0990195135927845</v>
      </c>
      <c r="G139" s="8">
        <f t="shared" si="21"/>
        <v>63.304818142065614</v>
      </c>
      <c r="H139" s="8">
        <f t="shared" si="21"/>
        <v>2.2754494751788864E-2</v>
      </c>
      <c r="I139" s="8">
        <f t="shared" si="21"/>
        <v>6.1481704595757591</v>
      </c>
      <c r="J139" s="8">
        <f t="shared" si="21"/>
        <v>3.7815340802378072</v>
      </c>
      <c r="K139" s="8">
        <f t="shared" si="21"/>
        <v>62.187619346619051</v>
      </c>
      <c r="L139" s="8">
        <f t="shared" si="21"/>
        <v>714.09292112441506</v>
      </c>
      <c r="M139" s="8">
        <f t="shared" si="21"/>
        <v>417.32385505743622</v>
      </c>
      <c r="N139" s="8">
        <f t="shared" si="21"/>
        <v>9.9706404649819828E-3</v>
      </c>
      <c r="O139" s="8">
        <f t="shared" si="21"/>
        <v>358.36782779708335</v>
      </c>
      <c r="P139" s="8">
        <f t="shared" si="21"/>
        <v>490.15579156019362</v>
      </c>
      <c r="Q139" s="8">
        <f t="shared" si="21"/>
        <v>487.30811608262798</v>
      </c>
    </row>
    <row r="142" spans="2:17" ht="16" thickBot="1">
      <c r="B142" s="1" t="s">
        <v>24</v>
      </c>
      <c r="F142" s="50" t="s">
        <v>0</v>
      </c>
      <c r="G142" s="51"/>
      <c r="H142" s="51"/>
      <c r="I142" s="51"/>
      <c r="J142" s="51"/>
      <c r="K142" s="51"/>
      <c r="L142" s="16"/>
      <c r="M142" s="16"/>
      <c r="N142" s="50" t="s">
        <v>1</v>
      </c>
      <c r="O142" s="50"/>
      <c r="P142" s="50"/>
      <c r="Q142" s="50"/>
    </row>
    <row r="143" spans="2:17">
      <c r="B143" s="2" t="s">
        <v>14</v>
      </c>
      <c r="C143" s="3" t="s">
        <v>15</v>
      </c>
      <c r="D143" s="3" t="s">
        <v>19</v>
      </c>
      <c r="E143" s="4" t="s">
        <v>20</v>
      </c>
      <c r="F143" s="4" t="s">
        <v>2</v>
      </c>
      <c r="G143" s="5" t="s">
        <v>0</v>
      </c>
      <c r="H143" s="4" t="s">
        <v>4</v>
      </c>
      <c r="I143" s="4" t="s">
        <v>5</v>
      </c>
      <c r="J143" s="4" t="s">
        <v>6</v>
      </c>
      <c r="K143" s="4" t="s">
        <v>7</v>
      </c>
      <c r="L143" s="4" t="s">
        <v>8</v>
      </c>
      <c r="M143" s="4" t="s">
        <v>9</v>
      </c>
      <c r="N143" s="4" t="s">
        <v>10</v>
      </c>
      <c r="O143" s="4" t="s">
        <v>11</v>
      </c>
      <c r="P143" s="4" t="s">
        <v>12</v>
      </c>
      <c r="Q143" s="5" t="s">
        <v>13</v>
      </c>
    </row>
    <row r="144" spans="2:17">
      <c r="B144" s="6">
        <v>1</v>
      </c>
      <c r="C144" s="7">
        <v>232267.03081595706</v>
      </c>
      <c r="D144" s="8">
        <v>0.15654278414541245</v>
      </c>
      <c r="E144" s="8">
        <v>0.1300842499933399</v>
      </c>
      <c r="F144" s="8">
        <v>791</v>
      </c>
      <c r="G144" s="8">
        <v>1834</v>
      </c>
      <c r="H144" s="8">
        <v>0.37219027705175117</v>
      </c>
      <c r="I144" s="8">
        <v>712</v>
      </c>
      <c r="J144" s="8">
        <v>79</v>
      </c>
      <c r="K144" s="8">
        <v>1122</v>
      </c>
      <c r="L144" s="8">
        <v>55075</v>
      </c>
      <c r="M144" s="8">
        <v>28447</v>
      </c>
      <c r="N144" s="8">
        <v>0.21571424412680854</v>
      </c>
      <c r="O144" s="8">
        <v>14820</v>
      </c>
      <c r="P144" s="8">
        <v>40255</v>
      </c>
      <c r="Q144" s="9">
        <v>13627</v>
      </c>
    </row>
    <row r="145" spans="2:17">
      <c r="B145" s="6">
        <v>2</v>
      </c>
      <c r="C145" s="7">
        <v>238343.04870928847</v>
      </c>
      <c r="D145" s="8">
        <v>0.15374656496906225</v>
      </c>
      <c r="E145" s="8">
        <v>0.12900539620661242</v>
      </c>
      <c r="F145" s="8">
        <v>810</v>
      </c>
      <c r="G145" s="8">
        <v>1779</v>
      </c>
      <c r="H145" s="8">
        <v>0.37712765957446809</v>
      </c>
      <c r="I145" s="8">
        <v>709</v>
      </c>
      <c r="J145" s="8">
        <v>101</v>
      </c>
      <c r="K145" s="8">
        <v>1070</v>
      </c>
      <c r="L145" s="8">
        <v>56329</v>
      </c>
      <c r="M145" s="8">
        <v>28444</v>
      </c>
      <c r="N145" s="8">
        <v>0.21061049625133882</v>
      </c>
      <c r="O145" s="8">
        <v>14748</v>
      </c>
      <c r="P145" s="8">
        <v>41581</v>
      </c>
      <c r="Q145" s="9">
        <v>13696</v>
      </c>
    </row>
    <row r="146" spans="2:17">
      <c r="B146" s="6">
        <v>3</v>
      </c>
      <c r="C146" s="7">
        <v>227633.66799081958</v>
      </c>
      <c r="D146" s="8">
        <v>0.16558102677436415</v>
      </c>
      <c r="E146" s="8">
        <v>0.13845831203292133</v>
      </c>
      <c r="F146" s="8">
        <v>789</v>
      </c>
      <c r="G146" s="8">
        <v>1739</v>
      </c>
      <c r="H146" s="8">
        <v>0.37840785169029445</v>
      </c>
      <c r="I146" s="8">
        <v>694</v>
      </c>
      <c r="J146" s="8">
        <v>95</v>
      </c>
      <c r="K146" s="8">
        <v>1045</v>
      </c>
      <c r="L146" s="8">
        <v>54561</v>
      </c>
      <c r="M146" s="8">
        <v>28775</v>
      </c>
      <c r="N146" s="8">
        <v>0.22878207018578589</v>
      </c>
      <c r="O146" s="8">
        <v>15516</v>
      </c>
      <c r="P146" s="8">
        <v>39045</v>
      </c>
      <c r="Q146" s="9">
        <v>13259</v>
      </c>
    </row>
    <row r="147" spans="2:17">
      <c r="B147" s="6">
        <v>4</v>
      </c>
      <c r="C147" s="7">
        <v>241012.64334722795</v>
      </c>
      <c r="D147" s="8">
        <v>0.15146850441942739</v>
      </c>
      <c r="E147" s="8">
        <v>0.12512318710089593</v>
      </c>
      <c r="F147" s="8">
        <v>805</v>
      </c>
      <c r="G147" s="8">
        <v>1923</v>
      </c>
      <c r="H147" s="8">
        <v>0.36059850374064839</v>
      </c>
      <c r="I147" s="8">
        <v>723</v>
      </c>
      <c r="J147" s="8">
        <v>82</v>
      </c>
      <c r="K147" s="8">
        <v>1200</v>
      </c>
      <c r="L147" s="8">
        <v>56807</v>
      </c>
      <c r="M147" s="8">
        <v>29474</v>
      </c>
      <c r="N147" s="8">
        <v>0.20917945483848363</v>
      </c>
      <c r="O147" s="8">
        <v>14926</v>
      </c>
      <c r="P147" s="8">
        <v>41881</v>
      </c>
      <c r="Q147" s="9">
        <v>14548</v>
      </c>
    </row>
    <row r="148" spans="2:17">
      <c r="B148" s="6">
        <v>5</v>
      </c>
      <c r="C148" s="7">
        <v>236873.85236051082</v>
      </c>
      <c r="D148" s="8">
        <v>0.15420319802716986</v>
      </c>
      <c r="E148" s="8">
        <v>0.12844418957391385</v>
      </c>
      <c r="F148" s="8">
        <v>818</v>
      </c>
      <c r="G148" s="8">
        <v>1831</v>
      </c>
      <c r="H148" s="8">
        <v>0.37396265560165975</v>
      </c>
      <c r="I148" s="8">
        <v>721</v>
      </c>
      <c r="J148" s="8">
        <v>97</v>
      </c>
      <c r="K148" s="8">
        <v>1110</v>
      </c>
      <c r="L148" s="8">
        <v>56012</v>
      </c>
      <c r="M148" s="8">
        <v>28797</v>
      </c>
      <c r="N148" s="8">
        <v>0.21527240420714758</v>
      </c>
      <c r="O148" s="8">
        <v>15023</v>
      </c>
      <c r="P148" s="8">
        <v>40989</v>
      </c>
      <c r="Q148" s="9">
        <v>13774</v>
      </c>
    </row>
    <row r="149" spans="2:17">
      <c r="B149" s="10"/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3"/>
    </row>
    <row r="150" spans="2:17">
      <c r="C150">
        <f>AVERAGE(C144:C148)</f>
        <v>235226.04864476077</v>
      </c>
      <c r="D150">
        <f t="shared" ref="D150:Q150" si="22">AVERAGE(D144:D148)</f>
        <v>0.15630841566708722</v>
      </c>
      <c r="E150">
        <f t="shared" si="22"/>
        <v>0.13022306698153668</v>
      </c>
      <c r="F150">
        <f t="shared" si="22"/>
        <v>802.6</v>
      </c>
      <c r="G150">
        <f t="shared" si="22"/>
        <v>1821.2</v>
      </c>
      <c r="H150">
        <f t="shared" si="22"/>
        <v>0.37245738953176433</v>
      </c>
      <c r="I150">
        <f t="shared" si="22"/>
        <v>711.8</v>
      </c>
      <c r="J150">
        <f t="shared" si="22"/>
        <v>90.8</v>
      </c>
      <c r="K150">
        <f t="shared" si="22"/>
        <v>1109.4000000000001</v>
      </c>
      <c r="L150">
        <f t="shared" si="22"/>
        <v>55756.800000000003</v>
      </c>
      <c r="M150">
        <f t="shared" si="22"/>
        <v>28787.4</v>
      </c>
      <c r="N150">
        <f t="shared" si="22"/>
        <v>0.2159117339219129</v>
      </c>
      <c r="O150">
        <f t="shared" si="22"/>
        <v>15006.6</v>
      </c>
      <c r="P150">
        <f t="shared" si="22"/>
        <v>40750.199999999997</v>
      </c>
      <c r="Q150">
        <f t="shared" si="22"/>
        <v>13780.8</v>
      </c>
    </row>
    <row r="151" spans="2:17">
      <c r="C151">
        <f>STDEV(C144:C148)</f>
        <v>5298.9540299016853</v>
      </c>
      <c r="D151">
        <f t="shared" ref="D151:Q151" si="23">STDEV(D144:D148)</f>
        <v>5.4876225846454303E-3</v>
      </c>
      <c r="E151">
        <f t="shared" si="23"/>
        <v>4.9622180765507319E-3</v>
      </c>
      <c r="F151">
        <f t="shared" si="23"/>
        <v>12.421755109484327</v>
      </c>
      <c r="G151">
        <f t="shared" si="23"/>
        <v>69.211270758453793</v>
      </c>
      <c r="H151">
        <f t="shared" si="23"/>
        <v>7.0744216971559554E-3</v>
      </c>
      <c r="I151">
        <f t="shared" si="23"/>
        <v>11.562871615649808</v>
      </c>
      <c r="J151">
        <f t="shared" si="23"/>
        <v>9.7056684468407433</v>
      </c>
      <c r="K151">
        <f t="shared" si="23"/>
        <v>59.302613770389584</v>
      </c>
      <c r="L151">
        <f t="shared" si="23"/>
        <v>920.63141375905695</v>
      </c>
      <c r="M151">
        <f t="shared" si="23"/>
        <v>419.95868844447068</v>
      </c>
      <c r="N151">
        <f t="shared" si="23"/>
        <v>7.7382168932126965E-3</v>
      </c>
      <c r="O151">
        <f t="shared" si="23"/>
        <v>303.29325742587815</v>
      </c>
      <c r="P151">
        <f t="shared" si="23"/>
        <v>1137.859042236779</v>
      </c>
      <c r="Q151">
        <f t="shared" si="23"/>
        <v>472.16596658378506</v>
      </c>
    </row>
    <row r="154" spans="2:17">
      <c r="B154" s="52" t="s">
        <v>27</v>
      </c>
      <c r="C154" s="52"/>
      <c r="D154" s="52"/>
      <c r="E154" s="52"/>
      <c r="F154" s="52"/>
    </row>
    <row r="155" spans="2:17" ht="16" thickBot="1">
      <c r="B155" s="1" t="s">
        <v>23</v>
      </c>
      <c r="F155" s="50" t="s">
        <v>0</v>
      </c>
      <c r="G155" s="51"/>
      <c r="H155" s="51"/>
      <c r="I155" s="51"/>
      <c r="J155" s="51"/>
      <c r="K155" s="51"/>
      <c r="L155" s="16"/>
      <c r="M155" s="16"/>
      <c r="N155" s="50" t="s">
        <v>16</v>
      </c>
      <c r="O155" s="50"/>
      <c r="P155" s="50"/>
      <c r="Q155" s="50"/>
    </row>
    <row r="156" spans="2:17">
      <c r="B156" s="2" t="s">
        <v>14</v>
      </c>
      <c r="C156" s="3" t="s">
        <v>18</v>
      </c>
      <c r="D156" s="3" t="s">
        <v>19</v>
      </c>
      <c r="E156" s="4" t="s">
        <v>20</v>
      </c>
      <c r="F156" s="4" t="s">
        <v>2</v>
      </c>
      <c r="G156" s="5" t="s">
        <v>0</v>
      </c>
      <c r="H156" s="4" t="s">
        <v>4</v>
      </c>
      <c r="I156" s="4" t="s">
        <v>5</v>
      </c>
      <c r="J156" s="4" t="s">
        <v>6</v>
      </c>
      <c r="K156" s="4" t="s">
        <v>7</v>
      </c>
      <c r="L156" s="4" t="s">
        <v>8</v>
      </c>
      <c r="M156" s="4" t="s">
        <v>9</v>
      </c>
      <c r="N156" s="4" t="s">
        <v>10</v>
      </c>
      <c r="O156" s="4" t="s">
        <v>11</v>
      </c>
      <c r="P156" s="4" t="s">
        <v>12</v>
      </c>
      <c r="Q156" s="5" t="s">
        <v>13</v>
      </c>
    </row>
    <row r="157" spans="2:17">
      <c r="B157" s="6">
        <v>1</v>
      </c>
      <c r="C157" s="7">
        <v>15186.985704383937</v>
      </c>
      <c r="D157" s="8">
        <v>0.44583157437022669</v>
      </c>
      <c r="E157" s="8">
        <v>0.41993518802598601</v>
      </c>
      <c r="F157" s="8">
        <v>79</v>
      </c>
      <c r="G157" s="8">
        <v>92</v>
      </c>
      <c r="H157" s="8">
        <v>0.64423076923076927</v>
      </c>
      <c r="I157" s="8">
        <v>67</v>
      </c>
      <c r="J157" s="8">
        <v>12</v>
      </c>
      <c r="K157" s="8">
        <v>25</v>
      </c>
      <c r="L157" s="8">
        <v>5481</v>
      </c>
      <c r="M157" s="8">
        <v>4304</v>
      </c>
      <c r="N157" s="8">
        <v>0.65847457627118644</v>
      </c>
      <c r="O157" s="8">
        <v>3885</v>
      </c>
      <c r="P157" s="8">
        <v>1596</v>
      </c>
      <c r="Q157" s="9">
        <v>419</v>
      </c>
    </row>
    <row r="158" spans="2:17">
      <c r="B158" s="6">
        <v>2</v>
      </c>
      <c r="C158" s="7">
        <v>15540.122899970942</v>
      </c>
      <c r="D158" s="8">
        <v>0.43366899052584029</v>
      </c>
      <c r="E158" s="8">
        <v>0.39508224103682132</v>
      </c>
      <c r="F158" s="8">
        <v>80</v>
      </c>
      <c r="G158" s="8">
        <v>105</v>
      </c>
      <c r="H158" s="8">
        <v>0.59482758620689657</v>
      </c>
      <c r="I158" s="8">
        <v>69</v>
      </c>
      <c r="J158" s="8">
        <v>11</v>
      </c>
      <c r="K158" s="8">
        <v>36</v>
      </c>
      <c r="L158" s="8">
        <v>5488</v>
      </c>
      <c r="M158" s="8">
        <v>4468</v>
      </c>
      <c r="N158" s="8">
        <v>0.61466104443723646</v>
      </c>
      <c r="O158" s="8">
        <v>3790</v>
      </c>
      <c r="P158" s="8">
        <v>1698</v>
      </c>
      <c r="Q158" s="9">
        <v>678</v>
      </c>
    </row>
    <row r="159" spans="2:17">
      <c r="B159" s="6">
        <v>3</v>
      </c>
      <c r="C159" s="7">
        <v>16004.733675418987</v>
      </c>
      <c r="D159" s="8">
        <v>0.42830027949923244</v>
      </c>
      <c r="E159" s="8">
        <v>0.39409256613249016</v>
      </c>
      <c r="F159" s="8">
        <v>76</v>
      </c>
      <c r="G159" s="8">
        <v>103</v>
      </c>
      <c r="H159" s="8">
        <v>0.5982142857142857</v>
      </c>
      <c r="I159" s="8">
        <v>67</v>
      </c>
      <c r="J159" s="8">
        <v>9</v>
      </c>
      <c r="K159" s="8">
        <v>36</v>
      </c>
      <c r="L159" s="8">
        <v>5599</v>
      </c>
      <c r="M159" s="8">
        <v>4377</v>
      </c>
      <c r="N159" s="8">
        <v>0.61790463833927989</v>
      </c>
      <c r="O159" s="8">
        <v>3810</v>
      </c>
      <c r="P159" s="8">
        <v>1789</v>
      </c>
      <c r="Q159" s="9">
        <v>567</v>
      </c>
    </row>
    <row r="160" spans="2:17">
      <c r="B160" s="6">
        <v>4</v>
      </c>
      <c r="C160" s="7">
        <v>15181.711100487664</v>
      </c>
      <c r="D160" s="8">
        <v>0.45389528415512004</v>
      </c>
      <c r="E160" s="8">
        <v>0.42528779573684988</v>
      </c>
      <c r="F160" s="8">
        <v>78</v>
      </c>
      <c r="G160" s="8">
        <v>98</v>
      </c>
      <c r="H160" s="8">
        <v>0.660377358490566</v>
      </c>
      <c r="I160" s="8">
        <v>70</v>
      </c>
      <c r="J160" s="8">
        <v>8</v>
      </c>
      <c r="K160" s="8">
        <v>28</v>
      </c>
      <c r="L160" s="8">
        <v>5560</v>
      </c>
      <c r="M160" s="8">
        <v>4510</v>
      </c>
      <c r="N160" s="8">
        <v>0.66391275611368139</v>
      </c>
      <c r="O160" s="8">
        <v>4018</v>
      </c>
      <c r="P160" s="8">
        <v>1542</v>
      </c>
      <c r="Q160" s="9">
        <v>492</v>
      </c>
    </row>
    <row r="161" spans="2:17">
      <c r="B161" s="6">
        <v>5</v>
      </c>
      <c r="C161" s="7">
        <v>15888.115039401571</v>
      </c>
      <c r="D161" s="8">
        <v>0.41929404095754486</v>
      </c>
      <c r="E161" s="8">
        <v>0.38451097571973952</v>
      </c>
      <c r="F161" s="8">
        <v>77</v>
      </c>
      <c r="G161" s="8">
        <v>105</v>
      </c>
      <c r="H161" s="8">
        <v>0.625</v>
      </c>
      <c r="I161" s="8">
        <v>70</v>
      </c>
      <c r="J161" s="8">
        <v>7</v>
      </c>
      <c r="K161" s="8">
        <v>35</v>
      </c>
      <c r="L161" s="8">
        <v>5472</v>
      </c>
      <c r="M161" s="8">
        <v>4359</v>
      </c>
      <c r="N161" s="8">
        <v>0.60114006514657981</v>
      </c>
      <c r="O161" s="8">
        <v>3691</v>
      </c>
      <c r="P161" s="8">
        <v>1781</v>
      </c>
      <c r="Q161" s="9">
        <v>668</v>
      </c>
    </row>
    <row r="162" spans="2:17">
      <c r="B162" s="10"/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3"/>
    </row>
    <row r="163" spans="2:17">
      <c r="B163" s="14"/>
      <c r="C163" s="8">
        <f t="shared" ref="C163:Q163" si="24">AVERAGE(C157:C161)</f>
        <v>15560.333683932618</v>
      </c>
      <c r="D163" s="8">
        <f t="shared" si="24"/>
        <v>0.43619803390159284</v>
      </c>
      <c r="E163" s="8">
        <f t="shared" si="24"/>
        <v>0.40378175333037741</v>
      </c>
      <c r="F163" s="8">
        <f t="shared" si="24"/>
        <v>78</v>
      </c>
      <c r="G163" s="8">
        <f t="shared" si="24"/>
        <v>100.6</v>
      </c>
      <c r="H163" s="8">
        <f t="shared" si="24"/>
        <v>0.62452999992850355</v>
      </c>
      <c r="I163" s="8">
        <f t="shared" si="24"/>
        <v>68.599999999999994</v>
      </c>
      <c r="J163" s="8">
        <f t="shared" si="24"/>
        <v>9.4</v>
      </c>
      <c r="K163" s="8">
        <f t="shared" si="24"/>
        <v>32</v>
      </c>
      <c r="L163" s="8">
        <f t="shared" si="24"/>
        <v>5520</v>
      </c>
      <c r="M163" s="8">
        <f t="shared" si="24"/>
        <v>4403.6000000000004</v>
      </c>
      <c r="N163" s="8">
        <f t="shared" si="24"/>
        <v>0.63121861606159269</v>
      </c>
      <c r="O163" s="8">
        <f t="shared" si="24"/>
        <v>3838.8</v>
      </c>
      <c r="P163" s="8">
        <f t="shared" si="24"/>
        <v>1681.2</v>
      </c>
      <c r="Q163" s="8">
        <f t="shared" si="24"/>
        <v>564.79999999999995</v>
      </c>
    </row>
    <row r="164" spans="2:17">
      <c r="B164" s="14"/>
      <c r="C164" s="8">
        <f t="shared" ref="C164:Q164" si="25">STDEV(C157:C161)</f>
        <v>383.43324703985587</v>
      </c>
      <c r="D164" s="8">
        <f t="shared" si="25"/>
        <v>1.3788703083916554E-2</v>
      </c>
      <c r="E164" s="8">
        <f t="shared" si="25"/>
        <v>1.7778976663987034E-2</v>
      </c>
      <c r="F164" s="8">
        <f t="shared" si="25"/>
        <v>1.5811388300841898</v>
      </c>
      <c r="G164" s="8">
        <f t="shared" si="25"/>
        <v>5.5946402922797462</v>
      </c>
      <c r="H164" s="8">
        <f t="shared" si="25"/>
        <v>2.8496159927871283E-2</v>
      </c>
      <c r="I164" s="8">
        <f t="shared" si="25"/>
        <v>1.51657508881031</v>
      </c>
      <c r="J164" s="8">
        <f t="shared" si="25"/>
        <v>2.0736441353327715</v>
      </c>
      <c r="K164" s="8">
        <f t="shared" si="25"/>
        <v>5.1478150704935004</v>
      </c>
      <c r="L164" s="8">
        <f t="shared" si="25"/>
        <v>56.324950066555765</v>
      </c>
      <c r="M164" s="8">
        <f t="shared" si="25"/>
        <v>83.793197814619774</v>
      </c>
      <c r="N164" s="8">
        <f t="shared" si="25"/>
        <v>2.8142177273291682E-2</v>
      </c>
      <c r="O164" s="8">
        <f t="shared" si="25"/>
        <v>121.76083114039589</v>
      </c>
      <c r="P164" s="8">
        <f t="shared" si="25"/>
        <v>110.11221548947238</v>
      </c>
      <c r="Q164" s="8">
        <f t="shared" si="25"/>
        <v>111.83335817188005</v>
      </c>
    </row>
    <row r="165" spans="2:17">
      <c r="B165" s="1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2:17">
      <c r="B166" s="1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8" spans="2:17" ht="16" thickBot="1">
      <c r="B168" s="1" t="s">
        <v>22</v>
      </c>
      <c r="F168" s="50" t="s">
        <v>0</v>
      </c>
      <c r="G168" s="51"/>
      <c r="H168" s="51"/>
      <c r="I168" s="51"/>
      <c r="J168" s="51"/>
      <c r="K168" s="51"/>
      <c r="L168" s="16"/>
      <c r="M168" s="16"/>
      <c r="N168" s="50" t="s">
        <v>1</v>
      </c>
      <c r="O168" s="50"/>
      <c r="P168" s="50"/>
      <c r="Q168" s="50"/>
    </row>
    <row r="169" spans="2:17">
      <c r="B169" s="2" t="s">
        <v>14</v>
      </c>
      <c r="C169" s="3" t="s">
        <v>15</v>
      </c>
      <c r="D169" s="3" t="s">
        <v>19</v>
      </c>
      <c r="E169" s="4" t="s">
        <v>20</v>
      </c>
      <c r="F169" s="4" t="s">
        <v>2</v>
      </c>
      <c r="G169" s="5" t="s">
        <v>0</v>
      </c>
      <c r="H169" s="4" t="s">
        <v>4</v>
      </c>
      <c r="I169" s="4" t="s">
        <v>5</v>
      </c>
      <c r="J169" s="4" t="s">
        <v>6</v>
      </c>
      <c r="K169" s="4" t="s">
        <v>7</v>
      </c>
      <c r="L169" s="4" t="s">
        <v>8</v>
      </c>
      <c r="M169" s="4" t="s">
        <v>9</v>
      </c>
      <c r="N169" s="4" t="s">
        <v>10</v>
      </c>
      <c r="O169" s="4" t="s">
        <v>11</v>
      </c>
      <c r="P169" s="4" t="s">
        <v>12</v>
      </c>
      <c r="Q169" s="5" t="s">
        <v>13</v>
      </c>
    </row>
    <row r="170" spans="2:17">
      <c r="B170" s="6">
        <v>1</v>
      </c>
      <c r="C170" s="7">
        <v>44829.432688354893</v>
      </c>
      <c r="D170" s="8">
        <v>0.37275174635014841</v>
      </c>
      <c r="E170" s="8">
        <v>0.33837885573028209</v>
      </c>
      <c r="F170" s="8">
        <v>198</v>
      </c>
      <c r="G170" s="8">
        <v>280</v>
      </c>
      <c r="H170" s="8">
        <v>0.52229299363057324</v>
      </c>
      <c r="I170" s="8">
        <v>164</v>
      </c>
      <c r="J170" s="8">
        <v>34</v>
      </c>
      <c r="K170" s="8">
        <v>116</v>
      </c>
      <c r="L170" s="8">
        <v>14294</v>
      </c>
      <c r="M170" s="8">
        <v>10304</v>
      </c>
      <c r="N170" s="8">
        <v>0.51409577742213464</v>
      </c>
      <c r="O170" s="8">
        <v>8352</v>
      </c>
      <c r="P170" s="8">
        <v>5942</v>
      </c>
      <c r="Q170" s="9">
        <v>1952</v>
      </c>
    </row>
    <row r="171" spans="2:17">
      <c r="B171" s="6">
        <v>2</v>
      </c>
      <c r="C171" s="7">
        <v>42350.422270383016</v>
      </c>
      <c r="D171" s="8">
        <v>0.39382491561750499</v>
      </c>
      <c r="E171" s="8">
        <v>0.35992645339285739</v>
      </c>
      <c r="F171" s="8">
        <v>193</v>
      </c>
      <c r="G171" s="8">
        <v>261</v>
      </c>
      <c r="H171" s="8">
        <v>0.59298245614035083</v>
      </c>
      <c r="I171" s="8">
        <v>169</v>
      </c>
      <c r="J171" s="8">
        <v>24</v>
      </c>
      <c r="K171" s="8">
        <v>92</v>
      </c>
      <c r="L171" s="8">
        <v>13973</v>
      </c>
      <c r="M171" s="8">
        <v>10468</v>
      </c>
      <c r="N171" s="8">
        <v>0.55576066199872698</v>
      </c>
      <c r="O171" s="8">
        <v>8731</v>
      </c>
      <c r="P171" s="8">
        <v>5242</v>
      </c>
      <c r="Q171" s="9">
        <v>1737</v>
      </c>
    </row>
    <row r="172" spans="2:17">
      <c r="B172" s="6">
        <v>3</v>
      </c>
      <c r="C172" s="7">
        <v>41972.921711794581</v>
      </c>
      <c r="D172" s="8">
        <v>0.3981513950129828</v>
      </c>
      <c r="E172" s="8">
        <v>0.36755679777887906</v>
      </c>
      <c r="F172" s="8">
        <v>203</v>
      </c>
      <c r="G172" s="8">
        <v>268</v>
      </c>
      <c r="H172" s="8">
        <v>0.58585858585858586</v>
      </c>
      <c r="I172" s="8">
        <v>174</v>
      </c>
      <c r="J172" s="8">
        <v>29</v>
      </c>
      <c r="K172" s="8">
        <v>94</v>
      </c>
      <c r="L172" s="8">
        <v>13948</v>
      </c>
      <c r="M172" s="8">
        <v>10617</v>
      </c>
      <c r="N172" s="8">
        <v>0.56744512506380806</v>
      </c>
      <c r="O172" s="8">
        <v>8893</v>
      </c>
      <c r="P172" s="8">
        <v>5055</v>
      </c>
      <c r="Q172" s="9">
        <v>1724</v>
      </c>
    </row>
    <row r="173" spans="2:17">
      <c r="B173" s="6">
        <v>4</v>
      </c>
      <c r="C173" s="7">
        <v>38862.131065621259</v>
      </c>
      <c r="D173" s="8">
        <v>0.40826599062624658</v>
      </c>
      <c r="E173" s="8">
        <v>0.38054029143313567</v>
      </c>
      <c r="F173" s="8">
        <v>186</v>
      </c>
      <c r="G173" s="8">
        <v>221</v>
      </c>
      <c r="H173" s="8">
        <v>0.61507936507936511</v>
      </c>
      <c r="I173" s="8">
        <v>155</v>
      </c>
      <c r="J173" s="8">
        <v>31</v>
      </c>
      <c r="K173" s="8">
        <v>66</v>
      </c>
      <c r="L173" s="8">
        <v>13135</v>
      </c>
      <c r="M173" s="8">
        <v>9798</v>
      </c>
      <c r="N173" s="8">
        <v>0.58596127247579533</v>
      </c>
      <c r="O173" s="8">
        <v>8473</v>
      </c>
      <c r="P173" s="8">
        <v>4662</v>
      </c>
      <c r="Q173" s="9">
        <v>1325</v>
      </c>
    </row>
    <row r="174" spans="2:17">
      <c r="B174" s="6">
        <v>5</v>
      </c>
      <c r="C174" s="7">
        <v>46148.648230976993</v>
      </c>
      <c r="D174" s="8">
        <v>0.3784275273624218</v>
      </c>
      <c r="E174" s="8">
        <v>0.34351817788266303</v>
      </c>
      <c r="F174" s="8">
        <v>203</v>
      </c>
      <c r="G174" s="8">
        <v>286</v>
      </c>
      <c r="H174" s="8">
        <v>0.57234726688102899</v>
      </c>
      <c r="I174" s="8">
        <v>178</v>
      </c>
      <c r="J174" s="8">
        <v>25</v>
      </c>
      <c r="K174" s="8">
        <v>108</v>
      </c>
      <c r="L174" s="8">
        <v>14849</v>
      </c>
      <c r="M174" s="8">
        <v>11245</v>
      </c>
      <c r="N174" s="8">
        <v>0.53322756918737879</v>
      </c>
      <c r="O174" s="8">
        <v>9075</v>
      </c>
      <c r="P174" s="8">
        <v>5774</v>
      </c>
      <c r="Q174" s="9">
        <v>2170</v>
      </c>
    </row>
    <row r="175" spans="2:17">
      <c r="B175" s="10"/>
      <c r="C175" s="1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3"/>
    </row>
    <row r="176" spans="2:17">
      <c r="B176" s="14"/>
      <c r="C176" s="8">
        <f t="shared" ref="C176:Q176" si="26">AVERAGE(C170:C174)</f>
        <v>42832.711193426148</v>
      </c>
      <c r="D176" s="8">
        <f t="shared" si="26"/>
        <v>0.39028431499386096</v>
      </c>
      <c r="E176" s="8">
        <f t="shared" si="26"/>
        <v>0.35798411524356344</v>
      </c>
      <c r="F176" s="8">
        <f t="shared" si="26"/>
        <v>196.6</v>
      </c>
      <c r="G176" s="8">
        <f t="shared" si="26"/>
        <v>263.2</v>
      </c>
      <c r="H176" s="8">
        <f t="shared" si="26"/>
        <v>0.5777121335179809</v>
      </c>
      <c r="I176" s="8">
        <f t="shared" si="26"/>
        <v>168</v>
      </c>
      <c r="J176" s="8">
        <f t="shared" si="26"/>
        <v>28.6</v>
      </c>
      <c r="K176" s="8">
        <f t="shared" si="26"/>
        <v>95.2</v>
      </c>
      <c r="L176" s="8">
        <f t="shared" si="26"/>
        <v>14039.8</v>
      </c>
      <c r="M176" s="8">
        <f t="shared" si="26"/>
        <v>10486.4</v>
      </c>
      <c r="N176" s="8">
        <f t="shared" si="26"/>
        <v>0.55129808122956869</v>
      </c>
      <c r="O176" s="8">
        <f t="shared" si="26"/>
        <v>8704.7999999999993</v>
      </c>
      <c r="P176" s="8">
        <f t="shared" si="26"/>
        <v>5335</v>
      </c>
      <c r="Q176" s="8">
        <f t="shared" si="26"/>
        <v>1781.6</v>
      </c>
    </row>
    <row r="177" spans="2:17">
      <c r="B177" s="14"/>
      <c r="C177" s="8">
        <f t="shared" ref="C177:Q177" si="27">STDEV(C170:C174)</f>
        <v>2816.0114645827271</v>
      </c>
      <c r="D177" s="8">
        <f t="shared" si="27"/>
        <v>1.4540820433655788E-2</v>
      </c>
      <c r="E177" s="8">
        <f t="shared" si="27"/>
        <v>1.7304764929173176E-2</v>
      </c>
      <c r="F177" s="8">
        <f t="shared" si="27"/>
        <v>7.2318738927058179</v>
      </c>
      <c r="G177" s="8">
        <f t="shared" si="27"/>
        <v>25.547994050414214</v>
      </c>
      <c r="H177" s="8">
        <f t="shared" si="27"/>
        <v>3.4626291648050679E-2</v>
      </c>
      <c r="I177" s="8">
        <f t="shared" si="27"/>
        <v>8.9721792224631809</v>
      </c>
      <c r="J177" s="8">
        <f t="shared" si="27"/>
        <v>4.1593268686170788</v>
      </c>
      <c r="K177" s="8">
        <f t="shared" si="27"/>
        <v>19.110206696946026</v>
      </c>
      <c r="L177" s="8">
        <f t="shared" si="27"/>
        <v>622.69069368346914</v>
      </c>
      <c r="M177" s="8">
        <f t="shared" si="27"/>
        <v>524.41233776485467</v>
      </c>
      <c r="N177" s="8">
        <f t="shared" si="27"/>
        <v>2.8252138384227417E-2</v>
      </c>
      <c r="O177" s="8">
        <f t="shared" si="27"/>
        <v>296.37510016868828</v>
      </c>
      <c r="P177" s="8">
        <f t="shared" si="27"/>
        <v>524.6779964892753</v>
      </c>
      <c r="Q177" s="8">
        <f t="shared" si="27"/>
        <v>313.72009817670244</v>
      </c>
    </row>
    <row r="178" spans="2:17">
      <c r="B178" s="14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2:17">
      <c r="B179" s="14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1" spans="2:17" ht="16" thickBot="1">
      <c r="B181" s="1" t="s">
        <v>21</v>
      </c>
      <c r="F181" s="50" t="s">
        <v>0</v>
      </c>
      <c r="G181" s="51"/>
      <c r="H181" s="51"/>
      <c r="I181" s="51"/>
      <c r="J181" s="51"/>
      <c r="K181" s="51"/>
      <c r="L181" s="16"/>
      <c r="M181" s="16"/>
      <c r="N181" s="50" t="s">
        <v>1</v>
      </c>
      <c r="O181" s="50"/>
      <c r="P181" s="50"/>
      <c r="Q181" s="50"/>
    </row>
    <row r="182" spans="2:17">
      <c r="B182" s="2" t="s">
        <v>14</v>
      </c>
      <c r="C182" s="3" t="s">
        <v>15</v>
      </c>
      <c r="D182" s="3" t="s">
        <v>19</v>
      </c>
      <c r="E182" s="4" t="s">
        <v>20</v>
      </c>
      <c r="F182" s="4" t="s">
        <v>2</v>
      </c>
      <c r="G182" s="5" t="s">
        <v>0</v>
      </c>
      <c r="H182" s="4" t="s">
        <v>4</v>
      </c>
      <c r="I182" s="4" t="s">
        <v>5</v>
      </c>
      <c r="J182" s="4" t="s">
        <v>6</v>
      </c>
      <c r="K182" s="4" t="s">
        <v>7</v>
      </c>
      <c r="L182" s="4" t="s">
        <v>8</v>
      </c>
      <c r="M182" s="4" t="s">
        <v>9</v>
      </c>
      <c r="N182" s="4" t="s">
        <v>10</v>
      </c>
      <c r="O182" s="4" t="s">
        <v>11</v>
      </c>
      <c r="P182" s="4" t="s">
        <v>12</v>
      </c>
      <c r="Q182" s="5" t="s">
        <v>13</v>
      </c>
    </row>
    <row r="183" spans="2:17">
      <c r="B183" s="6">
        <v>1</v>
      </c>
      <c r="C183" s="7">
        <v>100230.64709181957</v>
      </c>
      <c r="D183" s="8">
        <v>0.29871857903222265</v>
      </c>
      <c r="E183" s="8">
        <v>0.26180808160772912</v>
      </c>
      <c r="F183" s="8">
        <v>406</v>
      </c>
      <c r="G183" s="8">
        <v>647</v>
      </c>
      <c r="H183" s="8">
        <v>0.49150141643059492</v>
      </c>
      <c r="I183" s="8">
        <v>347</v>
      </c>
      <c r="J183" s="8">
        <v>59</v>
      </c>
      <c r="K183" s="8">
        <v>300</v>
      </c>
      <c r="L183" s="8">
        <v>28585</v>
      </c>
      <c r="M183" s="8">
        <v>19353</v>
      </c>
      <c r="N183" s="8">
        <v>0.41185132826765625</v>
      </c>
      <c r="O183" s="8">
        <v>13984</v>
      </c>
      <c r="P183" s="8">
        <v>14601</v>
      </c>
      <c r="Q183" s="9">
        <v>5369</v>
      </c>
    </row>
    <row r="184" spans="2:17">
      <c r="B184" s="6">
        <v>2</v>
      </c>
      <c r="C184" s="7">
        <v>98159.432247381847</v>
      </c>
      <c r="D184" s="8">
        <v>0.29928663134966738</v>
      </c>
      <c r="E184" s="8">
        <v>0.26423954717560993</v>
      </c>
      <c r="F184" s="8">
        <v>412</v>
      </c>
      <c r="G184" s="8">
        <v>623</v>
      </c>
      <c r="H184" s="8">
        <v>0.48920863309352519</v>
      </c>
      <c r="I184" s="8">
        <v>340</v>
      </c>
      <c r="J184" s="8">
        <v>72</v>
      </c>
      <c r="K184" s="8">
        <v>283</v>
      </c>
      <c r="L184" s="8">
        <v>28017</v>
      </c>
      <c r="M184" s="8">
        <v>18567</v>
      </c>
      <c r="N184" s="8">
        <v>0.41795269838370924</v>
      </c>
      <c r="O184" s="8">
        <v>13731</v>
      </c>
      <c r="P184" s="8">
        <v>14286</v>
      </c>
      <c r="Q184" s="9">
        <v>4836</v>
      </c>
    </row>
    <row r="185" spans="2:17">
      <c r="B185" s="6">
        <v>3</v>
      </c>
      <c r="C185" s="7">
        <v>106645.59450774275</v>
      </c>
      <c r="D185" s="8">
        <v>0.28660382294639941</v>
      </c>
      <c r="E185" s="8">
        <v>0.25429965273182131</v>
      </c>
      <c r="F185" s="8">
        <v>412</v>
      </c>
      <c r="G185" s="8">
        <v>615</v>
      </c>
      <c r="H185" s="8">
        <v>0.49056603773584906</v>
      </c>
      <c r="I185" s="8">
        <v>338</v>
      </c>
      <c r="J185" s="8">
        <v>74</v>
      </c>
      <c r="K185" s="8">
        <v>277</v>
      </c>
      <c r="L185" s="8">
        <v>29898</v>
      </c>
      <c r="M185" s="8">
        <v>19221</v>
      </c>
      <c r="N185" s="8">
        <v>0.3965370180825657</v>
      </c>
      <c r="O185" s="8">
        <v>13947</v>
      </c>
      <c r="P185" s="8">
        <v>15951</v>
      </c>
      <c r="Q185" s="9">
        <v>5274</v>
      </c>
    </row>
    <row r="186" spans="2:17">
      <c r="B186" s="6">
        <v>4</v>
      </c>
      <c r="C186" s="7">
        <v>100628.03963873205</v>
      </c>
      <c r="D186" s="8">
        <v>0.29000183702298699</v>
      </c>
      <c r="E186" s="8">
        <v>0.25663863358164246</v>
      </c>
      <c r="F186" s="8">
        <v>405</v>
      </c>
      <c r="G186" s="8">
        <v>602</v>
      </c>
      <c r="H186" s="8">
        <v>0.49851190476190477</v>
      </c>
      <c r="I186" s="8">
        <v>335</v>
      </c>
      <c r="J186" s="8">
        <v>70</v>
      </c>
      <c r="K186" s="8">
        <v>267</v>
      </c>
      <c r="L186" s="8">
        <v>28346</v>
      </c>
      <c r="M186" s="8">
        <v>18291</v>
      </c>
      <c r="N186" s="8">
        <v>0.4027009143407122</v>
      </c>
      <c r="O186" s="8">
        <v>13389</v>
      </c>
      <c r="P186" s="8">
        <v>14957</v>
      </c>
      <c r="Q186" s="9">
        <v>4902</v>
      </c>
    </row>
    <row r="187" spans="2:17">
      <c r="B187" s="6">
        <v>5</v>
      </c>
      <c r="C187" s="7">
        <v>100521.42991629269</v>
      </c>
      <c r="D187" s="8">
        <v>0.2996974368378662</v>
      </c>
      <c r="E187" s="8">
        <v>0.26463195179445931</v>
      </c>
      <c r="F187" s="8">
        <v>400</v>
      </c>
      <c r="G187" s="8">
        <v>585</v>
      </c>
      <c r="H187" s="8">
        <v>0.49468892261001518</v>
      </c>
      <c r="I187" s="8">
        <v>326</v>
      </c>
      <c r="J187" s="8">
        <v>74</v>
      </c>
      <c r="K187" s="8">
        <v>259</v>
      </c>
      <c r="L187" s="8">
        <v>28708</v>
      </c>
      <c r="M187" s="8">
        <v>18961</v>
      </c>
      <c r="N187" s="8">
        <v>0.42227592791502566</v>
      </c>
      <c r="O187" s="8">
        <v>14153</v>
      </c>
      <c r="P187" s="8">
        <v>14555</v>
      </c>
      <c r="Q187" s="9">
        <v>4808</v>
      </c>
    </row>
    <row r="188" spans="2:17">
      <c r="B188" s="10"/>
      <c r="C188" s="1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3"/>
    </row>
    <row r="189" spans="2:17">
      <c r="B189" s="14"/>
      <c r="C189" s="8">
        <f t="shared" ref="C189:Q189" si="28">AVERAGE(C183:C187)</f>
        <v>101237.02868039378</v>
      </c>
      <c r="D189" s="8">
        <f t="shared" si="28"/>
        <v>0.29486166143782849</v>
      </c>
      <c r="E189" s="8">
        <f t="shared" si="28"/>
        <v>0.2603235733782524</v>
      </c>
      <c r="F189" s="8">
        <f t="shared" si="28"/>
        <v>407</v>
      </c>
      <c r="G189" s="8">
        <f t="shared" si="28"/>
        <v>614.4</v>
      </c>
      <c r="H189" s="8">
        <f t="shared" si="28"/>
        <v>0.49289538292637775</v>
      </c>
      <c r="I189" s="8">
        <f t="shared" si="28"/>
        <v>337.2</v>
      </c>
      <c r="J189" s="8">
        <f t="shared" si="28"/>
        <v>69.8</v>
      </c>
      <c r="K189" s="8">
        <f t="shared" si="28"/>
        <v>277.2</v>
      </c>
      <c r="L189" s="8">
        <f t="shared" si="28"/>
        <v>28710.799999999999</v>
      </c>
      <c r="M189" s="8">
        <f t="shared" si="28"/>
        <v>18878.599999999999</v>
      </c>
      <c r="N189" s="8">
        <f t="shared" si="28"/>
        <v>0.41026357739793384</v>
      </c>
      <c r="O189" s="8">
        <f t="shared" si="28"/>
        <v>13840.8</v>
      </c>
      <c r="P189" s="8">
        <f t="shared" si="28"/>
        <v>14870</v>
      </c>
      <c r="Q189" s="8">
        <f t="shared" si="28"/>
        <v>5037.8</v>
      </c>
    </row>
    <row r="190" spans="2:17">
      <c r="B190" s="14"/>
      <c r="C190" s="8">
        <f t="shared" ref="C190:Q190" si="29">STDEV(C183:C187)</f>
        <v>3186.688612773572</v>
      </c>
      <c r="D190" s="8">
        <f t="shared" si="29"/>
        <v>6.1165898518670903E-3</v>
      </c>
      <c r="E190" s="8">
        <f t="shared" si="29"/>
        <v>4.6359233519696714E-3</v>
      </c>
      <c r="F190" s="8">
        <f t="shared" si="29"/>
        <v>5.0990195135927845</v>
      </c>
      <c r="G190" s="8">
        <f t="shared" si="29"/>
        <v>23.212065827926651</v>
      </c>
      <c r="H190" s="8">
        <f t="shared" si="29"/>
        <v>3.7323992974953998E-3</v>
      </c>
      <c r="I190" s="8">
        <f t="shared" si="29"/>
        <v>7.6615925237511817</v>
      </c>
      <c r="J190" s="8">
        <f t="shared" si="29"/>
        <v>6.2609903369994111</v>
      </c>
      <c r="K190" s="8">
        <f t="shared" si="29"/>
        <v>15.722595205626837</v>
      </c>
      <c r="L190" s="8">
        <f t="shared" si="29"/>
        <v>714.09292112441506</v>
      </c>
      <c r="M190" s="8">
        <f t="shared" si="29"/>
        <v>444.81771547455253</v>
      </c>
      <c r="N190" s="8">
        <f t="shared" si="29"/>
        <v>1.0624881204736562E-2</v>
      </c>
      <c r="O190" s="8">
        <f t="shared" si="29"/>
        <v>293.8676572881065</v>
      </c>
      <c r="P190" s="8">
        <f t="shared" si="29"/>
        <v>649.76380323930016</v>
      </c>
      <c r="Q190" s="8">
        <f t="shared" si="29"/>
        <v>263.3708412106397</v>
      </c>
    </row>
    <row r="193" spans="2:17" ht="16" thickBot="1">
      <c r="B193" s="1" t="s">
        <v>24</v>
      </c>
      <c r="F193" s="50" t="s">
        <v>0</v>
      </c>
      <c r="G193" s="51"/>
      <c r="H193" s="51"/>
      <c r="I193" s="51"/>
      <c r="J193" s="51"/>
      <c r="K193" s="51"/>
      <c r="L193" s="16"/>
      <c r="M193" s="16"/>
      <c r="N193" s="50" t="s">
        <v>1</v>
      </c>
      <c r="O193" s="50"/>
      <c r="P193" s="50"/>
      <c r="Q193" s="50"/>
    </row>
    <row r="194" spans="2:17">
      <c r="B194" s="2" t="s">
        <v>14</v>
      </c>
      <c r="C194" s="3" t="s">
        <v>15</v>
      </c>
      <c r="D194" s="3" t="s">
        <v>19</v>
      </c>
      <c r="E194" s="4" t="s">
        <v>20</v>
      </c>
      <c r="F194" s="4" t="s">
        <v>2</v>
      </c>
      <c r="G194" s="5" t="s">
        <v>0</v>
      </c>
      <c r="H194" s="4" t="s">
        <v>4</v>
      </c>
      <c r="I194" s="4" t="s">
        <v>5</v>
      </c>
      <c r="J194" s="4" t="s">
        <v>6</v>
      </c>
      <c r="K194" s="4" t="s">
        <v>7</v>
      </c>
      <c r="L194" s="4" t="s">
        <v>8</v>
      </c>
      <c r="M194" s="4" t="s">
        <v>9</v>
      </c>
      <c r="N194" s="4" t="s">
        <v>10</v>
      </c>
      <c r="O194" s="4" t="s">
        <v>11</v>
      </c>
      <c r="P194" s="4" t="s">
        <v>12</v>
      </c>
      <c r="Q194" s="5" t="s">
        <v>13</v>
      </c>
    </row>
    <row r="195" spans="2:17">
      <c r="B195" s="6">
        <v>1</v>
      </c>
      <c r="C195" s="7">
        <v>215767.35776347102</v>
      </c>
      <c r="D195" s="8">
        <v>0.21645989010087685</v>
      </c>
      <c r="E195" s="8">
        <v>0.19086966565756408</v>
      </c>
      <c r="F195" s="8">
        <v>791</v>
      </c>
      <c r="G195" s="8">
        <v>1306</v>
      </c>
      <c r="H195" s="8">
        <v>0.4757213230119634</v>
      </c>
      <c r="I195" s="8">
        <v>676</v>
      </c>
      <c r="J195" s="8">
        <v>115</v>
      </c>
      <c r="K195" s="8">
        <v>630</v>
      </c>
      <c r="L195" s="8">
        <v>55075</v>
      </c>
      <c r="M195" s="8">
        <v>30270</v>
      </c>
      <c r="N195" s="8">
        <v>0.30632768015673789</v>
      </c>
      <c r="O195" s="8">
        <v>20013</v>
      </c>
      <c r="P195" s="8">
        <v>35062</v>
      </c>
      <c r="Q195" s="9">
        <v>10257</v>
      </c>
    </row>
    <row r="196" spans="2:17">
      <c r="B196" s="6">
        <v>2</v>
      </c>
      <c r="C196" s="7">
        <v>223821.46813880242</v>
      </c>
      <c r="D196" s="8">
        <v>0.20530643846401531</v>
      </c>
      <c r="E196" s="8">
        <v>0.17890944263984401</v>
      </c>
      <c r="F196" s="8">
        <v>810</v>
      </c>
      <c r="G196" s="8">
        <v>1348</v>
      </c>
      <c r="H196" s="8">
        <v>0.45026881720430106</v>
      </c>
      <c r="I196" s="8">
        <v>670</v>
      </c>
      <c r="J196" s="8">
        <v>140</v>
      </c>
      <c r="K196" s="8">
        <v>678</v>
      </c>
      <c r="L196" s="8">
        <v>56329</v>
      </c>
      <c r="M196" s="8">
        <v>30286</v>
      </c>
      <c r="N196" s="8">
        <v>0.28516529170870675</v>
      </c>
      <c r="O196" s="8">
        <v>19219</v>
      </c>
      <c r="P196" s="8">
        <v>37110</v>
      </c>
      <c r="Q196" s="9">
        <v>11067</v>
      </c>
    </row>
    <row r="197" spans="2:17">
      <c r="B197" s="6">
        <v>3</v>
      </c>
      <c r="C197" s="7">
        <v>212504.16670206556</v>
      </c>
      <c r="D197" s="8">
        <v>0.22104005900894208</v>
      </c>
      <c r="E197" s="8">
        <v>0.19515464350928652</v>
      </c>
      <c r="F197" s="8">
        <v>789</v>
      </c>
      <c r="G197" s="8">
        <v>1253</v>
      </c>
      <c r="H197" s="8">
        <v>0.47330447330447328</v>
      </c>
      <c r="I197" s="8">
        <v>656</v>
      </c>
      <c r="J197" s="8">
        <v>133</v>
      </c>
      <c r="K197" s="8">
        <v>597</v>
      </c>
      <c r="L197" s="8">
        <v>54561</v>
      </c>
      <c r="M197" s="8">
        <v>30424</v>
      </c>
      <c r="N197" s="8">
        <v>0.31020288603848051</v>
      </c>
      <c r="O197" s="8">
        <v>20121</v>
      </c>
      <c r="P197" s="8">
        <v>34440</v>
      </c>
      <c r="Q197" s="9">
        <v>10303</v>
      </c>
    </row>
    <row r="198" spans="2:17">
      <c r="B198" s="6">
        <v>4</v>
      </c>
      <c r="C198" s="7">
        <v>223271.54424413835</v>
      </c>
      <c r="D198" s="8">
        <v>0.21392946557945902</v>
      </c>
      <c r="E198" s="8">
        <v>0.18835541151848001</v>
      </c>
      <c r="F198" s="8">
        <v>805</v>
      </c>
      <c r="G198" s="8">
        <v>1339</v>
      </c>
      <c r="H198" s="8">
        <v>0.47151681537405626</v>
      </c>
      <c r="I198" s="8">
        <v>687</v>
      </c>
      <c r="J198" s="8">
        <v>118</v>
      </c>
      <c r="K198" s="8">
        <v>652</v>
      </c>
      <c r="L198" s="8">
        <v>56807</v>
      </c>
      <c r="M198" s="8">
        <v>31179</v>
      </c>
      <c r="N198" s="8">
        <v>0.30415320309489224</v>
      </c>
      <c r="O198" s="8">
        <v>20520</v>
      </c>
      <c r="P198" s="8">
        <v>36287</v>
      </c>
      <c r="Q198" s="9">
        <v>10659</v>
      </c>
    </row>
    <row r="199" spans="2:17">
      <c r="B199" s="6">
        <v>5</v>
      </c>
      <c r="C199" s="7">
        <v>221595.150759043</v>
      </c>
      <c r="D199" s="8">
        <v>0.20875829908218602</v>
      </c>
      <c r="E199" s="8">
        <v>0.18241193485681259</v>
      </c>
      <c r="F199" s="8">
        <v>818</v>
      </c>
      <c r="G199" s="8">
        <v>1315</v>
      </c>
      <c r="H199" s="8">
        <v>0.46296296296296297</v>
      </c>
      <c r="I199" s="8">
        <v>675</v>
      </c>
      <c r="J199" s="8">
        <v>143</v>
      </c>
      <c r="K199" s="8">
        <v>640</v>
      </c>
      <c r="L199" s="8">
        <v>56012</v>
      </c>
      <c r="M199" s="8">
        <v>30577</v>
      </c>
      <c r="N199" s="8">
        <v>0.2947113443681873</v>
      </c>
      <c r="O199" s="8">
        <v>19710</v>
      </c>
      <c r="P199" s="8">
        <v>36302</v>
      </c>
      <c r="Q199" s="9">
        <v>10867</v>
      </c>
    </row>
    <row r="200" spans="2:17">
      <c r="B200" s="10"/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  <row r="201" spans="2:17">
      <c r="C201">
        <f>AVERAGE(C195:C199)</f>
        <v>219391.93752150406</v>
      </c>
      <c r="D201">
        <f t="shared" ref="D201:Q201" si="30">AVERAGE(D195:D199)</f>
        <v>0.21309883044709585</v>
      </c>
      <c r="E201">
        <f t="shared" si="30"/>
        <v>0.18714021963639743</v>
      </c>
      <c r="F201">
        <f t="shared" si="30"/>
        <v>802.6</v>
      </c>
      <c r="G201">
        <f t="shared" si="30"/>
        <v>1312.2</v>
      </c>
      <c r="H201">
        <f t="shared" si="30"/>
        <v>0.46675487837155138</v>
      </c>
      <c r="I201">
        <f t="shared" si="30"/>
        <v>672.8</v>
      </c>
      <c r="J201">
        <f t="shared" si="30"/>
        <v>129.80000000000001</v>
      </c>
      <c r="K201">
        <f t="shared" si="30"/>
        <v>639.4</v>
      </c>
      <c r="L201">
        <f t="shared" si="30"/>
        <v>55756.800000000003</v>
      </c>
      <c r="M201">
        <f t="shared" si="30"/>
        <v>30547.200000000001</v>
      </c>
      <c r="N201">
        <f t="shared" si="30"/>
        <v>0.30011208107340093</v>
      </c>
      <c r="O201">
        <f t="shared" si="30"/>
        <v>19916.599999999999</v>
      </c>
      <c r="P201">
        <f t="shared" si="30"/>
        <v>35840.199999999997</v>
      </c>
      <c r="Q201">
        <f t="shared" si="30"/>
        <v>10630.6</v>
      </c>
    </row>
    <row r="202" spans="2:17">
      <c r="C202">
        <f>STDEV(C195:C199)</f>
        <v>5002.6294002606992</v>
      </c>
      <c r="D202">
        <f t="shared" ref="D202:Q202" si="31">STDEV(D195:D199)</f>
        <v>6.2171410861145962E-3</v>
      </c>
      <c r="E202">
        <f t="shared" si="31"/>
        <v>6.5138087144399675E-3</v>
      </c>
      <c r="F202">
        <f t="shared" si="31"/>
        <v>12.421755109484327</v>
      </c>
      <c r="G202">
        <f t="shared" si="31"/>
        <v>37.251845591862967</v>
      </c>
      <c r="H202">
        <f t="shared" si="31"/>
        <v>1.0393979057211008E-2</v>
      </c>
      <c r="I202">
        <f t="shared" si="31"/>
        <v>11.256109452204168</v>
      </c>
      <c r="J202">
        <f t="shared" si="31"/>
        <v>12.716131487209465</v>
      </c>
      <c r="K202">
        <f t="shared" si="31"/>
        <v>29.72877394040999</v>
      </c>
      <c r="L202">
        <f t="shared" si="31"/>
        <v>920.63141375905695</v>
      </c>
      <c r="M202">
        <f t="shared" si="31"/>
        <v>374.2668833867084</v>
      </c>
      <c r="N202">
        <f t="shared" si="31"/>
        <v>1.0116362405432755E-2</v>
      </c>
      <c r="O202">
        <f t="shared" si="31"/>
        <v>485.92520000510365</v>
      </c>
      <c r="P202">
        <f t="shared" si="31"/>
        <v>1071.3819113649438</v>
      </c>
      <c r="Q202">
        <f t="shared" si="31"/>
        <v>351.4381880217345</v>
      </c>
    </row>
  </sheetData>
  <mergeCells count="36">
    <mergeCell ref="F181:K181"/>
    <mergeCell ref="N181:Q181"/>
    <mergeCell ref="F193:K193"/>
    <mergeCell ref="N193:Q193"/>
    <mergeCell ref="N130:Q130"/>
    <mergeCell ref="F142:K142"/>
    <mergeCell ref="N142:Q142"/>
    <mergeCell ref="B154:F154"/>
    <mergeCell ref="F168:K168"/>
    <mergeCell ref="N168:Q168"/>
    <mergeCell ref="F155:K155"/>
    <mergeCell ref="N155:Q155"/>
    <mergeCell ref="F130:K130"/>
    <mergeCell ref="F117:K117"/>
    <mergeCell ref="N117:Q117"/>
    <mergeCell ref="F67:K67"/>
    <mergeCell ref="N67:Q67"/>
    <mergeCell ref="F80:K80"/>
    <mergeCell ref="N80:Q80"/>
    <mergeCell ref="F92:K92"/>
    <mergeCell ref="N92:Q92"/>
    <mergeCell ref="B103:F103"/>
    <mergeCell ref="F104:K104"/>
    <mergeCell ref="N104:Q104"/>
    <mergeCell ref="B3:F3"/>
    <mergeCell ref="F4:K4"/>
    <mergeCell ref="N4:Q4"/>
    <mergeCell ref="F17:K17"/>
    <mergeCell ref="N17:Q17"/>
    <mergeCell ref="F30:K30"/>
    <mergeCell ref="N30:Q30"/>
    <mergeCell ref="B53:F53"/>
    <mergeCell ref="F54:K54"/>
    <mergeCell ref="N54:Q54"/>
    <mergeCell ref="F42:K42"/>
    <mergeCell ref="N42:Q4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153"/>
  <sheetViews>
    <sheetView workbookViewId="0">
      <selection activeCell="G6" sqref="G6"/>
    </sheetView>
  </sheetViews>
  <sheetFormatPr baseColWidth="10" defaultColWidth="8.83203125" defaultRowHeight="15"/>
  <cols>
    <col min="2" max="2" width="15.33203125" customWidth="1"/>
    <col min="17" max="17" width="25.33203125" customWidth="1"/>
  </cols>
  <sheetData>
    <row r="3" spans="2:17">
      <c r="B3" s="52" t="s">
        <v>25</v>
      </c>
      <c r="C3" s="52"/>
      <c r="D3" s="52"/>
      <c r="E3" s="52"/>
      <c r="F3" s="52"/>
    </row>
    <row r="4" spans="2:17" ht="16" thickBot="1">
      <c r="B4" s="1" t="s">
        <v>23</v>
      </c>
      <c r="F4" s="50" t="s">
        <v>0</v>
      </c>
      <c r="G4" s="51"/>
      <c r="H4" s="51"/>
      <c r="I4" s="51"/>
      <c r="J4" s="51"/>
      <c r="K4" s="51"/>
      <c r="L4" s="16"/>
      <c r="M4" s="16"/>
      <c r="N4" s="50" t="s">
        <v>16</v>
      </c>
      <c r="O4" s="50"/>
      <c r="P4" s="50"/>
      <c r="Q4" s="50"/>
    </row>
    <row r="5" spans="2:17">
      <c r="B5" s="2" t="s">
        <v>14</v>
      </c>
      <c r="C5" s="3" t="s">
        <v>18</v>
      </c>
      <c r="D5" s="3" t="s">
        <v>19</v>
      </c>
      <c r="E5" s="4" t="s">
        <v>20</v>
      </c>
      <c r="F5" s="4" t="s">
        <v>2</v>
      </c>
      <c r="G5" s="5" t="s">
        <v>0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5" t="s">
        <v>13</v>
      </c>
    </row>
    <row r="6" spans="2:17">
      <c r="B6" s="6">
        <v>1</v>
      </c>
      <c r="C6" s="7">
        <v>15047.320179128656</v>
      </c>
      <c r="D6" s="8">
        <v>0.45092792632261791</v>
      </c>
      <c r="E6" s="8">
        <v>0.4137846918088513</v>
      </c>
      <c r="F6" s="8">
        <v>79</v>
      </c>
      <c r="G6" s="8">
        <v>111</v>
      </c>
      <c r="H6" s="8">
        <v>0.49606299212598426</v>
      </c>
      <c r="I6" s="8">
        <v>63</v>
      </c>
      <c r="J6" s="8">
        <v>16</v>
      </c>
      <c r="K6" s="8">
        <v>48</v>
      </c>
      <c r="L6" s="8">
        <v>5481</v>
      </c>
      <c r="M6" s="8">
        <v>3566</v>
      </c>
      <c r="N6" s="8">
        <v>0.4968291054739653</v>
      </c>
      <c r="O6" s="8">
        <v>2977</v>
      </c>
      <c r="P6" s="8">
        <v>2504</v>
      </c>
      <c r="Q6" s="9">
        <v>511</v>
      </c>
    </row>
    <row r="7" spans="2:17">
      <c r="B7" s="6">
        <v>2</v>
      </c>
      <c r="C7" s="7">
        <v>12672.935766104873</v>
      </c>
      <c r="D7" s="8">
        <v>0.53815831756177579</v>
      </c>
      <c r="E7" s="8">
        <v>0.49888730519915969</v>
      </c>
      <c r="F7" s="8">
        <v>80</v>
      </c>
      <c r="G7" s="8">
        <v>100</v>
      </c>
      <c r="H7" s="8">
        <v>0.6071428571428571</v>
      </c>
      <c r="I7" s="8">
        <v>68</v>
      </c>
      <c r="J7" s="8">
        <v>12</v>
      </c>
      <c r="K7" s="8">
        <v>32</v>
      </c>
      <c r="L7" s="8">
        <v>5488</v>
      </c>
      <c r="M7" s="8">
        <v>4163</v>
      </c>
      <c r="N7" s="8">
        <v>0.59933166248955727</v>
      </c>
      <c r="O7" s="8">
        <v>3587</v>
      </c>
      <c r="P7" s="8">
        <v>1901</v>
      </c>
      <c r="Q7" s="9">
        <v>497</v>
      </c>
    </row>
    <row r="8" spans="2:17">
      <c r="B8" s="6">
        <v>3</v>
      </c>
      <c r="C8" s="7">
        <v>15424.065512288205</v>
      </c>
      <c r="D8" s="8">
        <v>0.4490421320847221</v>
      </c>
      <c r="E8" s="8">
        <v>0.40226990360677745</v>
      </c>
      <c r="F8" s="8">
        <v>76</v>
      </c>
      <c r="G8" s="8">
        <v>133</v>
      </c>
      <c r="H8" s="8">
        <v>0.48226950354609927</v>
      </c>
      <c r="I8" s="8">
        <v>68</v>
      </c>
      <c r="J8" s="8">
        <v>8</v>
      </c>
      <c r="K8" s="8">
        <v>65</v>
      </c>
      <c r="L8" s="8">
        <v>5599</v>
      </c>
      <c r="M8" s="8">
        <v>3907</v>
      </c>
      <c r="N8" s="8">
        <v>0.48150480088147329</v>
      </c>
      <c r="O8" s="8">
        <v>3059</v>
      </c>
      <c r="P8" s="8">
        <v>2540</v>
      </c>
      <c r="Q8" s="9">
        <v>754</v>
      </c>
    </row>
    <row r="9" spans="2:17">
      <c r="B9" s="6">
        <v>4</v>
      </c>
      <c r="C9" s="7">
        <v>12321.283892695723</v>
      </c>
      <c r="D9" s="8">
        <v>0.55678834918360709</v>
      </c>
      <c r="E9" s="8">
        <v>0.50708324675853489</v>
      </c>
      <c r="F9" s="8">
        <v>78</v>
      </c>
      <c r="G9" s="8">
        <v>117</v>
      </c>
      <c r="H9" s="8">
        <v>0.56000000000000005</v>
      </c>
      <c r="I9" s="8">
        <v>70</v>
      </c>
      <c r="J9" s="8">
        <v>8</v>
      </c>
      <c r="K9" s="8">
        <v>47</v>
      </c>
      <c r="L9" s="8">
        <v>5560</v>
      </c>
      <c r="M9" s="8">
        <v>4414</v>
      </c>
      <c r="N9" s="8">
        <v>0.60418355764553267</v>
      </c>
      <c r="O9" s="8">
        <v>3726</v>
      </c>
      <c r="P9" s="8">
        <v>1834</v>
      </c>
      <c r="Q9" s="9">
        <v>607</v>
      </c>
    </row>
    <row r="10" spans="2:17">
      <c r="B10" s="6">
        <v>5</v>
      </c>
      <c r="C10" s="7">
        <v>13311.940845252728</v>
      </c>
      <c r="D10" s="8">
        <v>0.51345245448637689</v>
      </c>
      <c r="E10" s="8">
        <v>0.46393854540116486</v>
      </c>
      <c r="F10" s="8">
        <v>77</v>
      </c>
      <c r="G10" s="8">
        <v>115</v>
      </c>
      <c r="H10" s="8">
        <v>0.53600000000000003</v>
      </c>
      <c r="I10" s="8">
        <v>67</v>
      </c>
      <c r="J10" s="8">
        <v>10</v>
      </c>
      <c r="K10" s="8">
        <v>48</v>
      </c>
      <c r="L10" s="8">
        <v>5472</v>
      </c>
      <c r="M10" s="8">
        <v>4117</v>
      </c>
      <c r="N10" s="8">
        <v>0.55399444535206666</v>
      </c>
      <c r="O10" s="8">
        <v>3391</v>
      </c>
      <c r="P10" s="8">
        <v>2081</v>
      </c>
      <c r="Q10" s="9">
        <v>649</v>
      </c>
    </row>
    <row r="11" spans="2:17"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</row>
    <row r="12" spans="2:17">
      <c r="B12" s="14"/>
      <c r="C12" s="8">
        <f t="shared" ref="C12:Q12" si="0">AVERAGE(C6:C10)</f>
        <v>13755.509239094035</v>
      </c>
      <c r="D12" s="8">
        <f t="shared" si="0"/>
        <v>0.50167383592781989</v>
      </c>
      <c r="E12" s="8">
        <f t="shared" si="0"/>
        <v>0.45719273855489762</v>
      </c>
      <c r="F12" s="8">
        <f t="shared" si="0"/>
        <v>78</v>
      </c>
      <c r="G12" s="8">
        <f t="shared" si="0"/>
        <v>115.2</v>
      </c>
      <c r="H12" s="8">
        <f t="shared" si="0"/>
        <v>0.5362950705629882</v>
      </c>
      <c r="I12" s="8">
        <f t="shared" si="0"/>
        <v>67.2</v>
      </c>
      <c r="J12" s="8">
        <f t="shared" si="0"/>
        <v>10.8</v>
      </c>
      <c r="K12" s="8">
        <f t="shared" si="0"/>
        <v>48</v>
      </c>
      <c r="L12" s="8">
        <f t="shared" si="0"/>
        <v>5520</v>
      </c>
      <c r="M12" s="8">
        <f t="shared" si="0"/>
        <v>4033.4</v>
      </c>
      <c r="N12" s="8">
        <f t="shared" si="0"/>
        <v>0.54716871436851899</v>
      </c>
      <c r="O12" s="8">
        <f t="shared" si="0"/>
        <v>3348</v>
      </c>
      <c r="P12" s="8">
        <f t="shared" si="0"/>
        <v>2172</v>
      </c>
      <c r="Q12" s="8">
        <f t="shared" si="0"/>
        <v>603.6</v>
      </c>
    </row>
    <row r="13" spans="2:17">
      <c r="B13" s="14"/>
      <c r="C13" s="8">
        <f t="shared" ref="C13:Q13" si="1">STDEV(C6:C10)</f>
        <v>1403.4400708878595</v>
      </c>
      <c r="D13" s="8">
        <f t="shared" si="1"/>
        <v>4.9630400002809966E-2</v>
      </c>
      <c r="E13" s="8">
        <f t="shared" si="1"/>
        <v>4.7889930902859291E-2</v>
      </c>
      <c r="F13" s="8">
        <f t="shared" si="1"/>
        <v>1.5811388300841898</v>
      </c>
      <c r="G13" s="8">
        <f t="shared" si="1"/>
        <v>11.924764148611073</v>
      </c>
      <c r="H13" s="8">
        <f t="shared" si="1"/>
        <v>5.0296127177882941E-2</v>
      </c>
      <c r="I13" s="8">
        <f t="shared" si="1"/>
        <v>2.5884358211089573</v>
      </c>
      <c r="J13" s="8">
        <f t="shared" si="1"/>
        <v>3.3466401061363005</v>
      </c>
      <c r="K13" s="8">
        <f t="shared" si="1"/>
        <v>11.683321445547923</v>
      </c>
      <c r="L13" s="8">
        <f t="shared" si="1"/>
        <v>56.324950066555765</v>
      </c>
      <c r="M13" s="8">
        <f t="shared" si="1"/>
        <v>317.44338077836807</v>
      </c>
      <c r="N13" s="8">
        <f t="shared" si="1"/>
        <v>5.6709967977709115E-2</v>
      </c>
      <c r="O13" s="8">
        <f t="shared" si="1"/>
        <v>325.19840098007865</v>
      </c>
      <c r="P13" s="8">
        <f t="shared" si="1"/>
        <v>332.27022135605233</v>
      </c>
      <c r="Q13" s="8">
        <f t="shared" si="1"/>
        <v>105.63048802310813</v>
      </c>
    </row>
    <row r="14" spans="2:17">
      <c r="B14" s="1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2:17">
      <c r="B15" s="1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7" spans="2:17" ht="16" thickBot="1">
      <c r="B17" s="1" t="s">
        <v>22</v>
      </c>
      <c r="F17" s="50" t="s">
        <v>0</v>
      </c>
      <c r="G17" s="51"/>
      <c r="H17" s="51"/>
      <c r="I17" s="51"/>
      <c r="J17" s="51"/>
      <c r="K17" s="51"/>
      <c r="L17" s="16"/>
      <c r="M17" s="16"/>
      <c r="N17" s="50" t="s">
        <v>1</v>
      </c>
      <c r="O17" s="50"/>
      <c r="P17" s="50"/>
      <c r="Q17" s="50"/>
    </row>
    <row r="18" spans="2:17">
      <c r="B18" s="2" t="s">
        <v>14</v>
      </c>
      <c r="C18" s="3" t="s">
        <v>15</v>
      </c>
      <c r="D18" s="3" t="s">
        <v>19</v>
      </c>
      <c r="E18" s="4" t="s">
        <v>20</v>
      </c>
      <c r="F18" s="4" t="s">
        <v>2</v>
      </c>
      <c r="G18" s="5" t="s">
        <v>0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  <c r="M18" s="4" t="s">
        <v>9</v>
      </c>
      <c r="N18" s="4" t="s">
        <v>10</v>
      </c>
      <c r="O18" s="4" t="s">
        <v>11</v>
      </c>
      <c r="P18" s="4" t="s">
        <v>12</v>
      </c>
      <c r="Q18" s="5" t="s">
        <v>13</v>
      </c>
    </row>
    <row r="19" spans="2:17">
      <c r="B19" s="6">
        <v>1</v>
      </c>
      <c r="C19" s="7">
        <v>43896.285435087972</v>
      </c>
      <c r="D19" s="8">
        <v>0.3858082351323916</v>
      </c>
      <c r="E19" s="8">
        <v>0.35092223436095488</v>
      </c>
      <c r="F19" s="8">
        <v>198</v>
      </c>
      <c r="G19" s="8">
        <v>269</v>
      </c>
      <c r="H19" s="8">
        <v>0.49679487179487181</v>
      </c>
      <c r="I19" s="8">
        <v>155</v>
      </c>
      <c r="J19" s="8">
        <v>43</v>
      </c>
      <c r="K19" s="8">
        <v>114</v>
      </c>
      <c r="L19" s="8">
        <v>14294</v>
      </c>
      <c r="M19" s="8">
        <v>8795</v>
      </c>
      <c r="N19" s="8">
        <v>0.42601595612066817</v>
      </c>
      <c r="O19" s="8">
        <v>6835</v>
      </c>
      <c r="P19" s="8">
        <v>7459</v>
      </c>
      <c r="Q19" s="9">
        <v>1750</v>
      </c>
    </row>
    <row r="20" spans="2:17">
      <c r="B20" s="6">
        <v>2</v>
      </c>
      <c r="C20" s="7">
        <v>38215.001842769758</v>
      </c>
      <c r="D20" s="8">
        <v>0.45301650550676653</v>
      </c>
      <c r="E20" s="8">
        <v>0.40870348860059713</v>
      </c>
      <c r="F20" s="8">
        <v>193</v>
      </c>
      <c r="G20" s="8">
        <v>300</v>
      </c>
      <c r="H20" s="8">
        <v>0.49848024316109424</v>
      </c>
      <c r="I20" s="8">
        <v>164</v>
      </c>
      <c r="J20" s="8">
        <v>29</v>
      </c>
      <c r="K20" s="8">
        <v>136</v>
      </c>
      <c r="L20" s="8">
        <v>13973</v>
      </c>
      <c r="M20" s="8">
        <v>9697</v>
      </c>
      <c r="N20" s="8">
        <v>0.49856239217941345</v>
      </c>
      <c r="O20" s="8">
        <v>7803</v>
      </c>
      <c r="P20" s="8">
        <v>6170</v>
      </c>
      <c r="Q20" s="9">
        <v>1678</v>
      </c>
    </row>
    <row r="21" spans="2:17">
      <c r="B21" s="6">
        <v>3</v>
      </c>
      <c r="C21" s="7">
        <v>37665.095102497224</v>
      </c>
      <c r="D21" s="8">
        <v>0.45992120587184937</v>
      </c>
      <c r="E21" s="8">
        <v>0.41397657327701054</v>
      </c>
      <c r="F21" s="8">
        <v>203</v>
      </c>
      <c r="G21" s="8">
        <v>293</v>
      </c>
      <c r="H21" s="8">
        <v>0.52615384615384619</v>
      </c>
      <c r="I21" s="8">
        <v>171</v>
      </c>
      <c r="J21" s="8">
        <v>32</v>
      </c>
      <c r="K21" s="8">
        <v>122</v>
      </c>
      <c r="L21" s="8">
        <v>13948</v>
      </c>
      <c r="M21" s="8">
        <v>9888</v>
      </c>
      <c r="N21" s="8">
        <v>0.50117542410572469</v>
      </c>
      <c r="O21" s="8">
        <v>7888</v>
      </c>
      <c r="P21" s="8">
        <v>6060</v>
      </c>
      <c r="Q21" s="9">
        <v>1791</v>
      </c>
    </row>
    <row r="22" spans="2:17">
      <c r="B22" s="6">
        <v>4</v>
      </c>
      <c r="C22" s="7">
        <v>36590.669720326994</v>
      </c>
      <c r="D22" s="8">
        <v>0.44285238339814248</v>
      </c>
      <c r="E22" s="8">
        <v>0.40218945280609841</v>
      </c>
      <c r="F22" s="8">
        <v>186</v>
      </c>
      <c r="G22" s="8">
        <v>248</v>
      </c>
      <c r="H22" s="8">
        <v>0.50694444444444442</v>
      </c>
      <c r="I22" s="8">
        <v>146</v>
      </c>
      <c r="J22" s="8">
        <v>40</v>
      </c>
      <c r="K22" s="8">
        <v>102</v>
      </c>
      <c r="L22" s="8">
        <v>13135</v>
      </c>
      <c r="M22" s="8">
        <v>8859</v>
      </c>
      <c r="N22" s="8">
        <v>0.48351349513903052</v>
      </c>
      <c r="O22" s="8">
        <v>7112</v>
      </c>
      <c r="P22" s="8">
        <v>6023</v>
      </c>
      <c r="Q22" s="9">
        <v>1574</v>
      </c>
    </row>
    <row r="23" spans="2:17">
      <c r="B23" s="6">
        <v>5</v>
      </c>
      <c r="C23" s="7">
        <v>40290.116421135725</v>
      </c>
      <c r="D23" s="8">
        <v>0.45733562635684932</v>
      </c>
      <c r="E23" s="8">
        <v>0.40613460413688507</v>
      </c>
      <c r="F23" s="8">
        <v>203</v>
      </c>
      <c r="G23" s="8">
        <v>323</v>
      </c>
      <c r="H23" s="8">
        <v>0.5114942528735632</v>
      </c>
      <c r="I23" s="8">
        <v>178</v>
      </c>
      <c r="J23" s="8">
        <v>25</v>
      </c>
      <c r="K23" s="8">
        <v>145</v>
      </c>
      <c r="L23" s="8">
        <v>14849</v>
      </c>
      <c r="M23" s="8">
        <v>10685</v>
      </c>
      <c r="N23" s="8">
        <v>0.49766286018578781</v>
      </c>
      <c r="O23" s="8">
        <v>8411</v>
      </c>
      <c r="P23" s="8">
        <v>6438</v>
      </c>
      <c r="Q23" s="9">
        <v>2052</v>
      </c>
    </row>
    <row r="24" spans="2:17"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</row>
    <row r="25" spans="2:17">
      <c r="B25" s="14"/>
      <c r="C25" s="8">
        <f t="shared" ref="C25:Q25" si="2">AVERAGE(C19:C23)</f>
        <v>39331.433704363531</v>
      </c>
      <c r="D25" s="8">
        <f t="shared" si="2"/>
        <v>0.4397867912531998</v>
      </c>
      <c r="E25" s="8">
        <f t="shared" si="2"/>
        <v>0.39638527063630918</v>
      </c>
      <c r="F25" s="8">
        <f t="shared" si="2"/>
        <v>196.6</v>
      </c>
      <c r="G25" s="8">
        <f t="shared" si="2"/>
        <v>286.60000000000002</v>
      </c>
      <c r="H25" s="8">
        <f t="shared" si="2"/>
        <v>0.50797353168556403</v>
      </c>
      <c r="I25" s="8">
        <f t="shared" si="2"/>
        <v>162.80000000000001</v>
      </c>
      <c r="J25" s="8">
        <f t="shared" si="2"/>
        <v>33.799999999999997</v>
      </c>
      <c r="K25" s="8">
        <f t="shared" si="2"/>
        <v>123.8</v>
      </c>
      <c r="L25" s="8">
        <f t="shared" si="2"/>
        <v>14039.8</v>
      </c>
      <c r="M25" s="8">
        <f t="shared" si="2"/>
        <v>9584.7999999999993</v>
      </c>
      <c r="N25" s="8">
        <f t="shared" si="2"/>
        <v>0.48138602554612497</v>
      </c>
      <c r="O25" s="8">
        <f t="shared" si="2"/>
        <v>7609.8</v>
      </c>
      <c r="P25" s="8">
        <f t="shared" si="2"/>
        <v>6430</v>
      </c>
      <c r="Q25" s="8">
        <f t="shared" si="2"/>
        <v>1769</v>
      </c>
    </row>
    <row r="26" spans="2:17">
      <c r="B26" s="14"/>
      <c r="C26" s="8">
        <f t="shared" ref="C26:Q26" si="3">STDEV(C19:C23)</f>
        <v>2884.9538786945523</v>
      </c>
      <c r="D26" s="8">
        <f t="shared" si="3"/>
        <v>3.0868527584127545E-2</v>
      </c>
      <c r="E26" s="8">
        <f t="shared" si="3"/>
        <v>2.5772165819698704E-2</v>
      </c>
      <c r="F26" s="8">
        <f t="shared" si="3"/>
        <v>7.2318738927058179</v>
      </c>
      <c r="G26" s="8">
        <f t="shared" si="3"/>
        <v>28.918851982746478</v>
      </c>
      <c r="H26" s="8">
        <f t="shared" si="3"/>
        <v>1.1822259686283457E-2</v>
      </c>
      <c r="I26" s="8">
        <f t="shared" si="3"/>
        <v>12.676750372236569</v>
      </c>
      <c r="J26" s="8">
        <f t="shared" si="3"/>
        <v>7.5299402388066827</v>
      </c>
      <c r="K26" s="8">
        <f t="shared" si="3"/>
        <v>17.123083834403214</v>
      </c>
      <c r="L26" s="8">
        <f t="shared" si="3"/>
        <v>622.69069368346914</v>
      </c>
      <c r="M26" s="8">
        <f t="shared" si="3"/>
        <v>785.10012100368442</v>
      </c>
      <c r="N26" s="8">
        <f t="shared" si="3"/>
        <v>3.1709438370173815E-2</v>
      </c>
      <c r="O26" s="8">
        <f t="shared" si="3"/>
        <v>633.39616355011185</v>
      </c>
      <c r="P26" s="8">
        <f t="shared" si="3"/>
        <v>597.71523320056019</v>
      </c>
      <c r="Q26" s="8">
        <f t="shared" si="3"/>
        <v>178.35358140502814</v>
      </c>
    </row>
    <row r="27" spans="2:17">
      <c r="B27" s="1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2:17">
      <c r="B28" s="1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30" spans="2:17" ht="16" thickBot="1">
      <c r="B30" s="1" t="s">
        <v>21</v>
      </c>
      <c r="F30" s="50" t="s">
        <v>0</v>
      </c>
      <c r="G30" s="51"/>
      <c r="H30" s="51"/>
      <c r="I30" s="51"/>
      <c r="J30" s="51"/>
      <c r="K30" s="51"/>
      <c r="L30" s="16"/>
      <c r="M30" s="16"/>
      <c r="N30" s="50" t="s">
        <v>1</v>
      </c>
      <c r="O30" s="50"/>
      <c r="P30" s="50"/>
      <c r="Q30" s="50"/>
    </row>
    <row r="31" spans="2:17">
      <c r="B31" s="2" t="s">
        <v>14</v>
      </c>
      <c r="C31" s="3" t="s">
        <v>15</v>
      </c>
      <c r="D31" s="3" t="s">
        <v>19</v>
      </c>
      <c r="E31" s="4" t="s">
        <v>20</v>
      </c>
      <c r="F31" s="4" t="s">
        <v>2</v>
      </c>
      <c r="G31" s="5" t="s">
        <v>0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10</v>
      </c>
      <c r="O31" s="4" t="s">
        <v>11</v>
      </c>
      <c r="P31" s="4" t="s">
        <v>12</v>
      </c>
      <c r="Q31" s="5" t="s">
        <v>13</v>
      </c>
    </row>
    <row r="32" spans="2:17">
      <c r="B32" s="6">
        <v>1</v>
      </c>
      <c r="C32" s="7">
        <v>88929.42704860754</v>
      </c>
      <c r="D32" s="8">
        <v>0.37778956061845348</v>
      </c>
      <c r="E32" s="8">
        <v>0.33151541336234819</v>
      </c>
      <c r="F32" s="8">
        <v>406</v>
      </c>
      <c r="G32" s="8">
        <v>656</v>
      </c>
      <c r="H32" s="8">
        <v>0.51497860199714696</v>
      </c>
      <c r="I32" s="8">
        <v>361</v>
      </c>
      <c r="J32" s="8">
        <v>45</v>
      </c>
      <c r="K32" s="8">
        <v>295</v>
      </c>
      <c r="L32" s="8">
        <v>28585</v>
      </c>
      <c r="M32" s="8">
        <v>19061</v>
      </c>
      <c r="N32" s="8">
        <v>0.41345779852197589</v>
      </c>
      <c r="O32" s="8">
        <v>13819</v>
      </c>
      <c r="P32" s="8">
        <v>14766</v>
      </c>
      <c r="Q32" s="9">
        <v>4838</v>
      </c>
    </row>
    <row r="33" spans="2:17">
      <c r="B33" s="6">
        <v>2</v>
      </c>
      <c r="C33" s="7">
        <v>89104.013901280458</v>
      </c>
      <c r="D33" s="8">
        <v>0.36392894384637575</v>
      </c>
      <c r="E33" s="8">
        <v>0.32501983423365238</v>
      </c>
      <c r="F33" s="8">
        <v>412</v>
      </c>
      <c r="G33" s="8">
        <v>598</v>
      </c>
      <c r="H33" s="8">
        <v>0.50297619047619047</v>
      </c>
      <c r="I33" s="8">
        <v>338</v>
      </c>
      <c r="J33" s="8">
        <v>74</v>
      </c>
      <c r="K33" s="8">
        <v>260</v>
      </c>
      <c r="L33" s="8">
        <v>28017</v>
      </c>
      <c r="M33" s="8">
        <v>17512</v>
      </c>
      <c r="N33" s="8">
        <v>0.39717673281119403</v>
      </c>
      <c r="O33" s="8">
        <v>12830</v>
      </c>
      <c r="P33" s="8">
        <v>15187</v>
      </c>
      <c r="Q33" s="9">
        <v>4286</v>
      </c>
    </row>
    <row r="34" spans="2:17">
      <c r="B34" s="6">
        <v>3</v>
      </c>
      <c r="C34" s="7">
        <v>95520.839313754928</v>
      </c>
      <c r="D34" s="8">
        <v>0.36102187896344284</v>
      </c>
      <c r="E34" s="8">
        <v>0.32115897935817828</v>
      </c>
      <c r="F34" s="8">
        <v>412</v>
      </c>
      <c r="G34" s="8">
        <v>644</v>
      </c>
      <c r="H34" s="8">
        <v>0.50427350427350426</v>
      </c>
      <c r="I34" s="8">
        <v>354</v>
      </c>
      <c r="J34" s="8">
        <v>58</v>
      </c>
      <c r="K34" s="8">
        <v>290</v>
      </c>
      <c r="L34" s="8">
        <v>29898</v>
      </c>
      <c r="M34" s="8">
        <v>18811</v>
      </c>
      <c r="N34" s="8">
        <v>0.39692405539013037</v>
      </c>
      <c r="O34" s="8">
        <v>13730</v>
      </c>
      <c r="P34" s="8">
        <v>16168</v>
      </c>
      <c r="Q34" s="9">
        <v>4693</v>
      </c>
    </row>
    <row r="35" spans="2:17">
      <c r="B35" s="6">
        <v>4</v>
      </c>
      <c r="C35" s="7">
        <v>90127.269761975869</v>
      </c>
      <c r="D35" s="8">
        <v>0.36409179593610475</v>
      </c>
      <c r="E35" s="8">
        <v>0.32898364883506509</v>
      </c>
      <c r="F35" s="8">
        <v>405</v>
      </c>
      <c r="G35" s="8">
        <v>574</v>
      </c>
      <c r="H35" s="8">
        <v>0.52255054432348369</v>
      </c>
      <c r="I35" s="8">
        <v>336</v>
      </c>
      <c r="J35" s="8">
        <v>69</v>
      </c>
      <c r="K35" s="8">
        <v>238</v>
      </c>
      <c r="L35" s="8">
        <v>28346</v>
      </c>
      <c r="M35" s="8">
        <v>17665</v>
      </c>
      <c r="N35" s="8">
        <v>0.40132547864506629</v>
      </c>
      <c r="O35" s="8">
        <v>13080</v>
      </c>
      <c r="P35" s="8">
        <v>15266</v>
      </c>
      <c r="Q35" s="9">
        <v>4246</v>
      </c>
    </row>
    <row r="36" spans="2:17">
      <c r="B36" s="6">
        <v>5</v>
      </c>
      <c r="C36" s="7">
        <v>94274.625872036777</v>
      </c>
      <c r="D36" s="8">
        <v>0.34321704143767051</v>
      </c>
      <c r="E36" s="8">
        <v>0.30655781791458403</v>
      </c>
      <c r="F36" s="8">
        <v>400</v>
      </c>
      <c r="G36" s="8">
        <v>600</v>
      </c>
      <c r="H36" s="8">
        <v>0.50150150150150152</v>
      </c>
      <c r="I36" s="8">
        <v>334</v>
      </c>
      <c r="J36" s="8">
        <v>66</v>
      </c>
      <c r="K36" s="8">
        <v>266</v>
      </c>
      <c r="L36" s="8">
        <v>28708</v>
      </c>
      <c r="M36" s="8">
        <v>17536</v>
      </c>
      <c r="N36" s="8">
        <v>0.37304488524000717</v>
      </c>
      <c r="O36" s="8">
        <v>12450</v>
      </c>
      <c r="P36" s="8">
        <v>16258</v>
      </c>
      <c r="Q36" s="9">
        <v>4666</v>
      </c>
    </row>
    <row r="37" spans="2:17"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</row>
    <row r="38" spans="2:17">
      <c r="B38" s="14"/>
      <c r="C38" s="8">
        <f t="shared" ref="C38:Q38" si="4">AVERAGE(C32:C36)</f>
        <v>91591.235179531111</v>
      </c>
      <c r="D38" s="8">
        <f t="shared" si="4"/>
        <v>0.36200984416040949</v>
      </c>
      <c r="E38" s="8">
        <f t="shared" si="4"/>
        <v>0.32264713874076556</v>
      </c>
      <c r="F38" s="8">
        <f t="shared" si="4"/>
        <v>407</v>
      </c>
      <c r="G38" s="8">
        <f t="shared" si="4"/>
        <v>614.4</v>
      </c>
      <c r="H38" s="8">
        <f t="shared" si="4"/>
        <v>0.50925606851436533</v>
      </c>
      <c r="I38" s="8">
        <f t="shared" si="4"/>
        <v>344.6</v>
      </c>
      <c r="J38" s="8">
        <f t="shared" si="4"/>
        <v>62.4</v>
      </c>
      <c r="K38" s="8">
        <f t="shared" si="4"/>
        <v>269.8</v>
      </c>
      <c r="L38" s="8">
        <f t="shared" si="4"/>
        <v>28710.799999999999</v>
      </c>
      <c r="M38" s="8">
        <f t="shared" si="4"/>
        <v>18117</v>
      </c>
      <c r="N38" s="8">
        <f t="shared" si="4"/>
        <v>0.39638579012167474</v>
      </c>
      <c r="O38" s="8">
        <f t="shared" si="4"/>
        <v>13181.8</v>
      </c>
      <c r="P38" s="8">
        <f t="shared" si="4"/>
        <v>15529</v>
      </c>
      <c r="Q38" s="8">
        <f t="shared" si="4"/>
        <v>4545.8</v>
      </c>
    </row>
    <row r="39" spans="2:17">
      <c r="B39" s="14"/>
      <c r="C39" s="8">
        <f t="shared" ref="C39:Q39" si="5">STDEV(C32:C36)</f>
        <v>3084.5202713293315</v>
      </c>
      <c r="D39" s="8">
        <f t="shared" si="5"/>
        <v>1.2360849765524453E-2</v>
      </c>
      <c r="E39" s="8">
        <f t="shared" si="5"/>
        <v>9.8171813907647777E-3</v>
      </c>
      <c r="F39" s="8">
        <f t="shared" si="5"/>
        <v>5.0990195135927845</v>
      </c>
      <c r="G39" s="8">
        <f t="shared" si="5"/>
        <v>34.333656956403587</v>
      </c>
      <c r="H39" s="8">
        <f t="shared" si="5"/>
        <v>9.1362820754183702E-3</v>
      </c>
      <c r="I39" s="8">
        <f t="shared" si="5"/>
        <v>12.116104984688766</v>
      </c>
      <c r="J39" s="8">
        <f t="shared" si="5"/>
        <v>11.326958991715305</v>
      </c>
      <c r="K39" s="8">
        <f t="shared" si="5"/>
        <v>23.263705637752555</v>
      </c>
      <c r="L39" s="8">
        <f t="shared" si="5"/>
        <v>714.09292112441506</v>
      </c>
      <c r="M39" s="8">
        <f t="shared" si="5"/>
        <v>755.09304062479612</v>
      </c>
      <c r="N39" s="8">
        <f t="shared" si="5"/>
        <v>1.4676232095300055E-2</v>
      </c>
      <c r="O39" s="8">
        <f t="shared" si="5"/>
        <v>586.55877795835602</v>
      </c>
      <c r="P39" s="8">
        <f t="shared" si="5"/>
        <v>653.46461266085407</v>
      </c>
      <c r="Q39" s="8">
        <f t="shared" si="5"/>
        <v>264.04204210693422</v>
      </c>
    </row>
    <row r="42" spans="2:17" ht="16" thickBot="1">
      <c r="B42" s="1" t="s">
        <v>24</v>
      </c>
      <c r="F42" s="50" t="s">
        <v>0</v>
      </c>
      <c r="G42" s="51"/>
      <c r="H42" s="51"/>
      <c r="I42" s="51"/>
      <c r="J42" s="51"/>
      <c r="K42" s="51"/>
      <c r="L42" s="16"/>
      <c r="M42" s="16"/>
      <c r="N42" s="50" t="s">
        <v>1</v>
      </c>
      <c r="O42" s="50"/>
      <c r="P42" s="50"/>
      <c r="Q42" s="50"/>
    </row>
    <row r="43" spans="2:17">
      <c r="B43" s="2" t="s">
        <v>14</v>
      </c>
      <c r="C43" s="3" t="s">
        <v>15</v>
      </c>
      <c r="D43" s="3" t="s">
        <v>19</v>
      </c>
      <c r="E43" s="4" t="s">
        <v>20</v>
      </c>
      <c r="F43" s="4" t="s">
        <v>2</v>
      </c>
      <c r="G43" s="5" t="s">
        <v>0</v>
      </c>
      <c r="H43" s="4" t="s">
        <v>4</v>
      </c>
      <c r="I43" s="4" t="s">
        <v>5</v>
      </c>
      <c r="J43" s="4" t="s">
        <v>6</v>
      </c>
      <c r="K43" s="4" t="s">
        <v>7</v>
      </c>
      <c r="L43" s="4" t="s">
        <v>8</v>
      </c>
      <c r="M43" s="4" t="s">
        <v>9</v>
      </c>
      <c r="N43" s="4" t="s">
        <v>10</v>
      </c>
      <c r="O43" s="4" t="s">
        <v>11</v>
      </c>
      <c r="P43" s="4" t="s">
        <v>12</v>
      </c>
      <c r="Q43" s="5" t="s">
        <v>13</v>
      </c>
    </row>
    <row r="44" spans="2:17">
      <c r="B44" s="6">
        <v>1</v>
      </c>
      <c r="C44" s="7">
        <v>199734.53161259679</v>
      </c>
      <c r="D44" s="8">
        <v>0.27468168275044291</v>
      </c>
      <c r="E44" s="8">
        <v>0.2437145566910032</v>
      </c>
      <c r="F44" s="8">
        <v>791</v>
      </c>
      <c r="G44" s="8">
        <v>1262</v>
      </c>
      <c r="H44" s="8">
        <v>0.50955882352941173</v>
      </c>
      <c r="I44" s="8">
        <v>693</v>
      </c>
      <c r="J44" s="8">
        <v>98</v>
      </c>
      <c r="K44" s="8">
        <v>569</v>
      </c>
      <c r="L44" s="8">
        <v>55075</v>
      </c>
      <c r="M44" s="8">
        <v>31833</v>
      </c>
      <c r="N44" s="8">
        <v>0.30986001124773904</v>
      </c>
      <c r="O44" s="8">
        <v>20386</v>
      </c>
      <c r="P44" s="8">
        <v>34689</v>
      </c>
      <c r="Q44" s="9">
        <v>10716</v>
      </c>
    </row>
    <row r="45" spans="2:17">
      <c r="B45" s="6">
        <v>2</v>
      </c>
      <c r="C45" s="7">
        <v>207025.50556841449</v>
      </c>
      <c r="D45" s="8">
        <v>0.26494166213348547</v>
      </c>
      <c r="E45" s="8">
        <v>0.23537787657430292</v>
      </c>
      <c r="F45" s="8">
        <v>810</v>
      </c>
      <c r="G45" s="8">
        <v>1248</v>
      </c>
      <c r="H45" s="8">
        <v>0.50879765395894427</v>
      </c>
      <c r="I45" s="8">
        <v>694</v>
      </c>
      <c r="J45" s="8">
        <v>116</v>
      </c>
      <c r="K45" s="8">
        <v>554</v>
      </c>
      <c r="L45" s="8">
        <v>56329</v>
      </c>
      <c r="M45" s="8">
        <v>31695</v>
      </c>
      <c r="N45" s="8">
        <v>0.30419721380257714</v>
      </c>
      <c r="O45" s="8">
        <v>20373</v>
      </c>
      <c r="P45" s="8">
        <v>35956</v>
      </c>
      <c r="Q45" s="9">
        <v>10644</v>
      </c>
    </row>
    <row r="46" spans="2:17">
      <c r="B46" s="6">
        <v>3</v>
      </c>
      <c r="C46" s="7">
        <v>195422.78411978579</v>
      </c>
      <c r="D46" s="8">
        <v>0.28365395018498274</v>
      </c>
      <c r="E46" s="8">
        <v>0.25362902615606098</v>
      </c>
      <c r="F46" s="8">
        <v>789</v>
      </c>
      <c r="G46" s="8">
        <v>1196</v>
      </c>
      <c r="H46" s="8">
        <v>0.52107279693486586</v>
      </c>
      <c r="I46" s="8">
        <v>680</v>
      </c>
      <c r="J46" s="8">
        <v>109</v>
      </c>
      <c r="K46" s="8">
        <v>516</v>
      </c>
      <c r="L46" s="8">
        <v>54561</v>
      </c>
      <c r="M46" s="8">
        <v>31068</v>
      </c>
      <c r="N46" s="8">
        <v>0.32306350368374326</v>
      </c>
      <c r="O46" s="8">
        <v>20741</v>
      </c>
      <c r="P46" s="8">
        <v>33820</v>
      </c>
      <c r="Q46" s="9">
        <v>9640</v>
      </c>
    </row>
    <row r="47" spans="2:17">
      <c r="B47" s="6">
        <v>4</v>
      </c>
      <c r="C47" s="7">
        <v>203619.73692065018</v>
      </c>
      <c r="D47" s="8">
        <v>0.28311744355220247</v>
      </c>
      <c r="E47" s="8">
        <v>0.24821057805836727</v>
      </c>
      <c r="F47" s="8">
        <v>805</v>
      </c>
      <c r="G47" s="8">
        <v>1283</v>
      </c>
      <c r="H47" s="8">
        <v>0.50867052023121384</v>
      </c>
      <c r="I47" s="8">
        <v>704</v>
      </c>
      <c r="J47" s="8">
        <v>101</v>
      </c>
      <c r="K47" s="8">
        <v>579</v>
      </c>
      <c r="L47" s="8">
        <v>56807</v>
      </c>
      <c r="M47" s="8">
        <v>33902</v>
      </c>
      <c r="N47" s="8">
        <v>0.31892835146787107</v>
      </c>
      <c r="O47" s="8">
        <v>21749</v>
      </c>
      <c r="P47" s="8">
        <v>35058</v>
      </c>
      <c r="Q47" s="9">
        <v>11387</v>
      </c>
    </row>
    <row r="48" spans="2:17">
      <c r="B48" s="6">
        <v>5</v>
      </c>
      <c r="C48" s="7">
        <v>203807.01466878349</v>
      </c>
      <c r="D48" s="8">
        <v>0.27227374609446731</v>
      </c>
      <c r="E48" s="8">
        <v>0.23981188581066298</v>
      </c>
      <c r="F48" s="8">
        <v>818</v>
      </c>
      <c r="G48" s="8">
        <v>1274</v>
      </c>
      <c r="H48" s="8">
        <v>0.51265365148228492</v>
      </c>
      <c r="I48" s="8">
        <v>709</v>
      </c>
      <c r="J48" s="8">
        <v>109</v>
      </c>
      <c r="K48" s="8">
        <v>565</v>
      </c>
      <c r="L48" s="8">
        <v>56012</v>
      </c>
      <c r="M48" s="8">
        <v>32356</v>
      </c>
      <c r="N48" s="8">
        <v>0.30779449519374291</v>
      </c>
      <c r="O48" s="8">
        <v>20621</v>
      </c>
      <c r="P48" s="8">
        <v>35391</v>
      </c>
      <c r="Q48" s="9">
        <v>10984</v>
      </c>
    </row>
    <row r="49" spans="2:17"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</row>
    <row r="50" spans="2:17">
      <c r="C50">
        <f>AVERAGE(C44:C48)</f>
        <v>201921.91457804615</v>
      </c>
      <c r="D50">
        <f t="shared" ref="D50:Q50" si="6">AVERAGE(D44:D48)</f>
        <v>0.27573369694311617</v>
      </c>
      <c r="E50">
        <f t="shared" si="6"/>
        <v>0.24414878465807949</v>
      </c>
      <c r="F50">
        <f t="shared" si="6"/>
        <v>802.6</v>
      </c>
      <c r="G50">
        <f t="shared" si="6"/>
        <v>1252.5999999999999</v>
      </c>
      <c r="H50">
        <f t="shared" si="6"/>
        <v>0.51215068922734408</v>
      </c>
      <c r="I50">
        <f t="shared" si="6"/>
        <v>696</v>
      </c>
      <c r="J50">
        <f t="shared" si="6"/>
        <v>106.6</v>
      </c>
      <c r="K50">
        <f t="shared" si="6"/>
        <v>556.6</v>
      </c>
      <c r="L50">
        <f t="shared" si="6"/>
        <v>55756.800000000003</v>
      </c>
      <c r="M50">
        <f t="shared" si="6"/>
        <v>32170.799999999999</v>
      </c>
      <c r="N50">
        <f t="shared" si="6"/>
        <v>0.31276871507913473</v>
      </c>
      <c r="O50">
        <f t="shared" si="6"/>
        <v>20774</v>
      </c>
      <c r="P50">
        <f t="shared" si="6"/>
        <v>34982.800000000003</v>
      </c>
      <c r="Q50">
        <f t="shared" si="6"/>
        <v>10674.2</v>
      </c>
    </row>
    <row r="51" spans="2:17">
      <c r="C51">
        <f>STDEV(C44:C48)</f>
        <v>4458.3120406477201</v>
      </c>
      <c r="D51">
        <f t="shared" ref="D51:Q51" si="7">STDEV(D44:D48)</f>
        <v>7.8548732400883486E-3</v>
      </c>
      <c r="E51">
        <f t="shared" si="7"/>
        <v>7.1115964916613943E-3</v>
      </c>
      <c r="F51">
        <f t="shared" si="7"/>
        <v>12.421755109484327</v>
      </c>
      <c r="G51">
        <f t="shared" si="7"/>
        <v>34.260764731686884</v>
      </c>
      <c r="H51">
        <f t="shared" si="7"/>
        <v>5.2423555422012377E-3</v>
      </c>
      <c r="I51">
        <f t="shared" si="7"/>
        <v>11.202678251204039</v>
      </c>
      <c r="J51">
        <f t="shared" si="7"/>
        <v>7.1624018317879932</v>
      </c>
      <c r="K51">
        <f t="shared" si="7"/>
        <v>24.398770460824455</v>
      </c>
      <c r="L51">
        <f t="shared" si="7"/>
        <v>920.63141375905695</v>
      </c>
      <c r="M51">
        <f t="shared" si="7"/>
        <v>1070.9825862263122</v>
      </c>
      <c r="N51">
        <f t="shared" si="7"/>
        <v>7.9151413195857456E-3</v>
      </c>
      <c r="O51">
        <f t="shared" si="7"/>
        <v>567.11286354657841</v>
      </c>
      <c r="P51">
        <f t="shared" si="7"/>
        <v>799.65974013951711</v>
      </c>
      <c r="Q51">
        <f t="shared" si="7"/>
        <v>647.35786084668814</v>
      </c>
    </row>
    <row r="54" spans="2:17">
      <c r="B54" s="52" t="s">
        <v>26</v>
      </c>
      <c r="C54" s="52"/>
      <c r="D54" s="52"/>
      <c r="E54" s="52"/>
      <c r="F54" s="52"/>
    </row>
    <row r="55" spans="2:17" ht="16" thickBot="1">
      <c r="B55" s="1" t="s">
        <v>23</v>
      </c>
      <c r="F55" s="50" t="s">
        <v>0</v>
      </c>
      <c r="G55" s="51"/>
      <c r="H55" s="51"/>
      <c r="I55" s="51"/>
      <c r="J55" s="51"/>
      <c r="K55" s="51"/>
      <c r="L55" s="16"/>
      <c r="M55" s="16"/>
      <c r="N55" s="50" t="s">
        <v>16</v>
      </c>
      <c r="O55" s="50"/>
      <c r="P55" s="50"/>
      <c r="Q55" s="50"/>
    </row>
    <row r="56" spans="2:17">
      <c r="B56" s="2" t="s">
        <v>14</v>
      </c>
      <c r="C56" s="3" t="s">
        <v>18</v>
      </c>
      <c r="D56" s="3" t="s">
        <v>19</v>
      </c>
      <c r="E56" s="4" t="s">
        <v>20</v>
      </c>
      <c r="F56" s="4" t="s">
        <v>2</v>
      </c>
      <c r="G56" s="5" t="s">
        <v>0</v>
      </c>
      <c r="H56" s="4" t="s">
        <v>4</v>
      </c>
      <c r="I56" s="4" t="s">
        <v>5</v>
      </c>
      <c r="J56" s="4" t="s">
        <v>6</v>
      </c>
      <c r="K56" s="4" t="s">
        <v>7</v>
      </c>
      <c r="L56" s="4" t="s">
        <v>8</v>
      </c>
      <c r="M56" s="4" t="s">
        <v>9</v>
      </c>
      <c r="N56" s="4" t="s">
        <v>10</v>
      </c>
      <c r="O56" s="4" t="s">
        <v>11</v>
      </c>
      <c r="P56" s="4" t="s">
        <v>12</v>
      </c>
      <c r="Q56" s="5" t="s">
        <v>13</v>
      </c>
    </row>
    <row r="57" spans="2:17">
      <c r="B57" s="6">
        <v>1</v>
      </c>
      <c r="C57" s="7">
        <v>7204.105527742995</v>
      </c>
      <c r="D57" s="8">
        <v>0.73712441059138856</v>
      </c>
      <c r="E57" s="8">
        <v>0.70942561798971049</v>
      </c>
      <c r="F57" s="8">
        <v>79</v>
      </c>
      <c r="G57" s="8">
        <v>83</v>
      </c>
      <c r="H57" s="8">
        <v>0.72340425531914898</v>
      </c>
      <c r="I57" s="8">
        <v>68</v>
      </c>
      <c r="J57" s="8">
        <v>11</v>
      </c>
      <c r="K57" s="8">
        <v>15</v>
      </c>
      <c r="L57" s="8">
        <v>5481</v>
      </c>
      <c r="M57" s="8">
        <v>4755</v>
      </c>
      <c r="N57" s="8">
        <v>0.7908851884312007</v>
      </c>
      <c r="O57" s="8">
        <v>4512</v>
      </c>
      <c r="P57" s="8">
        <v>969</v>
      </c>
      <c r="Q57" s="9">
        <v>224</v>
      </c>
    </row>
    <row r="58" spans="2:17">
      <c r="B58" s="6">
        <v>2</v>
      </c>
      <c r="C58" s="7">
        <v>7615.7649766556424</v>
      </c>
      <c r="D58" s="8">
        <v>0.72245754458252032</v>
      </c>
      <c r="E58" s="8">
        <v>0.67178024477615583</v>
      </c>
      <c r="F58" s="8">
        <v>80</v>
      </c>
      <c r="G58" s="8">
        <v>95</v>
      </c>
      <c r="H58" s="8">
        <v>0.75</v>
      </c>
      <c r="I58" s="8">
        <v>75</v>
      </c>
      <c r="J58" s="8">
        <v>5</v>
      </c>
      <c r="K58" s="8">
        <v>20</v>
      </c>
      <c r="L58" s="8">
        <v>5488</v>
      </c>
      <c r="M58" s="8">
        <v>5056</v>
      </c>
      <c r="N58" s="8">
        <v>0.74280039721946378</v>
      </c>
      <c r="O58" s="8">
        <v>4488</v>
      </c>
      <c r="P58" s="8">
        <v>1000</v>
      </c>
      <c r="Q58" s="9">
        <v>554</v>
      </c>
    </row>
    <row r="59" spans="2:17">
      <c r="B59" s="6">
        <v>3</v>
      </c>
      <c r="C59" s="7">
        <v>6692.1819587224772</v>
      </c>
      <c r="D59" s="8">
        <v>0.76095081411957577</v>
      </c>
      <c r="E59" s="8">
        <v>0.72780382785369058</v>
      </c>
      <c r="F59" s="8">
        <v>76</v>
      </c>
      <c r="G59" s="8">
        <v>87</v>
      </c>
      <c r="H59" s="8">
        <v>0.77173913043478259</v>
      </c>
      <c r="I59" s="8">
        <v>71</v>
      </c>
      <c r="J59" s="8">
        <v>5</v>
      </c>
      <c r="K59" s="8">
        <v>16</v>
      </c>
      <c r="L59" s="8">
        <v>5599</v>
      </c>
      <c r="M59" s="8">
        <v>5124</v>
      </c>
      <c r="N59" s="8">
        <v>0.81215095616855648</v>
      </c>
      <c r="O59" s="8">
        <v>4799</v>
      </c>
      <c r="P59" s="8">
        <v>800</v>
      </c>
      <c r="Q59" s="9">
        <v>310</v>
      </c>
    </row>
    <row r="60" spans="2:17">
      <c r="B60" s="6">
        <v>4</v>
      </c>
      <c r="C60" s="7">
        <v>6329.5365149688869</v>
      </c>
      <c r="D60" s="8">
        <v>0.7723188303968026</v>
      </c>
      <c r="E60" s="8">
        <v>0.72892423985846588</v>
      </c>
      <c r="F60" s="8">
        <v>78</v>
      </c>
      <c r="G60" s="8">
        <v>94</v>
      </c>
      <c r="H60" s="8">
        <v>0.77319587628865982</v>
      </c>
      <c r="I60" s="8">
        <v>75</v>
      </c>
      <c r="J60" s="8">
        <v>3</v>
      </c>
      <c r="K60" s="8">
        <v>19</v>
      </c>
      <c r="L60" s="8">
        <v>5560</v>
      </c>
      <c r="M60" s="8">
        <v>5191</v>
      </c>
      <c r="N60" s="8">
        <v>0.80703230148048455</v>
      </c>
      <c r="O60" s="8">
        <v>4797</v>
      </c>
      <c r="P60" s="8">
        <v>763</v>
      </c>
      <c r="Q60" s="9">
        <v>384</v>
      </c>
    </row>
    <row r="61" spans="2:17">
      <c r="B61" s="6">
        <v>5</v>
      </c>
      <c r="C61" s="7">
        <v>7579.9520140654495</v>
      </c>
      <c r="D61" s="8">
        <v>0.72295497024614586</v>
      </c>
      <c r="E61" s="8">
        <v>0.66914911995719051</v>
      </c>
      <c r="F61" s="8">
        <v>77</v>
      </c>
      <c r="G61" s="8">
        <v>105</v>
      </c>
      <c r="H61" s="8">
        <v>0.68518518518518523</v>
      </c>
      <c r="I61" s="8">
        <v>74</v>
      </c>
      <c r="J61" s="8">
        <v>3</v>
      </c>
      <c r="K61" s="8">
        <v>31</v>
      </c>
      <c r="L61" s="8">
        <v>5472</v>
      </c>
      <c r="M61" s="8">
        <v>4943</v>
      </c>
      <c r="N61" s="8">
        <v>0.7324670997834416</v>
      </c>
      <c r="O61" s="8">
        <v>4397</v>
      </c>
      <c r="P61" s="8">
        <v>1075</v>
      </c>
      <c r="Q61" s="9">
        <v>531</v>
      </c>
    </row>
    <row r="62" spans="2:17"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</row>
    <row r="63" spans="2:17">
      <c r="B63" s="14"/>
      <c r="C63" s="8">
        <f t="shared" ref="C63:Q63" si="8">AVERAGE(C57:C61)</f>
        <v>7084.3081984310902</v>
      </c>
      <c r="D63" s="8">
        <f t="shared" si="8"/>
        <v>0.74316131398728658</v>
      </c>
      <c r="E63" s="8">
        <f t="shared" si="8"/>
        <v>0.7014166100870427</v>
      </c>
      <c r="F63" s="8">
        <f t="shared" si="8"/>
        <v>78</v>
      </c>
      <c r="G63" s="8">
        <f t="shared" si="8"/>
        <v>92.8</v>
      </c>
      <c r="H63" s="8">
        <f t="shared" si="8"/>
        <v>0.74070488944555524</v>
      </c>
      <c r="I63" s="8">
        <f t="shared" si="8"/>
        <v>72.599999999999994</v>
      </c>
      <c r="J63" s="8">
        <f t="shared" si="8"/>
        <v>5.4</v>
      </c>
      <c r="K63" s="8">
        <f t="shared" si="8"/>
        <v>20.2</v>
      </c>
      <c r="L63" s="8">
        <f t="shared" si="8"/>
        <v>5520</v>
      </c>
      <c r="M63" s="8">
        <f t="shared" si="8"/>
        <v>5013.8</v>
      </c>
      <c r="N63" s="8">
        <f t="shared" si="8"/>
        <v>0.77706718861662938</v>
      </c>
      <c r="O63" s="8">
        <f t="shared" si="8"/>
        <v>4598.6000000000004</v>
      </c>
      <c r="P63" s="8">
        <f t="shared" si="8"/>
        <v>921.4</v>
      </c>
      <c r="Q63" s="8">
        <f t="shared" si="8"/>
        <v>400.6</v>
      </c>
    </row>
    <row r="64" spans="2:17">
      <c r="B64" s="14"/>
      <c r="C64" s="8">
        <f t="shared" ref="C64:Q64" si="9">STDEV(C57:C61)</f>
        <v>562.56194797374485</v>
      </c>
      <c r="D64" s="8">
        <f t="shared" si="9"/>
        <v>2.2583255277363087E-2</v>
      </c>
      <c r="E64" s="8">
        <f t="shared" si="9"/>
        <v>2.9311278685907008E-2</v>
      </c>
      <c r="F64" s="8">
        <f t="shared" si="9"/>
        <v>1.5811388300841898</v>
      </c>
      <c r="G64" s="8">
        <f t="shared" si="9"/>
        <v>8.4380092438915941</v>
      </c>
      <c r="H64" s="8">
        <f t="shared" si="9"/>
        <v>3.7036930631365449E-2</v>
      </c>
      <c r="I64" s="8">
        <f t="shared" si="9"/>
        <v>3.049590136395381</v>
      </c>
      <c r="J64" s="8">
        <f t="shared" si="9"/>
        <v>3.2863353450309964</v>
      </c>
      <c r="K64" s="8">
        <f t="shared" si="9"/>
        <v>6.3796551630946317</v>
      </c>
      <c r="L64" s="8">
        <f t="shared" si="9"/>
        <v>56.324950066555765</v>
      </c>
      <c r="M64" s="8">
        <f t="shared" si="9"/>
        <v>171.25624076219822</v>
      </c>
      <c r="N64" s="8">
        <f t="shared" si="9"/>
        <v>3.7023967811546848E-2</v>
      </c>
      <c r="O64" s="8">
        <f t="shared" si="9"/>
        <v>187.01417058608152</v>
      </c>
      <c r="P64" s="8">
        <f t="shared" si="9"/>
        <v>134.03842732589803</v>
      </c>
      <c r="Q64" s="8">
        <f t="shared" si="9"/>
        <v>141.60437846337939</v>
      </c>
    </row>
    <row r="65" spans="2:17">
      <c r="B65" s="1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2:17">
      <c r="B66" s="14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8" spans="2:17" ht="16" thickBot="1">
      <c r="B68" s="1" t="s">
        <v>22</v>
      </c>
      <c r="F68" s="50" t="s">
        <v>0</v>
      </c>
      <c r="G68" s="51"/>
      <c r="H68" s="51"/>
      <c r="I68" s="51"/>
      <c r="J68" s="51"/>
      <c r="K68" s="51"/>
      <c r="L68" s="16"/>
      <c r="M68" s="16"/>
      <c r="N68" s="50" t="s">
        <v>1</v>
      </c>
      <c r="O68" s="50"/>
      <c r="P68" s="50"/>
      <c r="Q68" s="50"/>
    </row>
    <row r="69" spans="2:17">
      <c r="B69" s="2" t="s">
        <v>14</v>
      </c>
      <c r="C69" s="3" t="s">
        <v>15</v>
      </c>
      <c r="D69" s="3" t="s">
        <v>19</v>
      </c>
      <c r="E69" s="4" t="s">
        <v>20</v>
      </c>
      <c r="F69" s="4" t="s">
        <v>2</v>
      </c>
      <c r="G69" s="5" t="s">
        <v>0</v>
      </c>
      <c r="H69" s="4" t="s">
        <v>4</v>
      </c>
      <c r="I69" s="4" t="s">
        <v>5</v>
      </c>
      <c r="J69" s="4" t="s">
        <v>6</v>
      </c>
      <c r="K69" s="4" t="s">
        <v>7</v>
      </c>
      <c r="L69" s="4" t="s">
        <v>8</v>
      </c>
      <c r="M69" s="4" t="s">
        <v>9</v>
      </c>
      <c r="N69" s="4" t="s">
        <v>10</v>
      </c>
      <c r="O69" s="4" t="s">
        <v>11</v>
      </c>
      <c r="P69" s="4" t="s">
        <v>12</v>
      </c>
      <c r="Q69" s="5" t="s">
        <v>13</v>
      </c>
    </row>
    <row r="70" spans="2:17">
      <c r="B70" s="6">
        <v>1</v>
      </c>
      <c r="C70" s="7">
        <v>27728.284858541505</v>
      </c>
      <c r="D70" s="8">
        <v>0.6120290351400377</v>
      </c>
      <c r="E70" s="8">
        <v>0.5604678729125312</v>
      </c>
      <c r="F70" s="8">
        <v>198</v>
      </c>
      <c r="G70" s="8">
        <v>266</v>
      </c>
      <c r="H70" s="8">
        <v>0.6223776223776224</v>
      </c>
      <c r="I70" s="8">
        <v>178</v>
      </c>
      <c r="J70" s="8">
        <v>20</v>
      </c>
      <c r="K70" s="8">
        <v>88</v>
      </c>
      <c r="L70" s="8">
        <v>14294</v>
      </c>
      <c r="M70" s="8">
        <v>11800</v>
      </c>
      <c r="N70" s="8">
        <v>0.63026315789473686</v>
      </c>
      <c r="O70" s="8">
        <v>10059</v>
      </c>
      <c r="P70" s="8">
        <v>4235</v>
      </c>
      <c r="Q70" s="9">
        <v>1666</v>
      </c>
    </row>
    <row r="71" spans="2:17">
      <c r="B71" s="6">
        <v>2</v>
      </c>
      <c r="C71" s="7">
        <v>24520.166624174086</v>
      </c>
      <c r="D71" s="8">
        <v>0.64903504438310899</v>
      </c>
      <c r="E71" s="8">
        <v>0.59344108592888245</v>
      </c>
      <c r="F71" s="8">
        <v>193</v>
      </c>
      <c r="G71" s="8">
        <v>270</v>
      </c>
      <c r="H71" s="8">
        <v>0.63604240282685509</v>
      </c>
      <c r="I71" s="8">
        <v>180</v>
      </c>
      <c r="J71" s="8">
        <v>13</v>
      </c>
      <c r="K71" s="8">
        <v>90</v>
      </c>
      <c r="L71" s="8">
        <v>13973</v>
      </c>
      <c r="M71" s="8">
        <v>11965</v>
      </c>
      <c r="N71" s="8">
        <v>0.66469262954618602</v>
      </c>
      <c r="O71" s="8">
        <v>10326</v>
      </c>
      <c r="P71" s="8">
        <v>3647</v>
      </c>
      <c r="Q71" s="9">
        <v>1562</v>
      </c>
    </row>
    <row r="72" spans="2:17">
      <c r="B72" s="6">
        <v>3</v>
      </c>
      <c r="C72" s="7">
        <v>23892.733416567269</v>
      </c>
      <c r="D72" s="8">
        <v>0.657402732770759</v>
      </c>
      <c r="E72" s="8">
        <v>0.60155174943820422</v>
      </c>
      <c r="F72" s="8">
        <v>203</v>
      </c>
      <c r="G72" s="8">
        <v>267</v>
      </c>
      <c r="H72" s="8">
        <v>0.65492957746478875</v>
      </c>
      <c r="I72" s="8">
        <v>186</v>
      </c>
      <c r="J72" s="8">
        <v>17</v>
      </c>
      <c r="K72" s="8">
        <v>81</v>
      </c>
      <c r="L72" s="8">
        <v>13948</v>
      </c>
      <c r="M72" s="8">
        <v>12003</v>
      </c>
      <c r="N72" s="8">
        <v>0.67421399922370295</v>
      </c>
      <c r="O72" s="8">
        <v>10422</v>
      </c>
      <c r="P72" s="8">
        <v>3526</v>
      </c>
      <c r="Q72" s="9">
        <v>1510</v>
      </c>
    </row>
    <row r="73" spans="2:17">
      <c r="B73" s="6">
        <v>4</v>
      </c>
      <c r="C73" s="7">
        <v>24175.698640612962</v>
      </c>
      <c r="D73" s="8">
        <v>0.63188886729177063</v>
      </c>
      <c r="E73" s="8">
        <v>0.58830878025782596</v>
      </c>
      <c r="F73" s="8">
        <v>186</v>
      </c>
      <c r="G73" s="8">
        <v>239</v>
      </c>
      <c r="H73" s="8">
        <v>0.66666666666666663</v>
      </c>
      <c r="I73" s="8">
        <v>170</v>
      </c>
      <c r="J73" s="8">
        <v>16</v>
      </c>
      <c r="K73" s="8">
        <v>69</v>
      </c>
      <c r="L73" s="8">
        <v>13135</v>
      </c>
      <c r="M73" s="8">
        <v>10807</v>
      </c>
      <c r="N73" s="8">
        <v>0.65787098118186238</v>
      </c>
      <c r="O73" s="8">
        <v>9474</v>
      </c>
      <c r="P73" s="8">
        <v>3661</v>
      </c>
      <c r="Q73" s="9">
        <v>1266</v>
      </c>
    </row>
    <row r="74" spans="2:17">
      <c r="B74" s="6">
        <v>5</v>
      </c>
      <c r="C74" s="7">
        <v>25803.858670987687</v>
      </c>
      <c r="D74" s="8">
        <v>0.65244987984392644</v>
      </c>
      <c r="E74" s="8">
        <v>0.59612529324406005</v>
      </c>
      <c r="F74" s="8">
        <v>203</v>
      </c>
      <c r="G74" s="8">
        <v>282</v>
      </c>
      <c r="H74" s="8">
        <v>0.67241379310344829</v>
      </c>
      <c r="I74" s="8">
        <v>195</v>
      </c>
      <c r="J74" s="8">
        <v>8</v>
      </c>
      <c r="K74" s="8">
        <v>87</v>
      </c>
      <c r="L74" s="8">
        <v>14849</v>
      </c>
      <c r="M74" s="8">
        <v>12927</v>
      </c>
      <c r="N74" s="8">
        <v>0.66736842105263161</v>
      </c>
      <c r="O74" s="8">
        <v>11095</v>
      </c>
      <c r="P74" s="8">
        <v>3754</v>
      </c>
      <c r="Q74" s="9">
        <v>1776</v>
      </c>
    </row>
    <row r="75" spans="2:17"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</row>
    <row r="76" spans="2:17">
      <c r="B76" s="14"/>
      <c r="C76" s="8">
        <f t="shared" ref="C76:Q76" si="10">AVERAGE(C70:C74)</f>
        <v>25224.148442176702</v>
      </c>
      <c r="D76" s="8">
        <f t="shared" si="10"/>
        <v>0.64056111188592058</v>
      </c>
      <c r="E76" s="8">
        <f t="shared" si="10"/>
        <v>0.58797895635630071</v>
      </c>
      <c r="F76" s="8">
        <f t="shared" si="10"/>
        <v>196.6</v>
      </c>
      <c r="G76" s="8">
        <f t="shared" si="10"/>
        <v>264.8</v>
      </c>
      <c r="H76" s="8">
        <f t="shared" si="10"/>
        <v>0.65048601248787619</v>
      </c>
      <c r="I76" s="8">
        <f t="shared" si="10"/>
        <v>181.8</v>
      </c>
      <c r="J76" s="8">
        <f t="shared" si="10"/>
        <v>14.8</v>
      </c>
      <c r="K76" s="8">
        <f t="shared" si="10"/>
        <v>83</v>
      </c>
      <c r="L76" s="8">
        <f t="shared" si="10"/>
        <v>14039.8</v>
      </c>
      <c r="M76" s="8">
        <f t="shared" si="10"/>
        <v>11900.4</v>
      </c>
      <c r="N76" s="8">
        <f t="shared" si="10"/>
        <v>0.65888183777982401</v>
      </c>
      <c r="O76" s="8">
        <f t="shared" si="10"/>
        <v>10275.200000000001</v>
      </c>
      <c r="P76" s="8">
        <f t="shared" si="10"/>
        <v>3764.6</v>
      </c>
      <c r="Q76" s="8">
        <f t="shared" si="10"/>
        <v>1556</v>
      </c>
    </row>
    <row r="77" spans="2:17">
      <c r="B77" s="14"/>
      <c r="C77" s="8">
        <f t="shared" ref="C77:Q77" si="11">STDEV(C70:C74)</f>
        <v>1579.1031076253637</v>
      </c>
      <c r="D77" s="8">
        <f t="shared" si="11"/>
        <v>1.8615032630165815E-2</v>
      </c>
      <c r="E77" s="8">
        <f t="shared" si="11"/>
        <v>1.6104245342896194E-2</v>
      </c>
      <c r="F77" s="8">
        <f t="shared" si="11"/>
        <v>7.2318738927058179</v>
      </c>
      <c r="G77" s="8">
        <f t="shared" si="11"/>
        <v>15.770225109363532</v>
      </c>
      <c r="H77" s="8">
        <f t="shared" si="11"/>
        <v>2.0982646739106027E-2</v>
      </c>
      <c r="I77" s="8">
        <f t="shared" si="11"/>
        <v>9.3380940239430004</v>
      </c>
      <c r="J77" s="8">
        <f t="shared" si="11"/>
        <v>4.5497252664309293</v>
      </c>
      <c r="K77" s="8">
        <f t="shared" si="11"/>
        <v>8.5146931829632013</v>
      </c>
      <c r="L77" s="8">
        <f t="shared" si="11"/>
        <v>622.69069368346914</v>
      </c>
      <c r="M77" s="8">
        <f t="shared" si="11"/>
        <v>754.02440278813265</v>
      </c>
      <c r="N77" s="8">
        <f t="shared" si="11"/>
        <v>1.7036088463657239E-2</v>
      </c>
      <c r="O77" s="8">
        <f t="shared" si="11"/>
        <v>588.40181848801251</v>
      </c>
      <c r="P77" s="8">
        <f t="shared" si="11"/>
        <v>275.17321817357151</v>
      </c>
      <c r="Q77" s="8">
        <f t="shared" si="11"/>
        <v>191.54111830100607</v>
      </c>
    </row>
    <row r="78" spans="2:17">
      <c r="B78" s="1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2:17">
      <c r="B79" s="1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1" spans="2:17" ht="16" thickBot="1">
      <c r="B81" s="1" t="s">
        <v>21</v>
      </c>
      <c r="F81" s="50" t="s">
        <v>0</v>
      </c>
      <c r="G81" s="51"/>
      <c r="H81" s="51"/>
      <c r="I81" s="51"/>
      <c r="J81" s="51"/>
      <c r="K81" s="51"/>
      <c r="L81" s="16"/>
      <c r="M81" s="16"/>
      <c r="N81" s="50" t="s">
        <v>1</v>
      </c>
      <c r="O81" s="50"/>
      <c r="P81" s="50"/>
      <c r="Q81" s="50"/>
    </row>
    <row r="82" spans="2:17">
      <c r="B82" s="2" t="s">
        <v>14</v>
      </c>
      <c r="C82" s="3" t="s">
        <v>15</v>
      </c>
      <c r="D82" s="3" t="s">
        <v>19</v>
      </c>
      <c r="E82" s="4" t="s">
        <v>20</v>
      </c>
      <c r="F82" s="4" t="s">
        <v>2</v>
      </c>
      <c r="G82" s="5" t="s">
        <v>0</v>
      </c>
      <c r="H82" s="4" t="s">
        <v>4</v>
      </c>
      <c r="I82" s="4" t="s">
        <v>5</v>
      </c>
      <c r="J82" s="4" t="s">
        <v>6</v>
      </c>
      <c r="K82" s="4" t="s">
        <v>7</v>
      </c>
      <c r="L82" s="4" t="s">
        <v>8</v>
      </c>
      <c r="M82" s="4" t="s">
        <v>9</v>
      </c>
      <c r="N82" s="4" t="s">
        <v>10</v>
      </c>
      <c r="O82" s="4" t="s">
        <v>11</v>
      </c>
      <c r="P82" s="4" t="s">
        <v>12</v>
      </c>
      <c r="Q82" s="5" t="s">
        <v>13</v>
      </c>
    </row>
    <row r="83" spans="2:17">
      <c r="B83" s="6">
        <v>1</v>
      </c>
      <c r="C83" s="7">
        <v>66469.355476813609</v>
      </c>
      <c r="D83" s="8">
        <v>0.53493541733906869</v>
      </c>
      <c r="E83" s="8">
        <v>0.47436416642274787</v>
      </c>
      <c r="F83" s="8">
        <v>406</v>
      </c>
      <c r="G83" s="8">
        <v>596</v>
      </c>
      <c r="H83" s="8">
        <v>0.60319999999999996</v>
      </c>
      <c r="I83" s="8">
        <v>377</v>
      </c>
      <c r="J83" s="8">
        <v>29</v>
      </c>
      <c r="K83" s="8">
        <v>219</v>
      </c>
      <c r="L83" s="8">
        <v>28585</v>
      </c>
      <c r="M83" s="8">
        <v>22926</v>
      </c>
      <c r="N83" s="8">
        <v>0.5425148621869933</v>
      </c>
      <c r="O83" s="8">
        <v>18069</v>
      </c>
      <c r="P83" s="8">
        <v>10516</v>
      </c>
      <c r="Q83" s="9">
        <v>4721</v>
      </c>
    </row>
    <row r="84" spans="2:17">
      <c r="B84" s="6">
        <v>2</v>
      </c>
      <c r="C84" s="7">
        <v>67994.544765986589</v>
      </c>
      <c r="D84" s="8">
        <v>0.51461937562203963</v>
      </c>
      <c r="E84" s="8">
        <v>0.45863444497893191</v>
      </c>
      <c r="F84" s="8">
        <v>412</v>
      </c>
      <c r="G84" s="8">
        <v>597</v>
      </c>
      <c r="H84" s="8">
        <v>0.56677018633540377</v>
      </c>
      <c r="I84" s="8">
        <v>365</v>
      </c>
      <c r="J84" s="8">
        <v>47</v>
      </c>
      <c r="K84" s="8">
        <v>232</v>
      </c>
      <c r="L84" s="8">
        <v>28017</v>
      </c>
      <c r="M84" s="8">
        <v>21446</v>
      </c>
      <c r="N84" s="8">
        <v>0.51770278999661634</v>
      </c>
      <c r="O84" s="8">
        <v>16830</v>
      </c>
      <c r="P84" s="8">
        <v>11187</v>
      </c>
      <c r="Q84" s="9">
        <v>4492</v>
      </c>
    </row>
    <row r="85" spans="2:17">
      <c r="B85" s="6">
        <v>3</v>
      </c>
      <c r="C85" s="7">
        <v>73730.953412721094</v>
      </c>
      <c r="D85" s="8">
        <v>0.50678337405364182</v>
      </c>
      <c r="E85" s="8">
        <v>0.44466058158344185</v>
      </c>
      <c r="F85" s="8">
        <v>412</v>
      </c>
      <c r="G85" s="8">
        <v>624</v>
      </c>
      <c r="H85" s="8">
        <v>0.58652373660030632</v>
      </c>
      <c r="I85" s="8">
        <v>383</v>
      </c>
      <c r="J85" s="8">
        <v>29</v>
      </c>
      <c r="K85" s="8">
        <v>241</v>
      </c>
      <c r="L85" s="8">
        <v>29898</v>
      </c>
      <c r="M85" s="8">
        <v>23683</v>
      </c>
      <c r="N85" s="8">
        <v>0.50545085777064147</v>
      </c>
      <c r="O85" s="8">
        <v>17943</v>
      </c>
      <c r="P85" s="8">
        <v>11955</v>
      </c>
      <c r="Q85" s="9">
        <v>5601</v>
      </c>
    </row>
    <row r="86" spans="2:17">
      <c r="B86" s="6">
        <v>4</v>
      </c>
      <c r="C86" s="7">
        <v>71788.488611758294</v>
      </c>
      <c r="D86" s="8">
        <v>0.49348416981755239</v>
      </c>
      <c r="E86" s="8">
        <v>0.4418009689106292</v>
      </c>
      <c r="F86" s="8">
        <v>405</v>
      </c>
      <c r="G86" s="8">
        <v>572</v>
      </c>
      <c r="H86" s="8">
        <v>0.60426929392446638</v>
      </c>
      <c r="I86" s="8">
        <v>368</v>
      </c>
      <c r="J86" s="8">
        <v>37</v>
      </c>
      <c r="K86" s="8">
        <v>204</v>
      </c>
      <c r="L86" s="8">
        <v>28346</v>
      </c>
      <c r="M86" s="8">
        <v>21083</v>
      </c>
      <c r="N86" s="8">
        <v>0.49753844283717258</v>
      </c>
      <c r="O86" s="8">
        <v>16372</v>
      </c>
      <c r="P86" s="8">
        <v>11974</v>
      </c>
      <c r="Q86" s="9">
        <v>4560</v>
      </c>
    </row>
    <row r="87" spans="2:17">
      <c r="B87" s="6">
        <v>5</v>
      </c>
      <c r="C87" s="7">
        <v>71307.063271737279</v>
      </c>
      <c r="D87" s="8">
        <v>0.50322514092422121</v>
      </c>
      <c r="E87" s="8">
        <v>0.44661289596106424</v>
      </c>
      <c r="F87" s="8">
        <v>400</v>
      </c>
      <c r="G87" s="8">
        <v>580</v>
      </c>
      <c r="H87" s="8">
        <v>0.58064516129032262</v>
      </c>
      <c r="I87" s="8">
        <v>360</v>
      </c>
      <c r="J87" s="8">
        <v>40</v>
      </c>
      <c r="K87" s="8">
        <v>220</v>
      </c>
      <c r="L87" s="8">
        <v>28708</v>
      </c>
      <c r="M87" s="8">
        <v>21737</v>
      </c>
      <c r="N87" s="8">
        <v>0.50642350193154251</v>
      </c>
      <c r="O87" s="8">
        <v>16911</v>
      </c>
      <c r="P87" s="8">
        <v>11797</v>
      </c>
      <c r="Q87" s="9">
        <v>4685</v>
      </c>
    </row>
    <row r="88" spans="2:17"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3"/>
    </row>
    <row r="89" spans="2:17">
      <c r="B89" s="14"/>
      <c r="C89" s="8">
        <f t="shared" ref="C89:Q89" si="12">AVERAGE(C83:C87)</f>
        <v>70258.081107803358</v>
      </c>
      <c r="D89" s="8">
        <f t="shared" si="12"/>
        <v>0.51060949555130475</v>
      </c>
      <c r="E89" s="8">
        <f t="shared" si="12"/>
        <v>0.453214611571363</v>
      </c>
      <c r="F89" s="8">
        <f t="shared" si="12"/>
        <v>407</v>
      </c>
      <c r="G89" s="8">
        <f t="shared" si="12"/>
        <v>593.79999999999995</v>
      </c>
      <c r="H89" s="8">
        <f t="shared" si="12"/>
        <v>0.58828167563009981</v>
      </c>
      <c r="I89" s="8">
        <f t="shared" si="12"/>
        <v>370.6</v>
      </c>
      <c r="J89" s="8">
        <f t="shared" si="12"/>
        <v>36.4</v>
      </c>
      <c r="K89" s="8">
        <f t="shared" si="12"/>
        <v>223.2</v>
      </c>
      <c r="L89" s="8">
        <f t="shared" si="12"/>
        <v>28710.799999999999</v>
      </c>
      <c r="M89" s="8">
        <f t="shared" si="12"/>
        <v>22175</v>
      </c>
      <c r="N89" s="8">
        <f t="shared" si="12"/>
        <v>0.51392609094459318</v>
      </c>
      <c r="O89" s="8">
        <f t="shared" si="12"/>
        <v>17225</v>
      </c>
      <c r="P89" s="8">
        <f t="shared" si="12"/>
        <v>11485.8</v>
      </c>
      <c r="Q89" s="8">
        <f t="shared" si="12"/>
        <v>4811.8</v>
      </c>
    </row>
    <row r="90" spans="2:17">
      <c r="B90" s="14"/>
      <c r="C90" s="8">
        <f t="shared" ref="C90:Q90" si="13">STDEV(C83:C87)</f>
        <v>2957.2534314935542</v>
      </c>
      <c r="D90" s="8">
        <f t="shared" si="13"/>
        <v>1.5574613072774988E-2</v>
      </c>
      <c r="E90" s="8">
        <f t="shared" si="13"/>
        <v>1.3450869687477243E-2</v>
      </c>
      <c r="F90" s="8">
        <f t="shared" si="13"/>
        <v>5.0990195135927845</v>
      </c>
      <c r="G90" s="8">
        <f t="shared" si="13"/>
        <v>19.954949260772377</v>
      </c>
      <c r="H90" s="8">
        <f t="shared" si="13"/>
        <v>1.5829649501030003E-2</v>
      </c>
      <c r="I90" s="8">
        <f t="shared" si="13"/>
        <v>9.2897793299948734</v>
      </c>
      <c r="J90" s="8">
        <f t="shared" si="13"/>
        <v>7.6681158050723228</v>
      </c>
      <c r="K90" s="8">
        <f t="shared" si="13"/>
        <v>14.060583202698245</v>
      </c>
      <c r="L90" s="8">
        <f t="shared" si="13"/>
        <v>714.09292112441506</v>
      </c>
      <c r="M90" s="8">
        <f t="shared" si="13"/>
        <v>1090.1621439033736</v>
      </c>
      <c r="N90" s="8">
        <f t="shared" si="13"/>
        <v>1.7523232625746333E-2</v>
      </c>
      <c r="O90" s="8">
        <f t="shared" si="13"/>
        <v>743.31857234970255</v>
      </c>
      <c r="P90" s="8">
        <f t="shared" si="13"/>
        <v>629.50909445376567</v>
      </c>
      <c r="Q90" s="8">
        <f t="shared" si="13"/>
        <v>450.7867566821368</v>
      </c>
    </row>
    <row r="93" spans="2:17" ht="16" thickBot="1">
      <c r="B93" s="1" t="s">
        <v>24</v>
      </c>
      <c r="F93" s="50" t="s">
        <v>0</v>
      </c>
      <c r="G93" s="51"/>
      <c r="H93" s="51"/>
      <c r="I93" s="51"/>
      <c r="J93" s="51"/>
      <c r="K93" s="51"/>
      <c r="L93" s="16"/>
      <c r="M93" s="16"/>
      <c r="N93" s="50" t="s">
        <v>1</v>
      </c>
      <c r="O93" s="50"/>
      <c r="P93" s="50"/>
      <c r="Q93" s="50"/>
    </row>
    <row r="94" spans="2:17">
      <c r="B94" s="2" t="s">
        <v>14</v>
      </c>
      <c r="C94" s="3" t="s">
        <v>15</v>
      </c>
      <c r="D94" s="3" t="s">
        <v>19</v>
      </c>
      <c r="E94" s="4" t="s">
        <v>20</v>
      </c>
      <c r="F94" s="4" t="s">
        <v>2</v>
      </c>
      <c r="G94" s="5" t="s">
        <v>0</v>
      </c>
      <c r="H94" s="4" t="s">
        <v>4</v>
      </c>
      <c r="I94" s="4" t="s">
        <v>5</v>
      </c>
      <c r="J94" s="4" t="s">
        <v>6</v>
      </c>
      <c r="K94" s="4" t="s">
        <v>7</v>
      </c>
      <c r="L94" s="4" t="s">
        <v>8</v>
      </c>
      <c r="M94" s="4" t="s">
        <v>9</v>
      </c>
      <c r="N94" s="4" t="s">
        <v>10</v>
      </c>
      <c r="O94" s="4" t="s">
        <v>11</v>
      </c>
      <c r="P94" s="4" t="s">
        <v>12</v>
      </c>
      <c r="Q94" s="5" t="s">
        <v>13</v>
      </c>
    </row>
    <row r="95" spans="2:17">
      <c r="B95" s="6">
        <v>1</v>
      </c>
      <c r="C95" s="7">
        <v>170557.12477602225</v>
      </c>
      <c r="D95" s="8">
        <v>0.38063685964222516</v>
      </c>
      <c r="E95" s="8">
        <v>0.33594396084733741</v>
      </c>
      <c r="F95" s="8">
        <v>791</v>
      </c>
      <c r="G95" s="8">
        <v>1207</v>
      </c>
      <c r="H95" s="8">
        <v>0.55486381322957201</v>
      </c>
      <c r="I95" s="8">
        <v>713</v>
      </c>
      <c r="J95" s="8">
        <v>78</v>
      </c>
      <c r="K95" s="8">
        <v>494</v>
      </c>
      <c r="L95" s="8">
        <v>55075</v>
      </c>
      <c r="M95" s="8">
        <v>37466</v>
      </c>
      <c r="N95" s="8">
        <v>0.39387437482056786</v>
      </c>
      <c r="O95" s="8">
        <v>26067</v>
      </c>
      <c r="P95" s="8">
        <v>29008</v>
      </c>
      <c r="Q95" s="9">
        <v>11106</v>
      </c>
    </row>
    <row r="96" spans="2:17">
      <c r="B96" s="6">
        <v>2</v>
      </c>
      <c r="C96" s="7">
        <v>178699.36569954874</v>
      </c>
      <c r="D96" s="8">
        <v>0.36551557563759784</v>
      </c>
      <c r="E96" s="8">
        <v>0.32117316413581026</v>
      </c>
      <c r="F96" s="8">
        <v>810</v>
      </c>
      <c r="G96" s="8">
        <v>1242</v>
      </c>
      <c r="H96" s="8">
        <v>0.53823088455772117</v>
      </c>
      <c r="I96" s="8">
        <v>718</v>
      </c>
      <c r="J96" s="8">
        <v>92</v>
      </c>
      <c r="K96" s="8">
        <v>524</v>
      </c>
      <c r="L96" s="8">
        <v>56329</v>
      </c>
      <c r="M96" s="8">
        <v>37189</v>
      </c>
      <c r="N96" s="8">
        <v>0.37611416091139838</v>
      </c>
      <c r="O96" s="8">
        <v>25487</v>
      </c>
      <c r="P96" s="8">
        <v>30842</v>
      </c>
      <c r="Q96" s="9">
        <v>11435</v>
      </c>
    </row>
    <row r="97" spans="2:17">
      <c r="B97" s="6">
        <v>3</v>
      </c>
      <c r="C97" s="7">
        <v>167528.1783345225</v>
      </c>
      <c r="D97" s="8">
        <v>0.38590502983991315</v>
      </c>
      <c r="E97" s="8">
        <v>0.34231911837639822</v>
      </c>
      <c r="F97" s="8">
        <v>789</v>
      </c>
      <c r="G97" s="8">
        <v>1165</v>
      </c>
      <c r="H97" s="8">
        <v>0.55079365079365084</v>
      </c>
      <c r="I97" s="8">
        <v>694</v>
      </c>
      <c r="J97" s="8">
        <v>95</v>
      </c>
      <c r="K97" s="8">
        <v>471</v>
      </c>
      <c r="L97" s="8">
        <v>54561</v>
      </c>
      <c r="M97" s="8">
        <v>36490</v>
      </c>
      <c r="N97" s="8">
        <v>0.39723581740388464</v>
      </c>
      <c r="O97" s="8">
        <v>25810</v>
      </c>
      <c r="P97" s="8">
        <v>28751</v>
      </c>
      <c r="Q97" s="9">
        <v>10413</v>
      </c>
    </row>
    <row r="98" spans="2:17">
      <c r="B98" s="6">
        <v>4</v>
      </c>
      <c r="C98" s="7">
        <v>172344.6771559889</v>
      </c>
      <c r="D98" s="8">
        <v>0.39322732354819334</v>
      </c>
      <c r="E98" s="8">
        <v>0.34228811340313847</v>
      </c>
      <c r="F98" s="8">
        <v>805</v>
      </c>
      <c r="G98" s="8">
        <v>1302</v>
      </c>
      <c r="H98" s="8">
        <v>0.54133138258961233</v>
      </c>
      <c r="I98" s="8">
        <v>740</v>
      </c>
      <c r="J98" s="8">
        <v>65</v>
      </c>
      <c r="K98" s="8">
        <v>562</v>
      </c>
      <c r="L98" s="8">
        <v>56807</v>
      </c>
      <c r="M98" s="8">
        <v>39542</v>
      </c>
      <c r="N98" s="8">
        <v>0.4048611415785548</v>
      </c>
      <c r="O98" s="8">
        <v>27684</v>
      </c>
      <c r="P98" s="8">
        <v>29123</v>
      </c>
      <c r="Q98" s="9">
        <v>11572</v>
      </c>
    </row>
    <row r="99" spans="2:17">
      <c r="B99" s="6">
        <v>5</v>
      </c>
      <c r="C99" s="7">
        <v>174105.06580285364</v>
      </c>
      <c r="D99" s="8">
        <v>0.37832940868794673</v>
      </c>
      <c r="E99" s="8">
        <v>0.33102124184871629</v>
      </c>
      <c r="F99" s="8">
        <v>818</v>
      </c>
      <c r="G99" s="8">
        <v>1255</v>
      </c>
      <c r="H99" s="8">
        <v>0.54126394052044613</v>
      </c>
      <c r="I99" s="8">
        <v>728</v>
      </c>
      <c r="J99" s="8">
        <v>90</v>
      </c>
      <c r="K99" s="8">
        <v>527</v>
      </c>
      <c r="L99" s="8">
        <v>56012</v>
      </c>
      <c r="M99" s="8">
        <v>37954</v>
      </c>
      <c r="N99" s="8">
        <v>0.39170417910891236</v>
      </c>
      <c r="O99" s="8">
        <v>26366</v>
      </c>
      <c r="P99" s="8">
        <v>29646</v>
      </c>
      <c r="Q99" s="9">
        <v>11299</v>
      </c>
    </row>
    <row r="100" spans="2:17"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</row>
    <row r="101" spans="2:17">
      <c r="C101">
        <f>AVERAGE(C95:C99)</f>
        <v>172646.88235378722</v>
      </c>
      <c r="D101">
        <f t="shared" ref="D101:Q101" si="14">AVERAGE(D95:D99)</f>
        <v>0.38072283947117525</v>
      </c>
      <c r="E101">
        <f t="shared" si="14"/>
        <v>0.33454911972228019</v>
      </c>
      <c r="F101">
        <f t="shared" si="14"/>
        <v>802.6</v>
      </c>
      <c r="G101">
        <f t="shared" si="14"/>
        <v>1234.2</v>
      </c>
      <c r="H101">
        <f t="shared" si="14"/>
        <v>0.54529673433820047</v>
      </c>
      <c r="I101">
        <f t="shared" si="14"/>
        <v>718.6</v>
      </c>
      <c r="J101">
        <f t="shared" si="14"/>
        <v>84</v>
      </c>
      <c r="K101">
        <f t="shared" si="14"/>
        <v>515.6</v>
      </c>
      <c r="L101">
        <f t="shared" si="14"/>
        <v>55756.800000000003</v>
      </c>
      <c r="M101">
        <f t="shared" si="14"/>
        <v>37728.199999999997</v>
      </c>
      <c r="N101">
        <f t="shared" si="14"/>
        <v>0.39275793476466359</v>
      </c>
      <c r="O101">
        <f t="shared" si="14"/>
        <v>26282.799999999999</v>
      </c>
      <c r="P101">
        <f t="shared" si="14"/>
        <v>29474</v>
      </c>
      <c r="Q101">
        <f t="shared" si="14"/>
        <v>11165</v>
      </c>
    </row>
    <row r="102" spans="2:17">
      <c r="C102">
        <f>STDEV(C95:C99)</f>
        <v>4165.885235279864</v>
      </c>
      <c r="D102">
        <f t="shared" ref="D102:Q102" si="15">STDEV(D95:D99)</f>
        <v>1.0249560914977801E-2</v>
      </c>
      <c r="E102">
        <f t="shared" si="15"/>
        <v>8.8539905435841351E-3</v>
      </c>
      <c r="F102">
        <f t="shared" si="15"/>
        <v>12.421755109484327</v>
      </c>
      <c r="G102">
        <f t="shared" si="15"/>
        <v>51.523780917164842</v>
      </c>
      <c r="H102">
        <f t="shared" si="15"/>
        <v>7.1354530798467168E-3</v>
      </c>
      <c r="I102">
        <f t="shared" si="15"/>
        <v>17.198837169994952</v>
      </c>
      <c r="J102">
        <f t="shared" si="15"/>
        <v>12.429802894656053</v>
      </c>
      <c r="K102">
        <f t="shared" si="15"/>
        <v>34.674197899879381</v>
      </c>
      <c r="L102">
        <f t="shared" si="15"/>
        <v>920.63141375905695</v>
      </c>
      <c r="M102">
        <f t="shared" si="15"/>
        <v>1143.8401112043589</v>
      </c>
      <c r="N102">
        <f t="shared" si="15"/>
        <v>1.0558303551820598E-2</v>
      </c>
      <c r="O102">
        <f t="shared" si="15"/>
        <v>847.59819490133407</v>
      </c>
      <c r="P102">
        <f t="shared" si="15"/>
        <v>831.27823260326022</v>
      </c>
      <c r="Q102">
        <f t="shared" si="15"/>
        <v>454.28240115593297</v>
      </c>
    </row>
    <row r="105" spans="2:17">
      <c r="B105" s="52" t="s">
        <v>27</v>
      </c>
      <c r="C105" s="52"/>
      <c r="D105" s="52"/>
      <c r="E105" s="52"/>
      <c r="F105" s="52"/>
    </row>
    <row r="106" spans="2:17" ht="16" thickBot="1">
      <c r="B106" s="1" t="s">
        <v>23</v>
      </c>
      <c r="F106" s="50" t="s">
        <v>0</v>
      </c>
      <c r="G106" s="51"/>
      <c r="H106" s="51"/>
      <c r="I106" s="51"/>
      <c r="J106" s="51"/>
      <c r="K106" s="51"/>
      <c r="L106" s="16"/>
      <c r="M106" s="16"/>
      <c r="N106" s="50" t="s">
        <v>16</v>
      </c>
      <c r="O106" s="50"/>
      <c r="P106" s="50"/>
      <c r="Q106" s="50"/>
    </row>
    <row r="107" spans="2:17">
      <c r="B107" s="2" t="s">
        <v>14</v>
      </c>
      <c r="C107" s="3" t="s">
        <v>18</v>
      </c>
      <c r="D107" s="3" t="s">
        <v>19</v>
      </c>
      <c r="E107" s="4" t="s">
        <v>20</v>
      </c>
      <c r="F107" s="4" t="s">
        <v>2</v>
      </c>
      <c r="G107" s="5" t="s">
        <v>0</v>
      </c>
      <c r="H107" s="4" t="s">
        <v>4</v>
      </c>
      <c r="I107" s="4" t="s">
        <v>5</v>
      </c>
      <c r="J107" s="4" t="s">
        <v>6</v>
      </c>
      <c r="K107" s="4" t="s">
        <v>7</v>
      </c>
      <c r="L107" s="4" t="s">
        <v>8</v>
      </c>
      <c r="M107" s="4" t="s">
        <v>9</v>
      </c>
      <c r="N107" s="4" t="s">
        <v>10</v>
      </c>
      <c r="O107" s="4" t="s">
        <v>11</v>
      </c>
      <c r="P107" s="4" t="s">
        <v>12</v>
      </c>
      <c r="Q107" s="5" t="s">
        <v>13</v>
      </c>
    </row>
    <row r="108" spans="2:17">
      <c r="B108" s="6">
        <v>1</v>
      </c>
      <c r="C108" s="7">
        <v>4555.452201105928</v>
      </c>
      <c r="D108" s="8">
        <v>0.83377295380018501</v>
      </c>
      <c r="E108" s="8">
        <v>0.79768014658383912</v>
      </c>
      <c r="F108" s="8">
        <v>79</v>
      </c>
      <c r="G108" s="8">
        <v>91</v>
      </c>
      <c r="H108" s="8">
        <v>0.80851063829787229</v>
      </c>
      <c r="I108" s="8">
        <v>76</v>
      </c>
      <c r="J108" s="8">
        <v>3</v>
      </c>
      <c r="K108" s="8">
        <v>15</v>
      </c>
      <c r="L108" s="8">
        <v>5481</v>
      </c>
      <c r="M108" s="8">
        <v>5181</v>
      </c>
      <c r="N108" s="8">
        <v>0.85222531293463144</v>
      </c>
      <c r="O108" s="8">
        <v>4902</v>
      </c>
      <c r="P108" s="8">
        <v>579</v>
      </c>
      <c r="Q108" s="9">
        <v>271</v>
      </c>
    </row>
    <row r="109" spans="2:17">
      <c r="B109" s="6">
        <v>2</v>
      </c>
      <c r="C109" s="7">
        <v>5278.3680141954883</v>
      </c>
      <c r="D109" s="8">
        <v>0.80763964962844437</v>
      </c>
      <c r="E109" s="8">
        <v>0.76287889796228947</v>
      </c>
      <c r="F109" s="8">
        <v>80</v>
      </c>
      <c r="G109" s="8">
        <v>95</v>
      </c>
      <c r="H109" s="8">
        <v>0.82291666666666663</v>
      </c>
      <c r="I109" s="8">
        <v>79</v>
      </c>
      <c r="J109" s="8">
        <v>1</v>
      </c>
      <c r="K109" s="8">
        <v>16</v>
      </c>
      <c r="L109" s="8">
        <v>5488</v>
      </c>
      <c r="M109" s="8">
        <v>5249</v>
      </c>
      <c r="N109" s="8">
        <v>0.80953986178998816</v>
      </c>
      <c r="O109" s="8">
        <v>4803</v>
      </c>
      <c r="P109" s="8">
        <v>685</v>
      </c>
      <c r="Q109" s="9">
        <v>445</v>
      </c>
    </row>
    <row r="110" spans="2:17">
      <c r="B110" s="6">
        <v>3</v>
      </c>
      <c r="C110" s="7">
        <v>4934.4575425205103</v>
      </c>
      <c r="D110" s="8">
        <v>0.82373789810607212</v>
      </c>
      <c r="E110" s="8">
        <v>0.79109922667168053</v>
      </c>
      <c r="F110" s="8">
        <v>76</v>
      </c>
      <c r="G110" s="8">
        <v>84</v>
      </c>
      <c r="H110" s="8">
        <v>0.81818181818181823</v>
      </c>
      <c r="I110" s="8">
        <v>72</v>
      </c>
      <c r="J110" s="8">
        <v>4</v>
      </c>
      <c r="K110" s="8">
        <v>12</v>
      </c>
      <c r="L110" s="8">
        <v>5599</v>
      </c>
      <c r="M110" s="8">
        <v>5326</v>
      </c>
      <c r="N110" s="8">
        <v>0.84286919831223628</v>
      </c>
      <c r="O110" s="8">
        <v>4994</v>
      </c>
      <c r="P110" s="8">
        <v>605</v>
      </c>
      <c r="Q110" s="9">
        <v>326</v>
      </c>
    </row>
    <row r="111" spans="2:17">
      <c r="B111" s="6">
        <v>4</v>
      </c>
      <c r="C111" s="7">
        <v>4157.3029468546965</v>
      </c>
      <c r="D111" s="8">
        <v>0.85045672853040655</v>
      </c>
      <c r="E111" s="8">
        <v>0.81120936878179117</v>
      </c>
      <c r="F111" s="8">
        <v>78</v>
      </c>
      <c r="G111" s="8">
        <v>96</v>
      </c>
      <c r="H111" s="8">
        <v>0.77551020408163263</v>
      </c>
      <c r="I111" s="8">
        <v>76</v>
      </c>
      <c r="J111" s="8">
        <v>2</v>
      </c>
      <c r="K111" s="8">
        <v>20</v>
      </c>
      <c r="L111" s="8">
        <v>5560</v>
      </c>
      <c r="M111" s="8">
        <v>5359</v>
      </c>
      <c r="N111" s="8">
        <v>0.86353543979504699</v>
      </c>
      <c r="O111" s="8">
        <v>5056</v>
      </c>
      <c r="P111" s="8">
        <v>504</v>
      </c>
      <c r="Q111" s="9">
        <v>295</v>
      </c>
    </row>
    <row r="112" spans="2:17">
      <c r="B112" s="6">
        <v>5</v>
      </c>
      <c r="C112" s="7">
        <v>5337.0259039403254</v>
      </c>
      <c r="D112" s="8">
        <v>0.80493326374487117</v>
      </c>
      <c r="E112" s="8">
        <v>0.76375842191987775</v>
      </c>
      <c r="F112" s="8">
        <v>77</v>
      </c>
      <c r="G112" s="8">
        <v>91</v>
      </c>
      <c r="H112" s="8">
        <v>0.80645161290322576</v>
      </c>
      <c r="I112" s="8">
        <v>75</v>
      </c>
      <c r="J112" s="8">
        <v>2</v>
      </c>
      <c r="K112" s="8">
        <v>16</v>
      </c>
      <c r="L112" s="8">
        <v>5472</v>
      </c>
      <c r="M112" s="8">
        <v>5142</v>
      </c>
      <c r="N112" s="8">
        <v>0.81105990783410142</v>
      </c>
      <c r="O112" s="8">
        <v>4752</v>
      </c>
      <c r="P112" s="8">
        <v>720</v>
      </c>
      <c r="Q112" s="9">
        <v>387</v>
      </c>
    </row>
    <row r="113" spans="2:17"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3"/>
    </row>
    <row r="114" spans="2:17">
      <c r="B114" s="14"/>
      <c r="C114" s="8">
        <f t="shared" ref="C114:Q114" si="16">AVERAGE(C108:C112)</f>
        <v>4852.5213217233895</v>
      </c>
      <c r="D114" s="8">
        <f t="shared" si="16"/>
        <v>0.82410809876199576</v>
      </c>
      <c r="E114" s="8">
        <f t="shared" si="16"/>
        <v>0.78532521238389563</v>
      </c>
      <c r="F114" s="8">
        <f t="shared" si="16"/>
        <v>78</v>
      </c>
      <c r="G114" s="8">
        <f t="shared" si="16"/>
        <v>91.4</v>
      </c>
      <c r="H114" s="8">
        <f t="shared" si="16"/>
        <v>0.80631418802624322</v>
      </c>
      <c r="I114" s="8">
        <f t="shared" si="16"/>
        <v>75.599999999999994</v>
      </c>
      <c r="J114" s="8">
        <f t="shared" si="16"/>
        <v>2.4</v>
      </c>
      <c r="K114" s="8">
        <f t="shared" si="16"/>
        <v>15.8</v>
      </c>
      <c r="L114" s="8">
        <f t="shared" si="16"/>
        <v>5520</v>
      </c>
      <c r="M114" s="8">
        <f t="shared" si="16"/>
        <v>5251.4</v>
      </c>
      <c r="N114" s="8">
        <f t="shared" si="16"/>
        <v>0.8358459441332009</v>
      </c>
      <c r="O114" s="8">
        <f t="shared" si="16"/>
        <v>4901.3999999999996</v>
      </c>
      <c r="P114" s="8">
        <f t="shared" si="16"/>
        <v>618.6</v>
      </c>
      <c r="Q114" s="8">
        <f t="shared" si="16"/>
        <v>344.8</v>
      </c>
    </row>
    <row r="115" spans="2:17">
      <c r="B115" s="14"/>
      <c r="C115" s="8">
        <f t="shared" ref="C115:Q115" si="17">STDEV(C108:C112)</f>
        <v>498.59359480859928</v>
      </c>
      <c r="D115" s="8">
        <f t="shared" si="17"/>
        <v>1.888571468667494E-2</v>
      </c>
      <c r="E115" s="8">
        <f t="shared" si="17"/>
        <v>2.1359638775876169E-2</v>
      </c>
      <c r="F115" s="8">
        <f t="shared" si="17"/>
        <v>1.5811388300841898</v>
      </c>
      <c r="G115" s="8">
        <f t="shared" si="17"/>
        <v>4.7222875812470377</v>
      </c>
      <c r="H115" s="8">
        <f t="shared" si="17"/>
        <v>1.8508185005340266E-2</v>
      </c>
      <c r="I115" s="8">
        <f t="shared" si="17"/>
        <v>2.5099800796022262</v>
      </c>
      <c r="J115" s="8">
        <f t="shared" si="17"/>
        <v>1.1401754250991378</v>
      </c>
      <c r="K115" s="8">
        <f t="shared" si="17"/>
        <v>2.8635642126552687</v>
      </c>
      <c r="L115" s="8">
        <f t="shared" si="17"/>
        <v>56.324950066555765</v>
      </c>
      <c r="M115" s="8">
        <f t="shared" si="17"/>
        <v>92.294636897275879</v>
      </c>
      <c r="N115" s="8">
        <f t="shared" si="17"/>
        <v>2.4447267512301727E-2</v>
      </c>
      <c r="O115" s="8">
        <f t="shared" si="17"/>
        <v>126.96377436103576</v>
      </c>
      <c r="P115" s="8">
        <f t="shared" si="17"/>
        <v>85.990115711051274</v>
      </c>
      <c r="Q115" s="8">
        <f t="shared" si="17"/>
        <v>70.888645070984481</v>
      </c>
    </row>
    <row r="116" spans="2:17">
      <c r="B116" s="1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2:17">
      <c r="B117" s="14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9" spans="2:17" ht="16" thickBot="1">
      <c r="B119" s="1" t="s">
        <v>22</v>
      </c>
      <c r="F119" s="50" t="s">
        <v>0</v>
      </c>
      <c r="G119" s="51"/>
      <c r="H119" s="51"/>
      <c r="I119" s="51"/>
      <c r="J119" s="51"/>
      <c r="K119" s="51"/>
      <c r="L119" s="16"/>
      <c r="M119" s="16"/>
      <c r="N119" s="50" t="s">
        <v>1</v>
      </c>
      <c r="O119" s="50"/>
      <c r="P119" s="50"/>
      <c r="Q119" s="50"/>
    </row>
    <row r="120" spans="2:17">
      <c r="B120" s="2" t="s">
        <v>14</v>
      </c>
      <c r="C120" s="3" t="s">
        <v>15</v>
      </c>
      <c r="D120" s="3" t="s">
        <v>19</v>
      </c>
      <c r="E120" s="4" t="s">
        <v>20</v>
      </c>
      <c r="F120" s="4" t="s">
        <v>2</v>
      </c>
      <c r="G120" s="5" t="s">
        <v>0</v>
      </c>
      <c r="H120" s="4" t="s">
        <v>4</v>
      </c>
      <c r="I120" s="4" t="s">
        <v>5</v>
      </c>
      <c r="J120" s="4" t="s">
        <v>6</v>
      </c>
      <c r="K120" s="4" t="s">
        <v>7</v>
      </c>
      <c r="L120" s="4" t="s">
        <v>8</v>
      </c>
      <c r="M120" s="4" t="s">
        <v>9</v>
      </c>
      <c r="N120" s="4" t="s">
        <v>10</v>
      </c>
      <c r="O120" s="4" t="s">
        <v>11</v>
      </c>
      <c r="P120" s="4" t="s">
        <v>12</v>
      </c>
      <c r="Q120" s="5" t="s">
        <v>13</v>
      </c>
    </row>
    <row r="121" spans="2:17">
      <c r="B121" s="6">
        <v>1</v>
      </c>
      <c r="C121" s="7">
        <v>22433.750291829274</v>
      </c>
      <c r="D121" s="8">
        <v>0.68610955237401328</v>
      </c>
      <c r="E121" s="8">
        <v>0.62682154810393365</v>
      </c>
      <c r="F121" s="8">
        <v>198</v>
      </c>
      <c r="G121" s="8">
        <v>266</v>
      </c>
      <c r="H121" s="8">
        <v>0.6512455516014235</v>
      </c>
      <c r="I121" s="8">
        <v>183</v>
      </c>
      <c r="J121" s="8">
        <v>15</v>
      </c>
      <c r="K121" s="8">
        <v>83</v>
      </c>
      <c r="L121" s="8">
        <v>14294</v>
      </c>
      <c r="M121" s="8">
        <v>12564</v>
      </c>
      <c r="N121" s="8">
        <v>0.67302537248301231</v>
      </c>
      <c r="O121" s="8">
        <v>10796</v>
      </c>
      <c r="P121" s="8">
        <v>3498</v>
      </c>
      <c r="Q121" s="9">
        <v>1747</v>
      </c>
    </row>
    <row r="122" spans="2:17">
      <c r="B122" s="6">
        <v>2</v>
      </c>
      <c r="C122" s="7">
        <v>18004.086494440075</v>
      </c>
      <c r="D122" s="8">
        <v>0.74230177493108029</v>
      </c>
      <c r="E122" s="8">
        <v>0.68886117427854054</v>
      </c>
      <c r="F122" s="8">
        <v>193</v>
      </c>
      <c r="G122" s="8">
        <v>250</v>
      </c>
      <c r="H122" s="8">
        <v>0.71042471042471045</v>
      </c>
      <c r="I122" s="8">
        <v>184</v>
      </c>
      <c r="J122" s="8">
        <v>9</v>
      </c>
      <c r="K122" s="8">
        <v>66</v>
      </c>
      <c r="L122" s="8">
        <v>13973</v>
      </c>
      <c r="M122" s="8">
        <v>12684</v>
      </c>
      <c r="N122" s="8">
        <v>0.74046001045478305</v>
      </c>
      <c r="O122" s="8">
        <v>11332</v>
      </c>
      <c r="P122" s="8">
        <v>2641</v>
      </c>
      <c r="Q122" s="9">
        <v>1331</v>
      </c>
    </row>
    <row r="123" spans="2:17">
      <c r="B123" s="6">
        <v>3</v>
      </c>
      <c r="C123" s="7">
        <v>18045.016176305089</v>
      </c>
      <c r="D123" s="8">
        <v>0.74125299431739189</v>
      </c>
      <c r="E123" s="8">
        <v>0.6810933310104732</v>
      </c>
      <c r="F123" s="8">
        <v>203</v>
      </c>
      <c r="G123" s="8">
        <v>261</v>
      </c>
      <c r="H123" s="8">
        <v>0.70588235294117652</v>
      </c>
      <c r="I123" s="8">
        <v>192</v>
      </c>
      <c r="J123" s="8">
        <v>11</v>
      </c>
      <c r="K123" s="8">
        <v>69</v>
      </c>
      <c r="L123" s="8">
        <v>13948</v>
      </c>
      <c r="M123" s="8">
        <v>12812</v>
      </c>
      <c r="N123" s="8">
        <v>0.73197278911564623</v>
      </c>
      <c r="O123" s="8">
        <v>11298</v>
      </c>
      <c r="P123" s="8">
        <v>2650</v>
      </c>
      <c r="Q123" s="9">
        <v>1487</v>
      </c>
    </row>
    <row r="124" spans="2:17">
      <c r="B124" s="6">
        <v>4</v>
      </c>
      <c r="C124" s="7">
        <v>17546.302762974054</v>
      </c>
      <c r="D124" s="8">
        <v>0.73283132450743738</v>
      </c>
      <c r="E124" s="8">
        <v>0.68384054045220155</v>
      </c>
      <c r="F124" s="8">
        <v>186</v>
      </c>
      <c r="G124" s="8">
        <v>227</v>
      </c>
      <c r="H124" s="8">
        <v>0.7426160337552743</v>
      </c>
      <c r="I124" s="8">
        <v>176</v>
      </c>
      <c r="J124" s="8">
        <v>10</v>
      </c>
      <c r="K124" s="8">
        <v>51</v>
      </c>
      <c r="L124" s="8">
        <v>13135</v>
      </c>
      <c r="M124" s="8">
        <v>11940</v>
      </c>
      <c r="N124" s="8">
        <v>0.73725816517578535</v>
      </c>
      <c r="O124" s="8">
        <v>10632</v>
      </c>
      <c r="P124" s="8">
        <v>2503</v>
      </c>
      <c r="Q124" s="9">
        <v>1286</v>
      </c>
    </row>
    <row r="125" spans="2:17">
      <c r="B125" s="6">
        <v>5</v>
      </c>
      <c r="C125" s="7">
        <v>20084.477968132986</v>
      </c>
      <c r="D125" s="8">
        <v>0.72948376364559242</v>
      </c>
      <c r="E125" s="8">
        <v>0.66943355827040374</v>
      </c>
      <c r="F125" s="8">
        <v>203</v>
      </c>
      <c r="G125" s="8">
        <v>269</v>
      </c>
      <c r="H125" s="8">
        <v>0.72262773722627738</v>
      </c>
      <c r="I125" s="8">
        <v>198</v>
      </c>
      <c r="J125" s="8">
        <v>5</v>
      </c>
      <c r="K125" s="8">
        <v>71</v>
      </c>
      <c r="L125" s="8">
        <v>14849</v>
      </c>
      <c r="M125" s="8">
        <v>13547</v>
      </c>
      <c r="N125" s="8">
        <v>0.71478639192700466</v>
      </c>
      <c r="O125" s="8">
        <v>11829</v>
      </c>
      <c r="P125" s="8">
        <v>3020</v>
      </c>
      <c r="Q125" s="9">
        <v>1700</v>
      </c>
    </row>
    <row r="126" spans="2:17"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3"/>
    </row>
    <row r="127" spans="2:17">
      <c r="B127" s="14"/>
      <c r="C127" s="8">
        <f t="shared" ref="C127:Q127" si="18">AVERAGE(C121:C125)</f>
        <v>19222.726738736295</v>
      </c>
      <c r="D127" s="8">
        <f t="shared" si="18"/>
        <v>0.72639588195510307</v>
      </c>
      <c r="E127" s="8">
        <f t="shared" si="18"/>
        <v>0.67001003042311047</v>
      </c>
      <c r="F127" s="8">
        <f t="shared" si="18"/>
        <v>196.6</v>
      </c>
      <c r="G127" s="8">
        <f t="shared" si="18"/>
        <v>254.6</v>
      </c>
      <c r="H127" s="8">
        <f t="shared" si="18"/>
        <v>0.70655927718977252</v>
      </c>
      <c r="I127" s="8">
        <f t="shared" si="18"/>
        <v>186.6</v>
      </c>
      <c r="J127" s="8">
        <f t="shared" si="18"/>
        <v>10</v>
      </c>
      <c r="K127" s="8">
        <f t="shared" si="18"/>
        <v>68</v>
      </c>
      <c r="L127" s="8">
        <f t="shared" si="18"/>
        <v>14039.8</v>
      </c>
      <c r="M127" s="8">
        <f t="shared" si="18"/>
        <v>12709.4</v>
      </c>
      <c r="N127" s="8">
        <f t="shared" si="18"/>
        <v>0.71950054583124623</v>
      </c>
      <c r="O127" s="8">
        <f t="shared" si="18"/>
        <v>11177.4</v>
      </c>
      <c r="P127" s="8">
        <f t="shared" si="18"/>
        <v>2862.4</v>
      </c>
      <c r="Q127" s="8">
        <f t="shared" si="18"/>
        <v>1510.2</v>
      </c>
    </row>
    <row r="128" spans="2:17">
      <c r="B128" s="14"/>
      <c r="C128" s="8">
        <f t="shared" ref="C128:Q128" si="19">STDEV(C121:C125)</f>
        <v>2045.4688338053102</v>
      </c>
      <c r="D128" s="8">
        <f t="shared" si="19"/>
        <v>2.317147764172562E-2</v>
      </c>
      <c r="E128" s="8">
        <f t="shared" si="19"/>
        <v>2.5174717026261877E-2</v>
      </c>
      <c r="F128" s="8">
        <f t="shared" si="19"/>
        <v>7.2318738927058179</v>
      </c>
      <c r="G128" s="8">
        <f t="shared" si="19"/>
        <v>17.03819239238717</v>
      </c>
      <c r="H128" s="8">
        <f t="shared" si="19"/>
        <v>3.4034148810290106E-2</v>
      </c>
      <c r="I128" s="8">
        <f t="shared" si="19"/>
        <v>8.5322916030806173</v>
      </c>
      <c r="J128" s="8">
        <f t="shared" si="19"/>
        <v>3.6055512754639891</v>
      </c>
      <c r="K128" s="8">
        <f t="shared" si="19"/>
        <v>11.489125293076057</v>
      </c>
      <c r="L128" s="8">
        <f t="shared" si="19"/>
        <v>622.69069368346914</v>
      </c>
      <c r="M128" s="8">
        <f t="shared" si="19"/>
        <v>575.73066619731139</v>
      </c>
      <c r="N128" s="8">
        <f t="shared" si="19"/>
        <v>2.7804469242449902E-2</v>
      </c>
      <c r="O128" s="8">
        <f t="shared" si="19"/>
        <v>475.90839454668162</v>
      </c>
      <c r="P128" s="8">
        <f t="shared" si="19"/>
        <v>403.77134618494256</v>
      </c>
      <c r="Q128" s="8">
        <f t="shared" si="19"/>
        <v>209.17385113823426</v>
      </c>
    </row>
    <row r="129" spans="2:17">
      <c r="B129" s="1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2:17">
      <c r="B130" s="14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2" spans="2:17" ht="16" thickBot="1">
      <c r="B132" s="1" t="s">
        <v>21</v>
      </c>
      <c r="F132" s="50" t="s">
        <v>0</v>
      </c>
      <c r="G132" s="51"/>
      <c r="H132" s="51"/>
      <c r="I132" s="51"/>
      <c r="J132" s="51"/>
      <c r="K132" s="51"/>
      <c r="L132" s="16"/>
      <c r="M132" s="16"/>
      <c r="N132" s="50" t="s">
        <v>1</v>
      </c>
      <c r="O132" s="50"/>
      <c r="P132" s="50"/>
      <c r="Q132" s="50"/>
    </row>
    <row r="133" spans="2:17">
      <c r="B133" s="2" t="s">
        <v>14</v>
      </c>
      <c r="C133" s="3" t="s">
        <v>15</v>
      </c>
      <c r="D133" s="3" t="s">
        <v>19</v>
      </c>
      <c r="E133" s="4" t="s">
        <v>20</v>
      </c>
      <c r="F133" s="4" t="s">
        <v>2</v>
      </c>
      <c r="G133" s="5" t="s">
        <v>0</v>
      </c>
      <c r="H133" s="4" t="s">
        <v>4</v>
      </c>
      <c r="I133" s="4" t="s">
        <v>5</v>
      </c>
      <c r="J133" s="4" t="s">
        <v>6</v>
      </c>
      <c r="K133" s="4" t="s">
        <v>7</v>
      </c>
      <c r="L133" s="4" t="s">
        <v>8</v>
      </c>
      <c r="M133" s="4" t="s">
        <v>9</v>
      </c>
      <c r="N133" s="4" t="s">
        <v>10</v>
      </c>
      <c r="O133" s="4" t="s">
        <v>11</v>
      </c>
      <c r="P133" s="4" t="s">
        <v>12</v>
      </c>
      <c r="Q133" s="5" t="s">
        <v>13</v>
      </c>
    </row>
    <row r="134" spans="2:17">
      <c r="B134" s="6">
        <v>1</v>
      </c>
      <c r="C134" s="7">
        <v>59877.825502805499</v>
      </c>
      <c r="D134" s="8">
        <v>0.58105422072551693</v>
      </c>
      <c r="E134" s="8">
        <v>0.51072952552009165</v>
      </c>
      <c r="F134" s="8">
        <v>406</v>
      </c>
      <c r="G134" s="8">
        <v>606</v>
      </c>
      <c r="H134" s="8">
        <v>0.6089030206677265</v>
      </c>
      <c r="I134" s="8">
        <v>383</v>
      </c>
      <c r="J134" s="8">
        <v>23</v>
      </c>
      <c r="K134" s="8">
        <v>223</v>
      </c>
      <c r="L134" s="8">
        <v>28585</v>
      </c>
      <c r="M134" s="8">
        <v>23833</v>
      </c>
      <c r="N134" s="8">
        <v>0.5599213560129882</v>
      </c>
      <c r="O134" s="8">
        <v>18796</v>
      </c>
      <c r="P134" s="8">
        <v>9789</v>
      </c>
      <c r="Q134" s="9">
        <v>4984</v>
      </c>
    </row>
    <row r="135" spans="2:17">
      <c r="B135" s="6">
        <v>2</v>
      </c>
      <c r="C135" s="7">
        <v>58283.181456106577</v>
      </c>
      <c r="D135" s="8">
        <v>0.58394416635538016</v>
      </c>
      <c r="E135" s="8">
        <v>0.51608352130149482</v>
      </c>
      <c r="F135" s="8">
        <v>412</v>
      </c>
      <c r="G135" s="8">
        <v>603</v>
      </c>
      <c r="H135" s="8">
        <v>0.5859375</v>
      </c>
      <c r="I135" s="8">
        <v>375</v>
      </c>
      <c r="J135" s="8">
        <v>37</v>
      </c>
      <c r="K135" s="8">
        <v>228</v>
      </c>
      <c r="L135" s="8">
        <v>28017</v>
      </c>
      <c r="M135" s="8">
        <v>23235</v>
      </c>
      <c r="N135" s="8">
        <v>0.56441211528469692</v>
      </c>
      <c r="O135" s="8">
        <v>18467</v>
      </c>
      <c r="P135" s="8">
        <v>9550</v>
      </c>
      <c r="Q135" s="9">
        <v>4702</v>
      </c>
    </row>
    <row r="136" spans="2:17">
      <c r="B136" s="6">
        <v>3</v>
      </c>
      <c r="C136" s="7">
        <v>63828.636786599578</v>
      </c>
      <c r="D136" s="8">
        <v>0.57302403648003497</v>
      </c>
      <c r="E136" s="8">
        <v>0.50706699744517369</v>
      </c>
      <c r="F136" s="8">
        <v>412</v>
      </c>
      <c r="G136" s="8">
        <v>612</v>
      </c>
      <c r="H136" s="8">
        <v>0.620253164556962</v>
      </c>
      <c r="I136" s="8">
        <v>392</v>
      </c>
      <c r="J136" s="8">
        <v>20</v>
      </c>
      <c r="K136" s="8">
        <v>220</v>
      </c>
      <c r="L136" s="8">
        <v>29898</v>
      </c>
      <c r="M136" s="8">
        <v>24796</v>
      </c>
      <c r="N136" s="8">
        <v>0.55441712204007287</v>
      </c>
      <c r="O136" s="8">
        <v>19480</v>
      </c>
      <c r="P136" s="8">
        <v>10418</v>
      </c>
      <c r="Q136" s="9">
        <v>5238</v>
      </c>
    </row>
    <row r="137" spans="2:17">
      <c r="B137" s="6">
        <v>4</v>
      </c>
      <c r="C137" s="7">
        <v>61499.955532032793</v>
      </c>
      <c r="D137" s="8">
        <v>0.56607665609233893</v>
      </c>
      <c r="E137" s="8">
        <v>0.50129678820311296</v>
      </c>
      <c r="F137" s="8">
        <v>405</v>
      </c>
      <c r="G137" s="8">
        <v>593</v>
      </c>
      <c r="H137" s="8">
        <v>0.61488673139158578</v>
      </c>
      <c r="I137" s="8">
        <v>380</v>
      </c>
      <c r="J137" s="8">
        <v>25</v>
      </c>
      <c r="K137" s="8">
        <v>213</v>
      </c>
      <c r="L137" s="8">
        <v>28346</v>
      </c>
      <c r="M137" s="8">
        <v>23330</v>
      </c>
      <c r="N137" s="8">
        <v>0.54359986837775587</v>
      </c>
      <c r="O137" s="8">
        <v>18172</v>
      </c>
      <c r="P137" s="8">
        <v>10174</v>
      </c>
      <c r="Q137" s="9">
        <v>5083</v>
      </c>
    </row>
    <row r="138" spans="2:17">
      <c r="B138" s="6">
        <v>5</v>
      </c>
      <c r="C138" s="7">
        <v>60281.563136580808</v>
      </c>
      <c r="D138" s="8">
        <v>0.58003648365207749</v>
      </c>
      <c r="E138" s="8">
        <v>0.51124274270620607</v>
      </c>
      <c r="F138" s="8">
        <v>400</v>
      </c>
      <c r="G138" s="8">
        <v>605</v>
      </c>
      <c r="H138" s="8">
        <v>0.5977742448330684</v>
      </c>
      <c r="I138" s="8">
        <v>376</v>
      </c>
      <c r="J138" s="8">
        <v>24</v>
      </c>
      <c r="K138" s="8">
        <v>229</v>
      </c>
      <c r="L138" s="8">
        <v>28708</v>
      </c>
      <c r="M138" s="8">
        <v>23941</v>
      </c>
      <c r="N138" s="8">
        <v>0.56247585653582144</v>
      </c>
      <c r="O138" s="8">
        <v>18929</v>
      </c>
      <c r="P138" s="8">
        <v>9779</v>
      </c>
      <c r="Q138" s="9">
        <v>4945</v>
      </c>
    </row>
    <row r="139" spans="2:17"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/>
    </row>
    <row r="140" spans="2:17">
      <c r="B140" s="14"/>
      <c r="C140" s="8">
        <f t="shared" ref="C140:Q140" si="20">AVERAGE(C134:C138)</f>
        <v>60754.232482825057</v>
      </c>
      <c r="D140" s="8">
        <f t="shared" si="20"/>
        <v>0.57682711266106979</v>
      </c>
      <c r="E140" s="8">
        <f t="shared" si="20"/>
        <v>0.50928391503521575</v>
      </c>
      <c r="F140" s="8">
        <f t="shared" si="20"/>
        <v>407</v>
      </c>
      <c r="G140" s="8">
        <f t="shared" si="20"/>
        <v>603.79999999999995</v>
      </c>
      <c r="H140" s="8">
        <f t="shared" si="20"/>
        <v>0.60555093228986856</v>
      </c>
      <c r="I140" s="8">
        <f t="shared" si="20"/>
        <v>381.2</v>
      </c>
      <c r="J140" s="8">
        <f t="shared" si="20"/>
        <v>25.8</v>
      </c>
      <c r="K140" s="8">
        <f t="shared" si="20"/>
        <v>222.6</v>
      </c>
      <c r="L140" s="8">
        <f t="shared" si="20"/>
        <v>28710.799999999999</v>
      </c>
      <c r="M140" s="8">
        <f t="shared" si="20"/>
        <v>23827</v>
      </c>
      <c r="N140" s="8">
        <f t="shared" si="20"/>
        <v>0.55696526365026711</v>
      </c>
      <c r="O140" s="8">
        <f t="shared" si="20"/>
        <v>18768.8</v>
      </c>
      <c r="P140" s="8">
        <f t="shared" si="20"/>
        <v>9942</v>
      </c>
      <c r="Q140" s="8">
        <f t="shared" si="20"/>
        <v>4990.3999999999996</v>
      </c>
    </row>
    <row r="141" spans="2:17">
      <c r="B141" s="14"/>
      <c r="C141" s="8">
        <f t="shared" ref="C141:Q141" si="21">STDEV(C134:C138)</f>
        <v>2067.9496712528694</v>
      </c>
      <c r="D141" s="8">
        <f t="shared" si="21"/>
        <v>7.2259370137902476E-3</v>
      </c>
      <c r="E141" s="8">
        <f t="shared" si="21"/>
        <v>5.4970528360244143E-3</v>
      </c>
      <c r="F141" s="8">
        <f t="shared" si="21"/>
        <v>5.0990195135927845</v>
      </c>
      <c r="G141" s="8">
        <f t="shared" si="21"/>
        <v>6.9065186599328028</v>
      </c>
      <c r="H141" s="8">
        <f t="shared" si="21"/>
        <v>1.3781444671968986E-2</v>
      </c>
      <c r="I141" s="8">
        <f t="shared" si="21"/>
        <v>6.8337398253079549</v>
      </c>
      <c r="J141" s="8">
        <f t="shared" si="21"/>
        <v>6.5345237010818202</v>
      </c>
      <c r="K141" s="8">
        <f t="shared" si="21"/>
        <v>6.5038450166036395</v>
      </c>
      <c r="L141" s="8">
        <f t="shared" si="21"/>
        <v>714.09292112441506</v>
      </c>
      <c r="M141" s="8">
        <f t="shared" si="21"/>
        <v>622.3877408818397</v>
      </c>
      <c r="N141" s="8">
        <f t="shared" si="21"/>
        <v>8.3619305744627396E-3</v>
      </c>
      <c r="O141" s="8">
        <f t="shared" si="21"/>
        <v>494.83906474731765</v>
      </c>
      <c r="P141" s="8">
        <f t="shared" si="21"/>
        <v>347.8656349799445</v>
      </c>
      <c r="Q141" s="8">
        <f t="shared" si="21"/>
        <v>196.94999365321138</v>
      </c>
    </row>
    <row r="144" spans="2:17" ht="16" thickBot="1">
      <c r="B144" s="1" t="s">
        <v>24</v>
      </c>
      <c r="F144" s="50" t="s">
        <v>0</v>
      </c>
      <c r="G144" s="51"/>
      <c r="H144" s="51"/>
      <c r="I144" s="51"/>
      <c r="J144" s="51"/>
      <c r="K144" s="51"/>
      <c r="L144" s="16"/>
      <c r="M144" s="16"/>
      <c r="N144" s="50" t="s">
        <v>1</v>
      </c>
      <c r="O144" s="50"/>
      <c r="P144" s="50"/>
      <c r="Q144" s="50"/>
    </row>
    <row r="145" spans="2:17">
      <c r="B145" s="2" t="s">
        <v>14</v>
      </c>
      <c r="C145" s="3" t="s">
        <v>15</v>
      </c>
      <c r="D145" s="3" t="s">
        <v>19</v>
      </c>
      <c r="E145" s="4" t="s">
        <v>20</v>
      </c>
      <c r="F145" s="4" t="s">
        <v>2</v>
      </c>
      <c r="G145" s="5" t="s">
        <v>0</v>
      </c>
      <c r="H145" s="4" t="s">
        <v>4</v>
      </c>
      <c r="I145" s="4" t="s">
        <v>5</v>
      </c>
      <c r="J145" s="4" t="s">
        <v>6</v>
      </c>
      <c r="K145" s="4" t="s">
        <v>7</v>
      </c>
      <c r="L145" s="4" t="s">
        <v>8</v>
      </c>
      <c r="M145" s="4" t="s">
        <v>9</v>
      </c>
      <c r="N145" s="4" t="s">
        <v>10</v>
      </c>
      <c r="O145" s="4" t="s">
        <v>11</v>
      </c>
      <c r="P145" s="4" t="s">
        <v>12</v>
      </c>
      <c r="Q145" s="5" t="s">
        <v>13</v>
      </c>
    </row>
    <row r="146" spans="2:17">
      <c r="B146" s="6">
        <v>1</v>
      </c>
      <c r="C146" s="7">
        <v>158785.84593386177</v>
      </c>
      <c r="D146" s="8">
        <v>0.42338321948665725</v>
      </c>
      <c r="E146" s="8">
        <v>0.37193675232047668</v>
      </c>
      <c r="F146" s="8">
        <v>791</v>
      </c>
      <c r="G146" s="8">
        <v>1210</v>
      </c>
      <c r="H146" s="8">
        <v>0.56450351837372947</v>
      </c>
      <c r="I146" s="8">
        <v>722</v>
      </c>
      <c r="J146" s="8">
        <v>69</v>
      </c>
      <c r="K146" s="8">
        <v>488</v>
      </c>
      <c r="L146" s="8">
        <v>55075</v>
      </c>
      <c r="M146" s="8">
        <v>39339</v>
      </c>
      <c r="N146" s="8">
        <v>0.41956767342020035</v>
      </c>
      <c r="O146" s="8">
        <v>27853</v>
      </c>
      <c r="P146" s="8">
        <v>27222</v>
      </c>
      <c r="Q146" s="9">
        <v>11310</v>
      </c>
    </row>
    <row r="147" spans="2:17">
      <c r="B147" s="6">
        <v>2</v>
      </c>
      <c r="C147" s="7">
        <v>166933.91570585707</v>
      </c>
      <c r="D147" s="8">
        <v>0.4072896174053966</v>
      </c>
      <c r="E147" s="8">
        <v>0.35475277727000643</v>
      </c>
      <c r="F147" s="8">
        <v>810</v>
      </c>
      <c r="G147" s="8">
        <v>1273</v>
      </c>
      <c r="H147" s="8">
        <v>0.53954175905395418</v>
      </c>
      <c r="I147" s="8">
        <v>730</v>
      </c>
      <c r="J147" s="8">
        <v>80</v>
      </c>
      <c r="K147" s="8">
        <v>543</v>
      </c>
      <c r="L147" s="8">
        <v>56329</v>
      </c>
      <c r="M147" s="8">
        <v>39353</v>
      </c>
      <c r="N147" s="8">
        <v>0.40420402763486696</v>
      </c>
      <c r="O147" s="8">
        <v>27498</v>
      </c>
      <c r="P147" s="8">
        <v>28831</v>
      </c>
      <c r="Q147" s="9">
        <v>11701</v>
      </c>
    </row>
    <row r="148" spans="2:17">
      <c r="B148" s="6">
        <v>3</v>
      </c>
      <c r="C148" s="7">
        <v>157552.20645577664</v>
      </c>
      <c r="D148" s="8">
        <v>0.42247317147494867</v>
      </c>
      <c r="E148" s="8">
        <v>0.36533098833258848</v>
      </c>
      <c r="F148" s="8">
        <v>789</v>
      </c>
      <c r="G148" s="8">
        <v>1256</v>
      </c>
      <c r="H148" s="8">
        <v>0.52840059790732441</v>
      </c>
      <c r="I148" s="8">
        <v>707</v>
      </c>
      <c r="J148" s="8">
        <v>82</v>
      </c>
      <c r="K148" s="8">
        <v>549</v>
      </c>
      <c r="L148" s="8">
        <v>54561</v>
      </c>
      <c r="M148" s="8">
        <v>39478</v>
      </c>
      <c r="N148" s="8">
        <v>0.41291487920523823</v>
      </c>
      <c r="O148" s="8">
        <v>27432</v>
      </c>
      <c r="P148" s="8">
        <v>27129</v>
      </c>
      <c r="Q148" s="9">
        <v>11874</v>
      </c>
    </row>
    <row r="149" spans="2:17">
      <c r="B149" s="6">
        <v>4</v>
      </c>
      <c r="C149" s="7">
        <v>162384.71280425723</v>
      </c>
      <c r="D149" s="8">
        <v>0.4282932990502677</v>
      </c>
      <c r="E149" s="8">
        <v>0.37171798755058677</v>
      </c>
      <c r="F149" s="8">
        <v>805</v>
      </c>
      <c r="G149" s="8">
        <v>1310</v>
      </c>
      <c r="H149" s="8">
        <v>0.54379562043795615</v>
      </c>
      <c r="I149" s="8">
        <v>745</v>
      </c>
      <c r="J149" s="8">
        <v>60</v>
      </c>
      <c r="K149" s="8">
        <v>565</v>
      </c>
      <c r="L149" s="8">
        <v>56807</v>
      </c>
      <c r="M149" s="8">
        <v>40979</v>
      </c>
      <c r="N149" s="8">
        <v>0.42426718414870801</v>
      </c>
      <c r="O149" s="8">
        <v>29078</v>
      </c>
      <c r="P149" s="8">
        <v>27729</v>
      </c>
      <c r="Q149" s="9">
        <v>11730</v>
      </c>
    </row>
    <row r="150" spans="2:17">
      <c r="B150" s="6">
        <v>5</v>
      </c>
      <c r="C150" s="7">
        <v>163542.44654558491</v>
      </c>
      <c r="D150" s="8">
        <v>0.41604496698712812</v>
      </c>
      <c r="E150" s="8">
        <v>0.35968313588545919</v>
      </c>
      <c r="F150" s="8">
        <v>818</v>
      </c>
      <c r="G150" s="8">
        <v>1320</v>
      </c>
      <c r="H150" s="8">
        <v>0.53702372393961184</v>
      </c>
      <c r="I150" s="8">
        <v>747</v>
      </c>
      <c r="J150" s="8">
        <v>71</v>
      </c>
      <c r="K150" s="8">
        <v>573</v>
      </c>
      <c r="L150" s="8">
        <v>56012</v>
      </c>
      <c r="M150" s="8">
        <v>40273</v>
      </c>
      <c r="N150" s="8">
        <v>0.41016387189530978</v>
      </c>
      <c r="O150" s="8">
        <v>27958</v>
      </c>
      <c r="P150" s="8">
        <v>28054</v>
      </c>
      <c r="Q150" s="9">
        <v>12151</v>
      </c>
    </row>
    <row r="151" spans="2:17"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3"/>
    </row>
    <row r="152" spans="2:17">
      <c r="C152">
        <f>AVERAGE(C146:C150)</f>
        <v>161839.82548906753</v>
      </c>
      <c r="D152">
        <f t="shared" ref="D152:Q152" si="22">AVERAGE(D146:D150)</f>
        <v>0.41949685488087968</v>
      </c>
      <c r="E152">
        <f t="shared" si="22"/>
        <v>0.36468432827182351</v>
      </c>
      <c r="F152">
        <f t="shared" si="22"/>
        <v>802.6</v>
      </c>
      <c r="G152">
        <f t="shared" si="22"/>
        <v>1273.8</v>
      </c>
      <c r="H152">
        <f t="shared" si="22"/>
        <v>0.54265304394251523</v>
      </c>
      <c r="I152">
        <f t="shared" si="22"/>
        <v>730.2</v>
      </c>
      <c r="J152">
        <f t="shared" si="22"/>
        <v>72.400000000000006</v>
      </c>
      <c r="K152">
        <f t="shared" si="22"/>
        <v>543.6</v>
      </c>
      <c r="L152">
        <f t="shared" si="22"/>
        <v>55756.800000000003</v>
      </c>
      <c r="M152">
        <f t="shared" si="22"/>
        <v>39884.400000000001</v>
      </c>
      <c r="N152">
        <f t="shared" si="22"/>
        <v>0.41422352726086464</v>
      </c>
      <c r="O152">
        <f t="shared" si="22"/>
        <v>27963.8</v>
      </c>
      <c r="P152">
        <f t="shared" si="22"/>
        <v>27793</v>
      </c>
      <c r="Q152">
        <f t="shared" si="22"/>
        <v>11753.2</v>
      </c>
    </row>
    <row r="153" spans="2:17">
      <c r="C153">
        <f>STDEV(C146:C150)</f>
        <v>3770.1473407346757</v>
      </c>
      <c r="D153">
        <f t="shared" ref="D153:Q153" si="23">STDEV(D146:D150)</f>
        <v>8.0974054047608154E-3</v>
      </c>
      <c r="E153">
        <f t="shared" si="23"/>
        <v>7.5189064572670121E-3</v>
      </c>
      <c r="F153">
        <f t="shared" si="23"/>
        <v>12.421755109484327</v>
      </c>
      <c r="G153">
        <f t="shared" si="23"/>
        <v>44.25155364504166</v>
      </c>
      <c r="H153">
        <f t="shared" si="23"/>
        <v>1.3446656361861715E-2</v>
      </c>
      <c r="I153">
        <f t="shared" si="23"/>
        <v>16.634301909007181</v>
      </c>
      <c r="J153">
        <f t="shared" si="23"/>
        <v>8.9050547443572849</v>
      </c>
      <c r="K153">
        <f t="shared" si="23"/>
        <v>33.32866633995426</v>
      </c>
      <c r="L153">
        <f t="shared" si="23"/>
        <v>920.63141375905695</v>
      </c>
      <c r="M153">
        <f t="shared" si="23"/>
        <v>723.56188401545865</v>
      </c>
      <c r="N153">
        <f t="shared" si="23"/>
        <v>7.8743043506872244E-3</v>
      </c>
      <c r="O153">
        <f t="shared" si="23"/>
        <v>662.10512760437064</v>
      </c>
      <c r="P153">
        <f t="shared" si="23"/>
        <v>692.20625538924446</v>
      </c>
      <c r="Q153">
        <f t="shared" si="23"/>
        <v>305.17486790363324</v>
      </c>
    </row>
  </sheetData>
  <mergeCells count="27">
    <mergeCell ref="F119:K119"/>
    <mergeCell ref="N119:Q119"/>
    <mergeCell ref="F132:K132"/>
    <mergeCell ref="N132:Q132"/>
    <mergeCell ref="F144:K144"/>
    <mergeCell ref="N144:Q144"/>
    <mergeCell ref="F106:K106"/>
    <mergeCell ref="N106:Q106"/>
    <mergeCell ref="F42:K42"/>
    <mergeCell ref="N42:Q42"/>
    <mergeCell ref="B54:F54"/>
    <mergeCell ref="F55:K55"/>
    <mergeCell ref="N55:Q55"/>
    <mergeCell ref="F68:K68"/>
    <mergeCell ref="N68:Q68"/>
    <mergeCell ref="F81:K81"/>
    <mergeCell ref="N81:Q81"/>
    <mergeCell ref="F93:K93"/>
    <mergeCell ref="N93:Q93"/>
    <mergeCell ref="B105:F105"/>
    <mergeCell ref="F30:K30"/>
    <mergeCell ref="N30:Q30"/>
    <mergeCell ref="B3:F3"/>
    <mergeCell ref="F4:K4"/>
    <mergeCell ref="N4:Q4"/>
    <mergeCell ref="F17:K17"/>
    <mergeCell ref="N17:Q1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152"/>
  <sheetViews>
    <sheetView topLeftCell="A7" workbookViewId="0">
      <selection activeCell="D42" sqref="D42"/>
    </sheetView>
  </sheetViews>
  <sheetFormatPr baseColWidth="10" defaultColWidth="8.83203125" defaultRowHeight="15"/>
  <cols>
    <col min="2" max="2" width="15.33203125" customWidth="1"/>
    <col min="17" max="17" width="25.33203125" customWidth="1"/>
  </cols>
  <sheetData>
    <row r="2" spans="2:17" s="20" customFormat="1">
      <c r="B2" s="55" t="s">
        <v>25</v>
      </c>
      <c r="C2" s="55"/>
      <c r="D2" s="55"/>
      <c r="E2" s="55"/>
      <c r="F2" s="55"/>
    </row>
    <row r="3" spans="2:17" s="20" customFormat="1" ht="16" thickBot="1">
      <c r="B3" s="21" t="s">
        <v>23</v>
      </c>
      <c r="F3" s="53" t="s">
        <v>0</v>
      </c>
      <c r="G3" s="54"/>
      <c r="H3" s="54"/>
      <c r="I3" s="54"/>
      <c r="J3" s="54"/>
      <c r="K3" s="54"/>
      <c r="L3" s="37"/>
      <c r="M3" s="37"/>
      <c r="N3" s="53" t="s">
        <v>1</v>
      </c>
      <c r="O3" s="53"/>
      <c r="P3" s="53"/>
      <c r="Q3" s="53"/>
    </row>
    <row r="4" spans="2:17" s="20" customFormat="1">
      <c r="B4" s="23" t="s">
        <v>14</v>
      </c>
      <c r="C4" s="24" t="s">
        <v>15</v>
      </c>
      <c r="D4" s="24" t="s">
        <v>19</v>
      </c>
      <c r="E4" s="25" t="s">
        <v>20</v>
      </c>
      <c r="F4" s="25" t="s">
        <v>2</v>
      </c>
      <c r="G4" s="26" t="s">
        <v>0</v>
      </c>
      <c r="H4" s="25" t="s">
        <v>4</v>
      </c>
      <c r="I4" s="25" t="s">
        <v>5</v>
      </c>
      <c r="J4" s="25" t="s">
        <v>6</v>
      </c>
      <c r="K4" s="25" t="s">
        <v>7</v>
      </c>
      <c r="L4" s="25" t="s">
        <v>8</v>
      </c>
      <c r="M4" s="25" t="s">
        <v>9</v>
      </c>
      <c r="N4" s="25" t="s">
        <v>10</v>
      </c>
      <c r="O4" s="25" t="s">
        <v>11</v>
      </c>
      <c r="P4" s="25" t="s">
        <v>12</v>
      </c>
      <c r="Q4" s="26" t="s">
        <v>13</v>
      </c>
    </row>
    <row r="5" spans="2:17" s="20" customFormat="1">
      <c r="B5" s="27">
        <v>1</v>
      </c>
      <c r="C5" s="7">
        <v>19319.152895649953</v>
      </c>
      <c r="D5" s="8">
        <v>0.29505006766466146</v>
      </c>
      <c r="E5" s="8">
        <v>0.25878851350136173</v>
      </c>
      <c r="F5" s="8">
        <v>79</v>
      </c>
      <c r="G5" s="8">
        <v>136</v>
      </c>
      <c r="H5" s="8">
        <v>0.41447368421052633</v>
      </c>
      <c r="I5" s="8">
        <v>63</v>
      </c>
      <c r="J5" s="8">
        <v>16</v>
      </c>
      <c r="K5" s="8">
        <v>73</v>
      </c>
      <c r="L5" s="8">
        <v>5481</v>
      </c>
      <c r="M5" s="8">
        <v>3189</v>
      </c>
      <c r="N5" s="8">
        <v>0.37772127761004293</v>
      </c>
      <c r="O5" s="8">
        <v>2377</v>
      </c>
      <c r="P5" s="8">
        <v>3104</v>
      </c>
      <c r="Q5" s="9">
        <v>812</v>
      </c>
    </row>
    <row r="6" spans="2:17" s="20" customFormat="1">
      <c r="B6" s="27">
        <v>2</v>
      </c>
      <c r="C6" s="7">
        <v>18416.754985196912</v>
      </c>
      <c r="D6" s="8">
        <v>0.32883545972314454</v>
      </c>
      <c r="E6" s="8">
        <v>0.27983392819981662</v>
      </c>
      <c r="F6" s="8">
        <v>80</v>
      </c>
      <c r="G6" s="8">
        <v>154</v>
      </c>
      <c r="H6" s="8">
        <v>0.36842105263157893</v>
      </c>
      <c r="I6" s="8">
        <v>63</v>
      </c>
      <c r="J6" s="8">
        <v>17</v>
      </c>
      <c r="K6" s="8">
        <v>91</v>
      </c>
      <c r="L6" s="8">
        <v>5488</v>
      </c>
      <c r="M6" s="8">
        <v>3720</v>
      </c>
      <c r="N6" s="8">
        <v>0.408812729498164</v>
      </c>
      <c r="O6" s="8">
        <v>2672</v>
      </c>
      <c r="P6" s="8">
        <v>2816</v>
      </c>
      <c r="Q6" s="9">
        <v>1048</v>
      </c>
    </row>
    <row r="7" spans="2:17" s="20" customFormat="1">
      <c r="B7" s="27">
        <v>3</v>
      </c>
      <c r="C7" s="7">
        <v>20740.156154927659</v>
      </c>
      <c r="D7" s="8">
        <v>0.25914784229585075</v>
      </c>
      <c r="E7" s="8">
        <v>0.22731768275332417</v>
      </c>
      <c r="F7" s="8">
        <v>76</v>
      </c>
      <c r="G7" s="8">
        <v>133</v>
      </c>
      <c r="H7" s="8">
        <v>0.38410596026490068</v>
      </c>
      <c r="I7" s="8">
        <v>58</v>
      </c>
      <c r="J7" s="8">
        <v>18</v>
      </c>
      <c r="K7" s="8">
        <v>75</v>
      </c>
      <c r="L7" s="8">
        <v>5599</v>
      </c>
      <c r="M7" s="8">
        <v>3045</v>
      </c>
      <c r="N7" s="8">
        <v>0.33312769895126465</v>
      </c>
      <c r="O7" s="8">
        <v>2160</v>
      </c>
      <c r="P7" s="8">
        <v>3439</v>
      </c>
      <c r="Q7" s="9">
        <v>885</v>
      </c>
    </row>
    <row r="8" spans="2:17" s="20" customFormat="1">
      <c r="B8" s="27">
        <v>4</v>
      </c>
      <c r="C8" s="7">
        <v>18807.173293895496</v>
      </c>
      <c r="D8" s="8">
        <v>0.32348297503973034</v>
      </c>
      <c r="E8" s="8">
        <v>0.27615006006769549</v>
      </c>
      <c r="F8" s="8">
        <v>78</v>
      </c>
      <c r="G8" s="8">
        <v>158</v>
      </c>
      <c r="H8" s="8">
        <v>0.39644970414201186</v>
      </c>
      <c r="I8" s="8">
        <v>67</v>
      </c>
      <c r="J8" s="8">
        <v>11</v>
      </c>
      <c r="K8" s="8">
        <v>91</v>
      </c>
      <c r="L8" s="8">
        <v>5560</v>
      </c>
      <c r="M8" s="8">
        <v>3713</v>
      </c>
      <c r="N8" s="8">
        <v>0.40075528700906343</v>
      </c>
      <c r="O8" s="8">
        <v>2653</v>
      </c>
      <c r="P8" s="8">
        <v>2907</v>
      </c>
      <c r="Q8" s="9">
        <v>1060</v>
      </c>
    </row>
    <row r="9" spans="2:17" s="20" customFormat="1">
      <c r="B9" s="27">
        <v>5</v>
      </c>
      <c r="C9" s="7">
        <v>18312.674062076618</v>
      </c>
      <c r="D9" s="8">
        <v>0.33067711761415874</v>
      </c>
      <c r="E9" s="8">
        <v>0.28477576134477123</v>
      </c>
      <c r="F9" s="8">
        <v>77</v>
      </c>
      <c r="G9" s="8">
        <v>144</v>
      </c>
      <c r="H9" s="8">
        <v>0.39873417721518989</v>
      </c>
      <c r="I9" s="8">
        <v>63</v>
      </c>
      <c r="J9" s="8">
        <v>14</v>
      </c>
      <c r="K9" s="8">
        <v>81</v>
      </c>
      <c r="L9" s="8">
        <v>5472</v>
      </c>
      <c r="M9" s="8">
        <v>3515</v>
      </c>
      <c r="N9" s="8">
        <v>0.4123840955524124</v>
      </c>
      <c r="O9" s="8">
        <v>2624</v>
      </c>
      <c r="P9" s="8">
        <v>2848</v>
      </c>
      <c r="Q9" s="9">
        <v>891</v>
      </c>
    </row>
    <row r="10" spans="2:17" s="20" customFormat="1">
      <c r="B10" s="31"/>
      <c r="C10" s="3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4"/>
    </row>
    <row r="11" spans="2:17" s="20" customFormat="1">
      <c r="B11" s="35"/>
      <c r="C11" s="29">
        <f t="shared" ref="C11:Q11" si="0">AVERAGE(C5:C9)</f>
        <v>19119.18227834933</v>
      </c>
      <c r="D11" s="29">
        <f t="shared" si="0"/>
        <v>0.30743869246750916</v>
      </c>
      <c r="E11" s="29">
        <f t="shared" si="0"/>
        <v>0.26537318917339381</v>
      </c>
      <c r="F11" s="29">
        <f t="shared" si="0"/>
        <v>78</v>
      </c>
      <c r="G11" s="29">
        <f t="shared" si="0"/>
        <v>145</v>
      </c>
      <c r="H11" s="29">
        <f t="shared" si="0"/>
        <v>0.39243691569284156</v>
      </c>
      <c r="I11" s="29">
        <f t="shared" si="0"/>
        <v>62.8</v>
      </c>
      <c r="J11" s="29">
        <f t="shared" si="0"/>
        <v>15.2</v>
      </c>
      <c r="K11" s="29">
        <f t="shared" si="0"/>
        <v>82.2</v>
      </c>
      <c r="L11" s="29">
        <f t="shared" si="0"/>
        <v>5520</v>
      </c>
      <c r="M11" s="29">
        <f t="shared" si="0"/>
        <v>3436.4</v>
      </c>
      <c r="N11" s="29">
        <f t="shared" si="0"/>
        <v>0.38656021772418947</v>
      </c>
      <c r="O11" s="29">
        <f t="shared" si="0"/>
        <v>2497.1999999999998</v>
      </c>
      <c r="P11" s="29">
        <f t="shared" si="0"/>
        <v>3022.8</v>
      </c>
      <c r="Q11" s="29">
        <f t="shared" si="0"/>
        <v>939.2</v>
      </c>
    </row>
    <row r="12" spans="2:17" s="20" customFormat="1">
      <c r="B12" s="35"/>
      <c r="C12" s="29">
        <f t="shared" ref="C12:Q12" si="1">STDEV(C5:C9)</f>
        <v>988.52842242822067</v>
      </c>
      <c r="D12" s="29">
        <f t="shared" si="1"/>
        <v>3.0580832601291453E-2</v>
      </c>
      <c r="E12" s="29">
        <f t="shared" si="1"/>
        <v>2.3416304410186488E-2</v>
      </c>
      <c r="F12" s="29">
        <f t="shared" si="1"/>
        <v>1.5811388300841898</v>
      </c>
      <c r="G12" s="29">
        <f t="shared" si="1"/>
        <v>10.908712114635714</v>
      </c>
      <c r="H12" s="29">
        <f t="shared" si="1"/>
        <v>1.7230377516470167E-2</v>
      </c>
      <c r="I12" s="29">
        <f t="shared" si="1"/>
        <v>3.1937438845342627</v>
      </c>
      <c r="J12" s="29">
        <f t="shared" si="1"/>
        <v>2.7748873851023195</v>
      </c>
      <c r="K12" s="29">
        <f t="shared" si="1"/>
        <v>8.5556998544829757</v>
      </c>
      <c r="L12" s="29">
        <f t="shared" si="1"/>
        <v>56.324950066555765</v>
      </c>
      <c r="M12" s="29">
        <f t="shared" si="1"/>
        <v>307.21132791614309</v>
      </c>
      <c r="N12" s="29">
        <f t="shared" si="1"/>
        <v>3.2774639063995289E-2</v>
      </c>
      <c r="O12" s="29">
        <f t="shared" si="1"/>
        <v>223.0800304823361</v>
      </c>
      <c r="P12" s="29">
        <f t="shared" si="1"/>
        <v>258.14085302408063</v>
      </c>
      <c r="Q12" s="29">
        <f t="shared" si="1"/>
        <v>109.39698350503068</v>
      </c>
    </row>
    <row r="13" spans="2:17" s="20" customFormat="1">
      <c r="B13" s="35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2:17" s="20" customFormat="1">
      <c r="B14" s="3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2:17" s="20" customFormat="1"/>
    <row r="16" spans="2:17" s="20" customFormat="1" ht="16" thickBot="1">
      <c r="B16" s="21" t="s">
        <v>22</v>
      </c>
      <c r="F16" s="53" t="s">
        <v>0</v>
      </c>
      <c r="G16" s="54"/>
      <c r="H16" s="54"/>
      <c r="I16" s="54"/>
      <c r="J16" s="54"/>
      <c r="K16" s="54"/>
      <c r="L16" s="37"/>
      <c r="M16" s="37"/>
      <c r="N16" s="53" t="s">
        <v>1</v>
      </c>
      <c r="O16" s="53"/>
      <c r="P16" s="53"/>
      <c r="Q16" s="53"/>
    </row>
    <row r="17" spans="2:17" s="20" customFormat="1">
      <c r="B17" s="23" t="s">
        <v>14</v>
      </c>
      <c r="C17" s="24" t="s">
        <v>15</v>
      </c>
      <c r="D17" s="24" t="s">
        <v>19</v>
      </c>
      <c r="E17" s="25" t="s">
        <v>20</v>
      </c>
      <c r="F17" s="25" t="s">
        <v>2</v>
      </c>
      <c r="G17" s="26" t="s">
        <v>0</v>
      </c>
      <c r="H17" s="25" t="s">
        <v>4</v>
      </c>
      <c r="I17" s="25" t="s">
        <v>5</v>
      </c>
      <c r="J17" s="25" t="s">
        <v>6</v>
      </c>
      <c r="K17" s="25" t="s">
        <v>7</v>
      </c>
      <c r="L17" s="25" t="s">
        <v>8</v>
      </c>
      <c r="M17" s="25" t="s">
        <v>9</v>
      </c>
      <c r="N17" s="25" t="s">
        <v>10</v>
      </c>
      <c r="O17" s="25" t="s">
        <v>11</v>
      </c>
      <c r="P17" s="25" t="s">
        <v>12</v>
      </c>
      <c r="Q17" s="26" t="s">
        <v>13</v>
      </c>
    </row>
    <row r="18" spans="2:17" s="20" customFormat="1">
      <c r="B18" s="27">
        <v>1</v>
      </c>
      <c r="C18" s="28">
        <v>54239.036385416533</v>
      </c>
      <c r="D18" s="29">
        <v>0.24109365628352408</v>
      </c>
      <c r="E18" s="29">
        <v>0.20912632580354956</v>
      </c>
      <c r="F18" s="29">
        <v>198</v>
      </c>
      <c r="G18" s="29">
        <v>357</v>
      </c>
      <c r="H18" s="29">
        <v>0.38750000000000001</v>
      </c>
      <c r="I18" s="29">
        <v>155</v>
      </c>
      <c r="J18" s="29">
        <v>43</v>
      </c>
      <c r="K18" s="29">
        <v>202</v>
      </c>
      <c r="L18" s="29">
        <v>14294</v>
      </c>
      <c r="M18" s="29">
        <v>7540</v>
      </c>
      <c r="N18" s="29">
        <v>0.30695558481982521</v>
      </c>
      <c r="O18" s="29">
        <v>5128</v>
      </c>
      <c r="P18" s="29">
        <v>9166</v>
      </c>
      <c r="Q18" s="30">
        <v>2412</v>
      </c>
    </row>
    <row r="19" spans="2:17" s="20" customFormat="1">
      <c r="B19" s="27">
        <v>2</v>
      </c>
      <c r="C19" s="28">
        <v>52818.751760921332</v>
      </c>
      <c r="D19" s="29">
        <v>0.24398838100735232</v>
      </c>
      <c r="E19" s="29">
        <v>0.21203119894369885</v>
      </c>
      <c r="F19" s="29">
        <v>193</v>
      </c>
      <c r="G19" s="29">
        <v>355</v>
      </c>
      <c r="H19" s="29">
        <v>0.38035264483627201</v>
      </c>
      <c r="I19" s="29">
        <v>151</v>
      </c>
      <c r="J19" s="29">
        <v>42</v>
      </c>
      <c r="K19" s="29">
        <v>204</v>
      </c>
      <c r="L19" s="29">
        <v>13973</v>
      </c>
      <c r="M19" s="29">
        <v>7382</v>
      </c>
      <c r="N19" s="29">
        <v>0.30964062308352752</v>
      </c>
      <c r="O19" s="29">
        <v>5049</v>
      </c>
      <c r="P19" s="29">
        <v>8924</v>
      </c>
      <c r="Q19" s="30">
        <v>2333</v>
      </c>
    </row>
    <row r="20" spans="2:17" s="20" customFormat="1">
      <c r="B20" s="27">
        <v>3</v>
      </c>
      <c r="C20" s="28">
        <v>51783.309675861667</v>
      </c>
      <c r="D20" s="29">
        <v>0.25748050364408281</v>
      </c>
      <c r="E20" s="29">
        <v>0.22115512438128374</v>
      </c>
      <c r="F20" s="29">
        <v>203</v>
      </c>
      <c r="G20" s="29">
        <v>361</v>
      </c>
      <c r="H20" s="29">
        <v>0.40648379052369077</v>
      </c>
      <c r="I20" s="29">
        <v>163</v>
      </c>
      <c r="J20" s="29">
        <v>40</v>
      </c>
      <c r="K20" s="29">
        <v>198</v>
      </c>
      <c r="L20" s="29">
        <v>13948</v>
      </c>
      <c r="M20" s="29">
        <v>7764</v>
      </c>
      <c r="N20" s="29">
        <v>0.32430619091186336</v>
      </c>
      <c r="O20" s="29">
        <v>5317</v>
      </c>
      <c r="P20" s="29">
        <v>8631</v>
      </c>
      <c r="Q20" s="30">
        <v>2447</v>
      </c>
    </row>
    <row r="21" spans="2:17" s="20" customFormat="1">
      <c r="B21" s="27">
        <v>4</v>
      </c>
      <c r="C21" s="28">
        <v>48571.919594393374</v>
      </c>
      <c r="D21" s="29">
        <v>0.2604199528832376</v>
      </c>
      <c r="E21" s="29">
        <v>0.22098430655218845</v>
      </c>
      <c r="F21" s="29">
        <v>186</v>
      </c>
      <c r="G21" s="29">
        <v>345</v>
      </c>
      <c r="H21" s="29">
        <v>0.35459183673469385</v>
      </c>
      <c r="I21" s="29">
        <v>139</v>
      </c>
      <c r="J21" s="29">
        <v>47</v>
      </c>
      <c r="K21" s="29">
        <v>206</v>
      </c>
      <c r="L21" s="29">
        <v>13135</v>
      </c>
      <c r="M21" s="29">
        <v>7451</v>
      </c>
      <c r="N21" s="29">
        <v>0.32173354735152487</v>
      </c>
      <c r="O21" s="29">
        <v>5011</v>
      </c>
      <c r="P21" s="29">
        <v>8124</v>
      </c>
      <c r="Q21" s="30">
        <v>2440</v>
      </c>
    </row>
    <row r="22" spans="2:17" s="20" customFormat="1">
      <c r="B22" s="27">
        <v>5</v>
      </c>
      <c r="C22" s="28">
        <v>55738.356310714677</v>
      </c>
      <c r="D22" s="29">
        <v>0.24926451194404098</v>
      </c>
      <c r="E22" s="29">
        <v>0.21000446739614551</v>
      </c>
      <c r="F22" s="29">
        <v>203</v>
      </c>
      <c r="G22" s="29">
        <v>421</v>
      </c>
      <c r="H22" s="29">
        <v>0.37444933920704848</v>
      </c>
      <c r="I22" s="29">
        <v>170</v>
      </c>
      <c r="J22" s="29">
        <v>33</v>
      </c>
      <c r="K22" s="29">
        <v>251</v>
      </c>
      <c r="L22" s="29">
        <v>14849</v>
      </c>
      <c r="M22" s="29">
        <v>8315</v>
      </c>
      <c r="N22" s="29">
        <v>0.30751862722962292</v>
      </c>
      <c r="O22" s="29">
        <v>5448</v>
      </c>
      <c r="P22" s="29">
        <v>9401</v>
      </c>
      <c r="Q22" s="30">
        <v>2867</v>
      </c>
    </row>
    <row r="23" spans="2:17" s="20" customFormat="1">
      <c r="B23" s="31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</row>
    <row r="24" spans="2:17" s="20" customFormat="1">
      <c r="B24" s="35"/>
      <c r="C24" s="29">
        <f t="shared" ref="C24:Q24" si="2">AVERAGE(C18:C22)</f>
        <v>52630.274745461516</v>
      </c>
      <c r="D24" s="29">
        <f t="shared" si="2"/>
        <v>0.25044940115244757</v>
      </c>
      <c r="E24" s="29">
        <f t="shared" si="2"/>
        <v>0.2146602846153732</v>
      </c>
      <c r="F24" s="29">
        <f t="shared" si="2"/>
        <v>196.6</v>
      </c>
      <c r="G24" s="29">
        <f t="shared" si="2"/>
        <v>367.8</v>
      </c>
      <c r="H24" s="29">
        <f t="shared" si="2"/>
        <v>0.38067552226034101</v>
      </c>
      <c r="I24" s="29">
        <f t="shared" si="2"/>
        <v>155.6</v>
      </c>
      <c r="J24" s="29">
        <f t="shared" si="2"/>
        <v>41</v>
      </c>
      <c r="K24" s="29">
        <f t="shared" si="2"/>
        <v>212.2</v>
      </c>
      <c r="L24" s="29">
        <f t="shared" si="2"/>
        <v>14039.8</v>
      </c>
      <c r="M24" s="29">
        <f t="shared" si="2"/>
        <v>7690.4</v>
      </c>
      <c r="N24" s="29">
        <f t="shared" si="2"/>
        <v>0.31403091467927274</v>
      </c>
      <c r="O24" s="29">
        <f t="shared" si="2"/>
        <v>5190.6000000000004</v>
      </c>
      <c r="P24" s="29">
        <f t="shared" si="2"/>
        <v>8849.2000000000007</v>
      </c>
      <c r="Q24" s="29">
        <f t="shared" si="2"/>
        <v>2499.8000000000002</v>
      </c>
    </row>
    <row r="25" spans="2:17" s="20" customFormat="1">
      <c r="B25" s="35"/>
      <c r="C25" s="29">
        <f t="shared" ref="C25:Q25" si="3">STDEV(C18:C22)</f>
        <v>2714.3786110792253</v>
      </c>
      <c r="D25" s="29">
        <f t="shared" si="3"/>
        <v>8.3595306367665271E-3</v>
      </c>
      <c r="E25" s="29">
        <f t="shared" si="3"/>
        <v>5.9453684204806507E-3</v>
      </c>
      <c r="F25" s="29">
        <f t="shared" si="3"/>
        <v>7.2318738927058179</v>
      </c>
      <c r="G25" s="29">
        <f t="shared" si="3"/>
        <v>30.31831129861952</v>
      </c>
      <c r="H25" s="29">
        <f t="shared" si="3"/>
        <v>1.892001891527241E-2</v>
      </c>
      <c r="I25" s="29">
        <f t="shared" si="3"/>
        <v>11.823705003085962</v>
      </c>
      <c r="J25" s="29">
        <f t="shared" si="3"/>
        <v>5.1478150704935004</v>
      </c>
      <c r="K25" s="29">
        <f t="shared" si="3"/>
        <v>21.890637268019404</v>
      </c>
      <c r="L25" s="29">
        <f t="shared" si="3"/>
        <v>622.69069368346914</v>
      </c>
      <c r="M25" s="29">
        <f t="shared" si="3"/>
        <v>377.68545113625964</v>
      </c>
      <c r="N25" s="29">
        <f t="shared" si="3"/>
        <v>8.3165000523389501E-3</v>
      </c>
      <c r="O25" s="29">
        <f t="shared" si="3"/>
        <v>186.04918704471677</v>
      </c>
      <c r="P25" s="29">
        <f t="shared" si="3"/>
        <v>495.97550342733661</v>
      </c>
      <c r="Q25" s="29">
        <f t="shared" si="3"/>
        <v>210.1968125352999</v>
      </c>
    </row>
    <row r="26" spans="2:17" s="20" customFormat="1">
      <c r="B26" s="35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2:17" s="20" customFormat="1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2:17" s="20" customFormat="1"/>
    <row r="29" spans="2:17" s="20" customFormat="1" ht="16" thickBot="1">
      <c r="B29" s="21" t="s">
        <v>21</v>
      </c>
      <c r="F29" s="53" t="s">
        <v>0</v>
      </c>
      <c r="G29" s="54"/>
      <c r="H29" s="54"/>
      <c r="I29" s="54"/>
      <c r="J29" s="54"/>
      <c r="K29" s="54"/>
      <c r="L29" s="37"/>
      <c r="M29" s="37"/>
      <c r="N29" s="53" t="s">
        <v>1</v>
      </c>
      <c r="O29" s="53"/>
      <c r="P29" s="53"/>
      <c r="Q29" s="53"/>
    </row>
    <row r="30" spans="2:17" s="20" customFormat="1">
      <c r="B30" s="23" t="s">
        <v>14</v>
      </c>
      <c r="C30" s="24" t="s">
        <v>15</v>
      </c>
      <c r="D30" s="24" t="s">
        <v>19</v>
      </c>
      <c r="E30" s="25" t="s">
        <v>20</v>
      </c>
      <c r="F30" s="25" t="s">
        <v>2</v>
      </c>
      <c r="G30" s="26" t="s">
        <v>0</v>
      </c>
      <c r="H30" s="25" t="s">
        <v>4</v>
      </c>
      <c r="I30" s="25" t="s">
        <v>5</v>
      </c>
      <c r="J30" s="25" t="s">
        <v>6</v>
      </c>
      <c r="K30" s="25" t="s">
        <v>7</v>
      </c>
      <c r="L30" s="25" t="s">
        <v>8</v>
      </c>
      <c r="M30" s="25" t="s">
        <v>9</v>
      </c>
      <c r="N30" s="25" t="s">
        <v>10</v>
      </c>
      <c r="O30" s="25" t="s">
        <v>11</v>
      </c>
      <c r="P30" s="25" t="s">
        <v>12</v>
      </c>
      <c r="Q30" s="26" t="s">
        <v>13</v>
      </c>
    </row>
    <row r="31" spans="2:17" s="20" customFormat="1">
      <c r="B31" s="27">
        <v>1</v>
      </c>
      <c r="C31" s="28">
        <v>115974.94232837744</v>
      </c>
      <c r="D31" s="29">
        <v>0.18856083730363871</v>
      </c>
      <c r="E31" s="29">
        <v>0.16074232179185591</v>
      </c>
      <c r="F31" s="29">
        <v>406</v>
      </c>
      <c r="G31" s="29">
        <v>827</v>
      </c>
      <c r="H31" s="29">
        <v>0.37765363128491619</v>
      </c>
      <c r="I31" s="29">
        <v>338</v>
      </c>
      <c r="J31" s="29">
        <v>68</v>
      </c>
      <c r="K31" s="29">
        <v>489</v>
      </c>
      <c r="L31" s="29">
        <v>28585</v>
      </c>
      <c r="M31" s="29">
        <v>13862</v>
      </c>
      <c r="N31" s="29">
        <v>0.23882208732197058</v>
      </c>
      <c r="O31" s="29">
        <v>8183</v>
      </c>
      <c r="P31" s="29">
        <v>20402</v>
      </c>
      <c r="Q31" s="30">
        <v>5679</v>
      </c>
    </row>
    <row r="32" spans="2:17" s="20" customFormat="1">
      <c r="B32" s="27">
        <v>2</v>
      </c>
      <c r="C32" s="28">
        <v>113007.31111785845</v>
      </c>
      <c r="D32" s="29">
        <v>0.19329470594383091</v>
      </c>
      <c r="E32" s="29">
        <v>0.16665757120874933</v>
      </c>
      <c r="F32" s="29">
        <v>412</v>
      </c>
      <c r="G32" s="29">
        <v>736</v>
      </c>
      <c r="H32" s="29">
        <v>0.38480096501809408</v>
      </c>
      <c r="I32" s="29">
        <v>319</v>
      </c>
      <c r="J32" s="29">
        <v>93</v>
      </c>
      <c r="K32" s="29">
        <v>417</v>
      </c>
      <c r="L32" s="29">
        <v>28017</v>
      </c>
      <c r="M32" s="29">
        <v>13110</v>
      </c>
      <c r="N32" s="29">
        <v>0.24642380894653898</v>
      </c>
      <c r="O32" s="29">
        <v>8131</v>
      </c>
      <c r="P32" s="29">
        <v>19886</v>
      </c>
      <c r="Q32" s="30">
        <v>4979</v>
      </c>
    </row>
    <row r="33" spans="2:17" s="20" customFormat="1">
      <c r="B33" s="27">
        <v>3</v>
      </c>
      <c r="C33" s="28">
        <v>121374.17835777804</v>
      </c>
      <c r="D33" s="29">
        <v>0.18807827709025327</v>
      </c>
      <c r="E33" s="29">
        <v>0.16037774024426418</v>
      </c>
      <c r="F33" s="29">
        <v>412</v>
      </c>
      <c r="G33" s="29">
        <v>846</v>
      </c>
      <c r="H33" s="29">
        <v>0.37336244541484714</v>
      </c>
      <c r="I33" s="29">
        <v>342</v>
      </c>
      <c r="J33" s="29">
        <v>70</v>
      </c>
      <c r="K33" s="29">
        <v>504</v>
      </c>
      <c r="L33" s="29">
        <v>29898</v>
      </c>
      <c r="M33" s="29">
        <v>14298</v>
      </c>
      <c r="N33" s="29">
        <v>0.23850357292980243</v>
      </c>
      <c r="O33" s="29">
        <v>8511</v>
      </c>
      <c r="P33" s="29">
        <v>21387</v>
      </c>
      <c r="Q33" s="30">
        <v>5787</v>
      </c>
    </row>
    <row r="34" spans="2:17" s="20" customFormat="1">
      <c r="B34" s="27">
        <v>4</v>
      </c>
      <c r="C34" s="28">
        <v>114176.28967729415</v>
      </c>
      <c r="D34" s="29">
        <v>0.19440986610248967</v>
      </c>
      <c r="E34" s="29">
        <v>0.16852937596076856</v>
      </c>
      <c r="F34" s="29">
        <v>405</v>
      </c>
      <c r="G34" s="29">
        <v>712</v>
      </c>
      <c r="H34" s="29">
        <v>0.41931385006353239</v>
      </c>
      <c r="I34" s="29">
        <v>330</v>
      </c>
      <c r="J34" s="29">
        <v>75</v>
      </c>
      <c r="K34" s="29">
        <v>382</v>
      </c>
      <c r="L34" s="29">
        <v>28346</v>
      </c>
      <c r="M34" s="29">
        <v>13319</v>
      </c>
      <c r="N34" s="29">
        <v>0.25026256564141036</v>
      </c>
      <c r="O34" s="29">
        <v>8340</v>
      </c>
      <c r="P34" s="29">
        <v>20006</v>
      </c>
      <c r="Q34" s="30">
        <v>4979</v>
      </c>
    </row>
    <row r="35" spans="2:17" s="20" customFormat="1">
      <c r="B35" s="27">
        <v>5</v>
      </c>
      <c r="C35" s="28">
        <v>117037.21925042242</v>
      </c>
      <c r="D35" s="29">
        <v>0.18463690086092777</v>
      </c>
      <c r="E35" s="29">
        <v>0.1580745601191553</v>
      </c>
      <c r="F35" s="29">
        <v>400</v>
      </c>
      <c r="G35" s="29">
        <v>774</v>
      </c>
      <c r="H35" s="29">
        <v>0.37955346650998822</v>
      </c>
      <c r="I35" s="29">
        <v>323</v>
      </c>
      <c r="J35" s="29">
        <v>77</v>
      </c>
      <c r="K35" s="29">
        <v>451</v>
      </c>
      <c r="L35" s="29">
        <v>28708</v>
      </c>
      <c r="M35" s="29">
        <v>13429</v>
      </c>
      <c r="N35" s="29">
        <v>0.23659574468085107</v>
      </c>
      <c r="O35" s="29">
        <v>8062</v>
      </c>
      <c r="P35" s="29">
        <v>20646</v>
      </c>
      <c r="Q35" s="30">
        <v>5367</v>
      </c>
    </row>
    <row r="36" spans="2:17" s="20" customFormat="1">
      <c r="B36" s="31"/>
      <c r="C36" s="32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4"/>
    </row>
    <row r="37" spans="2:17" s="20" customFormat="1">
      <c r="B37" s="35"/>
      <c r="C37" s="29">
        <f t="shared" ref="C37:Q37" si="4">AVERAGE(C31:C35)</f>
        <v>116313.98814634611</v>
      </c>
      <c r="D37" s="29">
        <f t="shared" si="4"/>
        <v>0.18979611746022806</v>
      </c>
      <c r="E37" s="29">
        <f t="shared" si="4"/>
        <v>0.16287631386495866</v>
      </c>
      <c r="F37" s="29">
        <f t="shared" si="4"/>
        <v>407</v>
      </c>
      <c r="G37" s="29">
        <f t="shared" si="4"/>
        <v>779</v>
      </c>
      <c r="H37" s="29">
        <f t="shared" si="4"/>
        <v>0.38693687165827562</v>
      </c>
      <c r="I37" s="29">
        <f t="shared" si="4"/>
        <v>330.4</v>
      </c>
      <c r="J37" s="29">
        <f t="shared" si="4"/>
        <v>76.599999999999994</v>
      </c>
      <c r="K37" s="29">
        <f t="shared" si="4"/>
        <v>448.6</v>
      </c>
      <c r="L37" s="29">
        <f t="shared" si="4"/>
        <v>28710.799999999999</v>
      </c>
      <c r="M37" s="29">
        <f t="shared" si="4"/>
        <v>13603.6</v>
      </c>
      <c r="N37" s="29">
        <f t="shared" si="4"/>
        <v>0.24212155590411469</v>
      </c>
      <c r="O37" s="29">
        <f t="shared" si="4"/>
        <v>8245.4</v>
      </c>
      <c r="P37" s="29">
        <f t="shared" si="4"/>
        <v>20465.400000000001</v>
      </c>
      <c r="Q37" s="29">
        <f t="shared" si="4"/>
        <v>5358.2</v>
      </c>
    </row>
    <row r="38" spans="2:17" s="20" customFormat="1">
      <c r="B38" s="35"/>
      <c r="C38" s="29">
        <f t="shared" ref="C38:Q38" si="5">STDEV(C31:C35)</f>
        <v>3230.6117063093534</v>
      </c>
      <c r="D38" s="29">
        <f t="shared" si="5"/>
        <v>4.019365821620483E-3</v>
      </c>
      <c r="E38" s="29">
        <f t="shared" si="5"/>
        <v>4.4751717704599268E-3</v>
      </c>
      <c r="F38" s="29">
        <f t="shared" si="5"/>
        <v>5.0990195135927845</v>
      </c>
      <c r="G38" s="29">
        <f t="shared" si="5"/>
        <v>57.349803835758671</v>
      </c>
      <c r="H38" s="29">
        <f t="shared" si="5"/>
        <v>1.8559290793842591E-2</v>
      </c>
      <c r="I38" s="29">
        <f t="shared" si="5"/>
        <v>9.710818709048171</v>
      </c>
      <c r="J38" s="29">
        <f t="shared" si="5"/>
        <v>9.8640762365261647</v>
      </c>
      <c r="K38" s="29">
        <f t="shared" si="5"/>
        <v>50.351762630517712</v>
      </c>
      <c r="L38" s="29">
        <f t="shared" si="5"/>
        <v>714.09292112441506</v>
      </c>
      <c r="M38" s="29">
        <f t="shared" si="5"/>
        <v>475.41697487573998</v>
      </c>
      <c r="N38" s="29">
        <f t="shared" si="5"/>
        <v>5.9011927647279012E-3</v>
      </c>
      <c r="O38" s="29">
        <f t="shared" si="5"/>
        <v>180.35326445617778</v>
      </c>
      <c r="P38" s="29">
        <f t="shared" si="5"/>
        <v>598.4845862676832</v>
      </c>
      <c r="Q38" s="29">
        <f t="shared" si="5"/>
        <v>378.96068397658354</v>
      </c>
    </row>
    <row r="39" spans="2:17" s="20" customFormat="1"/>
    <row r="40" spans="2:17" s="20" customFormat="1"/>
    <row r="41" spans="2:17" s="20" customFormat="1" ht="16" thickBot="1">
      <c r="B41" s="21" t="s">
        <v>24</v>
      </c>
      <c r="F41" s="53" t="s">
        <v>0</v>
      </c>
      <c r="G41" s="54"/>
      <c r="H41" s="54"/>
      <c r="I41" s="54"/>
      <c r="J41" s="54"/>
      <c r="K41" s="54"/>
      <c r="L41" s="37"/>
      <c r="M41" s="37"/>
      <c r="N41" s="53" t="s">
        <v>1</v>
      </c>
      <c r="O41" s="53"/>
      <c r="P41" s="53"/>
      <c r="Q41" s="53"/>
    </row>
    <row r="42" spans="2:17" s="20" customFormat="1">
      <c r="B42" s="23" t="s">
        <v>14</v>
      </c>
      <c r="C42" s="24" t="s">
        <v>15</v>
      </c>
      <c r="D42" s="24" t="s">
        <v>19</v>
      </c>
      <c r="E42" s="25" t="s">
        <v>20</v>
      </c>
      <c r="F42" s="25" t="s">
        <v>2</v>
      </c>
      <c r="G42" s="26" t="s">
        <v>0</v>
      </c>
      <c r="H42" s="25" t="s">
        <v>4</v>
      </c>
      <c r="I42" s="25" t="s">
        <v>5</v>
      </c>
      <c r="J42" s="25" t="s">
        <v>6</v>
      </c>
      <c r="K42" s="25" t="s">
        <v>7</v>
      </c>
      <c r="L42" s="25" t="s">
        <v>8</v>
      </c>
      <c r="M42" s="25" t="s">
        <v>9</v>
      </c>
      <c r="N42" s="25" t="s">
        <v>10</v>
      </c>
      <c r="O42" s="25" t="s">
        <v>11</v>
      </c>
      <c r="P42" s="25" t="s">
        <v>12</v>
      </c>
      <c r="Q42" s="26" t="s">
        <v>13</v>
      </c>
    </row>
    <row r="43" spans="2:17" s="20" customFormat="1">
      <c r="B43" s="27">
        <v>1</v>
      </c>
      <c r="C43" s="28">
        <v>240036.56668998083</v>
      </c>
      <c r="D43" s="29">
        <v>0.12832840058109551</v>
      </c>
      <c r="E43" s="29">
        <v>0.11384254404593584</v>
      </c>
      <c r="F43" s="29">
        <v>791</v>
      </c>
      <c r="G43" s="29">
        <v>1364</v>
      </c>
      <c r="H43" s="29">
        <v>0.43189368770764119</v>
      </c>
      <c r="I43" s="29">
        <v>650</v>
      </c>
      <c r="J43" s="29">
        <v>141</v>
      </c>
      <c r="K43" s="29">
        <v>714</v>
      </c>
      <c r="L43" s="29">
        <v>55075</v>
      </c>
      <c r="M43" s="29">
        <v>19411</v>
      </c>
      <c r="N43" s="29">
        <v>0.1763052335681122</v>
      </c>
      <c r="O43" s="29">
        <v>11164</v>
      </c>
      <c r="P43" s="29">
        <v>43911</v>
      </c>
      <c r="Q43" s="30">
        <v>8247</v>
      </c>
    </row>
    <row r="44" spans="2:17" s="20" customFormat="1">
      <c r="B44" s="27">
        <v>2</v>
      </c>
      <c r="C44" s="28">
        <v>246241.67951514697</v>
      </c>
      <c r="D44" s="29">
        <v>0.12570193145574404</v>
      </c>
      <c r="E44" s="29">
        <v>0.1121263059901282</v>
      </c>
      <c r="F44" s="29">
        <v>810</v>
      </c>
      <c r="G44" s="29">
        <v>1353</v>
      </c>
      <c r="H44" s="29">
        <v>0.43339960238568587</v>
      </c>
      <c r="I44" s="29">
        <v>654</v>
      </c>
      <c r="J44" s="29">
        <v>156</v>
      </c>
      <c r="K44" s="29">
        <v>699</v>
      </c>
      <c r="L44" s="29">
        <v>56329</v>
      </c>
      <c r="M44" s="29">
        <v>19335</v>
      </c>
      <c r="N44" s="29">
        <v>0.17483386125085398</v>
      </c>
      <c r="O44" s="29">
        <v>11260</v>
      </c>
      <c r="P44" s="29">
        <v>45069</v>
      </c>
      <c r="Q44" s="30">
        <v>8075</v>
      </c>
    </row>
    <row r="45" spans="2:17" s="20" customFormat="1">
      <c r="B45" s="27">
        <v>3</v>
      </c>
      <c r="C45" s="28">
        <v>236091.852168841</v>
      </c>
      <c r="D45" s="29">
        <v>0.13457652107241069</v>
      </c>
      <c r="E45" s="29">
        <v>0.11872824471625058</v>
      </c>
      <c r="F45" s="29">
        <v>789</v>
      </c>
      <c r="G45" s="29">
        <v>1392</v>
      </c>
      <c r="H45" s="29">
        <v>0.42177314211212519</v>
      </c>
      <c r="I45" s="29">
        <v>647</v>
      </c>
      <c r="J45" s="29">
        <v>142</v>
      </c>
      <c r="K45" s="29">
        <v>745</v>
      </c>
      <c r="L45" s="29">
        <v>54561</v>
      </c>
      <c r="M45" s="29">
        <v>20101</v>
      </c>
      <c r="N45" s="29">
        <v>0.18244591555541478</v>
      </c>
      <c r="O45" s="29">
        <v>11520</v>
      </c>
      <c r="P45" s="29">
        <v>43041</v>
      </c>
      <c r="Q45" s="30">
        <v>8581</v>
      </c>
    </row>
    <row r="46" spans="2:17" s="20" customFormat="1">
      <c r="B46" s="27">
        <v>4</v>
      </c>
      <c r="C46" s="28">
        <v>248315.8579557933</v>
      </c>
      <c r="D46" s="29">
        <v>0.1257561288017558</v>
      </c>
      <c r="E46" s="29">
        <v>0.11026128119835377</v>
      </c>
      <c r="F46" s="29">
        <v>805</v>
      </c>
      <c r="G46" s="29">
        <v>1500</v>
      </c>
      <c r="H46" s="29">
        <v>0.41411042944785276</v>
      </c>
      <c r="I46" s="29">
        <v>675</v>
      </c>
      <c r="J46" s="29">
        <v>130</v>
      </c>
      <c r="K46" s="29">
        <v>825</v>
      </c>
      <c r="L46" s="29">
        <v>56807</v>
      </c>
      <c r="M46" s="29">
        <v>20437</v>
      </c>
      <c r="N46" s="29">
        <v>0.17096686171664191</v>
      </c>
      <c r="O46" s="29">
        <v>11278</v>
      </c>
      <c r="P46" s="29">
        <v>45529</v>
      </c>
      <c r="Q46" s="30">
        <v>9159</v>
      </c>
    </row>
    <row r="47" spans="2:17" s="20" customFormat="1">
      <c r="B47" s="27">
        <v>5</v>
      </c>
      <c r="C47" s="28">
        <v>246028.2435729026</v>
      </c>
      <c r="D47" s="29">
        <v>0.12151594810789612</v>
      </c>
      <c r="E47" s="29">
        <v>0.10679980049300924</v>
      </c>
      <c r="F47" s="29">
        <v>818</v>
      </c>
      <c r="G47" s="29">
        <v>1484</v>
      </c>
      <c r="H47" s="29">
        <v>0.40451494813910921</v>
      </c>
      <c r="I47" s="29">
        <v>663</v>
      </c>
      <c r="J47" s="29">
        <v>155</v>
      </c>
      <c r="K47" s="29">
        <v>821</v>
      </c>
      <c r="L47" s="29">
        <v>56012</v>
      </c>
      <c r="M47" s="29">
        <v>19597</v>
      </c>
      <c r="N47" s="29">
        <v>0.16595987478217958</v>
      </c>
      <c r="O47" s="29">
        <v>10762</v>
      </c>
      <c r="P47" s="29">
        <v>45250</v>
      </c>
      <c r="Q47" s="30">
        <v>8835</v>
      </c>
    </row>
    <row r="48" spans="2:17" s="20" customFormat="1">
      <c r="B48" s="31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4"/>
    </row>
    <row r="49" spans="2:17" s="20" customFormat="1">
      <c r="C49" s="20">
        <f>AVERAGE(C43:C47)</f>
        <v>243342.83998053294</v>
      </c>
      <c r="D49" s="20">
        <f t="shared" ref="D49:Q49" si="6">AVERAGE(D43:D47)</f>
        <v>0.12717578600378043</v>
      </c>
      <c r="E49" s="20">
        <f t="shared" si="6"/>
        <v>0.11235163528873553</v>
      </c>
      <c r="F49" s="20">
        <f t="shared" si="6"/>
        <v>802.6</v>
      </c>
      <c r="G49" s="20">
        <f t="shared" si="6"/>
        <v>1418.6</v>
      </c>
      <c r="H49" s="20">
        <f t="shared" si="6"/>
        <v>0.42113836195848287</v>
      </c>
      <c r="I49" s="20">
        <f t="shared" si="6"/>
        <v>657.8</v>
      </c>
      <c r="J49" s="20">
        <f t="shared" si="6"/>
        <v>144.80000000000001</v>
      </c>
      <c r="K49" s="20">
        <f t="shared" si="6"/>
        <v>760.8</v>
      </c>
      <c r="L49" s="20">
        <f t="shared" si="6"/>
        <v>55756.800000000003</v>
      </c>
      <c r="M49" s="20">
        <f t="shared" si="6"/>
        <v>19776.2</v>
      </c>
      <c r="N49" s="20">
        <f t="shared" si="6"/>
        <v>0.17410234937464047</v>
      </c>
      <c r="O49" s="20">
        <f t="shared" si="6"/>
        <v>11196.8</v>
      </c>
      <c r="P49" s="20">
        <f t="shared" si="6"/>
        <v>44560</v>
      </c>
      <c r="Q49" s="20">
        <f t="shared" si="6"/>
        <v>8579.4</v>
      </c>
    </row>
    <row r="50" spans="2:17" s="20" customFormat="1">
      <c r="C50" s="20">
        <f>STDEV(C43:C47)</f>
        <v>5095.4351678914336</v>
      </c>
      <c r="D50" s="20">
        <f t="shared" ref="D50:Q50" si="7">STDEV(D43:D47)</f>
        <v>4.8041866826656803E-3</v>
      </c>
      <c r="E50" s="20">
        <f t="shared" si="7"/>
        <v>4.4194790368434324E-3</v>
      </c>
      <c r="F50" s="20">
        <f t="shared" si="7"/>
        <v>12.421755109484327</v>
      </c>
      <c r="G50" s="20">
        <f t="shared" si="7"/>
        <v>68.729906154453602</v>
      </c>
      <c r="H50" s="20">
        <f t="shared" si="7"/>
        <v>1.21670427488745E-2</v>
      </c>
      <c r="I50" s="20">
        <f t="shared" si="7"/>
        <v>11.344602240713421</v>
      </c>
      <c r="J50" s="20">
        <f t="shared" si="7"/>
        <v>10.848963084092414</v>
      </c>
      <c r="K50" s="20">
        <f t="shared" si="7"/>
        <v>59.170938812900374</v>
      </c>
      <c r="L50" s="20">
        <f t="shared" si="7"/>
        <v>920.63141375905695</v>
      </c>
      <c r="M50" s="20">
        <f t="shared" si="7"/>
        <v>474.94547055425215</v>
      </c>
      <c r="N50" s="20">
        <f t="shared" si="7"/>
        <v>6.146830084486278E-3</v>
      </c>
      <c r="O50" s="20">
        <f t="shared" si="7"/>
        <v>276.21223723796163</v>
      </c>
      <c r="P50" s="20">
        <f t="shared" si="7"/>
        <v>1049.1310690280791</v>
      </c>
      <c r="Q50" s="20">
        <f t="shared" si="7"/>
        <v>437.65831421326845</v>
      </c>
    </row>
    <row r="53" spans="2:17">
      <c r="B53" s="52" t="s">
        <v>26</v>
      </c>
      <c r="C53" s="52"/>
      <c r="D53" s="52"/>
      <c r="E53" s="52"/>
      <c r="F53" s="52"/>
    </row>
    <row r="54" spans="2:17" ht="16" thickBot="1">
      <c r="B54" s="1" t="s">
        <v>23</v>
      </c>
      <c r="F54" s="50" t="s">
        <v>0</v>
      </c>
      <c r="G54" s="51"/>
      <c r="H54" s="51"/>
      <c r="I54" s="51"/>
      <c r="J54" s="51"/>
      <c r="K54" s="51"/>
      <c r="L54" s="36"/>
      <c r="M54" s="36"/>
      <c r="N54" s="50" t="s">
        <v>1</v>
      </c>
      <c r="O54" s="50"/>
      <c r="P54" s="50"/>
      <c r="Q54" s="50"/>
    </row>
    <row r="55" spans="2:17">
      <c r="B55" s="2" t="s">
        <v>14</v>
      </c>
      <c r="C55" s="3" t="s">
        <v>15</v>
      </c>
      <c r="D55" s="3" t="s">
        <v>19</v>
      </c>
      <c r="E55" s="4" t="s">
        <v>20</v>
      </c>
      <c r="F55" s="4" t="s">
        <v>2</v>
      </c>
      <c r="G55" s="5" t="s">
        <v>0</v>
      </c>
      <c r="H55" s="4" t="s">
        <v>4</v>
      </c>
      <c r="I55" s="4" t="s">
        <v>5</v>
      </c>
      <c r="J55" s="4" t="s">
        <v>6</v>
      </c>
      <c r="K55" s="4" t="s">
        <v>7</v>
      </c>
      <c r="L55" s="4" t="s">
        <v>8</v>
      </c>
      <c r="M55" s="4" t="s">
        <v>9</v>
      </c>
      <c r="N55" s="4" t="s">
        <v>10</v>
      </c>
      <c r="O55" s="4" t="s">
        <v>11</v>
      </c>
      <c r="P55" s="4" t="s">
        <v>12</v>
      </c>
      <c r="Q55" s="5" t="s">
        <v>13</v>
      </c>
    </row>
    <row r="56" spans="2:17">
      <c r="B56" s="6">
        <v>1</v>
      </c>
      <c r="C56" s="7">
        <v>13611.512505803074</v>
      </c>
      <c r="D56" s="8">
        <v>0.50332010560835339</v>
      </c>
      <c r="E56" s="8">
        <v>0.46844922717598664</v>
      </c>
      <c r="F56" s="8">
        <v>79</v>
      </c>
      <c r="G56" s="8">
        <v>104</v>
      </c>
      <c r="H56" s="8">
        <v>0.57758620689655171</v>
      </c>
      <c r="I56" s="8">
        <v>67</v>
      </c>
      <c r="J56" s="8">
        <v>12</v>
      </c>
      <c r="K56" s="8">
        <v>37</v>
      </c>
      <c r="L56" s="8">
        <v>5481</v>
      </c>
      <c r="M56" s="8">
        <v>4352</v>
      </c>
      <c r="N56" s="8">
        <v>0.66858985236721535</v>
      </c>
      <c r="O56" s="8">
        <v>3940</v>
      </c>
      <c r="P56" s="8">
        <v>1541</v>
      </c>
      <c r="Q56" s="9">
        <v>412</v>
      </c>
    </row>
    <row r="57" spans="2:17">
      <c r="B57" s="6">
        <v>2</v>
      </c>
      <c r="C57" s="7">
        <v>13163.141647823102</v>
      </c>
      <c r="D57" s="8">
        <v>0.52029367172656338</v>
      </c>
      <c r="E57" s="8">
        <v>0.47321373391371885</v>
      </c>
      <c r="F57" s="8">
        <v>80</v>
      </c>
      <c r="G57" s="8">
        <v>115</v>
      </c>
      <c r="H57" s="8">
        <v>0.59836065573770492</v>
      </c>
      <c r="I57" s="8">
        <v>73</v>
      </c>
      <c r="J57" s="8">
        <v>7</v>
      </c>
      <c r="K57" s="8">
        <v>42</v>
      </c>
      <c r="L57" s="8">
        <v>5488</v>
      </c>
      <c r="M57" s="8">
        <v>4660</v>
      </c>
      <c r="N57" s="8">
        <v>0.66715952028914083</v>
      </c>
      <c r="O57" s="8">
        <v>4061</v>
      </c>
      <c r="P57" s="8">
        <v>1427</v>
      </c>
      <c r="Q57" s="9">
        <v>599</v>
      </c>
    </row>
    <row r="58" spans="2:17">
      <c r="B58" s="6">
        <v>3</v>
      </c>
      <c r="C58" s="7">
        <v>15276.31858917062</v>
      </c>
      <c r="D58" s="8">
        <v>0.45431975034218186</v>
      </c>
      <c r="E58" s="8">
        <v>0.39764519027135781</v>
      </c>
      <c r="F58" s="8">
        <v>76</v>
      </c>
      <c r="G58" s="8">
        <v>145</v>
      </c>
      <c r="H58" s="8">
        <v>0.46357615894039733</v>
      </c>
      <c r="I58" s="8">
        <v>70</v>
      </c>
      <c r="J58" s="8">
        <v>6</v>
      </c>
      <c r="K58" s="8">
        <v>75</v>
      </c>
      <c r="L58" s="8">
        <v>5599</v>
      </c>
      <c r="M58" s="8">
        <v>4582</v>
      </c>
      <c r="N58" s="8">
        <v>0.56896286022499609</v>
      </c>
      <c r="O58" s="8">
        <v>3692</v>
      </c>
      <c r="P58" s="8">
        <v>1907</v>
      </c>
      <c r="Q58" s="9">
        <v>890</v>
      </c>
    </row>
    <row r="59" spans="2:17">
      <c r="B59" s="6">
        <v>4</v>
      </c>
      <c r="C59" s="7">
        <v>12830.696628105688</v>
      </c>
      <c r="D59" s="8">
        <v>0.53846415006814063</v>
      </c>
      <c r="E59" s="8">
        <v>0.49575437562160329</v>
      </c>
      <c r="F59" s="8">
        <v>78</v>
      </c>
      <c r="G59" s="8">
        <v>110</v>
      </c>
      <c r="H59" s="8">
        <v>0.62068965517241381</v>
      </c>
      <c r="I59" s="8">
        <v>72</v>
      </c>
      <c r="J59" s="8">
        <v>6</v>
      </c>
      <c r="K59" s="8">
        <v>38</v>
      </c>
      <c r="L59" s="8">
        <v>5560</v>
      </c>
      <c r="M59" s="8">
        <v>4821</v>
      </c>
      <c r="N59" s="8">
        <v>0.70347883163767644</v>
      </c>
      <c r="O59" s="8">
        <v>4287</v>
      </c>
      <c r="P59" s="8">
        <v>1273</v>
      </c>
      <c r="Q59" s="9">
        <v>534</v>
      </c>
    </row>
    <row r="60" spans="2:17">
      <c r="B60" s="6">
        <v>5</v>
      </c>
      <c r="C60" s="7">
        <v>13614.284160105932</v>
      </c>
      <c r="D60" s="8">
        <v>0.50240189473297026</v>
      </c>
      <c r="E60" s="8">
        <v>0.45788527114903627</v>
      </c>
      <c r="F60" s="8">
        <v>77</v>
      </c>
      <c r="G60" s="8">
        <v>109</v>
      </c>
      <c r="H60" s="8">
        <v>0.63157894736842102</v>
      </c>
      <c r="I60" s="8">
        <v>72</v>
      </c>
      <c r="J60" s="8">
        <v>5</v>
      </c>
      <c r="K60" s="8">
        <v>37</v>
      </c>
      <c r="L60" s="8">
        <v>5472</v>
      </c>
      <c r="M60" s="8">
        <v>4453</v>
      </c>
      <c r="N60" s="8">
        <v>0.65031592949783834</v>
      </c>
      <c r="O60" s="8">
        <v>3911</v>
      </c>
      <c r="P60" s="8">
        <v>1561</v>
      </c>
      <c r="Q60" s="9">
        <v>542</v>
      </c>
    </row>
    <row r="61" spans="2:17">
      <c r="B61" s="10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</row>
    <row r="62" spans="2:17">
      <c r="B62" s="14"/>
      <c r="C62" s="8">
        <f>AVERAGE(C56:C60)</f>
        <v>13699.190706201683</v>
      </c>
      <c r="D62" s="8">
        <f t="shared" ref="D62:Q62" si="8">AVERAGE(D56:D60)</f>
        <v>0.50375991449564184</v>
      </c>
      <c r="E62" s="8">
        <f t="shared" si="8"/>
        <v>0.45858955962634057</v>
      </c>
      <c r="F62" s="8">
        <f t="shared" si="8"/>
        <v>78</v>
      </c>
      <c r="G62" s="8">
        <f t="shared" si="8"/>
        <v>116.6</v>
      </c>
      <c r="H62" s="8">
        <f t="shared" si="8"/>
        <v>0.57835832482309768</v>
      </c>
      <c r="I62" s="8">
        <f t="shared" si="8"/>
        <v>70.8</v>
      </c>
      <c r="J62" s="8">
        <f t="shared" si="8"/>
        <v>7.2</v>
      </c>
      <c r="K62" s="8">
        <f t="shared" si="8"/>
        <v>45.8</v>
      </c>
      <c r="L62" s="8">
        <f t="shared" si="8"/>
        <v>5520</v>
      </c>
      <c r="M62" s="8">
        <f t="shared" si="8"/>
        <v>4573.6000000000004</v>
      </c>
      <c r="N62" s="8">
        <f t="shared" si="8"/>
        <v>0.65170139880337341</v>
      </c>
      <c r="O62" s="8">
        <f t="shared" si="8"/>
        <v>3978.2</v>
      </c>
      <c r="P62" s="8">
        <f t="shared" si="8"/>
        <v>1541.8</v>
      </c>
      <c r="Q62" s="8">
        <f t="shared" si="8"/>
        <v>595.4</v>
      </c>
    </row>
    <row r="63" spans="2:17">
      <c r="B63" s="14"/>
      <c r="C63" s="8">
        <f t="shared" ref="C63:Q63" si="9">STDEV(C56:C60)</f>
        <v>941.25707225888925</v>
      </c>
      <c r="D63" s="8">
        <f t="shared" si="9"/>
        <v>3.1321384771018486E-2</v>
      </c>
      <c r="E63" s="8">
        <f t="shared" si="9"/>
        <v>3.6766204740477093E-2</v>
      </c>
      <c r="F63" s="8">
        <f t="shared" si="9"/>
        <v>1.5811388300841898</v>
      </c>
      <c r="G63" s="8">
        <f t="shared" si="9"/>
        <v>16.349311912126431</v>
      </c>
      <c r="H63" s="8">
        <f t="shared" si="9"/>
        <v>6.7453708582421015E-2</v>
      </c>
      <c r="I63" s="8">
        <f t="shared" si="9"/>
        <v>2.3874672772626648</v>
      </c>
      <c r="J63" s="8">
        <f t="shared" si="9"/>
        <v>2.7748873851023221</v>
      </c>
      <c r="K63" s="8">
        <f t="shared" si="9"/>
        <v>16.452963258939096</v>
      </c>
      <c r="L63" s="8">
        <f t="shared" si="9"/>
        <v>56.324950066555765</v>
      </c>
      <c r="M63" s="8">
        <f t="shared" si="9"/>
        <v>181.92938190407838</v>
      </c>
      <c r="N63" s="8">
        <f t="shared" si="9"/>
        <v>5.0131480194184778E-2</v>
      </c>
      <c r="O63" s="8">
        <f t="shared" si="9"/>
        <v>218.00160549867516</v>
      </c>
      <c r="P63" s="8">
        <f t="shared" si="9"/>
        <v>234.07947368361923</v>
      </c>
      <c r="Q63" s="8">
        <f t="shared" si="9"/>
        <v>178.22682177495057</v>
      </c>
    </row>
    <row r="64" spans="2:17">
      <c r="B64" s="1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2:17">
      <c r="B65" s="1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7" spans="2:17" ht="16" thickBot="1">
      <c r="B67" s="1" t="s">
        <v>22</v>
      </c>
      <c r="F67" s="50" t="s">
        <v>0</v>
      </c>
      <c r="G67" s="51"/>
      <c r="H67" s="51"/>
      <c r="I67" s="51"/>
      <c r="J67" s="51"/>
      <c r="K67" s="51"/>
      <c r="L67" s="36"/>
      <c r="M67" s="36"/>
      <c r="N67" s="50" t="s">
        <v>1</v>
      </c>
      <c r="O67" s="50"/>
      <c r="P67" s="50"/>
      <c r="Q67" s="50"/>
    </row>
    <row r="68" spans="2:17">
      <c r="B68" s="2" t="s">
        <v>14</v>
      </c>
      <c r="C68" s="3" t="s">
        <v>15</v>
      </c>
      <c r="D68" s="3" t="s">
        <v>19</v>
      </c>
      <c r="E68" s="4" t="s">
        <v>20</v>
      </c>
      <c r="F68" s="4" t="s">
        <v>2</v>
      </c>
      <c r="G68" s="5" t="s">
        <v>0</v>
      </c>
      <c r="H68" s="4" t="s">
        <v>4</v>
      </c>
      <c r="I68" s="4" t="s">
        <v>5</v>
      </c>
      <c r="J68" s="4" t="s">
        <v>6</v>
      </c>
      <c r="K68" s="4" t="s">
        <v>7</v>
      </c>
      <c r="L68" s="4" t="s">
        <v>8</v>
      </c>
      <c r="M68" s="4" t="s">
        <v>9</v>
      </c>
      <c r="N68" s="4" t="s">
        <v>10</v>
      </c>
      <c r="O68" s="4" t="s">
        <v>11</v>
      </c>
      <c r="P68" s="4" t="s">
        <v>12</v>
      </c>
      <c r="Q68" s="5" t="s">
        <v>13</v>
      </c>
    </row>
    <row r="69" spans="2:17">
      <c r="B69" s="6">
        <v>1</v>
      </c>
      <c r="C69" s="7">
        <v>43092.421003988326</v>
      </c>
      <c r="D69" s="8">
        <v>0.39705581357229147</v>
      </c>
      <c r="E69" s="8">
        <v>0.35643508127880014</v>
      </c>
      <c r="F69" s="8">
        <v>198</v>
      </c>
      <c r="G69" s="8">
        <v>290</v>
      </c>
      <c r="H69" s="8">
        <v>0.5394321766561514</v>
      </c>
      <c r="I69" s="8">
        <v>171</v>
      </c>
      <c r="J69" s="8">
        <v>27</v>
      </c>
      <c r="K69" s="8">
        <v>119</v>
      </c>
      <c r="L69" s="8">
        <v>14294</v>
      </c>
      <c r="M69" s="8">
        <v>10028</v>
      </c>
      <c r="N69" s="8">
        <v>0.50824755053950144</v>
      </c>
      <c r="O69" s="8">
        <v>8196</v>
      </c>
      <c r="P69" s="8">
        <v>6098</v>
      </c>
      <c r="Q69" s="9">
        <v>1832</v>
      </c>
    </row>
    <row r="70" spans="2:17">
      <c r="B70" s="6">
        <v>2</v>
      </c>
      <c r="C70" s="7">
        <v>40160.432443439582</v>
      </c>
      <c r="D70" s="8">
        <v>0.4251709376162659</v>
      </c>
      <c r="E70" s="8">
        <v>0.38430128153904414</v>
      </c>
      <c r="F70" s="8">
        <v>193</v>
      </c>
      <c r="G70" s="8">
        <v>298</v>
      </c>
      <c r="H70" s="8">
        <v>0.53437500000000004</v>
      </c>
      <c r="I70" s="8">
        <v>171</v>
      </c>
      <c r="J70" s="8">
        <v>22</v>
      </c>
      <c r="K70" s="8">
        <v>127</v>
      </c>
      <c r="L70" s="8">
        <v>13973</v>
      </c>
      <c r="M70" s="8">
        <v>10225</v>
      </c>
      <c r="N70" s="8">
        <v>0.54461891995404055</v>
      </c>
      <c r="O70" s="8">
        <v>8532</v>
      </c>
      <c r="P70" s="8">
        <v>5441</v>
      </c>
      <c r="Q70" s="9">
        <v>1693</v>
      </c>
    </row>
    <row r="71" spans="2:17">
      <c r="B71" s="6">
        <v>3</v>
      </c>
      <c r="C71" s="7">
        <v>40147.098089837084</v>
      </c>
      <c r="D71" s="8">
        <v>0.42433183123261997</v>
      </c>
      <c r="E71" s="8">
        <v>0.376955632254798</v>
      </c>
      <c r="F71" s="8">
        <v>203</v>
      </c>
      <c r="G71" s="8">
        <v>308</v>
      </c>
      <c r="H71" s="8">
        <v>0.51632047477744802</v>
      </c>
      <c r="I71" s="8">
        <v>174</v>
      </c>
      <c r="J71" s="8">
        <v>29</v>
      </c>
      <c r="K71" s="8">
        <v>134</v>
      </c>
      <c r="L71" s="8">
        <v>13948</v>
      </c>
      <c r="M71" s="8">
        <v>10477</v>
      </c>
      <c r="N71" s="8">
        <v>0.53800138530319253</v>
      </c>
      <c r="O71" s="8">
        <v>8544</v>
      </c>
      <c r="P71" s="8">
        <v>5404</v>
      </c>
      <c r="Q71" s="9">
        <v>1933</v>
      </c>
    </row>
    <row r="72" spans="2:17">
      <c r="B72" s="6">
        <v>4</v>
      </c>
      <c r="C72" s="7">
        <v>37692.717106930984</v>
      </c>
      <c r="D72" s="8">
        <v>0.42607206536839004</v>
      </c>
      <c r="E72" s="8">
        <v>0.38796926021586159</v>
      </c>
      <c r="F72" s="8">
        <v>186</v>
      </c>
      <c r="G72" s="8">
        <v>252</v>
      </c>
      <c r="H72" s="8">
        <v>0.55871886120996439</v>
      </c>
      <c r="I72" s="8">
        <v>157</v>
      </c>
      <c r="J72" s="8">
        <v>29</v>
      </c>
      <c r="K72" s="8">
        <v>95</v>
      </c>
      <c r="L72" s="8">
        <v>13135</v>
      </c>
      <c r="M72" s="8">
        <v>9459</v>
      </c>
      <c r="N72" s="8">
        <v>0.55199890094793236</v>
      </c>
      <c r="O72" s="8">
        <v>8036</v>
      </c>
      <c r="P72" s="8">
        <v>5099</v>
      </c>
      <c r="Q72" s="9">
        <v>1423</v>
      </c>
    </row>
    <row r="73" spans="2:17">
      <c r="B73" s="6">
        <v>5</v>
      </c>
      <c r="C73" s="7">
        <v>42661.029153708092</v>
      </c>
      <c r="D73" s="8">
        <v>0.42540199132994694</v>
      </c>
      <c r="E73" s="8">
        <v>0.3802777779338018</v>
      </c>
      <c r="F73" s="8">
        <v>203</v>
      </c>
      <c r="G73" s="8">
        <v>313</v>
      </c>
      <c r="H73" s="8">
        <v>0.55421686746987953</v>
      </c>
      <c r="I73" s="8">
        <v>184</v>
      </c>
      <c r="J73" s="8">
        <v>19</v>
      </c>
      <c r="K73" s="8">
        <v>129</v>
      </c>
      <c r="L73" s="8">
        <v>14849</v>
      </c>
      <c r="M73" s="8">
        <v>11245</v>
      </c>
      <c r="N73" s="8">
        <v>0.53946902654867257</v>
      </c>
      <c r="O73" s="8">
        <v>9144</v>
      </c>
      <c r="P73" s="8">
        <v>5705</v>
      </c>
      <c r="Q73" s="9">
        <v>2101</v>
      </c>
    </row>
    <row r="74" spans="2:17">
      <c r="B74" s="10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</row>
    <row r="75" spans="2:17">
      <c r="B75" s="14"/>
      <c r="C75" s="8">
        <f t="shared" ref="C75:Q75" si="10">AVERAGE(C69:C73)</f>
        <v>40750.739559580819</v>
      </c>
      <c r="D75" s="8">
        <f t="shared" si="10"/>
        <v>0.4196065278239029</v>
      </c>
      <c r="E75" s="8">
        <f t="shared" si="10"/>
        <v>0.37718780664446111</v>
      </c>
      <c r="F75" s="8">
        <f t="shared" si="10"/>
        <v>196.6</v>
      </c>
      <c r="G75" s="8">
        <f t="shared" si="10"/>
        <v>292.2</v>
      </c>
      <c r="H75" s="8">
        <f t="shared" si="10"/>
        <v>0.54061267602268859</v>
      </c>
      <c r="I75" s="8">
        <f t="shared" si="10"/>
        <v>171.4</v>
      </c>
      <c r="J75" s="8">
        <f t="shared" si="10"/>
        <v>25.2</v>
      </c>
      <c r="K75" s="8">
        <f t="shared" si="10"/>
        <v>120.8</v>
      </c>
      <c r="L75" s="8">
        <f t="shared" si="10"/>
        <v>14039.8</v>
      </c>
      <c r="M75" s="8">
        <f t="shared" si="10"/>
        <v>10286.799999999999</v>
      </c>
      <c r="N75" s="8">
        <f t="shared" si="10"/>
        <v>0.53646715665866795</v>
      </c>
      <c r="O75" s="8">
        <f t="shared" si="10"/>
        <v>8490.4</v>
      </c>
      <c r="P75" s="8">
        <f t="shared" si="10"/>
        <v>5549.4</v>
      </c>
      <c r="Q75" s="8">
        <f t="shared" si="10"/>
        <v>1796.4</v>
      </c>
    </row>
    <row r="76" spans="2:17">
      <c r="B76" s="14"/>
      <c r="C76" s="8">
        <f t="shared" ref="C76:Q76" si="11">STDEV(C69:C73)</f>
        <v>2190.7204954526514</v>
      </c>
      <c r="D76" s="8">
        <f t="shared" si="11"/>
        <v>1.2621573147677256E-2</v>
      </c>
      <c r="E76" s="8">
        <f t="shared" si="11"/>
        <v>1.23198894455961E-2</v>
      </c>
      <c r="F76" s="8">
        <f t="shared" si="11"/>
        <v>7.2318738927058179</v>
      </c>
      <c r="G76" s="8">
        <f t="shared" si="11"/>
        <v>24.170229622409465</v>
      </c>
      <c r="H76" s="8">
        <f t="shared" si="11"/>
        <v>1.6906516415464142E-2</v>
      </c>
      <c r="I76" s="8">
        <f t="shared" si="11"/>
        <v>9.6591925128346006</v>
      </c>
      <c r="J76" s="8">
        <f t="shared" si="11"/>
        <v>4.4944410108488517</v>
      </c>
      <c r="K76" s="8">
        <f t="shared" si="11"/>
        <v>15.401298646542788</v>
      </c>
      <c r="L76" s="8">
        <f t="shared" si="11"/>
        <v>622.69069368346914</v>
      </c>
      <c r="M76" s="8">
        <f t="shared" si="11"/>
        <v>653.90610946832419</v>
      </c>
      <c r="N76" s="8">
        <f t="shared" si="11"/>
        <v>1.6698784202614704E-2</v>
      </c>
      <c r="O76" s="8">
        <f t="shared" si="11"/>
        <v>425.71915625210005</v>
      </c>
      <c r="P76" s="8">
        <f t="shared" si="11"/>
        <v>374.47469874478833</v>
      </c>
      <c r="Q76" s="8">
        <f t="shared" si="11"/>
        <v>256.33337667966651</v>
      </c>
    </row>
    <row r="77" spans="2:17">
      <c r="B77" s="14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2:17">
      <c r="B78" s="1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80" spans="2:17" ht="16" thickBot="1">
      <c r="B80" s="1" t="s">
        <v>21</v>
      </c>
      <c r="F80" s="50" t="s">
        <v>0</v>
      </c>
      <c r="G80" s="51"/>
      <c r="H80" s="51"/>
      <c r="I80" s="51"/>
      <c r="J80" s="51"/>
      <c r="K80" s="51"/>
      <c r="L80" s="36"/>
      <c r="M80" s="36"/>
      <c r="N80" s="50" t="s">
        <v>1</v>
      </c>
      <c r="O80" s="50"/>
      <c r="P80" s="50"/>
      <c r="Q80" s="50"/>
    </row>
    <row r="81" spans="2:17">
      <c r="B81" s="2" t="s">
        <v>14</v>
      </c>
      <c r="C81" s="3" t="s">
        <v>15</v>
      </c>
      <c r="D81" s="3" t="s">
        <v>19</v>
      </c>
      <c r="E81" s="4" t="s">
        <v>20</v>
      </c>
      <c r="F81" s="4" t="s">
        <v>2</v>
      </c>
      <c r="G81" s="5" t="s">
        <v>0</v>
      </c>
      <c r="H81" s="4" t="s">
        <v>4</v>
      </c>
      <c r="I81" s="4" t="s">
        <v>5</v>
      </c>
      <c r="J81" s="4" t="s">
        <v>6</v>
      </c>
      <c r="K81" s="4" t="s">
        <v>7</v>
      </c>
      <c r="L81" s="4" t="s">
        <v>8</v>
      </c>
      <c r="M81" s="4" t="s">
        <v>9</v>
      </c>
      <c r="N81" s="4" t="s">
        <v>10</v>
      </c>
      <c r="O81" s="4" t="s">
        <v>11</v>
      </c>
      <c r="P81" s="4" t="s">
        <v>12</v>
      </c>
      <c r="Q81" s="5" t="s">
        <v>13</v>
      </c>
    </row>
    <row r="82" spans="2:17">
      <c r="B82" s="6">
        <v>1</v>
      </c>
      <c r="C82" s="7">
        <v>94094.964575928039</v>
      </c>
      <c r="D82" s="8">
        <v>0.34164796518504081</v>
      </c>
      <c r="E82" s="8">
        <v>0.2967308910067572</v>
      </c>
      <c r="F82" s="8">
        <v>406</v>
      </c>
      <c r="G82" s="8">
        <v>699</v>
      </c>
      <c r="H82" s="8">
        <v>0.48921832884097033</v>
      </c>
      <c r="I82" s="8">
        <v>363</v>
      </c>
      <c r="J82" s="8">
        <v>43</v>
      </c>
      <c r="K82" s="8">
        <v>336</v>
      </c>
      <c r="L82" s="8">
        <v>28585</v>
      </c>
      <c r="M82" s="8">
        <v>19227</v>
      </c>
      <c r="N82" s="8">
        <v>0.42952819470190756</v>
      </c>
      <c r="O82" s="8">
        <v>14366</v>
      </c>
      <c r="P82" s="8">
        <v>14219</v>
      </c>
      <c r="Q82" s="9">
        <v>4861</v>
      </c>
    </row>
    <row r="83" spans="2:17">
      <c r="B83" s="6">
        <v>2</v>
      </c>
      <c r="C83" s="7">
        <v>94332.818764944517</v>
      </c>
      <c r="D83" s="8">
        <v>0.32660299985762564</v>
      </c>
      <c r="E83" s="8">
        <v>0.28690149391769915</v>
      </c>
      <c r="F83" s="8">
        <v>412</v>
      </c>
      <c r="G83" s="8">
        <v>638</v>
      </c>
      <c r="H83" s="8">
        <v>0.47679324894514769</v>
      </c>
      <c r="I83" s="8">
        <v>339</v>
      </c>
      <c r="J83" s="8">
        <v>73</v>
      </c>
      <c r="K83" s="8">
        <v>299</v>
      </c>
      <c r="L83" s="8">
        <v>28017</v>
      </c>
      <c r="M83" s="8">
        <v>17968</v>
      </c>
      <c r="N83" s="8">
        <v>0.41409637442725789</v>
      </c>
      <c r="O83" s="8">
        <v>13466</v>
      </c>
      <c r="P83" s="8">
        <v>14551</v>
      </c>
      <c r="Q83" s="9">
        <v>4502</v>
      </c>
    </row>
    <row r="84" spans="2:17">
      <c r="B84" s="6">
        <v>3</v>
      </c>
      <c r="C84" s="7">
        <v>101659.40474441033</v>
      </c>
      <c r="D84" s="8">
        <v>0.31995849391658082</v>
      </c>
      <c r="E84" s="8">
        <v>0.27723863356377143</v>
      </c>
      <c r="F84" s="8">
        <v>412</v>
      </c>
      <c r="G84" s="8">
        <v>709</v>
      </c>
      <c r="H84" s="8">
        <v>0.48280423280423279</v>
      </c>
      <c r="I84" s="8">
        <v>365</v>
      </c>
      <c r="J84" s="8">
        <v>47</v>
      </c>
      <c r="K84" s="8">
        <v>344</v>
      </c>
      <c r="L84" s="8">
        <v>29898</v>
      </c>
      <c r="M84" s="8">
        <v>19415</v>
      </c>
      <c r="N84" s="8">
        <v>0.40018172009426728</v>
      </c>
      <c r="O84" s="8">
        <v>14094</v>
      </c>
      <c r="P84" s="8">
        <v>15804</v>
      </c>
      <c r="Q84" s="9">
        <v>5321</v>
      </c>
    </row>
    <row r="85" spans="2:17">
      <c r="B85" s="6">
        <v>4</v>
      </c>
      <c r="C85" s="7">
        <v>96909.806920625269</v>
      </c>
      <c r="D85" s="8">
        <v>0.31623645720295446</v>
      </c>
      <c r="E85" s="8">
        <v>0.278550654605977</v>
      </c>
      <c r="F85" s="8">
        <v>405</v>
      </c>
      <c r="G85" s="8">
        <v>622</v>
      </c>
      <c r="H85" s="8">
        <v>0.52148148148148143</v>
      </c>
      <c r="I85" s="8">
        <v>352</v>
      </c>
      <c r="J85" s="8">
        <v>53</v>
      </c>
      <c r="K85" s="8">
        <v>270</v>
      </c>
      <c r="L85" s="8">
        <v>28346</v>
      </c>
      <c r="M85" s="8">
        <v>17878</v>
      </c>
      <c r="N85" s="8">
        <v>0.39814282689573816</v>
      </c>
      <c r="O85" s="8">
        <v>13163</v>
      </c>
      <c r="P85" s="8">
        <v>15183</v>
      </c>
      <c r="Q85" s="9">
        <v>4715</v>
      </c>
    </row>
    <row r="86" spans="2:17">
      <c r="B86" s="6">
        <v>5</v>
      </c>
      <c r="C86" s="7">
        <v>96894.82955836528</v>
      </c>
      <c r="D86" s="8">
        <v>0.32496287057011786</v>
      </c>
      <c r="E86" s="8">
        <v>0.28526539119735023</v>
      </c>
      <c r="F86" s="8">
        <v>400</v>
      </c>
      <c r="G86" s="8">
        <v>660</v>
      </c>
      <c r="H86" s="8">
        <v>0.49929278642149927</v>
      </c>
      <c r="I86" s="8">
        <v>353</v>
      </c>
      <c r="J86" s="8">
        <v>47</v>
      </c>
      <c r="K86" s="8">
        <v>307</v>
      </c>
      <c r="L86" s="8">
        <v>28708</v>
      </c>
      <c r="M86" s="8">
        <v>18405</v>
      </c>
      <c r="N86" s="8">
        <v>0.41234486480004795</v>
      </c>
      <c r="O86" s="8">
        <v>13755</v>
      </c>
      <c r="P86" s="8">
        <v>14953</v>
      </c>
      <c r="Q86" s="9">
        <v>4650</v>
      </c>
    </row>
    <row r="87" spans="2:17">
      <c r="B87" s="10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</row>
    <row r="88" spans="2:17">
      <c r="B88" s="14"/>
      <c r="C88" s="8">
        <f t="shared" ref="C88:Q88" si="12">AVERAGE(C82:C86)</f>
        <v>96778.364912854697</v>
      </c>
      <c r="D88" s="8">
        <f t="shared" si="12"/>
        <v>0.32588175734646391</v>
      </c>
      <c r="E88" s="8">
        <f t="shared" si="12"/>
        <v>0.28493741285831098</v>
      </c>
      <c r="F88" s="8">
        <f t="shared" si="12"/>
        <v>407</v>
      </c>
      <c r="G88" s="8">
        <f t="shared" si="12"/>
        <v>665.6</v>
      </c>
      <c r="H88" s="8">
        <f t="shared" si="12"/>
        <v>0.49391801569866634</v>
      </c>
      <c r="I88" s="8">
        <f t="shared" si="12"/>
        <v>354.4</v>
      </c>
      <c r="J88" s="8">
        <f t="shared" si="12"/>
        <v>52.6</v>
      </c>
      <c r="K88" s="8">
        <f t="shared" si="12"/>
        <v>311.2</v>
      </c>
      <c r="L88" s="8">
        <f t="shared" si="12"/>
        <v>28710.799999999999</v>
      </c>
      <c r="M88" s="8">
        <f t="shared" si="12"/>
        <v>18578.599999999999</v>
      </c>
      <c r="N88" s="8">
        <f t="shared" si="12"/>
        <v>0.41085879618384374</v>
      </c>
      <c r="O88" s="8">
        <f t="shared" si="12"/>
        <v>13768.8</v>
      </c>
      <c r="P88" s="8">
        <f t="shared" si="12"/>
        <v>14942</v>
      </c>
      <c r="Q88" s="8">
        <f t="shared" si="12"/>
        <v>4809.8</v>
      </c>
    </row>
    <row r="89" spans="2:17">
      <c r="B89" s="14"/>
      <c r="C89" s="8">
        <f t="shared" ref="C89:Q89" si="13">STDEV(C82:C86)</f>
        <v>3042.8902453945725</v>
      </c>
      <c r="D89" s="8">
        <f t="shared" si="13"/>
        <v>9.7218146170741735E-3</v>
      </c>
      <c r="E89" s="8">
        <f t="shared" si="13"/>
        <v>7.7960437825282886E-3</v>
      </c>
      <c r="F89" s="8">
        <f t="shared" si="13"/>
        <v>5.0990195135927845</v>
      </c>
      <c r="G89" s="8">
        <f t="shared" si="13"/>
        <v>37.726648406663429</v>
      </c>
      <c r="H89" s="8">
        <f t="shared" si="13"/>
        <v>1.7517802869016299E-2</v>
      </c>
      <c r="I89" s="8">
        <f t="shared" si="13"/>
        <v>10.382677881933928</v>
      </c>
      <c r="J89" s="8">
        <f t="shared" si="13"/>
        <v>11.949895397031732</v>
      </c>
      <c r="K89" s="8">
        <f t="shared" si="13"/>
        <v>29.811071768723782</v>
      </c>
      <c r="L89" s="8">
        <f t="shared" si="13"/>
        <v>714.09292112441506</v>
      </c>
      <c r="M89" s="8">
        <f t="shared" si="13"/>
        <v>709.54161259224259</v>
      </c>
      <c r="N89" s="8">
        <f t="shared" si="13"/>
        <v>1.26187616527854E-2</v>
      </c>
      <c r="O89" s="8">
        <f t="shared" si="13"/>
        <v>479.9153050278768</v>
      </c>
      <c r="P89" s="8">
        <f t="shared" si="13"/>
        <v>607.62982151964854</v>
      </c>
      <c r="Q89" s="8">
        <f t="shared" si="13"/>
        <v>313.53261393354279</v>
      </c>
    </row>
    <row r="92" spans="2:17" ht="16" thickBot="1">
      <c r="B92" s="1" t="s">
        <v>24</v>
      </c>
      <c r="F92" s="50" t="s">
        <v>0</v>
      </c>
      <c r="G92" s="51"/>
      <c r="H92" s="51"/>
      <c r="I92" s="51"/>
      <c r="J92" s="51"/>
      <c r="K92" s="51"/>
      <c r="L92" s="36"/>
      <c r="M92" s="36"/>
      <c r="N92" s="50" t="s">
        <v>1</v>
      </c>
      <c r="O92" s="50"/>
      <c r="P92" s="50"/>
      <c r="Q92" s="50"/>
    </row>
    <row r="93" spans="2:17">
      <c r="B93" s="2" t="s">
        <v>14</v>
      </c>
      <c r="C93" s="3" t="s">
        <v>15</v>
      </c>
      <c r="D93" s="3" t="s">
        <v>19</v>
      </c>
      <c r="E93" s="4" t="s">
        <v>20</v>
      </c>
      <c r="F93" s="4" t="s">
        <v>2</v>
      </c>
      <c r="G93" s="5" t="s">
        <v>0</v>
      </c>
      <c r="H93" s="4" t="s">
        <v>4</v>
      </c>
      <c r="I93" s="4" t="s">
        <v>5</v>
      </c>
      <c r="J93" s="4" t="s">
        <v>6</v>
      </c>
      <c r="K93" s="4" t="s">
        <v>7</v>
      </c>
      <c r="L93" s="4" t="s">
        <v>8</v>
      </c>
      <c r="M93" s="4" t="s">
        <v>9</v>
      </c>
      <c r="N93" s="4" t="s">
        <v>10</v>
      </c>
      <c r="O93" s="4" t="s">
        <v>11</v>
      </c>
      <c r="P93" s="4" t="s">
        <v>12</v>
      </c>
      <c r="Q93" s="5" t="s">
        <v>13</v>
      </c>
    </row>
    <row r="94" spans="2:17">
      <c r="B94" s="6">
        <v>1</v>
      </c>
      <c r="C94" s="7">
        <v>212257.94532694083</v>
      </c>
      <c r="D94" s="8">
        <v>0.22920401152268421</v>
      </c>
      <c r="E94" s="8">
        <v>0.20154246790260616</v>
      </c>
      <c r="F94" s="8">
        <v>791</v>
      </c>
      <c r="G94" s="8">
        <v>1335</v>
      </c>
      <c r="H94" s="8">
        <v>0.48256624825662481</v>
      </c>
      <c r="I94" s="8">
        <v>692</v>
      </c>
      <c r="J94" s="8">
        <v>99</v>
      </c>
      <c r="K94" s="8">
        <v>643</v>
      </c>
      <c r="L94" s="8">
        <v>55075</v>
      </c>
      <c r="M94" s="8">
        <v>28338</v>
      </c>
      <c r="N94" s="8">
        <v>0.29777203846034167</v>
      </c>
      <c r="O94" s="8">
        <v>19139</v>
      </c>
      <c r="P94" s="8">
        <v>35936</v>
      </c>
      <c r="Q94" s="9">
        <v>9199</v>
      </c>
    </row>
    <row r="95" spans="2:17">
      <c r="B95" s="6">
        <v>2</v>
      </c>
      <c r="C95" s="7">
        <v>220070.33736703047</v>
      </c>
      <c r="D95" s="8">
        <v>0.21862508701723637</v>
      </c>
      <c r="E95" s="8">
        <v>0.19213561941795626</v>
      </c>
      <c r="F95" s="8">
        <v>810</v>
      </c>
      <c r="G95" s="8">
        <v>1340</v>
      </c>
      <c r="H95" s="8">
        <v>0.46958304853041694</v>
      </c>
      <c r="I95" s="8">
        <v>687</v>
      </c>
      <c r="J95" s="8">
        <v>123</v>
      </c>
      <c r="K95" s="8">
        <v>653</v>
      </c>
      <c r="L95" s="8">
        <v>56329</v>
      </c>
      <c r="M95" s="8">
        <v>28092</v>
      </c>
      <c r="N95" s="8">
        <v>0.28616045583351107</v>
      </c>
      <c r="O95" s="8">
        <v>18783</v>
      </c>
      <c r="P95" s="8">
        <v>37546</v>
      </c>
      <c r="Q95" s="9">
        <v>9309</v>
      </c>
    </row>
    <row r="96" spans="2:17">
      <c r="B96" s="6">
        <v>3</v>
      </c>
      <c r="C96" s="7">
        <v>208785.18500993054</v>
      </c>
      <c r="D96" s="8">
        <v>0.23467243998485898</v>
      </c>
      <c r="E96" s="8">
        <v>0.20606352191988367</v>
      </c>
      <c r="F96" s="8">
        <v>789</v>
      </c>
      <c r="G96" s="8">
        <v>1313</v>
      </c>
      <c r="H96" s="8">
        <v>0.4802816901408451</v>
      </c>
      <c r="I96" s="8">
        <v>682</v>
      </c>
      <c r="J96" s="8">
        <v>107</v>
      </c>
      <c r="K96" s="8">
        <v>631</v>
      </c>
      <c r="L96" s="8">
        <v>54561</v>
      </c>
      <c r="M96" s="8">
        <v>28650</v>
      </c>
      <c r="N96" s="8">
        <v>0.30408412738214646</v>
      </c>
      <c r="O96" s="8">
        <v>19403</v>
      </c>
      <c r="P96" s="8">
        <v>35158</v>
      </c>
      <c r="Q96" s="9">
        <v>9247</v>
      </c>
    </row>
    <row r="97" spans="2:17">
      <c r="B97" s="6">
        <v>4</v>
      </c>
      <c r="C97" s="7">
        <v>219119.54553401825</v>
      </c>
      <c r="D97" s="8">
        <v>0.22854737784421553</v>
      </c>
      <c r="E97" s="8">
        <v>0.19995827585818893</v>
      </c>
      <c r="F97" s="8">
        <v>805</v>
      </c>
      <c r="G97" s="8">
        <v>1384</v>
      </c>
      <c r="H97" s="8">
        <v>0.47506738544474392</v>
      </c>
      <c r="I97" s="8">
        <v>705</v>
      </c>
      <c r="J97" s="8">
        <v>100</v>
      </c>
      <c r="K97" s="8">
        <v>679</v>
      </c>
      <c r="L97" s="8">
        <v>56807</v>
      </c>
      <c r="M97" s="8">
        <v>29523</v>
      </c>
      <c r="N97" s="8">
        <v>0.29564316909546606</v>
      </c>
      <c r="O97" s="8">
        <v>19699</v>
      </c>
      <c r="P97" s="8">
        <v>37108</v>
      </c>
      <c r="Q97" s="9">
        <v>9824</v>
      </c>
    </row>
    <row r="98" spans="2:17">
      <c r="B98" s="6">
        <v>5</v>
      </c>
      <c r="C98" s="7">
        <v>217731.90842977318</v>
      </c>
      <c r="D98" s="8">
        <v>0.22255263718569884</v>
      </c>
      <c r="E98" s="8">
        <v>0.1945837427851547</v>
      </c>
      <c r="F98" s="8">
        <v>818</v>
      </c>
      <c r="G98" s="8">
        <v>1375</v>
      </c>
      <c r="H98" s="8">
        <v>0.47181208053691276</v>
      </c>
      <c r="I98" s="8">
        <v>703</v>
      </c>
      <c r="J98" s="8">
        <v>115</v>
      </c>
      <c r="K98" s="8">
        <v>672</v>
      </c>
      <c r="L98" s="8">
        <v>56012</v>
      </c>
      <c r="M98" s="8">
        <v>28712</v>
      </c>
      <c r="N98" s="8">
        <v>0.2889896392764229</v>
      </c>
      <c r="O98" s="8">
        <v>18995</v>
      </c>
      <c r="P98" s="8">
        <v>37017</v>
      </c>
      <c r="Q98" s="9">
        <v>9717</v>
      </c>
    </row>
    <row r="99" spans="2:17"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3"/>
    </row>
    <row r="100" spans="2:17">
      <c r="C100">
        <f>AVERAGE(C94:C98)</f>
        <v>215592.98433353862</v>
      </c>
      <c r="D100">
        <f t="shared" ref="D100:Q100" si="14">AVERAGE(D94:D98)</f>
        <v>0.22672031071093879</v>
      </c>
      <c r="E100">
        <f t="shared" si="14"/>
        <v>0.19885672557675793</v>
      </c>
      <c r="F100">
        <f t="shared" si="14"/>
        <v>802.6</v>
      </c>
      <c r="G100">
        <f t="shared" si="14"/>
        <v>1349.4</v>
      </c>
      <c r="H100">
        <f t="shared" si="14"/>
        <v>0.4758620905819087</v>
      </c>
      <c r="I100">
        <f t="shared" si="14"/>
        <v>693.8</v>
      </c>
      <c r="J100">
        <f t="shared" si="14"/>
        <v>108.8</v>
      </c>
      <c r="K100">
        <f t="shared" si="14"/>
        <v>655.6</v>
      </c>
      <c r="L100">
        <f t="shared" si="14"/>
        <v>55756.800000000003</v>
      </c>
      <c r="M100">
        <f t="shared" si="14"/>
        <v>28663</v>
      </c>
      <c r="N100">
        <f t="shared" si="14"/>
        <v>0.29452988600957763</v>
      </c>
      <c r="O100">
        <f t="shared" si="14"/>
        <v>19203.8</v>
      </c>
      <c r="P100">
        <f t="shared" si="14"/>
        <v>36553</v>
      </c>
      <c r="Q100">
        <f t="shared" si="14"/>
        <v>9459.2000000000007</v>
      </c>
    </row>
    <row r="101" spans="2:17">
      <c r="C101">
        <f>STDEV(C94:C98)</f>
        <v>4861.2482240353456</v>
      </c>
      <c r="D101">
        <f t="shared" ref="D101:Q101" si="15">STDEV(D94:D98)</f>
        <v>6.2378973477641162E-3</v>
      </c>
      <c r="E101">
        <f t="shared" si="15"/>
        <v>5.5631867740055917E-3</v>
      </c>
      <c r="F101">
        <f t="shared" si="15"/>
        <v>12.421755109484327</v>
      </c>
      <c r="G101">
        <f t="shared" si="15"/>
        <v>29.466930617219024</v>
      </c>
      <c r="H101">
        <f t="shared" si="15"/>
        <v>5.4986156688027329E-3</v>
      </c>
      <c r="I101">
        <f t="shared" si="15"/>
        <v>9.9849887330932923</v>
      </c>
      <c r="J101">
        <f t="shared" si="15"/>
        <v>10.207840124139876</v>
      </c>
      <c r="K101">
        <f t="shared" si="15"/>
        <v>19.919839356781971</v>
      </c>
      <c r="L101">
        <f t="shared" si="15"/>
        <v>920.63141375905695</v>
      </c>
      <c r="M101">
        <f t="shared" si="15"/>
        <v>541.71856161663868</v>
      </c>
      <c r="N101">
        <f t="shared" si="15"/>
        <v>7.1375096372073574E-3</v>
      </c>
      <c r="O101">
        <f t="shared" si="15"/>
        <v>356.99187665827912</v>
      </c>
      <c r="P101">
        <f t="shared" si="15"/>
        <v>979.29617583241895</v>
      </c>
      <c r="Q101">
        <f t="shared" si="15"/>
        <v>289.32369415587101</v>
      </c>
    </row>
    <row r="104" spans="2:17">
      <c r="B104" s="52" t="s">
        <v>27</v>
      </c>
      <c r="C104" s="52"/>
      <c r="D104" s="52"/>
      <c r="E104" s="52"/>
      <c r="F104" s="52"/>
    </row>
    <row r="105" spans="2:17" ht="16" thickBot="1">
      <c r="B105" s="1" t="s">
        <v>23</v>
      </c>
      <c r="F105" s="50" t="s">
        <v>0</v>
      </c>
      <c r="G105" s="51"/>
      <c r="H105" s="51"/>
      <c r="I105" s="51"/>
      <c r="J105" s="51"/>
      <c r="K105" s="51"/>
      <c r="L105" s="36"/>
      <c r="M105" s="36"/>
      <c r="N105" s="50" t="s">
        <v>1</v>
      </c>
      <c r="O105" s="50"/>
      <c r="P105" s="50"/>
      <c r="Q105" s="50"/>
    </row>
    <row r="106" spans="2:17">
      <c r="B106" s="2" t="s">
        <v>14</v>
      </c>
      <c r="C106" s="3" t="s">
        <v>15</v>
      </c>
      <c r="D106" s="3" t="s">
        <v>19</v>
      </c>
      <c r="E106" s="4" t="s">
        <v>20</v>
      </c>
      <c r="F106" s="4" t="s">
        <v>2</v>
      </c>
      <c r="G106" s="5" t="s">
        <v>0</v>
      </c>
      <c r="H106" s="4" t="s">
        <v>4</v>
      </c>
      <c r="I106" s="4" t="s">
        <v>5</v>
      </c>
      <c r="J106" s="4" t="s">
        <v>6</v>
      </c>
      <c r="K106" s="4" t="s">
        <v>7</v>
      </c>
      <c r="L106" s="4" t="s">
        <v>8</v>
      </c>
      <c r="M106" s="4" t="s">
        <v>9</v>
      </c>
      <c r="N106" s="4" t="s">
        <v>10</v>
      </c>
      <c r="O106" s="4" t="s">
        <v>11</v>
      </c>
      <c r="P106" s="4" t="s">
        <v>12</v>
      </c>
      <c r="Q106" s="5" t="s">
        <v>13</v>
      </c>
    </row>
    <row r="107" spans="2:17">
      <c r="B107" s="6">
        <v>1</v>
      </c>
      <c r="C107" s="7">
        <v>10513.623286244101</v>
      </c>
      <c r="D107" s="8">
        <v>0.61636112803342091</v>
      </c>
      <c r="E107" s="8">
        <v>0.59508108908775403</v>
      </c>
      <c r="F107" s="8">
        <v>79</v>
      </c>
      <c r="G107" s="8">
        <v>92</v>
      </c>
      <c r="H107" s="8">
        <v>0.76288659793814428</v>
      </c>
      <c r="I107" s="8">
        <v>74</v>
      </c>
      <c r="J107" s="8">
        <v>5</v>
      </c>
      <c r="K107" s="8">
        <v>18</v>
      </c>
      <c r="L107" s="8">
        <v>5481</v>
      </c>
      <c r="M107" s="8">
        <v>5021</v>
      </c>
      <c r="N107" s="8">
        <v>0.83955158521632511</v>
      </c>
      <c r="O107" s="8">
        <v>4793</v>
      </c>
      <c r="P107" s="8">
        <v>688</v>
      </c>
      <c r="Q107" s="9">
        <v>228</v>
      </c>
    </row>
    <row r="108" spans="2:17">
      <c r="B108" s="6">
        <v>2</v>
      </c>
      <c r="C108" s="7">
        <v>11193.289167928086</v>
      </c>
      <c r="D108" s="8">
        <v>0.59208129854489489</v>
      </c>
      <c r="E108" s="8">
        <v>0.55411701337216623</v>
      </c>
      <c r="F108" s="8">
        <v>80</v>
      </c>
      <c r="G108" s="8">
        <v>101</v>
      </c>
      <c r="H108" s="8">
        <v>0.74038461538461542</v>
      </c>
      <c r="I108" s="8">
        <v>77</v>
      </c>
      <c r="J108" s="8">
        <v>3</v>
      </c>
      <c r="K108" s="8">
        <v>24</v>
      </c>
      <c r="L108" s="8">
        <v>5488</v>
      </c>
      <c r="M108" s="8">
        <v>5201</v>
      </c>
      <c r="N108" s="8">
        <v>0.78328328328328334</v>
      </c>
      <c r="O108" s="8">
        <v>4695</v>
      </c>
      <c r="P108" s="8">
        <v>793</v>
      </c>
      <c r="Q108" s="9">
        <v>506</v>
      </c>
    </row>
    <row r="109" spans="2:17">
      <c r="B109" s="6">
        <v>3</v>
      </c>
      <c r="C109" s="7">
        <v>10606.743406835336</v>
      </c>
      <c r="D109" s="8">
        <v>0.6211200783412989</v>
      </c>
      <c r="E109" s="8">
        <v>0.58645047531752659</v>
      </c>
      <c r="F109" s="8">
        <v>76</v>
      </c>
      <c r="G109" s="8">
        <v>99</v>
      </c>
      <c r="H109" s="8">
        <v>0.73267326732673266</v>
      </c>
      <c r="I109" s="8">
        <v>74</v>
      </c>
      <c r="J109" s="8">
        <v>2</v>
      </c>
      <c r="K109" s="8">
        <v>25</v>
      </c>
      <c r="L109" s="8">
        <v>5599</v>
      </c>
      <c r="M109" s="8">
        <v>5276</v>
      </c>
      <c r="N109" s="8">
        <v>0.82865310240457368</v>
      </c>
      <c r="O109" s="8">
        <v>4928</v>
      </c>
      <c r="P109" s="8">
        <v>671</v>
      </c>
      <c r="Q109" s="9">
        <v>348</v>
      </c>
    </row>
    <row r="110" spans="2:17">
      <c r="B110" s="6">
        <v>4</v>
      </c>
      <c r="C110" s="7">
        <v>10637.128604720754</v>
      </c>
      <c r="D110" s="8">
        <v>0.61736947465033265</v>
      </c>
      <c r="E110" s="8">
        <v>0.58938431989283124</v>
      </c>
      <c r="F110" s="8">
        <v>78</v>
      </c>
      <c r="G110" s="8">
        <v>91</v>
      </c>
      <c r="H110" s="8">
        <v>0.7978723404255319</v>
      </c>
      <c r="I110" s="8">
        <v>75</v>
      </c>
      <c r="J110" s="8">
        <v>3</v>
      </c>
      <c r="K110" s="8">
        <v>16</v>
      </c>
      <c r="L110" s="8">
        <v>5560</v>
      </c>
      <c r="M110" s="8">
        <v>5251</v>
      </c>
      <c r="N110" s="8">
        <v>0.83237288135593224</v>
      </c>
      <c r="O110" s="8">
        <v>4911</v>
      </c>
      <c r="P110" s="8">
        <v>649</v>
      </c>
      <c r="Q110" s="9">
        <v>340</v>
      </c>
    </row>
    <row r="111" spans="2:17">
      <c r="B111" s="6">
        <v>5</v>
      </c>
      <c r="C111" s="7">
        <v>11029.76891908039</v>
      </c>
      <c r="D111" s="8">
        <v>0.59686517108624304</v>
      </c>
      <c r="E111" s="8">
        <v>0.56751454668704115</v>
      </c>
      <c r="F111" s="8">
        <v>77</v>
      </c>
      <c r="G111" s="8">
        <v>90</v>
      </c>
      <c r="H111" s="8">
        <v>0.79569892473118276</v>
      </c>
      <c r="I111" s="8">
        <v>74</v>
      </c>
      <c r="J111" s="8">
        <v>3</v>
      </c>
      <c r="K111" s="8">
        <v>16</v>
      </c>
      <c r="L111" s="8">
        <v>5472</v>
      </c>
      <c r="M111" s="8">
        <v>5050</v>
      </c>
      <c r="N111" s="8">
        <v>0.79771057577310778</v>
      </c>
      <c r="O111" s="8">
        <v>4669</v>
      </c>
      <c r="P111" s="8">
        <v>803</v>
      </c>
      <c r="Q111" s="9">
        <v>381</v>
      </c>
    </row>
    <row r="112" spans="2:17"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/>
    </row>
    <row r="113" spans="2:17">
      <c r="B113" s="14"/>
      <c r="C113" s="8">
        <f t="shared" ref="C113:Q113" si="16">AVERAGE(C107:C111)</f>
        <v>10796.110676961733</v>
      </c>
      <c r="D113" s="8">
        <f t="shared" si="16"/>
        <v>0.60875943013123801</v>
      </c>
      <c r="E113" s="8">
        <f t="shared" si="16"/>
        <v>0.57850948887146381</v>
      </c>
      <c r="F113" s="8">
        <f t="shared" si="16"/>
        <v>78</v>
      </c>
      <c r="G113" s="8">
        <f t="shared" si="16"/>
        <v>94.6</v>
      </c>
      <c r="H113" s="8">
        <f t="shared" si="16"/>
        <v>0.76590314916124158</v>
      </c>
      <c r="I113" s="8">
        <f t="shared" si="16"/>
        <v>74.8</v>
      </c>
      <c r="J113" s="8">
        <f t="shared" si="16"/>
        <v>3.2</v>
      </c>
      <c r="K113" s="8">
        <f t="shared" si="16"/>
        <v>19.8</v>
      </c>
      <c r="L113" s="8">
        <f t="shared" si="16"/>
        <v>5520</v>
      </c>
      <c r="M113" s="8">
        <f t="shared" si="16"/>
        <v>5159.8</v>
      </c>
      <c r="N113" s="8">
        <f t="shared" si="16"/>
        <v>0.81631428560664432</v>
      </c>
      <c r="O113" s="8">
        <f t="shared" si="16"/>
        <v>4799.2</v>
      </c>
      <c r="P113" s="8">
        <f t="shared" si="16"/>
        <v>720.8</v>
      </c>
      <c r="Q113" s="8">
        <f t="shared" si="16"/>
        <v>360.6</v>
      </c>
    </row>
    <row r="114" spans="2:17">
      <c r="B114" s="14"/>
      <c r="C114" s="8">
        <f t="shared" ref="C114:Q114" si="17">STDEV(C107:C111)</f>
        <v>297.18736345944529</v>
      </c>
      <c r="D114" s="8">
        <f t="shared" si="17"/>
        <v>1.3269681356673056E-2</v>
      </c>
      <c r="E114" s="8">
        <f t="shared" si="17"/>
        <v>1.7115933832477764E-2</v>
      </c>
      <c r="F114" s="8">
        <f t="shared" si="17"/>
        <v>1.5811388300841898</v>
      </c>
      <c r="G114" s="8">
        <f t="shared" si="17"/>
        <v>5.0299105359837162</v>
      </c>
      <c r="H114" s="8">
        <f t="shared" si="17"/>
        <v>3.0308157425159014E-2</v>
      </c>
      <c r="I114" s="8">
        <f t="shared" si="17"/>
        <v>1.3038404810405297</v>
      </c>
      <c r="J114" s="8">
        <f t="shared" si="17"/>
        <v>1.0954451150103319</v>
      </c>
      <c r="K114" s="8">
        <f t="shared" si="17"/>
        <v>4.3817804600413277</v>
      </c>
      <c r="L114" s="8">
        <f t="shared" si="17"/>
        <v>56.324950066555765</v>
      </c>
      <c r="M114" s="8">
        <f t="shared" si="17"/>
        <v>117.08842812165513</v>
      </c>
      <c r="N114" s="8">
        <f t="shared" si="17"/>
        <v>2.4429705916252275E-2</v>
      </c>
      <c r="O114" s="8">
        <f t="shared" si="17"/>
        <v>119.30716659111472</v>
      </c>
      <c r="P114" s="8">
        <f t="shared" si="17"/>
        <v>71.904102803664827</v>
      </c>
      <c r="Q114" s="8">
        <f t="shared" si="17"/>
        <v>99.65339933991207</v>
      </c>
    </row>
    <row r="115" spans="2:17">
      <c r="B115" s="14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2:17">
      <c r="B116" s="1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8" spans="2:17" ht="16" thickBot="1">
      <c r="B118" s="1" t="s">
        <v>22</v>
      </c>
      <c r="F118" s="50" t="s">
        <v>0</v>
      </c>
      <c r="G118" s="51"/>
      <c r="H118" s="51"/>
      <c r="I118" s="51"/>
      <c r="J118" s="51"/>
      <c r="K118" s="51"/>
      <c r="L118" s="36"/>
      <c r="M118" s="36"/>
      <c r="N118" s="50" t="s">
        <v>1</v>
      </c>
      <c r="O118" s="50"/>
      <c r="P118" s="50"/>
      <c r="Q118" s="50"/>
    </row>
    <row r="119" spans="2:17">
      <c r="B119" s="2" t="s">
        <v>14</v>
      </c>
      <c r="C119" s="3" t="s">
        <v>15</v>
      </c>
      <c r="D119" s="3" t="s">
        <v>19</v>
      </c>
      <c r="E119" s="4" t="s">
        <v>20</v>
      </c>
      <c r="F119" s="4" t="s">
        <v>2</v>
      </c>
      <c r="G119" s="5" t="s">
        <v>0</v>
      </c>
      <c r="H119" s="4" t="s">
        <v>4</v>
      </c>
      <c r="I119" s="4" t="s">
        <v>5</v>
      </c>
      <c r="J119" s="4" t="s">
        <v>6</v>
      </c>
      <c r="K119" s="4" t="s">
        <v>7</v>
      </c>
      <c r="L119" s="4" t="s">
        <v>8</v>
      </c>
      <c r="M119" s="4" t="s">
        <v>9</v>
      </c>
      <c r="N119" s="4" t="s">
        <v>10</v>
      </c>
      <c r="O119" s="4" t="s">
        <v>11</v>
      </c>
      <c r="P119" s="4" t="s">
        <v>12</v>
      </c>
      <c r="Q119" s="5" t="s">
        <v>13</v>
      </c>
    </row>
    <row r="120" spans="2:17">
      <c r="B120" s="6">
        <v>1</v>
      </c>
      <c r="C120" s="7">
        <v>35269.533258123367</v>
      </c>
      <c r="D120" s="8">
        <v>0.50651275698722031</v>
      </c>
      <c r="E120" s="8">
        <v>0.46115244257167687</v>
      </c>
      <c r="F120" s="8">
        <v>198</v>
      </c>
      <c r="G120" s="8">
        <v>269</v>
      </c>
      <c r="H120" s="8">
        <v>0.65602836879432624</v>
      </c>
      <c r="I120" s="8">
        <v>185</v>
      </c>
      <c r="J120" s="8">
        <v>13</v>
      </c>
      <c r="K120" s="8">
        <v>84</v>
      </c>
      <c r="L120" s="8">
        <v>14294</v>
      </c>
      <c r="M120" s="8">
        <v>12200</v>
      </c>
      <c r="N120" s="8">
        <v>0.64640815311956257</v>
      </c>
      <c r="O120" s="8">
        <v>10402</v>
      </c>
      <c r="P120" s="8">
        <v>3892</v>
      </c>
      <c r="Q120" s="9">
        <v>1798</v>
      </c>
    </row>
    <row r="121" spans="2:17">
      <c r="B121" s="6">
        <v>2</v>
      </c>
      <c r="C121" s="7">
        <v>32087.000228250658</v>
      </c>
      <c r="D121" s="8">
        <v>0.54072854464680953</v>
      </c>
      <c r="E121" s="8">
        <v>0.4903686367049499</v>
      </c>
      <c r="F121" s="8">
        <v>193</v>
      </c>
      <c r="G121" s="8">
        <v>281</v>
      </c>
      <c r="H121" s="8">
        <v>0.6344827586206897</v>
      </c>
      <c r="I121" s="8">
        <v>184</v>
      </c>
      <c r="J121" s="8">
        <v>9</v>
      </c>
      <c r="K121" s="8">
        <v>97</v>
      </c>
      <c r="L121" s="8">
        <v>13973</v>
      </c>
      <c r="M121" s="8">
        <v>12362</v>
      </c>
      <c r="N121" s="8">
        <v>0.69074216743708272</v>
      </c>
      <c r="O121" s="8">
        <v>10759</v>
      </c>
      <c r="P121" s="8">
        <v>3214</v>
      </c>
      <c r="Q121" s="9">
        <v>1603</v>
      </c>
    </row>
    <row r="122" spans="2:17">
      <c r="B122" s="6">
        <v>3</v>
      </c>
      <c r="C122" s="7">
        <v>32197.892879142797</v>
      </c>
      <c r="D122" s="8">
        <v>0.53831527273956414</v>
      </c>
      <c r="E122" s="8">
        <v>0.4879083386946157</v>
      </c>
      <c r="F122" s="8">
        <v>203</v>
      </c>
      <c r="G122" s="8">
        <v>284</v>
      </c>
      <c r="H122" s="8">
        <v>0.64527027027027029</v>
      </c>
      <c r="I122" s="8">
        <v>191</v>
      </c>
      <c r="J122" s="8">
        <v>12</v>
      </c>
      <c r="K122" s="8">
        <v>93</v>
      </c>
      <c r="L122" s="8">
        <v>13948</v>
      </c>
      <c r="M122" s="8">
        <v>12410</v>
      </c>
      <c r="N122" s="8">
        <v>0.69330592316587436</v>
      </c>
      <c r="O122" s="8">
        <v>10792</v>
      </c>
      <c r="P122" s="8">
        <v>3156</v>
      </c>
      <c r="Q122" s="9">
        <v>1618</v>
      </c>
    </row>
    <row r="123" spans="2:17">
      <c r="B123" s="6">
        <v>4</v>
      </c>
      <c r="C123" s="7">
        <v>30720.147791552361</v>
      </c>
      <c r="D123" s="8">
        <v>0.53223985090898573</v>
      </c>
      <c r="E123" s="8">
        <v>0.48703988029047851</v>
      </c>
      <c r="F123" s="8">
        <v>186</v>
      </c>
      <c r="G123" s="8">
        <v>246</v>
      </c>
      <c r="H123" s="8">
        <v>0.67441860465116277</v>
      </c>
      <c r="I123" s="8">
        <v>174</v>
      </c>
      <c r="J123" s="8">
        <v>12</v>
      </c>
      <c r="K123" s="8">
        <v>72</v>
      </c>
      <c r="L123" s="8">
        <v>13135</v>
      </c>
      <c r="M123" s="8">
        <v>11563</v>
      </c>
      <c r="N123" s="8">
        <v>0.68506515658047351</v>
      </c>
      <c r="O123" s="8">
        <v>10041</v>
      </c>
      <c r="P123" s="8">
        <v>3094</v>
      </c>
      <c r="Q123" s="9">
        <v>1522</v>
      </c>
    </row>
    <row r="124" spans="2:17">
      <c r="B124" s="6">
        <v>5</v>
      </c>
      <c r="C124" s="7">
        <v>34670.913581656343</v>
      </c>
      <c r="D124" s="8">
        <v>0.53302022248425696</v>
      </c>
      <c r="E124" s="8">
        <v>0.48325908436126092</v>
      </c>
      <c r="F124" s="8">
        <v>203</v>
      </c>
      <c r="G124" s="8">
        <v>290</v>
      </c>
      <c r="H124" s="8">
        <v>0.6488294314381271</v>
      </c>
      <c r="I124" s="8">
        <v>194</v>
      </c>
      <c r="J124" s="8">
        <v>9</v>
      </c>
      <c r="K124" s="8">
        <v>96</v>
      </c>
      <c r="L124" s="8">
        <v>14849</v>
      </c>
      <c r="M124" s="8">
        <v>13261</v>
      </c>
      <c r="N124" s="8">
        <v>0.6824275796025856</v>
      </c>
      <c r="O124" s="8">
        <v>11402</v>
      </c>
      <c r="P124" s="8">
        <v>3447</v>
      </c>
      <c r="Q124" s="9">
        <v>1859</v>
      </c>
    </row>
    <row r="125" spans="2:17">
      <c r="B125" s="10"/>
      <c r="C125" s="1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3"/>
    </row>
    <row r="126" spans="2:17">
      <c r="B126" s="14"/>
      <c r="C126" s="8">
        <f t="shared" ref="C126:Q126" si="18">AVERAGE(C120:C124)</f>
        <v>32989.097547745107</v>
      </c>
      <c r="D126" s="8">
        <f t="shared" si="18"/>
        <v>0.53016332955336731</v>
      </c>
      <c r="E126" s="8">
        <f t="shared" si="18"/>
        <v>0.48194567652459641</v>
      </c>
      <c r="F126" s="8">
        <f t="shared" si="18"/>
        <v>196.6</v>
      </c>
      <c r="G126" s="8">
        <f t="shared" si="18"/>
        <v>274</v>
      </c>
      <c r="H126" s="8">
        <f t="shared" si="18"/>
        <v>0.65180588675491513</v>
      </c>
      <c r="I126" s="8">
        <f t="shared" si="18"/>
        <v>185.6</v>
      </c>
      <c r="J126" s="8">
        <f t="shared" si="18"/>
        <v>11</v>
      </c>
      <c r="K126" s="8">
        <f t="shared" si="18"/>
        <v>88.4</v>
      </c>
      <c r="L126" s="8">
        <f t="shared" si="18"/>
        <v>14039.8</v>
      </c>
      <c r="M126" s="8">
        <f t="shared" si="18"/>
        <v>12359.2</v>
      </c>
      <c r="N126" s="8">
        <f t="shared" si="18"/>
        <v>0.6795897959811158</v>
      </c>
      <c r="O126" s="8">
        <f t="shared" si="18"/>
        <v>10679.2</v>
      </c>
      <c r="P126" s="8">
        <f t="shared" si="18"/>
        <v>3360.6</v>
      </c>
      <c r="Q126" s="8">
        <f t="shared" si="18"/>
        <v>1680</v>
      </c>
    </row>
    <row r="127" spans="2:17">
      <c r="B127" s="14"/>
      <c r="C127" s="8">
        <f t="shared" ref="C127:Q127" si="19">STDEV(C120:C124)</f>
        <v>1911.5968193289089</v>
      </c>
      <c r="D127" s="8">
        <f t="shared" si="19"/>
        <v>1.3692162982406867E-2</v>
      </c>
      <c r="E127" s="8">
        <f t="shared" si="19"/>
        <v>1.1900988706071701E-2</v>
      </c>
      <c r="F127" s="8">
        <f t="shared" si="19"/>
        <v>7.2318738927058179</v>
      </c>
      <c r="G127" s="8">
        <f t="shared" si="19"/>
        <v>17.421251390184345</v>
      </c>
      <c r="H127" s="8">
        <f t="shared" si="19"/>
        <v>1.4839379221099659E-2</v>
      </c>
      <c r="I127" s="8">
        <f t="shared" si="19"/>
        <v>7.7006493232713824</v>
      </c>
      <c r="J127" s="8">
        <f t="shared" si="19"/>
        <v>1.8708286933869707</v>
      </c>
      <c r="K127" s="8">
        <f t="shared" si="19"/>
        <v>10.502380682492864</v>
      </c>
      <c r="L127" s="8">
        <f t="shared" si="19"/>
        <v>622.69069368346914</v>
      </c>
      <c r="M127" s="8">
        <f t="shared" si="19"/>
        <v>607.27069746530663</v>
      </c>
      <c r="N127" s="8">
        <f t="shared" si="19"/>
        <v>1.9049682061699127E-2</v>
      </c>
      <c r="O127" s="8">
        <f t="shared" si="19"/>
        <v>506.37703344444839</v>
      </c>
      <c r="P127" s="8">
        <f t="shared" si="19"/>
        <v>325.68358877904797</v>
      </c>
      <c r="Q127" s="8">
        <f t="shared" si="19"/>
        <v>142.04048718587248</v>
      </c>
    </row>
    <row r="128" spans="2:17">
      <c r="B128" s="14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2:17">
      <c r="B129" s="1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1" spans="2:17" ht="16" thickBot="1">
      <c r="B131" s="1" t="s">
        <v>21</v>
      </c>
      <c r="F131" s="50" t="s">
        <v>0</v>
      </c>
      <c r="G131" s="51"/>
      <c r="H131" s="51"/>
      <c r="I131" s="51"/>
      <c r="J131" s="51"/>
      <c r="K131" s="51"/>
      <c r="L131" s="36"/>
      <c r="M131" s="36"/>
      <c r="N131" s="50" t="s">
        <v>1</v>
      </c>
      <c r="O131" s="50"/>
      <c r="P131" s="50"/>
      <c r="Q131" s="50"/>
    </row>
    <row r="132" spans="2:17">
      <c r="B132" s="2" t="s">
        <v>14</v>
      </c>
      <c r="C132" s="3" t="s">
        <v>15</v>
      </c>
      <c r="D132" s="3" t="s">
        <v>19</v>
      </c>
      <c r="E132" s="4" t="s">
        <v>20</v>
      </c>
      <c r="F132" s="4" t="s">
        <v>2</v>
      </c>
      <c r="G132" s="5" t="s">
        <v>0</v>
      </c>
      <c r="H132" s="4" t="s">
        <v>4</v>
      </c>
      <c r="I132" s="4" t="s">
        <v>5</v>
      </c>
      <c r="J132" s="4" t="s">
        <v>6</v>
      </c>
      <c r="K132" s="4" t="s">
        <v>7</v>
      </c>
      <c r="L132" s="4" t="s">
        <v>8</v>
      </c>
      <c r="M132" s="4" t="s">
        <v>9</v>
      </c>
      <c r="N132" s="4" t="s">
        <v>10</v>
      </c>
      <c r="O132" s="4" t="s">
        <v>11</v>
      </c>
      <c r="P132" s="4" t="s">
        <v>12</v>
      </c>
      <c r="Q132" s="5" t="s">
        <v>13</v>
      </c>
    </row>
    <row r="133" spans="2:17">
      <c r="B133" s="6">
        <v>1</v>
      </c>
      <c r="C133" s="7">
        <v>83111.711272714179</v>
      </c>
      <c r="D133" s="8">
        <v>0.41849423632874461</v>
      </c>
      <c r="E133" s="8">
        <v>0.3641822255679848</v>
      </c>
      <c r="F133" s="8">
        <v>406</v>
      </c>
      <c r="G133" s="8">
        <v>648</v>
      </c>
      <c r="H133" s="8">
        <v>0.57078986587183311</v>
      </c>
      <c r="I133" s="8">
        <v>383</v>
      </c>
      <c r="J133" s="8">
        <v>23</v>
      </c>
      <c r="K133" s="8">
        <v>265</v>
      </c>
      <c r="L133" s="8">
        <v>28585</v>
      </c>
      <c r="M133" s="8">
        <v>22541</v>
      </c>
      <c r="N133" s="8">
        <v>0.51677693060788565</v>
      </c>
      <c r="O133" s="8">
        <v>17419</v>
      </c>
      <c r="P133" s="8">
        <v>11166</v>
      </c>
      <c r="Q133" s="9">
        <v>5122</v>
      </c>
    </row>
    <row r="134" spans="2:17">
      <c r="B134" s="6">
        <v>2</v>
      </c>
      <c r="C134" s="7">
        <v>81565.461331532555</v>
      </c>
      <c r="D134" s="8">
        <v>0.41774307505062958</v>
      </c>
      <c r="E134" s="8">
        <v>0.36212585809695202</v>
      </c>
      <c r="F134" s="8">
        <v>412</v>
      </c>
      <c r="G134" s="8">
        <v>658</v>
      </c>
      <c r="H134" s="8">
        <v>0.5351506456241033</v>
      </c>
      <c r="I134" s="8">
        <v>373</v>
      </c>
      <c r="J134" s="8">
        <v>39</v>
      </c>
      <c r="K134" s="8">
        <v>285</v>
      </c>
      <c r="L134" s="8">
        <v>28017</v>
      </c>
      <c r="M134" s="8">
        <v>21976</v>
      </c>
      <c r="N134" s="8">
        <v>0.51848251981897153</v>
      </c>
      <c r="O134" s="8">
        <v>17070</v>
      </c>
      <c r="P134" s="8">
        <v>10947</v>
      </c>
      <c r="Q134" s="9">
        <v>4906</v>
      </c>
    </row>
    <row r="135" spans="2:17">
      <c r="B135" s="6">
        <v>3</v>
      </c>
      <c r="C135" s="7">
        <v>88696.095417145043</v>
      </c>
      <c r="D135" s="8">
        <v>0.40667539355712723</v>
      </c>
      <c r="E135" s="8">
        <v>0.3510952879377145</v>
      </c>
      <c r="F135" s="8">
        <v>412</v>
      </c>
      <c r="G135" s="8">
        <v>677</v>
      </c>
      <c r="H135" s="8">
        <v>0.5446808510638298</v>
      </c>
      <c r="I135" s="8">
        <v>384</v>
      </c>
      <c r="J135" s="8">
        <v>28</v>
      </c>
      <c r="K135" s="8">
        <v>293</v>
      </c>
      <c r="L135" s="8">
        <v>29898</v>
      </c>
      <c r="M135" s="8">
        <v>23586</v>
      </c>
      <c r="N135" s="8">
        <v>0.50147384969540443</v>
      </c>
      <c r="O135" s="8">
        <v>17863</v>
      </c>
      <c r="P135" s="8">
        <v>12035</v>
      </c>
      <c r="Q135" s="9">
        <v>5723</v>
      </c>
    </row>
    <row r="136" spans="2:17">
      <c r="B136" s="6">
        <v>4</v>
      </c>
      <c r="C136" s="7">
        <v>83892.334390587741</v>
      </c>
      <c r="D136" s="8">
        <v>0.40808343758845878</v>
      </c>
      <c r="E136" s="8">
        <v>0.35462562070825138</v>
      </c>
      <c r="F136" s="8">
        <v>405</v>
      </c>
      <c r="G136" s="8">
        <v>652</v>
      </c>
      <c r="H136" s="8">
        <v>0.55441176470588238</v>
      </c>
      <c r="I136" s="8">
        <v>377</v>
      </c>
      <c r="J136" s="8">
        <v>28</v>
      </c>
      <c r="K136" s="8">
        <v>275</v>
      </c>
      <c r="L136" s="8">
        <v>28346</v>
      </c>
      <c r="M136" s="8">
        <v>21828</v>
      </c>
      <c r="N136" s="8">
        <v>0.50428734184805424</v>
      </c>
      <c r="O136" s="8">
        <v>16820</v>
      </c>
      <c r="P136" s="8">
        <v>11526</v>
      </c>
      <c r="Q136" s="9">
        <v>5008</v>
      </c>
    </row>
    <row r="137" spans="2:17">
      <c r="B137" s="6">
        <v>5</v>
      </c>
      <c r="C137" s="7">
        <v>82972.34302354281</v>
      </c>
      <c r="D137" s="8">
        <v>0.42195664606700012</v>
      </c>
      <c r="E137" s="8">
        <v>0.3663883429705232</v>
      </c>
      <c r="F137" s="8">
        <v>400</v>
      </c>
      <c r="G137" s="8">
        <v>645</v>
      </c>
      <c r="H137" s="8">
        <v>0.55970149253731338</v>
      </c>
      <c r="I137" s="8">
        <v>375</v>
      </c>
      <c r="J137" s="8">
        <v>25</v>
      </c>
      <c r="K137" s="8">
        <v>270</v>
      </c>
      <c r="L137" s="8">
        <v>28708</v>
      </c>
      <c r="M137" s="8">
        <v>22667</v>
      </c>
      <c r="N137" s="8">
        <v>0.5250690177219699</v>
      </c>
      <c r="O137" s="8">
        <v>17688</v>
      </c>
      <c r="P137" s="8">
        <v>11020</v>
      </c>
      <c r="Q137" s="9">
        <v>4979</v>
      </c>
    </row>
    <row r="138" spans="2:17">
      <c r="B138" s="10"/>
      <c r="C138" s="1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/>
    </row>
    <row r="139" spans="2:17">
      <c r="B139" s="14"/>
      <c r="C139" s="8">
        <f t="shared" ref="C139:Q139" si="20">AVERAGE(C133:C137)</f>
        <v>84047.589087104468</v>
      </c>
      <c r="D139" s="8">
        <f t="shared" si="20"/>
        <v>0.41459055771839209</v>
      </c>
      <c r="E139" s="8">
        <f t="shared" si="20"/>
        <v>0.35968346705628518</v>
      </c>
      <c r="F139" s="8">
        <f t="shared" si="20"/>
        <v>407</v>
      </c>
      <c r="G139" s="8">
        <f t="shared" si="20"/>
        <v>656</v>
      </c>
      <c r="H139" s="8">
        <f t="shared" si="20"/>
        <v>0.55294692396059253</v>
      </c>
      <c r="I139" s="8">
        <f t="shared" si="20"/>
        <v>378.4</v>
      </c>
      <c r="J139" s="8">
        <f t="shared" si="20"/>
        <v>28.6</v>
      </c>
      <c r="K139" s="8">
        <f t="shared" si="20"/>
        <v>277.60000000000002</v>
      </c>
      <c r="L139" s="8">
        <f t="shared" si="20"/>
        <v>28710.799999999999</v>
      </c>
      <c r="M139" s="8">
        <f t="shared" si="20"/>
        <v>22519.599999999999</v>
      </c>
      <c r="N139" s="8">
        <f t="shared" si="20"/>
        <v>0.51321793193845711</v>
      </c>
      <c r="O139" s="8">
        <f t="shared" si="20"/>
        <v>17372</v>
      </c>
      <c r="P139" s="8">
        <f t="shared" si="20"/>
        <v>11338.8</v>
      </c>
      <c r="Q139" s="8">
        <f t="shared" si="20"/>
        <v>5147.6000000000004</v>
      </c>
    </row>
    <row r="140" spans="2:17">
      <c r="B140" s="14"/>
      <c r="C140" s="8">
        <f t="shared" ref="C140:Q140" si="21">STDEV(C133:C137)</f>
        <v>2730.6452853158648</v>
      </c>
      <c r="D140" s="8">
        <f t="shared" si="21"/>
        <v>6.7902276447044741E-3</v>
      </c>
      <c r="E140" s="8">
        <f t="shared" si="21"/>
        <v>6.5287459251455963E-3</v>
      </c>
      <c r="F140" s="8">
        <f t="shared" si="21"/>
        <v>5.0990195135927845</v>
      </c>
      <c r="G140" s="8">
        <f t="shared" si="21"/>
        <v>12.708265027138834</v>
      </c>
      <c r="H140" s="8">
        <f t="shared" si="21"/>
        <v>1.3703795230509897E-2</v>
      </c>
      <c r="I140" s="8">
        <f t="shared" si="21"/>
        <v>4.8785243670601872</v>
      </c>
      <c r="J140" s="8">
        <f t="shared" si="21"/>
        <v>6.1886993787063167</v>
      </c>
      <c r="K140" s="8">
        <f t="shared" si="21"/>
        <v>11.349008767288884</v>
      </c>
      <c r="L140" s="8">
        <f t="shared" si="21"/>
        <v>714.09292112441506</v>
      </c>
      <c r="M140" s="8">
        <f t="shared" si="21"/>
        <v>695.19874856043862</v>
      </c>
      <c r="N140" s="8">
        <f t="shared" si="21"/>
        <v>9.9813513416673657E-3</v>
      </c>
      <c r="O140" s="8">
        <f t="shared" si="21"/>
        <v>429.84124976553846</v>
      </c>
      <c r="P140" s="8">
        <f t="shared" si="21"/>
        <v>448.5361746838264</v>
      </c>
      <c r="Q140" s="8">
        <f t="shared" si="21"/>
        <v>330.91736128526105</v>
      </c>
    </row>
    <row r="143" spans="2:17" ht="16" thickBot="1">
      <c r="B143" s="1" t="s">
        <v>24</v>
      </c>
      <c r="F143" s="50" t="s">
        <v>0</v>
      </c>
      <c r="G143" s="51"/>
      <c r="H143" s="51"/>
      <c r="I143" s="51"/>
      <c r="J143" s="51"/>
      <c r="K143" s="51"/>
      <c r="L143" s="36"/>
      <c r="M143" s="36"/>
      <c r="N143" s="50" t="s">
        <v>1</v>
      </c>
      <c r="O143" s="50"/>
      <c r="P143" s="50"/>
      <c r="Q143" s="50"/>
    </row>
    <row r="144" spans="2:17">
      <c r="B144" s="2" t="s">
        <v>14</v>
      </c>
      <c r="C144" s="3" t="s">
        <v>15</v>
      </c>
      <c r="D144" s="3" t="s">
        <v>19</v>
      </c>
      <c r="E144" s="4" t="s">
        <v>20</v>
      </c>
      <c r="F144" s="4" t="s">
        <v>2</v>
      </c>
      <c r="G144" s="5" t="s">
        <v>0</v>
      </c>
      <c r="H144" s="4" t="s">
        <v>4</v>
      </c>
      <c r="I144" s="4" t="s">
        <v>5</v>
      </c>
      <c r="J144" s="4" t="s">
        <v>6</v>
      </c>
      <c r="K144" s="4" t="s">
        <v>7</v>
      </c>
      <c r="L144" s="4" t="s">
        <v>8</v>
      </c>
      <c r="M144" s="4" t="s">
        <v>9</v>
      </c>
      <c r="N144" s="4" t="s">
        <v>10</v>
      </c>
      <c r="O144" s="4" t="s">
        <v>11</v>
      </c>
      <c r="P144" s="4" t="s">
        <v>12</v>
      </c>
      <c r="Q144" s="5" t="s">
        <v>13</v>
      </c>
    </row>
    <row r="145" spans="2:17">
      <c r="B145" s="6">
        <v>1</v>
      </c>
      <c r="C145" s="7">
        <v>192633.51575643601</v>
      </c>
      <c r="D145" s="8">
        <v>0.30046839489265176</v>
      </c>
      <c r="E145" s="8">
        <v>0.2590893652629957</v>
      </c>
      <c r="F145" s="8">
        <v>791</v>
      </c>
      <c r="G145" s="8">
        <v>1347</v>
      </c>
      <c r="H145" s="8">
        <v>0.5056338028169014</v>
      </c>
      <c r="I145" s="8">
        <v>718</v>
      </c>
      <c r="J145" s="8">
        <v>73</v>
      </c>
      <c r="K145" s="8">
        <v>629</v>
      </c>
      <c r="L145" s="8">
        <v>55075</v>
      </c>
      <c r="M145" s="8">
        <v>35839</v>
      </c>
      <c r="N145" s="8">
        <v>0.37882188789128851</v>
      </c>
      <c r="O145" s="8">
        <v>24978</v>
      </c>
      <c r="P145" s="8">
        <v>30097</v>
      </c>
      <c r="Q145" s="9">
        <v>10861</v>
      </c>
    </row>
    <row r="146" spans="2:17">
      <c r="B146" s="6">
        <v>2</v>
      </c>
      <c r="C146" s="7">
        <v>198863.8436474062</v>
      </c>
      <c r="D146" s="8">
        <v>0.29392020576468181</v>
      </c>
      <c r="E146" s="8">
        <v>0.25421065088009398</v>
      </c>
      <c r="F146" s="8">
        <v>810</v>
      </c>
      <c r="G146" s="8">
        <v>1378</v>
      </c>
      <c r="H146" s="8">
        <v>0.50171585449553879</v>
      </c>
      <c r="I146" s="8">
        <v>731</v>
      </c>
      <c r="J146" s="8">
        <v>79</v>
      </c>
      <c r="K146" s="8">
        <v>647</v>
      </c>
      <c r="L146" s="8">
        <v>56329</v>
      </c>
      <c r="M146" s="8">
        <v>35613</v>
      </c>
      <c r="N146" s="8">
        <v>0.37079556297709926</v>
      </c>
      <c r="O146" s="8">
        <v>24870</v>
      </c>
      <c r="P146" s="8">
        <v>31459</v>
      </c>
      <c r="Q146" s="9">
        <v>10743</v>
      </c>
    </row>
    <row r="147" spans="2:17">
      <c r="B147" s="6">
        <v>3</v>
      </c>
      <c r="C147" s="7">
        <v>189720.80429501794</v>
      </c>
      <c r="D147" s="8">
        <v>0.30455525267125627</v>
      </c>
      <c r="E147" s="8">
        <v>0.26153835116072105</v>
      </c>
      <c r="F147" s="8">
        <v>789</v>
      </c>
      <c r="G147" s="8">
        <v>1341</v>
      </c>
      <c r="H147" s="8">
        <v>0.49368863955119213</v>
      </c>
      <c r="I147" s="8">
        <v>704</v>
      </c>
      <c r="J147" s="8">
        <v>85</v>
      </c>
      <c r="K147" s="8">
        <v>637</v>
      </c>
      <c r="L147" s="8">
        <v>54561</v>
      </c>
      <c r="M147" s="8">
        <v>35881</v>
      </c>
      <c r="N147" s="8">
        <v>0.38161653503612836</v>
      </c>
      <c r="O147" s="8">
        <v>24981</v>
      </c>
      <c r="P147" s="8">
        <v>29580</v>
      </c>
      <c r="Q147" s="9">
        <v>10900</v>
      </c>
    </row>
    <row r="148" spans="2:17">
      <c r="B148" s="6">
        <v>4</v>
      </c>
      <c r="C148" s="7">
        <v>198019.97241369006</v>
      </c>
      <c r="D148" s="8">
        <v>0.30283249453873617</v>
      </c>
      <c r="E148" s="8">
        <v>0.25964057408669255</v>
      </c>
      <c r="F148" s="8">
        <v>805</v>
      </c>
      <c r="G148" s="8">
        <v>1423</v>
      </c>
      <c r="H148" s="8">
        <v>0.49530201342281877</v>
      </c>
      <c r="I148" s="8">
        <v>738</v>
      </c>
      <c r="J148" s="8">
        <v>67</v>
      </c>
      <c r="K148" s="8">
        <v>685</v>
      </c>
      <c r="L148" s="8">
        <v>56807</v>
      </c>
      <c r="M148" s="8">
        <v>37129</v>
      </c>
      <c r="N148" s="8">
        <v>0.37926173905382787</v>
      </c>
      <c r="O148" s="8">
        <v>25830</v>
      </c>
      <c r="P148" s="8">
        <v>30977</v>
      </c>
      <c r="Q148" s="9">
        <v>11299</v>
      </c>
    </row>
    <row r="149" spans="2:17">
      <c r="B149" s="6">
        <v>5</v>
      </c>
      <c r="C149" s="7">
        <v>198267.29858605561</v>
      </c>
      <c r="D149" s="8">
        <v>0.2920542077195758</v>
      </c>
      <c r="E149" s="8">
        <v>0.25160791624813705</v>
      </c>
      <c r="F149" s="8">
        <v>818</v>
      </c>
      <c r="G149" s="8">
        <v>1390</v>
      </c>
      <c r="H149" s="8">
        <v>0.5</v>
      </c>
      <c r="I149" s="8">
        <v>736</v>
      </c>
      <c r="J149" s="8">
        <v>82</v>
      </c>
      <c r="K149" s="8">
        <v>654</v>
      </c>
      <c r="L149" s="8">
        <v>56012</v>
      </c>
      <c r="M149" s="8">
        <v>36049</v>
      </c>
      <c r="N149" s="8">
        <v>0.36789943685829335</v>
      </c>
      <c r="O149" s="8">
        <v>24760</v>
      </c>
      <c r="P149" s="8">
        <v>31252</v>
      </c>
      <c r="Q149" s="9">
        <v>11289</v>
      </c>
    </row>
    <row r="150" spans="2:17">
      <c r="B150" s="10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3"/>
    </row>
    <row r="151" spans="2:17">
      <c r="C151">
        <f>AVERAGE(C145:C149)</f>
        <v>195501.08693972119</v>
      </c>
      <c r="D151">
        <f t="shared" ref="D151:Q151" si="22">AVERAGE(D145:D149)</f>
        <v>0.29876611111738038</v>
      </c>
      <c r="E151">
        <f t="shared" si="22"/>
        <v>0.25721737152772806</v>
      </c>
      <c r="F151">
        <f t="shared" si="22"/>
        <v>802.6</v>
      </c>
      <c r="G151">
        <f t="shared" si="22"/>
        <v>1375.8</v>
      </c>
      <c r="H151">
        <f t="shared" si="22"/>
        <v>0.49926806205729013</v>
      </c>
      <c r="I151">
        <f t="shared" si="22"/>
        <v>725.4</v>
      </c>
      <c r="J151">
        <f t="shared" si="22"/>
        <v>77.2</v>
      </c>
      <c r="K151">
        <f t="shared" si="22"/>
        <v>650.4</v>
      </c>
      <c r="L151">
        <f t="shared" si="22"/>
        <v>55756.800000000003</v>
      </c>
      <c r="M151">
        <f t="shared" si="22"/>
        <v>36102.199999999997</v>
      </c>
      <c r="N151">
        <f t="shared" si="22"/>
        <v>0.3756790323633275</v>
      </c>
      <c r="O151">
        <f t="shared" si="22"/>
        <v>25083.8</v>
      </c>
      <c r="P151">
        <f t="shared" si="22"/>
        <v>30673</v>
      </c>
      <c r="Q151">
        <f t="shared" si="22"/>
        <v>11018.4</v>
      </c>
    </row>
    <row r="152" spans="2:17">
      <c r="C152">
        <f>STDEV(C145:C149)</f>
        <v>4090.827407818414</v>
      </c>
      <c r="D152">
        <f t="shared" ref="D152:Q152" si="23">STDEV(D145:D149)</f>
        <v>5.5108948914993688E-3</v>
      </c>
      <c r="E152">
        <f t="shared" si="23"/>
        <v>4.139851862145375E-3</v>
      </c>
      <c r="F152">
        <f t="shared" si="23"/>
        <v>12.421755109484327</v>
      </c>
      <c r="G152">
        <f t="shared" si="23"/>
        <v>33.446972957204956</v>
      </c>
      <c r="H152">
        <f t="shared" si="23"/>
        <v>4.8453476052768138E-3</v>
      </c>
      <c r="I152">
        <f t="shared" si="23"/>
        <v>14.275853739794337</v>
      </c>
      <c r="J152">
        <f t="shared" si="23"/>
        <v>7.2249567472753773</v>
      </c>
      <c r="K152">
        <f t="shared" si="23"/>
        <v>21.559220765138985</v>
      </c>
      <c r="L152">
        <f t="shared" si="23"/>
        <v>920.63141375905695</v>
      </c>
      <c r="M152">
        <f t="shared" si="23"/>
        <v>594.6992517230874</v>
      </c>
      <c r="N152">
        <f t="shared" si="23"/>
        <v>5.9652670844959777E-3</v>
      </c>
      <c r="O152">
        <f t="shared" si="23"/>
        <v>426.94636665511041</v>
      </c>
      <c r="P152">
        <f t="shared" si="23"/>
        <v>801.85378966492385</v>
      </c>
      <c r="Q152">
        <f t="shared" si="23"/>
        <v>258.16622552146509</v>
      </c>
    </row>
  </sheetData>
  <mergeCells count="27">
    <mergeCell ref="F118:K118"/>
    <mergeCell ref="N118:Q118"/>
    <mergeCell ref="F131:K131"/>
    <mergeCell ref="N131:Q131"/>
    <mergeCell ref="F143:K143"/>
    <mergeCell ref="N143:Q143"/>
    <mergeCell ref="F105:K105"/>
    <mergeCell ref="N105:Q105"/>
    <mergeCell ref="F41:K41"/>
    <mergeCell ref="N41:Q41"/>
    <mergeCell ref="B53:F53"/>
    <mergeCell ref="F54:K54"/>
    <mergeCell ref="N54:Q54"/>
    <mergeCell ref="F67:K67"/>
    <mergeCell ref="N67:Q67"/>
    <mergeCell ref="F80:K80"/>
    <mergeCell ref="N80:Q80"/>
    <mergeCell ref="F92:K92"/>
    <mergeCell ref="N92:Q92"/>
    <mergeCell ref="B104:F104"/>
    <mergeCell ref="F29:K29"/>
    <mergeCell ref="N29:Q29"/>
    <mergeCell ref="B2:F2"/>
    <mergeCell ref="F3:K3"/>
    <mergeCell ref="N3:Q3"/>
    <mergeCell ref="F16:K16"/>
    <mergeCell ref="N16:Q1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153"/>
  <sheetViews>
    <sheetView zoomScale="75" workbookViewId="0">
      <selection activeCell="A3" sqref="A3:R157"/>
    </sheetView>
  </sheetViews>
  <sheetFormatPr baseColWidth="10" defaultColWidth="8.83203125" defaultRowHeight="15"/>
  <cols>
    <col min="2" max="2" width="15.33203125" customWidth="1"/>
    <col min="17" max="17" width="25.33203125" customWidth="1"/>
  </cols>
  <sheetData>
    <row r="1" spans="2:17" ht="23">
      <c r="B1" s="19" t="s">
        <v>37</v>
      </c>
    </row>
    <row r="3" spans="2:17" s="20" customFormat="1">
      <c r="B3" s="52" t="s">
        <v>25</v>
      </c>
      <c r="C3" s="52"/>
      <c r="D3" s="52"/>
      <c r="E3" s="52"/>
      <c r="F3" s="52"/>
    </row>
    <row r="4" spans="2:17" s="20" customFormat="1" ht="16" thickBot="1">
      <c r="B4" s="21" t="s">
        <v>23</v>
      </c>
      <c r="F4" s="53" t="s">
        <v>0</v>
      </c>
      <c r="G4" s="54"/>
      <c r="H4" s="54"/>
      <c r="I4" s="54"/>
      <c r="J4" s="54"/>
      <c r="K4" s="54"/>
      <c r="L4" s="22"/>
      <c r="M4" s="22"/>
      <c r="N4" s="53" t="s">
        <v>1</v>
      </c>
      <c r="O4" s="53"/>
      <c r="P4" s="53"/>
      <c r="Q4" s="53"/>
    </row>
    <row r="5" spans="2:17" s="20" customFormat="1">
      <c r="B5" s="23" t="s">
        <v>14</v>
      </c>
      <c r="C5" s="24" t="s">
        <v>15</v>
      </c>
      <c r="D5" s="24" t="s">
        <v>19</v>
      </c>
      <c r="E5" s="25" t="s">
        <v>20</v>
      </c>
      <c r="F5" s="25" t="s">
        <v>2</v>
      </c>
      <c r="G5" s="26" t="s">
        <v>0</v>
      </c>
      <c r="H5" s="25" t="s">
        <v>4</v>
      </c>
      <c r="I5" s="25" t="s">
        <v>5</v>
      </c>
      <c r="J5" s="25" t="s">
        <v>6</v>
      </c>
      <c r="K5" s="25" t="s">
        <v>7</v>
      </c>
      <c r="L5" s="25" t="s">
        <v>8</v>
      </c>
      <c r="M5" s="25" t="s">
        <v>9</v>
      </c>
      <c r="N5" s="25" t="s">
        <v>10</v>
      </c>
      <c r="O5" s="25" t="s">
        <v>11</v>
      </c>
      <c r="P5" s="25" t="s">
        <v>12</v>
      </c>
      <c r="Q5" s="26" t="s">
        <v>13</v>
      </c>
    </row>
    <row r="6" spans="2:17" s="20" customFormat="1">
      <c r="B6" s="27">
        <v>1</v>
      </c>
      <c r="C6" s="7">
        <v>11665.759253600576</v>
      </c>
      <c r="D6" s="8">
        <v>0.56968796556250179</v>
      </c>
      <c r="E6" s="8">
        <v>0.49989450546688541</v>
      </c>
      <c r="F6" s="8">
        <v>79</v>
      </c>
      <c r="G6" s="8">
        <v>100</v>
      </c>
      <c r="H6" s="8">
        <v>0.55652173913043479</v>
      </c>
      <c r="I6" s="8">
        <v>64</v>
      </c>
      <c r="J6" s="8">
        <v>15</v>
      </c>
      <c r="K6" s="8">
        <v>36</v>
      </c>
      <c r="L6" s="8">
        <v>5422</v>
      </c>
      <c r="M6" s="8">
        <v>5053</v>
      </c>
      <c r="N6" s="8">
        <v>0.64626278520849723</v>
      </c>
      <c r="O6" s="8">
        <v>4107</v>
      </c>
      <c r="P6" s="8">
        <v>1315</v>
      </c>
      <c r="Q6" s="9">
        <v>933</v>
      </c>
    </row>
    <row r="7" spans="2:17" s="20" customFormat="1">
      <c r="B7" s="27">
        <v>2</v>
      </c>
      <c r="C7" s="7">
        <v>11623.335287641095</v>
      </c>
      <c r="D7" s="8">
        <v>0.57141094072119847</v>
      </c>
      <c r="E7" s="8">
        <v>0.51220177532172884</v>
      </c>
      <c r="F7" s="8">
        <v>80</v>
      </c>
      <c r="G7" s="8">
        <v>94</v>
      </c>
      <c r="H7" s="8">
        <v>0.67307692307692313</v>
      </c>
      <c r="I7" s="8">
        <v>70</v>
      </c>
      <c r="J7" s="8">
        <v>10</v>
      </c>
      <c r="K7" s="8">
        <v>24</v>
      </c>
      <c r="L7" s="8">
        <v>5424</v>
      </c>
      <c r="M7" s="8">
        <v>4987</v>
      </c>
      <c r="N7" s="8">
        <v>0.63412337152723275</v>
      </c>
      <c r="O7" s="8">
        <v>4040</v>
      </c>
      <c r="P7" s="8">
        <v>1384</v>
      </c>
      <c r="Q7" s="9">
        <v>947</v>
      </c>
    </row>
    <row r="8" spans="2:17" s="20" customFormat="1">
      <c r="B8" s="27">
        <v>3</v>
      </c>
      <c r="C8" s="7">
        <v>12779.529495954635</v>
      </c>
      <c r="D8" s="8">
        <v>0.53889484048512948</v>
      </c>
      <c r="E8" s="8">
        <v>0.45088212842401099</v>
      </c>
      <c r="F8" s="8">
        <v>76</v>
      </c>
      <c r="G8" s="8">
        <v>120</v>
      </c>
      <c r="H8" s="8">
        <v>0.55555555555555558</v>
      </c>
      <c r="I8" s="8">
        <v>70</v>
      </c>
      <c r="J8" s="8">
        <v>6</v>
      </c>
      <c r="K8" s="8">
        <v>50</v>
      </c>
      <c r="L8" s="8">
        <v>5543</v>
      </c>
      <c r="M8" s="8">
        <v>5262</v>
      </c>
      <c r="N8" s="8">
        <v>0.58407858085324738</v>
      </c>
      <c r="O8" s="8">
        <v>3984</v>
      </c>
      <c r="P8" s="8">
        <v>1559</v>
      </c>
      <c r="Q8" s="9">
        <v>1278</v>
      </c>
    </row>
    <row r="9" spans="2:17" s="20" customFormat="1">
      <c r="B9" s="27">
        <v>4</v>
      </c>
      <c r="C9" s="7">
        <v>10320.528636241344</v>
      </c>
      <c r="D9" s="8">
        <v>0.62450323317295453</v>
      </c>
      <c r="E9" s="8">
        <v>0.56462076854469256</v>
      </c>
      <c r="F9" s="8">
        <v>77</v>
      </c>
      <c r="G9" s="8">
        <v>92</v>
      </c>
      <c r="H9" s="8">
        <v>0.65686274509803921</v>
      </c>
      <c r="I9" s="8">
        <v>67</v>
      </c>
      <c r="J9" s="8">
        <v>10</v>
      </c>
      <c r="K9" s="8">
        <v>25</v>
      </c>
      <c r="L9" s="8">
        <v>5497</v>
      </c>
      <c r="M9" s="8">
        <v>5149</v>
      </c>
      <c r="N9" s="8">
        <v>0.70108695652173914</v>
      </c>
      <c r="O9" s="8">
        <v>4386</v>
      </c>
      <c r="P9" s="8">
        <v>1111</v>
      </c>
      <c r="Q9" s="9">
        <v>759</v>
      </c>
    </row>
    <row r="10" spans="2:17" s="20" customFormat="1">
      <c r="B10" s="27">
        <v>5</v>
      </c>
      <c r="C10" s="7">
        <v>12234.769691565403</v>
      </c>
      <c r="D10" s="8">
        <v>0.54794865355383693</v>
      </c>
      <c r="E10" s="8">
        <v>0.47986508035704889</v>
      </c>
      <c r="F10" s="8">
        <v>77</v>
      </c>
      <c r="G10" s="8">
        <v>98</v>
      </c>
      <c r="H10" s="8">
        <v>0.62037037037037035</v>
      </c>
      <c r="I10" s="8">
        <v>67</v>
      </c>
      <c r="J10" s="8">
        <v>10</v>
      </c>
      <c r="K10" s="8">
        <v>31</v>
      </c>
      <c r="L10" s="8">
        <v>5413</v>
      </c>
      <c r="M10" s="8">
        <v>4776</v>
      </c>
      <c r="N10" s="8">
        <v>0.59477226483017687</v>
      </c>
      <c r="O10" s="8">
        <v>3800</v>
      </c>
      <c r="P10" s="8">
        <v>1613</v>
      </c>
      <c r="Q10" s="9">
        <v>976</v>
      </c>
    </row>
    <row r="11" spans="2:17" s="20" customFormat="1">
      <c r="B11" s="31"/>
      <c r="C11" s="32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</row>
    <row r="12" spans="2:17" s="20" customFormat="1">
      <c r="B12" s="35"/>
      <c r="C12" s="29">
        <f t="shared" ref="C12:Q12" si="0">AVERAGE(C6:C10)</f>
        <v>11724.784473000611</v>
      </c>
      <c r="D12" s="29">
        <f t="shared" si="0"/>
        <v>0.57048912669912411</v>
      </c>
      <c r="E12" s="29">
        <f t="shared" si="0"/>
        <v>0.50149285162287327</v>
      </c>
      <c r="F12" s="29">
        <f t="shared" si="0"/>
        <v>77.8</v>
      </c>
      <c r="G12" s="29">
        <f t="shared" si="0"/>
        <v>100.8</v>
      </c>
      <c r="H12" s="29">
        <f t="shared" si="0"/>
        <v>0.61247746664626468</v>
      </c>
      <c r="I12" s="29">
        <f t="shared" si="0"/>
        <v>67.599999999999994</v>
      </c>
      <c r="J12" s="29">
        <f t="shared" si="0"/>
        <v>10.199999999999999</v>
      </c>
      <c r="K12" s="29">
        <f t="shared" si="0"/>
        <v>33.200000000000003</v>
      </c>
      <c r="L12" s="29">
        <f t="shared" si="0"/>
        <v>5459.8</v>
      </c>
      <c r="M12" s="29">
        <f t="shared" si="0"/>
        <v>5045.3999999999996</v>
      </c>
      <c r="N12" s="29">
        <f t="shared" si="0"/>
        <v>0.63206479178817865</v>
      </c>
      <c r="O12" s="29">
        <f t="shared" si="0"/>
        <v>4063.4</v>
      </c>
      <c r="P12" s="29">
        <f t="shared" si="0"/>
        <v>1396.4</v>
      </c>
      <c r="Q12" s="29">
        <f t="shared" si="0"/>
        <v>978.6</v>
      </c>
    </row>
    <row r="13" spans="2:17" s="20" customFormat="1">
      <c r="B13" s="35"/>
      <c r="C13" s="29">
        <f t="shared" ref="C13:Q13" si="1">STDEV(C6:C10)</f>
        <v>916.28084605767356</v>
      </c>
      <c r="D13" s="29">
        <f t="shared" si="1"/>
        <v>3.3261415895184165E-2</v>
      </c>
      <c r="E13" s="29">
        <f t="shared" si="1"/>
        <v>4.2224327835825484E-2</v>
      </c>
      <c r="F13" s="29">
        <f t="shared" si="1"/>
        <v>1.6431676725154982</v>
      </c>
      <c r="G13" s="29">
        <f t="shared" si="1"/>
        <v>11.189280584559491</v>
      </c>
      <c r="H13" s="29">
        <f t="shared" si="1"/>
        <v>5.494495517373553E-2</v>
      </c>
      <c r="I13" s="29">
        <f t="shared" si="1"/>
        <v>2.5099800796022262</v>
      </c>
      <c r="J13" s="29">
        <f t="shared" si="1"/>
        <v>3.1937438845342605</v>
      </c>
      <c r="K13" s="29">
        <f t="shared" si="1"/>
        <v>10.568822072492281</v>
      </c>
      <c r="L13" s="29">
        <f t="shared" si="1"/>
        <v>57.460421161004376</v>
      </c>
      <c r="M13" s="29">
        <f t="shared" si="1"/>
        <v>182.82040367530098</v>
      </c>
      <c r="N13" s="29">
        <f t="shared" si="1"/>
        <v>4.6538395435965621E-2</v>
      </c>
      <c r="O13" s="29">
        <f t="shared" si="1"/>
        <v>213.4263338953279</v>
      </c>
      <c r="P13" s="29">
        <f t="shared" si="1"/>
        <v>200.98955196725976</v>
      </c>
      <c r="Q13" s="29">
        <f t="shared" si="1"/>
        <v>187.71600890707231</v>
      </c>
    </row>
    <row r="14" spans="2:17" s="20" customFormat="1">
      <c r="B14" s="3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2:17" s="20" customFormat="1">
      <c r="B15" s="3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2:17" s="20" customFormat="1"/>
    <row r="17" spans="2:17" s="20" customFormat="1" ht="16" thickBot="1">
      <c r="B17" s="21" t="s">
        <v>22</v>
      </c>
      <c r="F17" s="53" t="s">
        <v>0</v>
      </c>
      <c r="G17" s="54"/>
      <c r="H17" s="54"/>
      <c r="I17" s="54"/>
      <c r="J17" s="54"/>
      <c r="K17" s="54"/>
      <c r="L17" s="22"/>
      <c r="M17" s="22"/>
      <c r="N17" s="53" t="s">
        <v>1</v>
      </c>
      <c r="O17" s="53"/>
      <c r="P17" s="53"/>
      <c r="Q17" s="53"/>
    </row>
    <row r="18" spans="2:17" s="20" customFormat="1">
      <c r="B18" s="23" t="s">
        <v>14</v>
      </c>
      <c r="C18" s="24" t="s">
        <v>15</v>
      </c>
      <c r="D18" s="24" t="s">
        <v>19</v>
      </c>
      <c r="E18" s="25" t="s">
        <v>20</v>
      </c>
      <c r="F18" s="25" t="s">
        <v>2</v>
      </c>
      <c r="G18" s="26" t="s">
        <v>0</v>
      </c>
      <c r="H18" s="25" t="s">
        <v>4</v>
      </c>
      <c r="I18" s="25" t="s">
        <v>5</v>
      </c>
      <c r="J18" s="25" t="s">
        <v>6</v>
      </c>
      <c r="K18" s="25" t="s">
        <v>7</v>
      </c>
      <c r="L18" s="25" t="s">
        <v>8</v>
      </c>
      <c r="M18" s="25" t="s">
        <v>9</v>
      </c>
      <c r="N18" s="25" t="s">
        <v>10</v>
      </c>
      <c r="O18" s="25" t="s">
        <v>11</v>
      </c>
      <c r="P18" s="25" t="s">
        <v>12</v>
      </c>
      <c r="Q18" s="26" t="s">
        <v>13</v>
      </c>
    </row>
    <row r="19" spans="2:17" s="20" customFormat="1">
      <c r="B19" s="27">
        <v>1</v>
      </c>
      <c r="C19" s="28">
        <v>38966.757582120277</v>
      </c>
      <c r="D19" s="29">
        <v>0.44907737053413999</v>
      </c>
      <c r="E19" s="29">
        <v>0.42092820590882218</v>
      </c>
      <c r="F19" s="29">
        <v>198</v>
      </c>
      <c r="G19" s="29">
        <v>193</v>
      </c>
      <c r="H19" s="29">
        <v>0.62916666666666665</v>
      </c>
      <c r="I19" s="29">
        <v>151</v>
      </c>
      <c r="J19" s="29">
        <v>47</v>
      </c>
      <c r="K19" s="29">
        <v>42</v>
      </c>
      <c r="L19" s="29">
        <v>14146</v>
      </c>
      <c r="M19" s="29">
        <v>9815</v>
      </c>
      <c r="N19" s="29">
        <v>0.53596153846153849</v>
      </c>
      <c r="O19" s="29">
        <v>8361</v>
      </c>
      <c r="P19" s="29">
        <v>5785</v>
      </c>
      <c r="Q19" s="30">
        <v>1454</v>
      </c>
    </row>
    <row r="20" spans="2:17" s="20" customFormat="1">
      <c r="B20" s="27">
        <v>2</v>
      </c>
      <c r="C20" s="28">
        <v>34876.089114808761</v>
      </c>
      <c r="D20" s="29">
        <v>0.49524438649961988</v>
      </c>
      <c r="E20" s="29">
        <v>0.46370229534780455</v>
      </c>
      <c r="F20" s="29">
        <v>192</v>
      </c>
      <c r="G20" s="29">
        <v>198</v>
      </c>
      <c r="H20" s="29">
        <v>0.70305676855895194</v>
      </c>
      <c r="I20" s="29">
        <v>161</v>
      </c>
      <c r="J20" s="29">
        <v>31</v>
      </c>
      <c r="K20" s="29">
        <v>37</v>
      </c>
      <c r="L20" s="29">
        <v>13819</v>
      </c>
      <c r="M20" s="29">
        <v>10440</v>
      </c>
      <c r="N20" s="29">
        <v>0.59190235579762451</v>
      </c>
      <c r="O20" s="29">
        <v>9020</v>
      </c>
      <c r="P20" s="29">
        <v>4799</v>
      </c>
      <c r="Q20" s="30">
        <v>1420</v>
      </c>
    </row>
    <row r="21" spans="2:17" s="20" customFormat="1">
      <c r="B21" s="27">
        <v>3</v>
      </c>
      <c r="C21" s="28">
        <v>36721.601420021012</v>
      </c>
      <c r="D21" s="29">
        <v>0.46722377337655407</v>
      </c>
      <c r="E21" s="29">
        <v>0.42698751763430109</v>
      </c>
      <c r="F21" s="29">
        <v>202</v>
      </c>
      <c r="G21" s="29">
        <v>209</v>
      </c>
      <c r="H21" s="29">
        <v>0.6506024096385542</v>
      </c>
      <c r="I21" s="29">
        <v>162</v>
      </c>
      <c r="J21" s="29">
        <v>40</v>
      </c>
      <c r="K21" s="29">
        <v>47</v>
      </c>
      <c r="L21" s="29">
        <v>13785</v>
      </c>
      <c r="M21" s="29">
        <v>10613</v>
      </c>
      <c r="N21" s="29">
        <v>0.53062248995983941</v>
      </c>
      <c r="O21" s="29">
        <v>8456</v>
      </c>
      <c r="P21" s="29">
        <v>5329</v>
      </c>
      <c r="Q21" s="30">
        <v>2151</v>
      </c>
    </row>
    <row r="22" spans="2:17" s="20" customFormat="1">
      <c r="B22" s="27">
        <v>4</v>
      </c>
      <c r="C22" s="28">
        <v>33236.286533992003</v>
      </c>
      <c r="D22" s="29">
        <v>0.48835765803583742</v>
      </c>
      <c r="E22" s="29">
        <v>0.46488442945498237</v>
      </c>
      <c r="F22" s="29">
        <v>185</v>
      </c>
      <c r="G22" s="29">
        <v>169</v>
      </c>
      <c r="H22" s="29">
        <v>0.68571428571428572</v>
      </c>
      <c r="I22" s="29">
        <v>144</v>
      </c>
      <c r="J22" s="29">
        <v>41</v>
      </c>
      <c r="K22" s="29">
        <v>25</v>
      </c>
      <c r="L22" s="29">
        <v>12992</v>
      </c>
      <c r="M22" s="29">
        <v>9670</v>
      </c>
      <c r="N22" s="29">
        <v>0.58153008515984927</v>
      </c>
      <c r="O22" s="29">
        <v>8331</v>
      </c>
      <c r="P22" s="29">
        <v>4661</v>
      </c>
      <c r="Q22" s="30">
        <v>1334</v>
      </c>
    </row>
    <row r="23" spans="2:17" s="20" customFormat="1">
      <c r="B23" s="27">
        <v>5</v>
      </c>
      <c r="C23" s="28">
        <v>39005.045736641034</v>
      </c>
      <c r="D23" s="29">
        <v>0.46884938058635484</v>
      </c>
      <c r="E23" s="29">
        <v>0.42653560782159272</v>
      </c>
      <c r="F23" s="29">
        <v>203</v>
      </c>
      <c r="G23" s="29">
        <v>220</v>
      </c>
      <c r="H23" s="29">
        <v>0.62692307692307692</v>
      </c>
      <c r="I23" s="29">
        <v>163</v>
      </c>
      <c r="J23" s="29">
        <v>40</v>
      </c>
      <c r="K23" s="29">
        <v>57</v>
      </c>
      <c r="L23" s="29">
        <v>14687</v>
      </c>
      <c r="M23" s="29">
        <v>11322</v>
      </c>
      <c r="N23" s="29">
        <v>0.54104190126237184</v>
      </c>
      <c r="O23" s="29">
        <v>9129</v>
      </c>
      <c r="P23" s="29">
        <v>5558</v>
      </c>
      <c r="Q23" s="30">
        <v>2186</v>
      </c>
    </row>
    <row r="24" spans="2:17" s="20" customFormat="1">
      <c r="B24" s="31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4"/>
    </row>
    <row r="25" spans="2:17" s="20" customFormat="1">
      <c r="B25" s="35"/>
      <c r="C25" s="29">
        <f t="shared" ref="C25:Q25" si="2">AVERAGE(C19:C23)</f>
        <v>36561.156077516622</v>
      </c>
      <c r="D25" s="29">
        <f t="shared" si="2"/>
        <v>0.47375051380650124</v>
      </c>
      <c r="E25" s="29">
        <f t="shared" si="2"/>
        <v>0.44060761123350056</v>
      </c>
      <c r="F25" s="29">
        <f t="shared" si="2"/>
        <v>196</v>
      </c>
      <c r="G25" s="29">
        <f t="shared" si="2"/>
        <v>197.8</v>
      </c>
      <c r="H25" s="29">
        <f t="shared" si="2"/>
        <v>0.65909264150030711</v>
      </c>
      <c r="I25" s="29">
        <f t="shared" si="2"/>
        <v>156.19999999999999</v>
      </c>
      <c r="J25" s="29">
        <f t="shared" si="2"/>
        <v>39.799999999999997</v>
      </c>
      <c r="K25" s="29">
        <f t="shared" si="2"/>
        <v>41.6</v>
      </c>
      <c r="L25" s="29">
        <f t="shared" si="2"/>
        <v>13885.8</v>
      </c>
      <c r="M25" s="29">
        <f t="shared" si="2"/>
        <v>10372</v>
      </c>
      <c r="N25" s="29">
        <f t="shared" si="2"/>
        <v>0.55621167412824468</v>
      </c>
      <c r="O25" s="29">
        <f t="shared" si="2"/>
        <v>8659.4</v>
      </c>
      <c r="P25" s="29">
        <f t="shared" si="2"/>
        <v>5226.3999999999996</v>
      </c>
      <c r="Q25" s="29">
        <f t="shared" si="2"/>
        <v>1709</v>
      </c>
    </row>
    <row r="26" spans="2:17" s="20" customFormat="1">
      <c r="B26" s="35"/>
      <c r="C26" s="29">
        <f t="shared" ref="C26:Q26" si="3">STDEV(C19:C23)</f>
        <v>2533.7455536776506</v>
      </c>
      <c r="D26" s="29">
        <f t="shared" si="3"/>
        <v>1.8376198411971773E-2</v>
      </c>
      <c r="E26" s="29">
        <f t="shared" si="3"/>
        <v>2.1757387026634403E-2</v>
      </c>
      <c r="F26" s="29">
        <f t="shared" si="3"/>
        <v>7.5166481891864541</v>
      </c>
      <c r="G26" s="29">
        <f t="shared" si="3"/>
        <v>19.175505208468433</v>
      </c>
      <c r="H26" s="29">
        <f t="shared" si="3"/>
        <v>3.4073763002429439E-2</v>
      </c>
      <c r="I26" s="29">
        <f t="shared" si="3"/>
        <v>8.3486525858967191</v>
      </c>
      <c r="J26" s="29">
        <f t="shared" si="3"/>
        <v>5.7183913821983232</v>
      </c>
      <c r="K26" s="29">
        <f t="shared" si="3"/>
        <v>11.865917579353068</v>
      </c>
      <c r="L26" s="29">
        <f t="shared" si="3"/>
        <v>617.07511698333769</v>
      </c>
      <c r="M26" s="29">
        <f t="shared" si="3"/>
        <v>664.87931235676149</v>
      </c>
      <c r="N26" s="29">
        <f t="shared" si="3"/>
        <v>2.832773837123705E-2</v>
      </c>
      <c r="O26" s="29">
        <f t="shared" si="3"/>
        <v>383.6721256489713</v>
      </c>
      <c r="P26" s="29">
        <f t="shared" si="3"/>
        <v>483.44265430348611</v>
      </c>
      <c r="Q26" s="29">
        <f t="shared" si="3"/>
        <v>421.91942358701618</v>
      </c>
    </row>
    <row r="27" spans="2:17" s="20" customFormat="1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2:17" s="20" customFormat="1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2:17" s="20" customFormat="1"/>
    <row r="30" spans="2:17" s="20" customFormat="1" ht="16" thickBot="1">
      <c r="B30" s="21" t="s">
        <v>21</v>
      </c>
      <c r="F30" s="53" t="s">
        <v>0</v>
      </c>
      <c r="G30" s="54"/>
      <c r="H30" s="54"/>
      <c r="I30" s="54"/>
      <c r="J30" s="54"/>
      <c r="K30" s="54"/>
      <c r="L30" s="22"/>
      <c r="M30" s="22"/>
      <c r="N30" s="53" t="s">
        <v>1</v>
      </c>
      <c r="O30" s="53"/>
      <c r="P30" s="53"/>
      <c r="Q30" s="53"/>
    </row>
    <row r="31" spans="2:17" s="20" customFormat="1">
      <c r="B31" s="23" t="s">
        <v>14</v>
      </c>
      <c r="C31" s="24" t="s">
        <v>15</v>
      </c>
      <c r="D31" s="24" t="s">
        <v>19</v>
      </c>
      <c r="E31" s="25" t="s">
        <v>20</v>
      </c>
      <c r="F31" s="25" t="s">
        <v>2</v>
      </c>
      <c r="G31" s="26" t="s">
        <v>0</v>
      </c>
      <c r="H31" s="25" t="s">
        <v>4</v>
      </c>
      <c r="I31" s="25" t="s">
        <v>5</v>
      </c>
      <c r="J31" s="25" t="s">
        <v>6</v>
      </c>
      <c r="K31" s="25" t="s">
        <v>7</v>
      </c>
      <c r="L31" s="25" t="s">
        <v>8</v>
      </c>
      <c r="M31" s="25" t="s">
        <v>9</v>
      </c>
      <c r="N31" s="25" t="s">
        <v>10</v>
      </c>
      <c r="O31" s="25" t="s">
        <v>11</v>
      </c>
      <c r="P31" s="25" t="s">
        <v>12</v>
      </c>
      <c r="Q31" s="26" t="s">
        <v>13</v>
      </c>
    </row>
    <row r="32" spans="2:17" s="20" customFormat="1">
      <c r="B32" s="27">
        <v>1</v>
      </c>
      <c r="C32" s="28">
        <v>95717.838463405162</v>
      </c>
      <c r="D32" s="29">
        <v>0.32285495056131608</v>
      </c>
      <c r="E32" s="29">
        <v>0.29725240367742356</v>
      </c>
      <c r="F32" s="29">
        <v>406</v>
      </c>
      <c r="G32" s="29">
        <v>405</v>
      </c>
      <c r="H32" s="29">
        <v>0.59019607843137256</v>
      </c>
      <c r="I32" s="29">
        <v>301</v>
      </c>
      <c r="J32" s="29">
        <v>105</v>
      </c>
      <c r="K32" s="29">
        <v>104</v>
      </c>
      <c r="L32" s="29">
        <v>28271</v>
      </c>
      <c r="M32" s="29">
        <v>16872</v>
      </c>
      <c r="N32" s="29">
        <v>0.38150041321049249</v>
      </c>
      <c r="O32" s="29">
        <v>12464</v>
      </c>
      <c r="P32" s="29">
        <v>15807</v>
      </c>
      <c r="Q32" s="30">
        <v>4400</v>
      </c>
    </row>
    <row r="33" spans="2:17" s="20" customFormat="1">
      <c r="B33" s="27">
        <v>2</v>
      </c>
      <c r="C33" s="28">
        <v>90766.956811206546</v>
      </c>
      <c r="D33" s="29">
        <v>0.34447725554323083</v>
      </c>
      <c r="E33" s="29">
        <v>0.31911449246533385</v>
      </c>
      <c r="F33" s="29">
        <v>409</v>
      </c>
      <c r="G33" s="29">
        <v>375</v>
      </c>
      <c r="H33" s="29">
        <v>0.57114228456913829</v>
      </c>
      <c r="I33" s="29">
        <v>285</v>
      </c>
      <c r="J33" s="29">
        <v>124</v>
      </c>
      <c r="K33" s="29">
        <v>90</v>
      </c>
      <c r="L33" s="29">
        <v>27693</v>
      </c>
      <c r="M33" s="29">
        <v>17364</v>
      </c>
      <c r="N33" s="29">
        <v>0.40895018294399099</v>
      </c>
      <c r="O33" s="29">
        <v>13077</v>
      </c>
      <c r="P33" s="29">
        <v>14616</v>
      </c>
      <c r="Q33" s="30">
        <v>4284</v>
      </c>
    </row>
    <row r="34" spans="2:17" s="20" customFormat="1">
      <c r="B34" s="27">
        <v>3</v>
      </c>
      <c r="C34" s="28">
        <v>98576.294263462856</v>
      </c>
      <c r="D34" s="29">
        <v>0.33333585186850945</v>
      </c>
      <c r="E34" s="29">
        <v>0.31158899855572364</v>
      </c>
      <c r="F34" s="29">
        <v>412</v>
      </c>
      <c r="G34" s="29">
        <v>393</v>
      </c>
      <c r="H34" s="29">
        <v>0.61</v>
      </c>
      <c r="I34" s="29">
        <v>305</v>
      </c>
      <c r="J34" s="29">
        <v>107</v>
      </c>
      <c r="K34" s="29">
        <v>88</v>
      </c>
      <c r="L34" s="29">
        <v>29573</v>
      </c>
      <c r="M34" s="29">
        <v>17554</v>
      </c>
      <c r="N34" s="29">
        <v>0.39751460687487022</v>
      </c>
      <c r="O34" s="29">
        <v>13403</v>
      </c>
      <c r="P34" s="29">
        <v>16170</v>
      </c>
      <c r="Q34" s="30">
        <v>4144</v>
      </c>
    </row>
    <row r="35" spans="2:17" s="20" customFormat="1">
      <c r="B35" s="27">
        <v>4</v>
      </c>
      <c r="C35" s="28">
        <v>92478.799388880871</v>
      </c>
      <c r="D35" s="29">
        <v>0.33972012431186016</v>
      </c>
      <c r="E35" s="29">
        <v>0.31626973718713902</v>
      </c>
      <c r="F35" s="29">
        <v>405</v>
      </c>
      <c r="G35" s="29">
        <v>365</v>
      </c>
      <c r="H35" s="29">
        <v>0.59090909090909094</v>
      </c>
      <c r="I35" s="29">
        <v>286</v>
      </c>
      <c r="J35" s="29">
        <v>119</v>
      </c>
      <c r="K35" s="29">
        <v>79</v>
      </c>
      <c r="L35" s="29">
        <v>28012</v>
      </c>
      <c r="M35" s="29">
        <v>16947</v>
      </c>
      <c r="N35" s="29">
        <v>0.39920321205141773</v>
      </c>
      <c r="O35" s="29">
        <v>12826</v>
      </c>
      <c r="P35" s="29">
        <v>15186</v>
      </c>
      <c r="Q35" s="30">
        <v>4117</v>
      </c>
    </row>
    <row r="36" spans="2:17" s="20" customFormat="1">
      <c r="B36" s="27">
        <v>5</v>
      </c>
      <c r="C36" s="28">
        <v>94047.969492424527</v>
      </c>
      <c r="D36" s="29">
        <v>0.33748040229351184</v>
      </c>
      <c r="E36" s="29">
        <v>0.31140815462542559</v>
      </c>
      <c r="F36" s="29">
        <v>399</v>
      </c>
      <c r="G36" s="29">
        <v>365</v>
      </c>
      <c r="H36" s="29">
        <v>0.58178053830227738</v>
      </c>
      <c r="I36" s="29">
        <v>281</v>
      </c>
      <c r="J36" s="29">
        <v>118</v>
      </c>
      <c r="K36" s="29">
        <v>84</v>
      </c>
      <c r="L36" s="29">
        <v>28391</v>
      </c>
      <c r="M36" s="29">
        <v>17202</v>
      </c>
      <c r="N36" s="29">
        <v>0.39692364260326018</v>
      </c>
      <c r="O36" s="29">
        <v>12954</v>
      </c>
      <c r="P36" s="29">
        <v>15437</v>
      </c>
      <c r="Q36" s="30">
        <v>4245</v>
      </c>
    </row>
    <row r="37" spans="2:17" s="20" customFormat="1">
      <c r="B37" s="31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4"/>
    </row>
    <row r="38" spans="2:17" s="20" customFormat="1">
      <c r="B38" s="35"/>
      <c r="C38" s="29">
        <f t="shared" ref="C38:Q38" si="4">AVERAGE(C32:C36)</f>
        <v>94317.571683875984</v>
      </c>
      <c r="D38" s="29">
        <f t="shared" si="4"/>
        <v>0.33557371691568566</v>
      </c>
      <c r="E38" s="29">
        <f t="shared" si="4"/>
        <v>0.31112675730220907</v>
      </c>
      <c r="F38" s="29">
        <f t="shared" si="4"/>
        <v>406.2</v>
      </c>
      <c r="G38" s="29">
        <f t="shared" si="4"/>
        <v>380.6</v>
      </c>
      <c r="H38" s="29">
        <f t="shared" si="4"/>
        <v>0.58880559844237579</v>
      </c>
      <c r="I38" s="29">
        <f t="shared" si="4"/>
        <v>291.60000000000002</v>
      </c>
      <c r="J38" s="29">
        <f t="shared" si="4"/>
        <v>114.6</v>
      </c>
      <c r="K38" s="29">
        <f t="shared" si="4"/>
        <v>89</v>
      </c>
      <c r="L38" s="29">
        <f t="shared" si="4"/>
        <v>28388</v>
      </c>
      <c r="M38" s="29">
        <f t="shared" si="4"/>
        <v>17187.8</v>
      </c>
      <c r="N38" s="29">
        <f t="shared" si="4"/>
        <v>0.39681841153680636</v>
      </c>
      <c r="O38" s="29">
        <f t="shared" si="4"/>
        <v>12944.8</v>
      </c>
      <c r="P38" s="29">
        <f t="shared" si="4"/>
        <v>15443.2</v>
      </c>
      <c r="Q38" s="29">
        <f t="shared" si="4"/>
        <v>4238</v>
      </c>
    </row>
    <row r="39" spans="2:17" s="20" customFormat="1">
      <c r="B39" s="35"/>
      <c r="C39" s="29">
        <f t="shared" ref="C39:Q39" si="5">STDEV(C32:C36)</f>
        <v>3006.5802804945401</v>
      </c>
      <c r="D39" s="29">
        <f t="shared" si="5"/>
        <v>8.1681730066103589E-3</v>
      </c>
      <c r="E39" s="29">
        <f t="shared" si="5"/>
        <v>8.4119661059198457E-3</v>
      </c>
      <c r="F39" s="29">
        <f t="shared" si="5"/>
        <v>4.8682645778552338</v>
      </c>
      <c r="G39" s="29">
        <f t="shared" si="5"/>
        <v>17.798876369029589</v>
      </c>
      <c r="H39" s="29">
        <f t="shared" si="5"/>
        <v>1.4290774117412731E-2</v>
      </c>
      <c r="I39" s="29">
        <f t="shared" si="5"/>
        <v>10.667708282475669</v>
      </c>
      <c r="J39" s="29">
        <f t="shared" si="5"/>
        <v>8.2036577207974748</v>
      </c>
      <c r="K39" s="29">
        <f t="shared" si="5"/>
        <v>9.3808315196468595</v>
      </c>
      <c r="L39" s="29">
        <f t="shared" si="5"/>
        <v>714.54950843171116</v>
      </c>
      <c r="M39" s="29">
        <f t="shared" si="5"/>
        <v>284.19394785955592</v>
      </c>
      <c r="N39" s="29">
        <f t="shared" si="5"/>
        <v>9.8489083814110642E-3</v>
      </c>
      <c r="O39" s="29">
        <f t="shared" si="5"/>
        <v>343.79892379121839</v>
      </c>
      <c r="P39" s="29">
        <f t="shared" si="5"/>
        <v>593.93577093823865</v>
      </c>
      <c r="Q39" s="29">
        <f t="shared" si="5"/>
        <v>113.89249316789935</v>
      </c>
    </row>
    <row r="40" spans="2:17" s="20" customFormat="1"/>
    <row r="41" spans="2:17" s="20" customFormat="1"/>
    <row r="42" spans="2:17" s="20" customFormat="1" ht="16" thickBot="1">
      <c r="B42" s="21" t="s">
        <v>24</v>
      </c>
      <c r="F42" s="53" t="s">
        <v>0</v>
      </c>
      <c r="G42" s="54"/>
      <c r="H42" s="54"/>
      <c r="I42" s="54"/>
      <c r="J42" s="54"/>
      <c r="K42" s="54"/>
      <c r="L42" s="22"/>
      <c r="M42" s="22"/>
      <c r="N42" s="53" t="s">
        <v>1</v>
      </c>
      <c r="O42" s="53"/>
      <c r="P42" s="53"/>
      <c r="Q42" s="53"/>
    </row>
    <row r="43" spans="2:17" s="20" customFormat="1">
      <c r="B43" s="23" t="s">
        <v>14</v>
      </c>
      <c r="C43" s="24" t="s">
        <v>15</v>
      </c>
      <c r="D43" s="24" t="s">
        <v>19</v>
      </c>
      <c r="E43" s="25" t="s">
        <v>20</v>
      </c>
      <c r="F43" s="25" t="s">
        <v>2</v>
      </c>
      <c r="G43" s="26" t="s">
        <v>0</v>
      </c>
      <c r="H43" s="25" t="s">
        <v>4</v>
      </c>
      <c r="I43" s="25" t="s">
        <v>5</v>
      </c>
      <c r="J43" s="25" t="s">
        <v>6</v>
      </c>
      <c r="K43" s="25" t="s">
        <v>7</v>
      </c>
      <c r="L43" s="25" t="s">
        <v>8</v>
      </c>
      <c r="M43" s="25" t="s">
        <v>9</v>
      </c>
      <c r="N43" s="25" t="s">
        <v>10</v>
      </c>
      <c r="O43" s="25" t="s">
        <v>11</v>
      </c>
      <c r="P43" s="25" t="s">
        <v>12</v>
      </c>
      <c r="Q43" s="26" t="s">
        <v>13</v>
      </c>
    </row>
    <row r="44" spans="2:17" s="20" customFormat="1">
      <c r="B44" s="27">
        <v>1</v>
      </c>
      <c r="C44" s="28">
        <v>215363.81075316929</v>
      </c>
      <c r="D44" s="29">
        <v>0.20896288129448759</v>
      </c>
      <c r="E44" s="29">
        <v>0.19735040932037362</v>
      </c>
      <c r="F44" s="29">
        <v>791</v>
      </c>
      <c r="G44" s="29">
        <v>704</v>
      </c>
      <c r="H44" s="29">
        <v>0.57866948257655759</v>
      </c>
      <c r="I44" s="29">
        <v>548</v>
      </c>
      <c r="J44" s="29">
        <v>243</v>
      </c>
      <c r="K44" s="29">
        <v>156</v>
      </c>
      <c r="L44" s="29">
        <v>54451</v>
      </c>
      <c r="M44" s="29">
        <v>24365</v>
      </c>
      <c r="N44" s="29">
        <v>0.2639040348964013</v>
      </c>
      <c r="O44" s="29">
        <v>16456</v>
      </c>
      <c r="P44" s="29">
        <v>37995</v>
      </c>
      <c r="Q44" s="30">
        <v>7905</v>
      </c>
    </row>
    <row r="45" spans="2:17" s="20" customFormat="1">
      <c r="B45" s="27">
        <v>2</v>
      </c>
      <c r="C45" s="28">
        <v>222427.84895049033</v>
      </c>
      <c r="D45" s="29">
        <v>0.20136494578115571</v>
      </c>
      <c r="E45" s="29">
        <v>0.19051908701615231</v>
      </c>
      <c r="F45" s="29">
        <v>808</v>
      </c>
      <c r="G45" s="29">
        <v>705</v>
      </c>
      <c r="H45" s="29">
        <v>0.58098223615464994</v>
      </c>
      <c r="I45" s="29">
        <v>556</v>
      </c>
      <c r="J45" s="29">
        <v>252</v>
      </c>
      <c r="K45" s="29">
        <v>149</v>
      </c>
      <c r="L45" s="29">
        <v>55702</v>
      </c>
      <c r="M45" s="29">
        <v>24799</v>
      </c>
      <c r="N45" s="29">
        <v>0.257604399381337</v>
      </c>
      <c r="O45" s="29">
        <v>16489</v>
      </c>
      <c r="P45" s="29">
        <v>39213</v>
      </c>
      <c r="Q45" s="30">
        <v>8307</v>
      </c>
    </row>
    <row r="46" spans="2:17" s="20" customFormat="1">
      <c r="B46" s="27">
        <v>3</v>
      </c>
      <c r="C46" s="28">
        <v>205201.22707899785</v>
      </c>
      <c r="D46" s="29">
        <v>0.23902309588549131</v>
      </c>
      <c r="E46" s="29">
        <v>0.22396112763126638</v>
      </c>
      <c r="F46" s="29">
        <v>786</v>
      </c>
      <c r="G46" s="29">
        <v>743</v>
      </c>
      <c r="H46" s="29">
        <v>0.58774662512980269</v>
      </c>
      <c r="I46" s="29">
        <v>566</v>
      </c>
      <c r="J46" s="29">
        <v>220</v>
      </c>
      <c r="K46" s="29">
        <v>177</v>
      </c>
      <c r="L46" s="29">
        <v>53931</v>
      </c>
      <c r="M46" s="29">
        <v>27310</v>
      </c>
      <c r="N46" s="29">
        <v>0.29425635306301284</v>
      </c>
      <c r="O46" s="29">
        <v>18469</v>
      </c>
      <c r="P46" s="29">
        <v>35462</v>
      </c>
      <c r="Q46" s="30">
        <v>8834</v>
      </c>
    </row>
    <row r="47" spans="2:17" s="20" customFormat="1">
      <c r="B47" s="27">
        <v>4</v>
      </c>
      <c r="C47" s="28">
        <v>216551.17041116173</v>
      </c>
      <c r="D47" s="29">
        <v>0.2289985743897115</v>
      </c>
      <c r="E47" s="29">
        <v>0.21215433449496413</v>
      </c>
      <c r="F47" s="29">
        <v>804</v>
      </c>
      <c r="G47" s="29">
        <v>811</v>
      </c>
      <c r="H47" s="29">
        <v>0.59742828882294763</v>
      </c>
      <c r="I47" s="29">
        <v>604</v>
      </c>
      <c r="J47" s="29">
        <v>200</v>
      </c>
      <c r="K47" s="29">
        <v>207</v>
      </c>
      <c r="L47" s="29">
        <v>56174</v>
      </c>
      <c r="M47" s="29">
        <v>28224</v>
      </c>
      <c r="N47" s="29">
        <v>0.28277853777169781</v>
      </c>
      <c r="O47" s="29">
        <v>18604</v>
      </c>
      <c r="P47" s="29">
        <v>37570</v>
      </c>
      <c r="Q47" s="30">
        <v>9616</v>
      </c>
    </row>
    <row r="48" spans="2:17" s="20" customFormat="1">
      <c r="B48" s="27">
        <v>5</v>
      </c>
      <c r="C48" s="28">
        <v>216346.56258524788</v>
      </c>
      <c r="D48" s="29">
        <v>0.21878215976583715</v>
      </c>
      <c r="E48" s="29">
        <v>0.20568783601158358</v>
      </c>
      <c r="F48" s="29">
        <v>817</v>
      </c>
      <c r="G48" s="29">
        <v>753</v>
      </c>
      <c r="H48" s="29">
        <v>0.58746208291203239</v>
      </c>
      <c r="I48" s="29">
        <v>581</v>
      </c>
      <c r="J48" s="29">
        <v>236</v>
      </c>
      <c r="K48" s="29">
        <v>172</v>
      </c>
      <c r="L48" s="29">
        <v>55387</v>
      </c>
      <c r="M48" s="29">
        <v>26505</v>
      </c>
      <c r="N48" s="29">
        <v>0.27514792899408286</v>
      </c>
      <c r="O48" s="29">
        <v>17670</v>
      </c>
      <c r="P48" s="29">
        <v>37717</v>
      </c>
      <c r="Q48" s="30">
        <v>8833</v>
      </c>
    </row>
    <row r="49" spans="2:17" s="20" customFormat="1">
      <c r="B49" s="31"/>
      <c r="C49" s="32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4"/>
    </row>
    <row r="50" spans="2:17" s="20" customFormat="1">
      <c r="C50" s="20">
        <f>AVERAGE(C44:C48)</f>
        <v>215178.12395581341</v>
      </c>
      <c r="D50" s="20">
        <f t="shared" ref="D50:Q50" si="6">AVERAGE(D44:D48)</f>
        <v>0.21942633142333667</v>
      </c>
      <c r="E50" s="20">
        <f t="shared" si="6"/>
        <v>0.205934558894868</v>
      </c>
      <c r="F50" s="20">
        <f t="shared" si="6"/>
        <v>801.2</v>
      </c>
      <c r="G50" s="20">
        <f t="shared" si="6"/>
        <v>743.2</v>
      </c>
      <c r="H50" s="20">
        <f t="shared" si="6"/>
        <v>0.58645774311919807</v>
      </c>
      <c r="I50" s="20">
        <f t="shared" si="6"/>
        <v>571</v>
      </c>
      <c r="J50" s="20">
        <f t="shared" si="6"/>
        <v>230.2</v>
      </c>
      <c r="K50" s="20">
        <f t="shared" si="6"/>
        <v>172.2</v>
      </c>
      <c r="L50" s="20">
        <f t="shared" si="6"/>
        <v>55129</v>
      </c>
      <c r="M50" s="20">
        <f t="shared" si="6"/>
        <v>26240.6</v>
      </c>
      <c r="N50" s="20">
        <f t="shared" si="6"/>
        <v>0.27473825082130637</v>
      </c>
      <c r="O50" s="20">
        <f t="shared" si="6"/>
        <v>17537.599999999999</v>
      </c>
      <c r="P50" s="20">
        <f t="shared" si="6"/>
        <v>37591.4</v>
      </c>
      <c r="Q50" s="20">
        <f t="shared" si="6"/>
        <v>8699</v>
      </c>
    </row>
    <row r="51" spans="2:17" s="20" customFormat="1">
      <c r="C51" s="20">
        <f>STDEV(C44:C48)</f>
        <v>6232.6151969912853</v>
      </c>
      <c r="D51" s="20">
        <f t="shared" ref="D51:Q51" si="7">STDEV(D44:D48)</f>
        <v>1.5097792966451234E-2</v>
      </c>
      <c r="E51" s="20">
        <f t="shared" si="7"/>
        <v>1.2990651044747038E-2</v>
      </c>
      <c r="F51" s="20">
        <f t="shared" si="7"/>
        <v>12.637246535539298</v>
      </c>
      <c r="G51" s="20">
        <f t="shared" si="7"/>
        <v>43.842901363846799</v>
      </c>
      <c r="H51" s="20">
        <f t="shared" si="7"/>
        <v>7.3085731694643068E-3</v>
      </c>
      <c r="I51" s="20">
        <f t="shared" si="7"/>
        <v>22.181073012818835</v>
      </c>
      <c r="J51" s="20">
        <f t="shared" si="7"/>
        <v>20.547505931377657</v>
      </c>
      <c r="K51" s="20">
        <f t="shared" si="7"/>
        <v>22.554378732299348</v>
      </c>
      <c r="L51" s="20">
        <f t="shared" si="7"/>
        <v>919.4843663706306</v>
      </c>
      <c r="M51" s="20">
        <f t="shared" si="7"/>
        <v>1638.8628069487697</v>
      </c>
      <c r="N51" s="20">
        <f t="shared" si="7"/>
        <v>1.4634885252727459E-2</v>
      </c>
      <c r="O51" s="20">
        <f t="shared" si="7"/>
        <v>1035.8167308940322</v>
      </c>
      <c r="P51" s="20">
        <f t="shared" si="7"/>
        <v>1354.9037973228949</v>
      </c>
      <c r="Q51" s="20">
        <f t="shared" si="7"/>
        <v>644.43192037638858</v>
      </c>
    </row>
    <row r="54" spans="2:17">
      <c r="B54" s="52" t="s">
        <v>26</v>
      </c>
      <c r="C54" s="52"/>
      <c r="D54" s="52"/>
      <c r="E54" s="52"/>
      <c r="F54" s="52"/>
    </row>
    <row r="55" spans="2:17" ht="16" thickBot="1">
      <c r="B55" s="1" t="s">
        <v>23</v>
      </c>
      <c r="F55" s="50" t="s">
        <v>0</v>
      </c>
      <c r="G55" s="51"/>
      <c r="H55" s="51"/>
      <c r="I55" s="51"/>
      <c r="J55" s="51"/>
      <c r="K55" s="51"/>
      <c r="L55" s="18"/>
      <c r="M55" s="18"/>
      <c r="N55" s="50" t="s">
        <v>1</v>
      </c>
      <c r="O55" s="50"/>
      <c r="P55" s="50"/>
      <c r="Q55" s="50"/>
    </row>
    <row r="56" spans="2:17">
      <c r="B56" s="2" t="s">
        <v>14</v>
      </c>
      <c r="C56" s="3" t="s">
        <v>15</v>
      </c>
      <c r="D56" s="3" t="s">
        <v>19</v>
      </c>
      <c r="E56" s="4" t="s">
        <v>20</v>
      </c>
      <c r="F56" s="4" t="s">
        <v>2</v>
      </c>
      <c r="G56" s="5" t="s">
        <v>0</v>
      </c>
      <c r="H56" s="4" t="s">
        <v>4</v>
      </c>
      <c r="I56" s="4" t="s">
        <v>5</v>
      </c>
      <c r="J56" s="4" t="s">
        <v>6</v>
      </c>
      <c r="K56" s="4" t="s">
        <v>7</v>
      </c>
      <c r="L56" s="4" t="s">
        <v>8</v>
      </c>
      <c r="M56" s="4" t="s">
        <v>9</v>
      </c>
      <c r="N56" s="4" t="s">
        <v>10</v>
      </c>
      <c r="O56" s="4" t="s">
        <v>11</v>
      </c>
      <c r="P56" s="4" t="s">
        <v>12</v>
      </c>
      <c r="Q56" s="5" t="s">
        <v>13</v>
      </c>
    </row>
    <row r="57" spans="2:17">
      <c r="B57" s="6">
        <v>1</v>
      </c>
      <c r="C57" s="7">
        <v>6592.178674327698</v>
      </c>
      <c r="D57" s="8">
        <v>0.75683590282819257</v>
      </c>
      <c r="E57" s="8">
        <v>0.73448438609888322</v>
      </c>
      <c r="F57" s="8">
        <v>79</v>
      </c>
      <c r="G57" s="8">
        <v>88</v>
      </c>
      <c r="H57" s="8">
        <v>0.81521739130434778</v>
      </c>
      <c r="I57" s="8">
        <v>75</v>
      </c>
      <c r="J57" s="8">
        <v>4</v>
      </c>
      <c r="K57" s="8">
        <v>13</v>
      </c>
      <c r="L57" s="8">
        <v>5422</v>
      </c>
      <c r="M57" s="8">
        <v>5034</v>
      </c>
      <c r="N57" s="8">
        <v>0.82223771348902053</v>
      </c>
      <c r="O57" s="8">
        <v>4718</v>
      </c>
      <c r="P57" s="8">
        <v>704</v>
      </c>
      <c r="Q57" s="9">
        <v>316</v>
      </c>
    </row>
    <row r="58" spans="2:17">
      <c r="B58" s="6">
        <v>2</v>
      </c>
      <c r="C58" s="7">
        <v>6552.5003080674451</v>
      </c>
      <c r="D58" s="8">
        <v>0.75838863170842752</v>
      </c>
      <c r="E58" s="8">
        <v>0.71526689938906474</v>
      </c>
      <c r="F58" s="8">
        <v>80</v>
      </c>
      <c r="G58" s="8">
        <v>93</v>
      </c>
      <c r="H58" s="8">
        <v>0.82105263157894737</v>
      </c>
      <c r="I58" s="8">
        <v>78</v>
      </c>
      <c r="J58" s="8">
        <v>2</v>
      </c>
      <c r="K58" s="8">
        <v>15</v>
      </c>
      <c r="L58" s="8">
        <v>5424</v>
      </c>
      <c r="M58" s="8">
        <v>5174</v>
      </c>
      <c r="N58" s="8">
        <v>0.79657569079504997</v>
      </c>
      <c r="O58" s="8">
        <v>4699</v>
      </c>
      <c r="P58" s="8">
        <v>725</v>
      </c>
      <c r="Q58" s="9">
        <v>475</v>
      </c>
    </row>
    <row r="59" spans="2:17">
      <c r="B59" s="6">
        <v>3</v>
      </c>
      <c r="C59" s="7">
        <v>5967.5124080975747</v>
      </c>
      <c r="D59" s="8">
        <v>0.78468293674553224</v>
      </c>
      <c r="E59" s="8">
        <v>0.74682306290873723</v>
      </c>
      <c r="F59" s="8">
        <v>76</v>
      </c>
      <c r="G59" s="8">
        <v>96</v>
      </c>
      <c r="H59" s="8">
        <v>0.73737373737373735</v>
      </c>
      <c r="I59" s="8">
        <v>73</v>
      </c>
      <c r="J59" s="8">
        <v>3</v>
      </c>
      <c r="K59" s="8">
        <v>23</v>
      </c>
      <c r="L59" s="8">
        <v>5543</v>
      </c>
      <c r="M59" s="8">
        <v>5346</v>
      </c>
      <c r="N59" s="8">
        <v>0.84153559952646706</v>
      </c>
      <c r="O59" s="8">
        <v>4976</v>
      </c>
      <c r="P59" s="8">
        <v>567</v>
      </c>
      <c r="Q59" s="9">
        <v>370</v>
      </c>
    </row>
    <row r="60" spans="2:17">
      <c r="B60" s="6">
        <v>4</v>
      </c>
      <c r="C60" s="7">
        <v>4782.8408636354488</v>
      </c>
      <c r="D60" s="8">
        <v>0.82598359601108062</v>
      </c>
      <c r="E60" s="8">
        <v>0.80120554566312152</v>
      </c>
      <c r="F60" s="8">
        <v>77</v>
      </c>
      <c r="G60" s="8">
        <v>89</v>
      </c>
      <c r="H60" s="8">
        <v>0.80434782608695654</v>
      </c>
      <c r="I60" s="8">
        <v>74</v>
      </c>
      <c r="J60" s="8">
        <v>3</v>
      </c>
      <c r="K60" s="8">
        <v>15</v>
      </c>
      <c r="L60" s="8">
        <v>5497</v>
      </c>
      <c r="M60" s="8">
        <v>5391</v>
      </c>
      <c r="N60" s="8">
        <v>0.8904323667303351</v>
      </c>
      <c r="O60" s="8">
        <v>5128</v>
      </c>
      <c r="P60" s="8">
        <v>369</v>
      </c>
      <c r="Q60" s="9">
        <v>262</v>
      </c>
    </row>
    <row r="61" spans="2:17">
      <c r="B61" s="6">
        <v>5</v>
      </c>
      <c r="C61" s="7">
        <v>6018.2837734982877</v>
      </c>
      <c r="D61" s="8">
        <v>0.77763592191027942</v>
      </c>
      <c r="E61" s="8">
        <v>0.74199598894770702</v>
      </c>
      <c r="F61" s="8">
        <v>77</v>
      </c>
      <c r="G61" s="8">
        <v>86</v>
      </c>
      <c r="H61" s="8">
        <v>0.8314606741573034</v>
      </c>
      <c r="I61" s="8">
        <v>74</v>
      </c>
      <c r="J61" s="8">
        <v>3</v>
      </c>
      <c r="K61" s="8">
        <v>12</v>
      </c>
      <c r="L61" s="8">
        <v>5413</v>
      </c>
      <c r="M61" s="8">
        <v>5132</v>
      </c>
      <c r="N61" s="8">
        <v>0.82313278008298751</v>
      </c>
      <c r="O61" s="8">
        <v>4761</v>
      </c>
      <c r="P61" s="8">
        <v>652</v>
      </c>
      <c r="Q61" s="9">
        <v>371</v>
      </c>
    </row>
    <row r="62" spans="2:17"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</row>
    <row r="63" spans="2:17">
      <c r="B63" s="14"/>
      <c r="C63" s="8">
        <f>AVERAGE(C57:C61)</f>
        <v>5982.6632055252921</v>
      </c>
      <c r="D63" s="8">
        <f t="shared" ref="D63:Q63" si="8">AVERAGE(D57:D61)</f>
        <v>0.78070539784070259</v>
      </c>
      <c r="E63" s="8">
        <f t="shared" si="8"/>
        <v>0.74795517660150279</v>
      </c>
      <c r="F63" s="8">
        <f t="shared" si="8"/>
        <v>77.8</v>
      </c>
      <c r="G63" s="8">
        <f t="shared" si="8"/>
        <v>90.4</v>
      </c>
      <c r="H63" s="8">
        <f t="shared" si="8"/>
        <v>0.80189045210025844</v>
      </c>
      <c r="I63" s="8">
        <f t="shared" si="8"/>
        <v>74.8</v>
      </c>
      <c r="J63" s="8">
        <f t="shared" si="8"/>
        <v>3</v>
      </c>
      <c r="K63" s="8">
        <f t="shared" si="8"/>
        <v>15.6</v>
      </c>
      <c r="L63" s="8">
        <f t="shared" si="8"/>
        <v>5459.8</v>
      </c>
      <c r="M63" s="8">
        <f t="shared" si="8"/>
        <v>5215.3999999999996</v>
      </c>
      <c r="N63" s="8">
        <f t="shared" si="8"/>
        <v>0.83478283012477195</v>
      </c>
      <c r="O63" s="8">
        <f t="shared" si="8"/>
        <v>4856.3999999999996</v>
      </c>
      <c r="P63" s="8">
        <f t="shared" si="8"/>
        <v>603.4</v>
      </c>
      <c r="Q63" s="8">
        <f t="shared" si="8"/>
        <v>358.8</v>
      </c>
    </row>
    <row r="64" spans="2:17">
      <c r="B64" s="14"/>
      <c r="C64" s="8">
        <f t="shared" ref="C64:Q64" si="9">STDEV(C57:C61)</f>
        <v>730.9745983559219</v>
      </c>
      <c r="D64" s="8">
        <f t="shared" si="9"/>
        <v>2.8031895095309761E-2</v>
      </c>
      <c r="E64" s="8">
        <f t="shared" si="9"/>
        <v>3.2102885649064952E-2</v>
      </c>
      <c r="F64" s="8">
        <f t="shared" si="9"/>
        <v>1.6431676725154982</v>
      </c>
      <c r="G64" s="8">
        <f t="shared" si="9"/>
        <v>4.0373258476372698</v>
      </c>
      <c r="H64" s="8">
        <f t="shared" si="9"/>
        <v>3.7375257957102226E-2</v>
      </c>
      <c r="I64" s="8">
        <f t="shared" si="9"/>
        <v>1.9235384061671343</v>
      </c>
      <c r="J64" s="8">
        <f t="shared" si="9"/>
        <v>0.70710678118654757</v>
      </c>
      <c r="K64" s="8">
        <f t="shared" si="9"/>
        <v>4.3358966777357608</v>
      </c>
      <c r="L64" s="8">
        <f t="shared" si="9"/>
        <v>57.460421161004376</v>
      </c>
      <c r="M64" s="8">
        <f t="shared" si="9"/>
        <v>149.55534092769807</v>
      </c>
      <c r="N64" s="8">
        <f t="shared" si="9"/>
        <v>3.4983424404094077E-2</v>
      </c>
      <c r="O64" s="8">
        <f t="shared" si="9"/>
        <v>187.81719836053355</v>
      </c>
      <c r="P64" s="8">
        <f t="shared" si="9"/>
        <v>144.51401316135397</v>
      </c>
      <c r="Q64" s="8">
        <f t="shared" si="9"/>
        <v>79.023414251726763</v>
      </c>
    </row>
    <row r="65" spans="2:17">
      <c r="B65" s="14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2:17">
      <c r="B66" s="14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8" spans="2:17" ht="16" thickBot="1">
      <c r="B68" s="1" t="s">
        <v>22</v>
      </c>
      <c r="F68" s="50" t="s">
        <v>0</v>
      </c>
      <c r="G68" s="51"/>
      <c r="H68" s="51"/>
      <c r="I68" s="51"/>
      <c r="J68" s="51"/>
      <c r="K68" s="51"/>
      <c r="L68" s="18"/>
      <c r="M68" s="18"/>
      <c r="N68" s="50" t="s">
        <v>1</v>
      </c>
      <c r="O68" s="50"/>
      <c r="P68" s="50"/>
      <c r="Q68" s="50"/>
    </row>
    <row r="69" spans="2:17">
      <c r="B69" s="2" t="s">
        <v>14</v>
      </c>
      <c r="C69" s="3" t="s">
        <v>15</v>
      </c>
      <c r="D69" s="3" t="s">
        <v>19</v>
      </c>
      <c r="E69" s="4" t="s">
        <v>20</v>
      </c>
      <c r="F69" s="4" t="s">
        <v>2</v>
      </c>
      <c r="G69" s="5" t="s">
        <v>0</v>
      </c>
      <c r="H69" s="4" t="s">
        <v>4</v>
      </c>
      <c r="I69" s="4" t="s">
        <v>5</v>
      </c>
      <c r="J69" s="4" t="s">
        <v>6</v>
      </c>
      <c r="K69" s="4" t="s">
        <v>7</v>
      </c>
      <c r="L69" s="4" t="s">
        <v>8</v>
      </c>
      <c r="M69" s="4" t="s">
        <v>9</v>
      </c>
      <c r="N69" s="4" t="s">
        <v>10</v>
      </c>
      <c r="O69" s="4" t="s">
        <v>11</v>
      </c>
      <c r="P69" s="4" t="s">
        <v>12</v>
      </c>
      <c r="Q69" s="5" t="s">
        <v>13</v>
      </c>
    </row>
    <row r="70" spans="2:17">
      <c r="B70" s="6">
        <v>1</v>
      </c>
      <c r="C70" s="7">
        <v>25482.012223031055</v>
      </c>
      <c r="D70" s="8">
        <v>0.63972837235923863</v>
      </c>
      <c r="E70" s="8">
        <v>0.60338695528695763</v>
      </c>
      <c r="F70" s="8">
        <v>198</v>
      </c>
      <c r="G70" s="8">
        <v>229</v>
      </c>
      <c r="H70" s="8">
        <v>0.74285714285714288</v>
      </c>
      <c r="I70" s="8">
        <v>182</v>
      </c>
      <c r="J70" s="8">
        <v>16</v>
      </c>
      <c r="K70" s="8">
        <v>47</v>
      </c>
      <c r="L70" s="8">
        <v>14146</v>
      </c>
      <c r="M70" s="8">
        <v>11894</v>
      </c>
      <c r="N70" s="8">
        <v>0.68282279953470337</v>
      </c>
      <c r="O70" s="8">
        <v>10566</v>
      </c>
      <c r="P70" s="8">
        <v>3580</v>
      </c>
      <c r="Q70" s="9">
        <v>1328</v>
      </c>
    </row>
    <row r="71" spans="2:17">
      <c r="B71" s="6">
        <v>2</v>
      </c>
      <c r="C71" s="7">
        <v>21986.622327684647</v>
      </c>
      <c r="D71" s="8">
        <v>0.6817914128709075</v>
      </c>
      <c r="E71" s="8">
        <v>0.64136661228475644</v>
      </c>
      <c r="F71" s="8">
        <v>192</v>
      </c>
      <c r="G71" s="8">
        <v>225</v>
      </c>
      <c r="H71" s="8">
        <v>0.76694915254237284</v>
      </c>
      <c r="I71" s="8">
        <v>181</v>
      </c>
      <c r="J71" s="8">
        <v>11</v>
      </c>
      <c r="K71" s="8">
        <v>44</v>
      </c>
      <c r="L71" s="8">
        <v>13819</v>
      </c>
      <c r="M71" s="8">
        <v>12314</v>
      </c>
      <c r="N71" s="8">
        <v>0.73135020537962103</v>
      </c>
      <c r="O71" s="8">
        <v>11039</v>
      </c>
      <c r="P71" s="8">
        <v>2780</v>
      </c>
      <c r="Q71" s="9">
        <v>1275</v>
      </c>
    </row>
    <row r="72" spans="2:17">
      <c r="B72" s="6">
        <v>3</v>
      </c>
      <c r="C72" s="7">
        <v>22235.818050200462</v>
      </c>
      <c r="D72" s="8">
        <v>0.67739110554660198</v>
      </c>
      <c r="E72" s="8">
        <v>0.63217360977319803</v>
      </c>
      <c r="F72" s="8">
        <v>202</v>
      </c>
      <c r="G72" s="8">
        <v>237</v>
      </c>
      <c r="H72" s="8">
        <v>0.72834645669291342</v>
      </c>
      <c r="I72" s="8">
        <v>185</v>
      </c>
      <c r="J72" s="8">
        <v>17</v>
      </c>
      <c r="K72" s="8">
        <v>52</v>
      </c>
      <c r="L72" s="8">
        <v>13785</v>
      </c>
      <c r="M72" s="8">
        <v>12297</v>
      </c>
      <c r="N72" s="8">
        <v>0.70794316023836024</v>
      </c>
      <c r="O72" s="8">
        <v>10811</v>
      </c>
      <c r="P72" s="8">
        <v>2974</v>
      </c>
      <c r="Q72" s="9">
        <v>1486</v>
      </c>
    </row>
    <row r="73" spans="2:17">
      <c r="B73" s="6">
        <v>4</v>
      </c>
      <c r="C73" s="7">
        <v>21004.6738568941</v>
      </c>
      <c r="D73" s="8">
        <v>0.67665218816357608</v>
      </c>
      <c r="E73" s="8">
        <v>0.64023488665218697</v>
      </c>
      <c r="F73" s="8">
        <v>185</v>
      </c>
      <c r="G73" s="8">
        <v>215</v>
      </c>
      <c r="H73" s="8">
        <v>0.73913043478260865</v>
      </c>
      <c r="I73" s="8">
        <v>170</v>
      </c>
      <c r="J73" s="8">
        <v>15</v>
      </c>
      <c r="K73" s="8">
        <v>45</v>
      </c>
      <c r="L73" s="8">
        <v>12992</v>
      </c>
      <c r="M73" s="8">
        <v>11250</v>
      </c>
      <c r="N73" s="8">
        <v>0.72823839737648821</v>
      </c>
      <c r="O73" s="8">
        <v>10215</v>
      </c>
      <c r="P73" s="8">
        <v>2777</v>
      </c>
      <c r="Q73" s="9">
        <v>1035</v>
      </c>
    </row>
    <row r="74" spans="2:17">
      <c r="B74" s="6">
        <v>5</v>
      </c>
      <c r="C74" s="7">
        <v>23278.105886961574</v>
      </c>
      <c r="D74" s="8">
        <v>0.68301074573484621</v>
      </c>
      <c r="E74" s="8">
        <v>0.63582295890268647</v>
      </c>
      <c r="F74" s="8">
        <v>203</v>
      </c>
      <c r="G74" s="8">
        <v>247</v>
      </c>
      <c r="H74" s="8">
        <v>0.7441860465116279</v>
      </c>
      <c r="I74" s="8">
        <v>192</v>
      </c>
      <c r="J74" s="8">
        <v>11</v>
      </c>
      <c r="K74" s="8">
        <v>55</v>
      </c>
      <c r="L74" s="8">
        <v>14687</v>
      </c>
      <c r="M74" s="8">
        <v>13246</v>
      </c>
      <c r="N74" s="8">
        <v>0.7086493760704673</v>
      </c>
      <c r="O74" s="8">
        <v>11585</v>
      </c>
      <c r="P74" s="8">
        <v>3102</v>
      </c>
      <c r="Q74" s="9">
        <v>1661</v>
      </c>
    </row>
    <row r="75" spans="2:17"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</row>
    <row r="76" spans="2:17">
      <c r="B76" s="14"/>
      <c r="C76" s="8">
        <f t="shared" ref="C76:Q76" si="10">AVERAGE(C70:C74)</f>
        <v>22797.446468954364</v>
      </c>
      <c r="D76" s="8">
        <f t="shared" si="10"/>
        <v>0.67171476493503401</v>
      </c>
      <c r="E76" s="8">
        <f t="shared" si="10"/>
        <v>0.63059700457995704</v>
      </c>
      <c r="F76" s="8">
        <f t="shared" si="10"/>
        <v>196</v>
      </c>
      <c r="G76" s="8">
        <f t="shared" si="10"/>
        <v>230.6</v>
      </c>
      <c r="H76" s="8">
        <f t="shared" si="10"/>
        <v>0.74429384667733323</v>
      </c>
      <c r="I76" s="8">
        <f t="shared" si="10"/>
        <v>182</v>
      </c>
      <c r="J76" s="8">
        <f t="shared" si="10"/>
        <v>14</v>
      </c>
      <c r="K76" s="8">
        <f t="shared" si="10"/>
        <v>48.6</v>
      </c>
      <c r="L76" s="8">
        <f t="shared" si="10"/>
        <v>13885.8</v>
      </c>
      <c r="M76" s="8">
        <f t="shared" si="10"/>
        <v>12200.2</v>
      </c>
      <c r="N76" s="8">
        <f t="shared" si="10"/>
        <v>0.71180078771992805</v>
      </c>
      <c r="O76" s="8">
        <f t="shared" si="10"/>
        <v>10843.2</v>
      </c>
      <c r="P76" s="8">
        <f t="shared" si="10"/>
        <v>3042.6</v>
      </c>
      <c r="Q76" s="8">
        <f t="shared" si="10"/>
        <v>1357</v>
      </c>
    </row>
    <row r="77" spans="2:17">
      <c r="B77" s="14"/>
      <c r="C77" s="8">
        <f t="shared" ref="C77:Q77" si="11">STDEV(C70:C74)</f>
        <v>1704.7597097136263</v>
      </c>
      <c r="D77" s="8">
        <f t="shared" si="11"/>
        <v>1.8089128756952684E-2</v>
      </c>
      <c r="E77" s="8">
        <f t="shared" si="11"/>
        <v>1.5644937567784928E-2</v>
      </c>
      <c r="F77" s="8">
        <f t="shared" si="11"/>
        <v>7.5166481891864541</v>
      </c>
      <c r="G77" s="8">
        <f t="shared" si="11"/>
        <v>12.116104984688768</v>
      </c>
      <c r="H77" s="8">
        <f t="shared" si="11"/>
        <v>1.4109559634259765E-2</v>
      </c>
      <c r="I77" s="8">
        <f t="shared" si="11"/>
        <v>7.9686887252546139</v>
      </c>
      <c r="J77" s="8">
        <f t="shared" si="11"/>
        <v>2.8284271247461903</v>
      </c>
      <c r="K77" s="8">
        <f t="shared" si="11"/>
        <v>4.7222875812470377</v>
      </c>
      <c r="L77" s="8">
        <f t="shared" si="11"/>
        <v>617.07511698333769</v>
      </c>
      <c r="M77" s="8">
        <f t="shared" si="11"/>
        <v>726.74906260689454</v>
      </c>
      <c r="N77" s="8">
        <f t="shared" si="11"/>
        <v>1.9473772275091443E-2</v>
      </c>
      <c r="O77" s="8">
        <f t="shared" si="11"/>
        <v>515.0526186711412</v>
      </c>
      <c r="P77" s="8">
        <f t="shared" si="11"/>
        <v>330.35405249519795</v>
      </c>
      <c r="Q77" s="8">
        <f t="shared" si="11"/>
        <v>234.68382986477786</v>
      </c>
    </row>
    <row r="78" spans="2:17">
      <c r="B78" s="1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2:17">
      <c r="B79" s="1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1" spans="2:17" ht="16" thickBot="1">
      <c r="B81" s="1" t="s">
        <v>21</v>
      </c>
      <c r="F81" s="50" t="s">
        <v>0</v>
      </c>
      <c r="G81" s="51"/>
      <c r="H81" s="51"/>
      <c r="I81" s="51"/>
      <c r="J81" s="51"/>
      <c r="K81" s="51"/>
      <c r="L81" s="18"/>
      <c r="M81" s="18"/>
      <c r="N81" s="50" t="s">
        <v>1</v>
      </c>
      <c r="O81" s="50"/>
      <c r="P81" s="50"/>
      <c r="Q81" s="50"/>
    </row>
    <row r="82" spans="2:17">
      <c r="B82" s="2" t="s">
        <v>14</v>
      </c>
      <c r="C82" s="3" t="s">
        <v>15</v>
      </c>
      <c r="D82" s="3" t="s">
        <v>19</v>
      </c>
      <c r="E82" s="4" t="s">
        <v>20</v>
      </c>
      <c r="F82" s="4" t="s">
        <v>2</v>
      </c>
      <c r="G82" s="5" t="s">
        <v>0</v>
      </c>
      <c r="H82" s="4" t="s">
        <v>4</v>
      </c>
      <c r="I82" s="4" t="s">
        <v>5</v>
      </c>
      <c r="J82" s="4" t="s">
        <v>6</v>
      </c>
      <c r="K82" s="4" t="s">
        <v>7</v>
      </c>
      <c r="L82" s="4" t="s">
        <v>8</v>
      </c>
      <c r="M82" s="4" t="s">
        <v>9</v>
      </c>
      <c r="N82" s="4" t="s">
        <v>10</v>
      </c>
      <c r="O82" s="4" t="s">
        <v>11</v>
      </c>
      <c r="P82" s="4" t="s">
        <v>12</v>
      </c>
      <c r="Q82" s="5" t="s">
        <v>13</v>
      </c>
    </row>
    <row r="83" spans="2:17">
      <c r="B83" s="6">
        <v>1</v>
      </c>
      <c r="C83" s="7">
        <v>64939.036215978602</v>
      </c>
      <c r="D83" s="8">
        <v>0.5405961146335212</v>
      </c>
      <c r="E83" s="8">
        <v>0.49638483733814931</v>
      </c>
      <c r="F83" s="8">
        <v>406</v>
      </c>
      <c r="G83" s="8">
        <v>499</v>
      </c>
      <c r="H83" s="8">
        <v>0.68843283582089554</v>
      </c>
      <c r="I83" s="8">
        <v>369</v>
      </c>
      <c r="J83" s="8">
        <v>37</v>
      </c>
      <c r="K83" s="8">
        <v>130</v>
      </c>
      <c r="L83" s="8">
        <v>28271</v>
      </c>
      <c r="M83" s="8">
        <v>22606</v>
      </c>
      <c r="N83" s="8">
        <v>0.56863168280199794</v>
      </c>
      <c r="O83" s="8">
        <v>18443</v>
      </c>
      <c r="P83" s="8">
        <v>9828</v>
      </c>
      <c r="Q83" s="9">
        <v>4163</v>
      </c>
    </row>
    <row r="84" spans="2:17">
      <c r="B84" s="6">
        <v>2</v>
      </c>
      <c r="C84" s="7">
        <v>63059.28029781091</v>
      </c>
      <c r="D84" s="8">
        <v>0.54458324993456175</v>
      </c>
      <c r="E84" s="8">
        <v>0.49965689097961824</v>
      </c>
      <c r="F84" s="8">
        <v>409</v>
      </c>
      <c r="G84" s="8">
        <v>491</v>
      </c>
      <c r="H84" s="8">
        <v>0.66358595194085024</v>
      </c>
      <c r="I84" s="8">
        <v>359</v>
      </c>
      <c r="J84" s="8">
        <v>50</v>
      </c>
      <c r="K84" s="8">
        <v>132</v>
      </c>
      <c r="L84" s="8">
        <v>27693</v>
      </c>
      <c r="M84" s="8">
        <v>22076</v>
      </c>
      <c r="N84" s="8">
        <v>0.57004952837628953</v>
      </c>
      <c r="O84" s="8">
        <v>18070</v>
      </c>
      <c r="P84" s="8">
        <v>9623</v>
      </c>
      <c r="Q84" s="9">
        <v>4006</v>
      </c>
    </row>
    <row r="85" spans="2:17">
      <c r="B85" s="6">
        <v>3</v>
      </c>
      <c r="C85" s="7">
        <v>70316.663836630614</v>
      </c>
      <c r="D85" s="8">
        <v>0.52445363110519316</v>
      </c>
      <c r="E85" s="8">
        <v>0.47751438524242235</v>
      </c>
      <c r="F85" s="8">
        <v>412</v>
      </c>
      <c r="G85" s="8">
        <v>509</v>
      </c>
      <c r="H85" s="8">
        <v>0.64758497316636854</v>
      </c>
      <c r="I85" s="8">
        <v>362</v>
      </c>
      <c r="J85" s="8">
        <v>50</v>
      </c>
      <c r="K85" s="8">
        <v>147</v>
      </c>
      <c r="L85" s="8">
        <v>29573</v>
      </c>
      <c r="M85" s="8">
        <v>23445</v>
      </c>
      <c r="N85" s="8">
        <v>0.54688685300811113</v>
      </c>
      <c r="O85" s="8">
        <v>18744</v>
      </c>
      <c r="P85" s="8">
        <v>10829</v>
      </c>
      <c r="Q85" s="9">
        <v>4701</v>
      </c>
    </row>
    <row r="86" spans="2:17">
      <c r="B86" s="6">
        <v>4</v>
      </c>
      <c r="C86" s="7">
        <v>66283.451564631658</v>
      </c>
      <c r="D86" s="8">
        <v>0.52674959613999961</v>
      </c>
      <c r="E86" s="8">
        <v>0.4871346875890944</v>
      </c>
      <c r="F86" s="8">
        <v>405</v>
      </c>
      <c r="G86" s="8">
        <v>477</v>
      </c>
      <c r="H86" s="8">
        <v>0.6485981308411215</v>
      </c>
      <c r="I86" s="8">
        <v>347</v>
      </c>
      <c r="J86" s="8">
        <v>58</v>
      </c>
      <c r="K86" s="8">
        <v>130</v>
      </c>
      <c r="L86" s="8">
        <v>28012</v>
      </c>
      <c r="M86" s="8">
        <v>21454</v>
      </c>
      <c r="N86" s="8">
        <v>0.5557792105676993</v>
      </c>
      <c r="O86" s="8">
        <v>17671</v>
      </c>
      <c r="P86" s="8">
        <v>10341</v>
      </c>
      <c r="Q86" s="9">
        <v>3783</v>
      </c>
    </row>
    <row r="87" spans="2:17">
      <c r="B87" s="6">
        <v>5</v>
      </c>
      <c r="C87" s="7">
        <v>67425.423172369236</v>
      </c>
      <c r="D87" s="8">
        <v>0.52502255522969077</v>
      </c>
      <c r="E87" s="8">
        <v>0.4774476414326122</v>
      </c>
      <c r="F87" s="8">
        <v>399</v>
      </c>
      <c r="G87" s="8">
        <v>495</v>
      </c>
      <c r="H87" s="8">
        <v>0.66171003717472121</v>
      </c>
      <c r="I87" s="8">
        <v>356</v>
      </c>
      <c r="J87" s="8">
        <v>43</v>
      </c>
      <c r="K87" s="8">
        <v>139</v>
      </c>
      <c r="L87" s="8">
        <v>28391</v>
      </c>
      <c r="M87" s="8">
        <v>22216</v>
      </c>
      <c r="N87" s="8">
        <v>0.54079892826695897</v>
      </c>
      <c r="O87" s="8">
        <v>17762</v>
      </c>
      <c r="P87" s="8">
        <v>10629</v>
      </c>
      <c r="Q87" s="9">
        <v>4453</v>
      </c>
    </row>
    <row r="88" spans="2:17"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3"/>
    </row>
    <row r="89" spans="2:17">
      <c r="B89" s="14"/>
      <c r="C89" s="8">
        <f t="shared" ref="C89:Q89" si="12">AVERAGE(C83:C87)</f>
        <v>66404.771017484207</v>
      </c>
      <c r="D89" s="8">
        <f t="shared" si="12"/>
        <v>0.53228102940859334</v>
      </c>
      <c r="E89" s="8">
        <f t="shared" si="12"/>
        <v>0.48762768851637928</v>
      </c>
      <c r="F89" s="8">
        <f t="shared" si="12"/>
        <v>406.2</v>
      </c>
      <c r="G89" s="8">
        <f t="shared" si="12"/>
        <v>494.2</v>
      </c>
      <c r="H89" s="8">
        <f t="shared" si="12"/>
        <v>0.66198238578879143</v>
      </c>
      <c r="I89" s="8">
        <f t="shared" si="12"/>
        <v>358.6</v>
      </c>
      <c r="J89" s="8">
        <f t="shared" si="12"/>
        <v>47.6</v>
      </c>
      <c r="K89" s="8">
        <f t="shared" si="12"/>
        <v>135.6</v>
      </c>
      <c r="L89" s="8">
        <f t="shared" si="12"/>
        <v>28388</v>
      </c>
      <c r="M89" s="8">
        <f t="shared" si="12"/>
        <v>22359.4</v>
      </c>
      <c r="N89" s="8">
        <f t="shared" si="12"/>
        <v>0.55642924060421139</v>
      </c>
      <c r="O89" s="8">
        <f t="shared" si="12"/>
        <v>18138</v>
      </c>
      <c r="P89" s="8">
        <f t="shared" si="12"/>
        <v>10250</v>
      </c>
      <c r="Q89" s="8">
        <f t="shared" si="12"/>
        <v>4221.2</v>
      </c>
    </row>
    <row r="90" spans="2:17">
      <c r="B90" s="14"/>
      <c r="C90" s="8">
        <f t="shared" ref="C90:Q90" si="13">STDEV(C83:C87)</f>
        <v>2724.8872143249318</v>
      </c>
      <c r="D90" s="8">
        <f t="shared" si="13"/>
        <v>9.5529529175295454E-3</v>
      </c>
      <c r="E90" s="8">
        <f t="shared" si="13"/>
        <v>1.0338576776341955E-2</v>
      </c>
      <c r="F90" s="8">
        <f t="shared" si="13"/>
        <v>4.8682645778552338</v>
      </c>
      <c r="G90" s="8">
        <f t="shared" si="13"/>
        <v>11.713240371477058</v>
      </c>
      <c r="H90" s="8">
        <f t="shared" si="13"/>
        <v>1.6497694352522262E-2</v>
      </c>
      <c r="I90" s="8">
        <f t="shared" si="13"/>
        <v>8.0808415403347684</v>
      </c>
      <c r="J90" s="8">
        <f t="shared" si="13"/>
        <v>7.9561297123664456</v>
      </c>
      <c r="K90" s="8">
        <f t="shared" si="13"/>
        <v>7.3688533707762156</v>
      </c>
      <c r="L90" s="8">
        <f t="shared" si="13"/>
        <v>714.54950843171116</v>
      </c>
      <c r="M90" s="8">
        <f t="shared" si="13"/>
        <v>734.84134342046923</v>
      </c>
      <c r="N90" s="8">
        <f t="shared" si="13"/>
        <v>1.2944093232312416E-2</v>
      </c>
      <c r="O90" s="8">
        <f t="shared" si="13"/>
        <v>453.96861124972065</v>
      </c>
      <c r="P90" s="8">
        <f t="shared" si="13"/>
        <v>514.38701383296996</v>
      </c>
      <c r="Q90" s="8">
        <f t="shared" si="13"/>
        <v>362.51096535139459</v>
      </c>
    </row>
    <row r="93" spans="2:17" ht="16" thickBot="1">
      <c r="B93" s="1" t="s">
        <v>24</v>
      </c>
      <c r="F93" s="50" t="s">
        <v>0</v>
      </c>
      <c r="G93" s="51"/>
      <c r="H93" s="51"/>
      <c r="I93" s="51"/>
      <c r="J93" s="51"/>
      <c r="K93" s="51"/>
      <c r="L93" s="18"/>
      <c r="M93" s="18"/>
      <c r="N93" s="50" t="s">
        <v>1</v>
      </c>
      <c r="O93" s="50"/>
      <c r="P93" s="50"/>
      <c r="Q93" s="50"/>
    </row>
    <row r="94" spans="2:17">
      <c r="B94" s="2" t="s">
        <v>14</v>
      </c>
      <c r="C94" s="3" t="s">
        <v>15</v>
      </c>
      <c r="D94" s="3" t="s">
        <v>19</v>
      </c>
      <c r="E94" s="4" t="s">
        <v>20</v>
      </c>
      <c r="F94" s="4" t="s">
        <v>2</v>
      </c>
      <c r="G94" s="5" t="s">
        <v>0</v>
      </c>
      <c r="H94" s="4" t="s">
        <v>4</v>
      </c>
      <c r="I94" s="4" t="s">
        <v>5</v>
      </c>
      <c r="J94" s="4" t="s">
        <v>6</v>
      </c>
      <c r="K94" s="4" t="s">
        <v>7</v>
      </c>
      <c r="L94" s="4" t="s">
        <v>8</v>
      </c>
      <c r="M94" s="4" t="s">
        <v>9</v>
      </c>
      <c r="N94" s="4" t="s">
        <v>10</v>
      </c>
      <c r="O94" s="4" t="s">
        <v>11</v>
      </c>
      <c r="P94" s="4" t="s">
        <v>12</v>
      </c>
      <c r="Q94" s="5" t="s">
        <v>13</v>
      </c>
    </row>
    <row r="95" spans="2:17">
      <c r="B95" s="6">
        <v>1</v>
      </c>
      <c r="C95" s="7">
        <v>172088.98340940036</v>
      </c>
      <c r="D95" s="8">
        <v>0.36791249597105524</v>
      </c>
      <c r="E95" s="8">
        <v>0.33683401964052001</v>
      </c>
      <c r="F95" s="8">
        <v>791</v>
      </c>
      <c r="G95" s="8">
        <v>940</v>
      </c>
      <c r="H95" s="8">
        <v>0.59981515711645106</v>
      </c>
      <c r="I95" s="8">
        <v>649</v>
      </c>
      <c r="J95" s="8">
        <v>142</v>
      </c>
      <c r="K95" s="8">
        <v>291</v>
      </c>
      <c r="L95" s="8">
        <v>54451</v>
      </c>
      <c r="M95" s="8">
        <v>35411</v>
      </c>
      <c r="N95" s="8">
        <v>0.3952394261226011</v>
      </c>
      <c r="O95" s="8">
        <v>25455</v>
      </c>
      <c r="P95" s="8">
        <v>28996</v>
      </c>
      <c r="Q95" s="9">
        <v>9953</v>
      </c>
    </row>
    <row r="96" spans="2:17">
      <c r="B96" s="6">
        <v>2</v>
      </c>
      <c r="C96" s="7">
        <v>178766.50594992712</v>
      </c>
      <c r="D96" s="8">
        <v>0.35813254120165483</v>
      </c>
      <c r="E96" s="8">
        <v>0.32875787026837255</v>
      </c>
      <c r="F96" s="8">
        <v>808</v>
      </c>
      <c r="G96" s="8">
        <v>946</v>
      </c>
      <c r="H96" s="8">
        <v>0.58733031674208147</v>
      </c>
      <c r="I96" s="8">
        <v>649</v>
      </c>
      <c r="J96" s="8">
        <v>159</v>
      </c>
      <c r="K96" s="8">
        <v>297</v>
      </c>
      <c r="L96" s="8">
        <v>55702</v>
      </c>
      <c r="M96" s="8">
        <v>35363</v>
      </c>
      <c r="N96" s="8">
        <v>0.38850346878097125</v>
      </c>
      <c r="O96" s="8">
        <v>25480</v>
      </c>
      <c r="P96" s="8">
        <v>30222</v>
      </c>
      <c r="Q96" s="9">
        <v>9883</v>
      </c>
    </row>
    <row r="97" spans="2:17">
      <c r="B97" s="6">
        <v>3</v>
      </c>
      <c r="C97" s="7">
        <v>159111.08377434712</v>
      </c>
      <c r="D97" s="8">
        <v>0.40994573149265867</v>
      </c>
      <c r="E97" s="8">
        <v>0.37402779978228007</v>
      </c>
      <c r="F97" s="8">
        <v>786</v>
      </c>
      <c r="G97" s="8">
        <v>946</v>
      </c>
      <c r="H97" s="8">
        <v>0.62324273664479846</v>
      </c>
      <c r="I97" s="8">
        <v>665</v>
      </c>
      <c r="J97" s="8">
        <v>121</v>
      </c>
      <c r="K97" s="8">
        <v>281</v>
      </c>
      <c r="L97" s="8">
        <v>53931</v>
      </c>
      <c r="M97" s="8">
        <v>37161</v>
      </c>
      <c r="N97" s="8">
        <v>0.43612543158492173</v>
      </c>
      <c r="O97" s="8">
        <v>27663</v>
      </c>
      <c r="P97" s="8">
        <v>26268</v>
      </c>
      <c r="Q97" s="9">
        <v>9498</v>
      </c>
    </row>
    <row r="98" spans="2:17">
      <c r="B98" s="6">
        <v>4</v>
      </c>
      <c r="C98" s="7">
        <v>168238.69341416244</v>
      </c>
      <c r="D98" s="8">
        <v>0.40100867513738581</v>
      </c>
      <c r="E98" s="8">
        <v>0.36262494071422269</v>
      </c>
      <c r="F98" s="8">
        <v>804</v>
      </c>
      <c r="G98" s="8">
        <v>998</v>
      </c>
      <c r="H98" s="8">
        <v>0.61759425493716336</v>
      </c>
      <c r="I98" s="8">
        <v>688</v>
      </c>
      <c r="J98" s="8">
        <v>116</v>
      </c>
      <c r="K98" s="8">
        <v>310</v>
      </c>
      <c r="L98" s="8">
        <v>56174</v>
      </c>
      <c r="M98" s="8">
        <v>38997</v>
      </c>
      <c r="N98" s="8">
        <v>0.42759210368414735</v>
      </c>
      <c r="O98" s="8">
        <v>28505</v>
      </c>
      <c r="P98" s="8">
        <v>27669</v>
      </c>
      <c r="Q98" s="9">
        <v>10490</v>
      </c>
    </row>
    <row r="99" spans="2:17">
      <c r="B99" s="6">
        <v>5</v>
      </c>
      <c r="C99" s="7">
        <v>174221.13491683765</v>
      </c>
      <c r="D99" s="8">
        <v>0.37089521036763984</v>
      </c>
      <c r="E99" s="8">
        <v>0.33323772858956735</v>
      </c>
      <c r="F99" s="8">
        <v>817</v>
      </c>
      <c r="G99" s="8">
        <v>1000</v>
      </c>
      <c r="H99" s="8">
        <v>0.58689956331877724</v>
      </c>
      <c r="I99" s="8">
        <v>672</v>
      </c>
      <c r="J99" s="8">
        <v>145</v>
      </c>
      <c r="K99" s="8">
        <v>328</v>
      </c>
      <c r="L99" s="8">
        <v>55387</v>
      </c>
      <c r="M99" s="8">
        <v>37508</v>
      </c>
      <c r="N99" s="8">
        <v>0.39396076901142113</v>
      </c>
      <c r="O99" s="8">
        <v>26250</v>
      </c>
      <c r="P99" s="8">
        <v>29137</v>
      </c>
      <c r="Q99" s="9">
        <v>11244</v>
      </c>
    </row>
    <row r="100" spans="2:17"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</row>
    <row r="101" spans="2:17">
      <c r="C101">
        <f>AVERAGE(C95:C99)</f>
        <v>170485.28029293494</v>
      </c>
      <c r="D101">
        <f t="shared" ref="D101:Q101" si="14">AVERAGE(D95:D99)</f>
        <v>0.3815789308340789</v>
      </c>
      <c r="E101">
        <f t="shared" si="14"/>
        <v>0.34709647179899256</v>
      </c>
      <c r="F101">
        <f t="shared" si="14"/>
        <v>801.2</v>
      </c>
      <c r="G101">
        <f t="shared" si="14"/>
        <v>966</v>
      </c>
      <c r="H101">
        <f t="shared" si="14"/>
        <v>0.60297640575185429</v>
      </c>
      <c r="I101">
        <f t="shared" si="14"/>
        <v>664.6</v>
      </c>
      <c r="J101">
        <f t="shared" si="14"/>
        <v>136.6</v>
      </c>
      <c r="K101">
        <f t="shared" si="14"/>
        <v>301.39999999999998</v>
      </c>
      <c r="L101">
        <f t="shared" si="14"/>
        <v>55129</v>
      </c>
      <c r="M101">
        <f t="shared" si="14"/>
        <v>36888</v>
      </c>
      <c r="N101">
        <f t="shared" si="14"/>
        <v>0.40828423983681245</v>
      </c>
      <c r="O101">
        <f t="shared" si="14"/>
        <v>26670.6</v>
      </c>
      <c r="P101">
        <f t="shared" si="14"/>
        <v>28458.400000000001</v>
      </c>
      <c r="Q101">
        <f t="shared" si="14"/>
        <v>10213.6</v>
      </c>
    </row>
    <row r="102" spans="2:17">
      <c r="C102">
        <f>STDEV(C95:C99)</f>
        <v>7408.2162307476165</v>
      </c>
      <c r="D102">
        <f t="shared" ref="D102:Q102" si="15">STDEV(D95:D99)</f>
        <v>2.2543496040771986E-2</v>
      </c>
      <c r="E102">
        <f t="shared" si="15"/>
        <v>2.0000729783830759E-2</v>
      </c>
      <c r="F102">
        <f t="shared" si="15"/>
        <v>12.637246535539298</v>
      </c>
      <c r="G102">
        <f t="shared" si="15"/>
        <v>30.232432915661949</v>
      </c>
      <c r="H102">
        <f t="shared" si="15"/>
        <v>1.6864638593231871E-2</v>
      </c>
      <c r="I102">
        <f t="shared" si="15"/>
        <v>16.501515081955354</v>
      </c>
      <c r="J102">
        <f t="shared" si="15"/>
        <v>17.812916661793466</v>
      </c>
      <c r="K102">
        <f t="shared" si="15"/>
        <v>18.201648277010516</v>
      </c>
      <c r="L102">
        <f t="shared" si="15"/>
        <v>919.4843663706306</v>
      </c>
      <c r="M102">
        <f t="shared" si="15"/>
        <v>1534.1091877698927</v>
      </c>
      <c r="N102">
        <f t="shared" si="15"/>
        <v>2.1877690972713092E-2</v>
      </c>
      <c r="O102">
        <f t="shared" si="15"/>
        <v>1362.1671336513739</v>
      </c>
      <c r="P102">
        <f t="shared" si="15"/>
        <v>1523.2203714499094</v>
      </c>
      <c r="Q102">
        <f t="shared" si="15"/>
        <v>675.90923946932401</v>
      </c>
    </row>
    <row r="105" spans="2:17">
      <c r="B105" s="52" t="s">
        <v>27</v>
      </c>
      <c r="C105" s="52"/>
      <c r="D105" s="52"/>
      <c r="E105" s="52"/>
      <c r="F105" s="52"/>
    </row>
    <row r="106" spans="2:17" ht="16" thickBot="1">
      <c r="B106" s="1" t="s">
        <v>23</v>
      </c>
      <c r="F106" s="50" t="s">
        <v>0</v>
      </c>
      <c r="G106" s="51"/>
      <c r="H106" s="51"/>
      <c r="I106" s="51"/>
      <c r="J106" s="51"/>
      <c r="K106" s="51"/>
      <c r="L106" s="18"/>
      <c r="M106" s="18"/>
      <c r="N106" s="50" t="s">
        <v>1</v>
      </c>
      <c r="O106" s="50"/>
      <c r="P106" s="50"/>
      <c r="Q106" s="50"/>
    </row>
    <row r="107" spans="2:17">
      <c r="B107" s="2" t="s">
        <v>14</v>
      </c>
      <c r="C107" s="3" t="s">
        <v>15</v>
      </c>
      <c r="D107" s="3" t="s">
        <v>19</v>
      </c>
      <c r="E107" s="4" t="s">
        <v>20</v>
      </c>
      <c r="F107" s="4" t="s">
        <v>2</v>
      </c>
      <c r="G107" s="5" t="s">
        <v>0</v>
      </c>
      <c r="H107" s="4" t="s">
        <v>4</v>
      </c>
      <c r="I107" s="4" t="s">
        <v>5</v>
      </c>
      <c r="J107" s="4" t="s">
        <v>6</v>
      </c>
      <c r="K107" s="4" t="s">
        <v>7</v>
      </c>
      <c r="L107" s="4" t="s">
        <v>8</v>
      </c>
      <c r="M107" s="4" t="s">
        <v>9</v>
      </c>
      <c r="N107" s="4" t="s">
        <v>10</v>
      </c>
      <c r="O107" s="4" t="s">
        <v>11</v>
      </c>
      <c r="P107" s="4" t="s">
        <v>12</v>
      </c>
      <c r="Q107" s="5" t="s">
        <v>13</v>
      </c>
    </row>
    <row r="108" spans="2:17">
      <c r="B108" s="6">
        <v>1</v>
      </c>
      <c r="C108" s="7">
        <v>3027.9302613981654</v>
      </c>
      <c r="D108" s="8">
        <v>0.88830947025458629</v>
      </c>
      <c r="E108" s="8">
        <v>0.87269685590149793</v>
      </c>
      <c r="F108" s="8">
        <v>79</v>
      </c>
      <c r="G108" s="8">
        <v>84</v>
      </c>
      <c r="H108" s="8">
        <v>0.87356321839080464</v>
      </c>
      <c r="I108" s="8">
        <v>76</v>
      </c>
      <c r="J108" s="8">
        <v>3</v>
      </c>
      <c r="K108" s="8">
        <v>8</v>
      </c>
      <c r="L108" s="8">
        <v>5422</v>
      </c>
      <c r="M108" s="8">
        <v>5189</v>
      </c>
      <c r="N108" s="8">
        <v>0.91568875248239756</v>
      </c>
      <c r="O108" s="8">
        <v>5072</v>
      </c>
      <c r="P108" s="8">
        <v>350</v>
      </c>
      <c r="Q108" s="9">
        <v>117</v>
      </c>
    </row>
    <row r="109" spans="2:17">
      <c r="B109" s="6">
        <v>2</v>
      </c>
      <c r="C109" s="7">
        <v>2853.6465569587494</v>
      </c>
      <c r="D109" s="8">
        <v>0.89477704435992811</v>
      </c>
      <c r="E109" s="8">
        <v>0.87336164992050569</v>
      </c>
      <c r="F109" s="8">
        <v>80</v>
      </c>
      <c r="G109" s="8">
        <v>85</v>
      </c>
      <c r="H109" s="8">
        <v>0.89655172413793105</v>
      </c>
      <c r="I109" s="8">
        <v>78</v>
      </c>
      <c r="J109" s="8">
        <v>2</v>
      </c>
      <c r="K109" s="8">
        <v>7</v>
      </c>
      <c r="L109" s="8">
        <v>5424</v>
      </c>
      <c r="M109" s="8">
        <v>5347</v>
      </c>
      <c r="N109" s="8">
        <v>0.91620708059064226</v>
      </c>
      <c r="O109" s="8">
        <v>5150</v>
      </c>
      <c r="P109" s="8">
        <v>274</v>
      </c>
      <c r="Q109" s="9">
        <v>197</v>
      </c>
    </row>
    <row r="110" spans="2:17">
      <c r="B110" s="6">
        <v>3</v>
      </c>
      <c r="C110" s="7">
        <v>2795.3298145800563</v>
      </c>
      <c r="D110" s="8">
        <v>0.89914018348980496</v>
      </c>
      <c r="E110" s="8">
        <v>0.88729464786967926</v>
      </c>
      <c r="F110" s="8">
        <v>76</v>
      </c>
      <c r="G110" s="8">
        <v>79</v>
      </c>
      <c r="H110" s="8">
        <v>0.9135802469135802</v>
      </c>
      <c r="I110" s="8">
        <v>74</v>
      </c>
      <c r="J110" s="8">
        <v>2</v>
      </c>
      <c r="K110" s="8">
        <v>5</v>
      </c>
      <c r="L110" s="8">
        <v>5543</v>
      </c>
      <c r="M110" s="8">
        <v>5405</v>
      </c>
      <c r="N110" s="8">
        <v>0.92610837438423643</v>
      </c>
      <c r="O110" s="8">
        <v>5264</v>
      </c>
      <c r="P110" s="8">
        <v>279</v>
      </c>
      <c r="Q110" s="9">
        <v>141</v>
      </c>
    </row>
    <row r="111" spans="2:17">
      <c r="B111" s="6">
        <v>4</v>
      </c>
      <c r="C111" s="7">
        <v>3404.3356713553317</v>
      </c>
      <c r="D111" s="8">
        <v>0.87613841472238196</v>
      </c>
      <c r="E111" s="8">
        <v>0.8447873821660995</v>
      </c>
      <c r="F111" s="8">
        <v>77</v>
      </c>
      <c r="G111" s="8">
        <v>81</v>
      </c>
      <c r="H111" s="8">
        <v>0.85882352941176465</v>
      </c>
      <c r="I111" s="8">
        <v>73</v>
      </c>
      <c r="J111" s="8">
        <v>4</v>
      </c>
      <c r="K111" s="8">
        <v>8</v>
      </c>
      <c r="L111" s="8">
        <v>5497</v>
      </c>
      <c r="M111" s="8">
        <v>5411</v>
      </c>
      <c r="N111" s="8">
        <v>0.86048098243220195</v>
      </c>
      <c r="O111" s="8">
        <v>5045</v>
      </c>
      <c r="P111" s="8">
        <v>452</v>
      </c>
      <c r="Q111" s="9">
        <v>366</v>
      </c>
    </row>
    <row r="112" spans="2:17">
      <c r="B112" s="6">
        <v>5</v>
      </c>
      <c r="C112" s="7">
        <v>3196.1214925355262</v>
      </c>
      <c r="D112" s="8">
        <v>0.88190942203822187</v>
      </c>
      <c r="E112" s="8">
        <v>0.86512789081060071</v>
      </c>
      <c r="F112" s="8">
        <v>77</v>
      </c>
      <c r="G112" s="8">
        <v>81</v>
      </c>
      <c r="H112" s="8">
        <v>0.88095238095238093</v>
      </c>
      <c r="I112" s="8">
        <v>74</v>
      </c>
      <c r="J112" s="8">
        <v>3</v>
      </c>
      <c r="K112" s="8">
        <v>7</v>
      </c>
      <c r="L112" s="8">
        <v>5413</v>
      </c>
      <c r="M112" s="8">
        <v>5225</v>
      </c>
      <c r="N112" s="8">
        <v>0.8993036957686128</v>
      </c>
      <c r="O112" s="8">
        <v>5037</v>
      </c>
      <c r="P112" s="8">
        <v>376</v>
      </c>
      <c r="Q112" s="9">
        <v>188</v>
      </c>
    </row>
    <row r="113" spans="2:17"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3"/>
    </row>
    <row r="114" spans="2:17">
      <c r="B114" s="14"/>
      <c r="C114" s="8">
        <f t="shared" ref="C114:Q114" si="16">AVERAGE(C108:C112)</f>
        <v>3055.4727593655653</v>
      </c>
      <c r="D114" s="8">
        <f t="shared" si="16"/>
        <v>0.8880549069729845</v>
      </c>
      <c r="E114" s="8">
        <f t="shared" si="16"/>
        <v>0.86865368533367671</v>
      </c>
      <c r="F114" s="8">
        <f t="shared" si="16"/>
        <v>77.8</v>
      </c>
      <c r="G114" s="8">
        <f t="shared" si="16"/>
        <v>82</v>
      </c>
      <c r="H114" s="8">
        <f t="shared" si="16"/>
        <v>0.88469421996129216</v>
      </c>
      <c r="I114" s="8">
        <f t="shared" si="16"/>
        <v>75</v>
      </c>
      <c r="J114" s="8">
        <f t="shared" si="16"/>
        <v>2.8</v>
      </c>
      <c r="K114" s="8">
        <f t="shared" si="16"/>
        <v>7</v>
      </c>
      <c r="L114" s="8">
        <f t="shared" si="16"/>
        <v>5459.8</v>
      </c>
      <c r="M114" s="8">
        <f t="shared" si="16"/>
        <v>5315.4</v>
      </c>
      <c r="N114" s="8">
        <f t="shared" si="16"/>
        <v>0.90355777713161822</v>
      </c>
      <c r="O114" s="8">
        <f t="shared" si="16"/>
        <v>5113.6000000000004</v>
      </c>
      <c r="P114" s="8">
        <f t="shared" si="16"/>
        <v>346.2</v>
      </c>
      <c r="Q114" s="8">
        <f t="shared" si="16"/>
        <v>201.8</v>
      </c>
    </row>
    <row r="115" spans="2:17">
      <c r="B115" s="14"/>
      <c r="C115" s="8">
        <f t="shared" ref="C115:Q115" si="17">STDEV(C108:C112)</f>
        <v>250.32686351958509</v>
      </c>
      <c r="D115" s="8">
        <f t="shared" si="17"/>
        <v>9.3261066583237295E-3</v>
      </c>
      <c r="E115" s="8">
        <f t="shared" si="17"/>
        <v>1.5556584594357796E-2</v>
      </c>
      <c r="F115" s="8">
        <f t="shared" si="17"/>
        <v>1.6431676725154982</v>
      </c>
      <c r="G115" s="8">
        <f t="shared" si="17"/>
        <v>2.4494897427831779</v>
      </c>
      <c r="H115" s="8">
        <f t="shared" si="17"/>
        <v>2.1108032493742383E-2</v>
      </c>
      <c r="I115" s="8">
        <f t="shared" si="17"/>
        <v>2</v>
      </c>
      <c r="J115" s="8">
        <f t="shared" si="17"/>
        <v>0.83666002653407512</v>
      </c>
      <c r="K115" s="8">
        <f t="shared" si="17"/>
        <v>1.2247448713915889</v>
      </c>
      <c r="L115" s="8">
        <f t="shared" si="17"/>
        <v>57.460421161004376</v>
      </c>
      <c r="M115" s="8">
        <f t="shared" si="17"/>
        <v>102.85329357876684</v>
      </c>
      <c r="N115" s="8">
        <f t="shared" si="17"/>
        <v>2.5929723905337931E-2</v>
      </c>
      <c r="O115" s="8">
        <f t="shared" si="17"/>
        <v>95.196113366040308</v>
      </c>
      <c r="P115" s="8">
        <f t="shared" si="17"/>
        <v>73.866095063973773</v>
      </c>
      <c r="Q115" s="8">
        <f t="shared" si="17"/>
        <v>97.548449500748077</v>
      </c>
    </row>
    <row r="116" spans="2:17">
      <c r="B116" s="1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2:17">
      <c r="B117" s="14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9" spans="2:17" ht="16" thickBot="1">
      <c r="B119" s="1" t="s">
        <v>22</v>
      </c>
      <c r="F119" s="50" t="s">
        <v>0</v>
      </c>
      <c r="G119" s="51"/>
      <c r="H119" s="51"/>
      <c r="I119" s="51"/>
      <c r="J119" s="51"/>
      <c r="K119" s="51"/>
      <c r="L119" s="18"/>
      <c r="M119" s="18"/>
      <c r="N119" s="50" t="s">
        <v>1</v>
      </c>
      <c r="O119" s="50"/>
      <c r="P119" s="50"/>
      <c r="Q119" s="50"/>
    </row>
    <row r="120" spans="2:17">
      <c r="B120" s="2" t="s">
        <v>14</v>
      </c>
      <c r="C120" s="3" t="s">
        <v>15</v>
      </c>
      <c r="D120" s="3" t="s">
        <v>19</v>
      </c>
      <c r="E120" s="4" t="s">
        <v>20</v>
      </c>
      <c r="F120" s="4" t="s">
        <v>2</v>
      </c>
      <c r="G120" s="5" t="s">
        <v>0</v>
      </c>
      <c r="H120" s="4" t="s">
        <v>4</v>
      </c>
      <c r="I120" s="4" t="s">
        <v>5</v>
      </c>
      <c r="J120" s="4" t="s">
        <v>6</v>
      </c>
      <c r="K120" s="4" t="s">
        <v>7</v>
      </c>
      <c r="L120" s="4" t="s">
        <v>8</v>
      </c>
      <c r="M120" s="4" t="s">
        <v>9</v>
      </c>
      <c r="N120" s="4" t="s">
        <v>10</v>
      </c>
      <c r="O120" s="4" t="s">
        <v>11</v>
      </c>
      <c r="P120" s="4" t="s">
        <v>12</v>
      </c>
      <c r="Q120" s="5" t="s">
        <v>13</v>
      </c>
    </row>
    <row r="121" spans="2:17">
      <c r="B121" s="6">
        <v>1</v>
      </c>
      <c r="C121" s="7">
        <v>15865.526867042512</v>
      </c>
      <c r="D121" s="8">
        <v>0.77568886092121425</v>
      </c>
      <c r="E121" s="8">
        <v>0.73861703194611583</v>
      </c>
      <c r="F121" s="8">
        <v>198</v>
      </c>
      <c r="G121" s="8">
        <v>223</v>
      </c>
      <c r="H121" s="8">
        <v>0.79914529914529919</v>
      </c>
      <c r="I121" s="8">
        <v>187</v>
      </c>
      <c r="J121" s="8">
        <v>11</v>
      </c>
      <c r="K121" s="8">
        <v>36</v>
      </c>
      <c r="L121" s="8">
        <v>14146</v>
      </c>
      <c r="M121" s="8">
        <v>12769</v>
      </c>
      <c r="N121" s="8">
        <v>0.78682865299077209</v>
      </c>
      <c r="O121" s="8">
        <v>11852</v>
      </c>
      <c r="P121" s="8">
        <v>2294</v>
      </c>
      <c r="Q121" s="9">
        <v>917</v>
      </c>
    </row>
    <row r="122" spans="2:17">
      <c r="B122" s="6">
        <v>2</v>
      </c>
      <c r="C122" s="7">
        <v>13178.333955789738</v>
      </c>
      <c r="D122" s="8">
        <v>0.80927224899356343</v>
      </c>
      <c r="E122" s="8">
        <v>0.76640167275507476</v>
      </c>
      <c r="F122" s="8">
        <v>192</v>
      </c>
      <c r="G122" s="8">
        <v>217</v>
      </c>
      <c r="H122" s="8">
        <v>0.79385964912280704</v>
      </c>
      <c r="I122" s="8">
        <v>181</v>
      </c>
      <c r="J122" s="8">
        <v>11</v>
      </c>
      <c r="K122" s="8">
        <v>36</v>
      </c>
      <c r="L122" s="8">
        <v>13819</v>
      </c>
      <c r="M122" s="8">
        <v>13024</v>
      </c>
      <c r="N122" s="8">
        <v>0.81371621621621626</v>
      </c>
      <c r="O122" s="8">
        <v>12043</v>
      </c>
      <c r="P122" s="8">
        <v>1776</v>
      </c>
      <c r="Q122" s="9">
        <v>981</v>
      </c>
    </row>
    <row r="123" spans="2:17">
      <c r="B123" s="6">
        <v>3</v>
      </c>
      <c r="C123" s="7">
        <v>12294.38002428387</v>
      </c>
      <c r="D123" s="8">
        <v>0.8216266953313911</v>
      </c>
      <c r="E123" s="8">
        <v>0.7841404039838844</v>
      </c>
      <c r="F123" s="8">
        <v>202</v>
      </c>
      <c r="G123" s="8">
        <v>225</v>
      </c>
      <c r="H123" s="8">
        <v>0.81702127659574464</v>
      </c>
      <c r="I123" s="8">
        <v>192</v>
      </c>
      <c r="J123" s="8">
        <v>10</v>
      </c>
      <c r="K123" s="8">
        <v>33</v>
      </c>
      <c r="L123" s="8">
        <v>13785</v>
      </c>
      <c r="M123" s="8">
        <v>13036</v>
      </c>
      <c r="N123" s="8">
        <v>0.82928659118810533</v>
      </c>
      <c r="O123" s="8">
        <v>12159</v>
      </c>
      <c r="P123" s="8">
        <v>1626</v>
      </c>
      <c r="Q123" s="9">
        <v>877</v>
      </c>
    </row>
    <row r="124" spans="2:17">
      <c r="B124" s="6">
        <v>4</v>
      </c>
      <c r="C124" s="7">
        <v>14124.839312047583</v>
      </c>
      <c r="D124" s="8">
        <v>0.78256097118153356</v>
      </c>
      <c r="E124" s="8">
        <v>0.7326534652727883</v>
      </c>
      <c r="F124" s="8">
        <v>185</v>
      </c>
      <c r="G124" s="8">
        <v>202</v>
      </c>
      <c r="H124" s="8">
        <v>0.8</v>
      </c>
      <c r="I124" s="8">
        <v>172</v>
      </c>
      <c r="J124" s="8">
        <v>13</v>
      </c>
      <c r="K124" s="8">
        <v>30</v>
      </c>
      <c r="L124" s="8">
        <v>12992</v>
      </c>
      <c r="M124" s="8">
        <v>12084</v>
      </c>
      <c r="N124" s="8">
        <v>0.77496991576413954</v>
      </c>
      <c r="O124" s="8">
        <v>10948</v>
      </c>
      <c r="P124" s="8">
        <v>2044</v>
      </c>
      <c r="Q124" s="9">
        <v>1135</v>
      </c>
    </row>
    <row r="125" spans="2:17">
      <c r="B125" s="6">
        <v>5</v>
      </c>
      <c r="C125" s="7">
        <v>14116.801701815002</v>
      </c>
      <c r="D125" s="8">
        <v>0.80776466668734248</v>
      </c>
      <c r="E125" s="8">
        <v>0.76514928472344412</v>
      </c>
      <c r="F125" s="8">
        <v>203</v>
      </c>
      <c r="G125" s="8">
        <v>233</v>
      </c>
      <c r="H125" s="8">
        <v>0.7795918367346939</v>
      </c>
      <c r="I125" s="8">
        <v>191</v>
      </c>
      <c r="J125" s="8">
        <v>12</v>
      </c>
      <c r="K125" s="8">
        <v>42</v>
      </c>
      <c r="L125" s="8">
        <v>14687</v>
      </c>
      <c r="M125" s="8">
        <v>13918</v>
      </c>
      <c r="N125" s="8">
        <v>0.80792567311338648</v>
      </c>
      <c r="O125" s="8">
        <v>12783</v>
      </c>
      <c r="P125" s="8">
        <v>1904</v>
      </c>
      <c r="Q125" s="9">
        <v>1135</v>
      </c>
    </row>
    <row r="126" spans="2:17"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3"/>
    </row>
    <row r="127" spans="2:17">
      <c r="B127" s="14"/>
      <c r="C127" s="8">
        <f t="shared" ref="C127:Q127" si="18">AVERAGE(C121:C125)</f>
        <v>13915.976372195739</v>
      </c>
      <c r="D127" s="8">
        <f t="shared" si="18"/>
        <v>0.79938268862300887</v>
      </c>
      <c r="E127" s="8">
        <f t="shared" si="18"/>
        <v>0.75739237173626139</v>
      </c>
      <c r="F127" s="8">
        <f t="shared" si="18"/>
        <v>196</v>
      </c>
      <c r="G127" s="8">
        <f t="shared" si="18"/>
        <v>220</v>
      </c>
      <c r="H127" s="8">
        <f t="shared" si="18"/>
        <v>0.79792361231970899</v>
      </c>
      <c r="I127" s="8">
        <f t="shared" si="18"/>
        <v>184.6</v>
      </c>
      <c r="J127" s="8">
        <f t="shared" si="18"/>
        <v>11.4</v>
      </c>
      <c r="K127" s="8">
        <f t="shared" si="18"/>
        <v>35.4</v>
      </c>
      <c r="L127" s="8">
        <f t="shared" si="18"/>
        <v>13885.8</v>
      </c>
      <c r="M127" s="8">
        <f t="shared" si="18"/>
        <v>12966.2</v>
      </c>
      <c r="N127" s="8">
        <f t="shared" si="18"/>
        <v>0.80254540985452394</v>
      </c>
      <c r="O127" s="8">
        <f t="shared" si="18"/>
        <v>11957</v>
      </c>
      <c r="P127" s="8">
        <f t="shared" si="18"/>
        <v>1928.8</v>
      </c>
      <c r="Q127" s="8">
        <f t="shared" si="18"/>
        <v>1009</v>
      </c>
    </row>
    <row r="128" spans="2:17">
      <c r="B128" s="14"/>
      <c r="C128" s="8">
        <f t="shared" ref="C128:Q128" si="19">STDEV(C121:C125)</f>
        <v>1328.3817902489418</v>
      </c>
      <c r="D128" s="8">
        <f t="shared" si="19"/>
        <v>1.9411494300282058E-2</v>
      </c>
      <c r="E128" s="8">
        <f t="shared" si="19"/>
        <v>2.1338470600666831E-2</v>
      </c>
      <c r="F128" s="8">
        <f t="shared" si="19"/>
        <v>7.5166481891864541</v>
      </c>
      <c r="G128" s="8">
        <f t="shared" si="19"/>
        <v>11.575836902790225</v>
      </c>
      <c r="H128" s="8">
        <f t="shared" si="19"/>
        <v>1.3445208052164741E-2</v>
      </c>
      <c r="I128" s="8">
        <f t="shared" si="19"/>
        <v>8.2643814045577546</v>
      </c>
      <c r="J128" s="8">
        <f t="shared" si="19"/>
        <v>1.1401754250991378</v>
      </c>
      <c r="K128" s="8">
        <f t="shared" si="19"/>
        <v>4.4497190922573928</v>
      </c>
      <c r="L128" s="8">
        <f t="shared" si="19"/>
        <v>617.07511698333769</v>
      </c>
      <c r="M128" s="8">
        <f t="shared" si="19"/>
        <v>657.89452042101698</v>
      </c>
      <c r="N128" s="8">
        <f t="shared" si="19"/>
        <v>2.1657846426085911E-2</v>
      </c>
      <c r="O128" s="8">
        <f t="shared" si="19"/>
        <v>663.24618355479436</v>
      </c>
      <c r="P128" s="8">
        <f t="shared" si="19"/>
        <v>256.0726459425141</v>
      </c>
      <c r="Q128" s="8">
        <f t="shared" si="19"/>
        <v>120.85528536228773</v>
      </c>
    </row>
    <row r="129" spans="2:17">
      <c r="B129" s="1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2:17">
      <c r="B130" s="14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2" spans="2:17" ht="16" thickBot="1">
      <c r="B132" s="1" t="s">
        <v>21</v>
      </c>
      <c r="F132" s="50" t="s">
        <v>0</v>
      </c>
      <c r="G132" s="51"/>
      <c r="H132" s="51"/>
      <c r="I132" s="51"/>
      <c r="J132" s="51"/>
      <c r="K132" s="51"/>
      <c r="L132" s="18"/>
      <c r="M132" s="18"/>
      <c r="N132" s="50" t="s">
        <v>1</v>
      </c>
      <c r="O132" s="50"/>
      <c r="P132" s="50"/>
      <c r="Q132" s="50"/>
    </row>
    <row r="133" spans="2:17">
      <c r="B133" s="2" t="s">
        <v>14</v>
      </c>
      <c r="C133" s="3" t="s">
        <v>15</v>
      </c>
      <c r="D133" s="3" t="s">
        <v>19</v>
      </c>
      <c r="E133" s="4" t="s">
        <v>20</v>
      </c>
      <c r="F133" s="4" t="s">
        <v>2</v>
      </c>
      <c r="G133" s="5" t="s">
        <v>0</v>
      </c>
      <c r="H133" s="4" t="s">
        <v>4</v>
      </c>
      <c r="I133" s="4" t="s">
        <v>5</v>
      </c>
      <c r="J133" s="4" t="s">
        <v>6</v>
      </c>
      <c r="K133" s="4" t="s">
        <v>7</v>
      </c>
      <c r="L133" s="4" t="s">
        <v>8</v>
      </c>
      <c r="M133" s="4" t="s">
        <v>9</v>
      </c>
      <c r="N133" s="4" t="s">
        <v>10</v>
      </c>
      <c r="O133" s="4" t="s">
        <v>11</v>
      </c>
      <c r="P133" s="4" t="s">
        <v>12</v>
      </c>
      <c r="Q133" s="5" t="s">
        <v>13</v>
      </c>
    </row>
    <row r="134" spans="2:17">
      <c r="B134" s="6">
        <v>1</v>
      </c>
      <c r="C134" s="7">
        <v>46537.824197978603</v>
      </c>
      <c r="D134" s="8">
        <v>0.67077341305239568</v>
      </c>
      <c r="E134" s="8">
        <v>0.61838632884641886</v>
      </c>
      <c r="F134" s="8">
        <v>406</v>
      </c>
      <c r="G134" s="8">
        <v>493</v>
      </c>
      <c r="H134" s="8">
        <v>0.73217726396917149</v>
      </c>
      <c r="I134" s="8">
        <v>380</v>
      </c>
      <c r="J134" s="8">
        <v>26</v>
      </c>
      <c r="K134" s="8">
        <v>113</v>
      </c>
      <c r="L134" s="8">
        <v>28271</v>
      </c>
      <c r="M134" s="8">
        <v>25198</v>
      </c>
      <c r="N134" s="8">
        <v>0.66897649592658492</v>
      </c>
      <c r="O134" s="8">
        <v>21432</v>
      </c>
      <c r="P134" s="8">
        <v>6839</v>
      </c>
      <c r="Q134" s="9">
        <v>3766</v>
      </c>
    </row>
    <row r="135" spans="2:17">
      <c r="B135" s="6">
        <v>2</v>
      </c>
      <c r="C135" s="7">
        <v>45932.693903933607</v>
      </c>
      <c r="D135" s="8">
        <v>0.66827217055621557</v>
      </c>
      <c r="E135" s="8">
        <v>0.62043922553350139</v>
      </c>
      <c r="F135" s="8">
        <v>409</v>
      </c>
      <c r="G135" s="8">
        <v>465</v>
      </c>
      <c r="H135" s="8">
        <v>0.71037181996086107</v>
      </c>
      <c r="I135" s="8">
        <v>363</v>
      </c>
      <c r="J135" s="8">
        <v>46</v>
      </c>
      <c r="K135" s="8">
        <v>102</v>
      </c>
      <c r="L135" s="8">
        <v>27693</v>
      </c>
      <c r="M135" s="8">
        <v>24568</v>
      </c>
      <c r="N135" s="8">
        <v>0.66957382914829722</v>
      </c>
      <c r="O135" s="8">
        <v>20959</v>
      </c>
      <c r="P135" s="8">
        <v>6734</v>
      </c>
      <c r="Q135" s="9">
        <v>3609</v>
      </c>
    </row>
    <row r="136" spans="2:17">
      <c r="B136" s="6">
        <v>3</v>
      </c>
      <c r="C136" s="7">
        <v>51744.896639706298</v>
      </c>
      <c r="D136" s="8">
        <v>0.65005311169170321</v>
      </c>
      <c r="E136" s="8">
        <v>0.60103237992992775</v>
      </c>
      <c r="F136" s="8">
        <v>412</v>
      </c>
      <c r="G136" s="8">
        <v>500</v>
      </c>
      <c r="H136" s="8">
        <v>0.72727272727272729</v>
      </c>
      <c r="I136" s="8">
        <v>384</v>
      </c>
      <c r="J136" s="8">
        <v>28</v>
      </c>
      <c r="K136" s="8">
        <v>116</v>
      </c>
      <c r="L136" s="8">
        <v>29573</v>
      </c>
      <c r="M136" s="8">
        <v>25988</v>
      </c>
      <c r="N136" s="8">
        <v>0.64228916018800442</v>
      </c>
      <c r="O136" s="8">
        <v>21728</v>
      </c>
      <c r="P136" s="8">
        <v>7845</v>
      </c>
      <c r="Q136" s="9">
        <v>4256</v>
      </c>
    </row>
    <row r="137" spans="2:17">
      <c r="B137" s="6">
        <v>4</v>
      </c>
      <c r="C137" s="7">
        <v>48205.250472842665</v>
      </c>
      <c r="D137" s="8">
        <v>0.65582428621417488</v>
      </c>
      <c r="E137" s="8">
        <v>0.60784666993453562</v>
      </c>
      <c r="F137" s="8">
        <v>405</v>
      </c>
      <c r="G137" s="8">
        <v>474</v>
      </c>
      <c r="H137" s="8">
        <v>0.72015655577299409</v>
      </c>
      <c r="I137" s="8">
        <v>368</v>
      </c>
      <c r="J137" s="8">
        <v>37</v>
      </c>
      <c r="K137" s="8">
        <v>106</v>
      </c>
      <c r="L137" s="8">
        <v>28012</v>
      </c>
      <c r="M137" s="8">
        <v>24250</v>
      </c>
      <c r="N137" s="8">
        <v>0.65604005577386237</v>
      </c>
      <c r="O137" s="8">
        <v>20702</v>
      </c>
      <c r="P137" s="8">
        <v>7310</v>
      </c>
      <c r="Q137" s="9">
        <v>3544</v>
      </c>
    </row>
    <row r="138" spans="2:17">
      <c r="B138" s="6">
        <v>5</v>
      </c>
      <c r="C138" s="7">
        <v>46933.254722076294</v>
      </c>
      <c r="D138" s="8">
        <v>0.66937934752508688</v>
      </c>
      <c r="E138" s="8">
        <v>0.61961947949479124</v>
      </c>
      <c r="F138" s="8">
        <v>399</v>
      </c>
      <c r="G138" s="8">
        <v>481</v>
      </c>
      <c r="H138" s="8">
        <v>0.73570019723865876</v>
      </c>
      <c r="I138" s="8">
        <v>373</v>
      </c>
      <c r="J138" s="8">
        <v>26</v>
      </c>
      <c r="K138" s="8">
        <v>108</v>
      </c>
      <c r="L138" s="8">
        <v>28391</v>
      </c>
      <c r="M138" s="8">
        <v>25058</v>
      </c>
      <c r="N138" s="8">
        <v>0.66515047666521276</v>
      </c>
      <c r="O138" s="8">
        <v>21350</v>
      </c>
      <c r="P138" s="8">
        <v>7041</v>
      </c>
      <c r="Q138" s="9">
        <v>3707</v>
      </c>
    </row>
    <row r="139" spans="2:17"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/>
    </row>
    <row r="140" spans="2:17">
      <c r="B140" s="14"/>
      <c r="C140" s="8">
        <f t="shared" ref="C140:Q140" si="20">AVERAGE(C134:C138)</f>
        <v>47870.783987307492</v>
      </c>
      <c r="D140" s="8">
        <f t="shared" si="20"/>
        <v>0.66286046580791536</v>
      </c>
      <c r="E140" s="8">
        <f t="shared" si="20"/>
        <v>0.61346481674783493</v>
      </c>
      <c r="F140" s="8">
        <f t="shared" si="20"/>
        <v>406.2</v>
      </c>
      <c r="G140" s="8">
        <f t="shared" si="20"/>
        <v>482.6</v>
      </c>
      <c r="H140" s="8">
        <f t="shared" si="20"/>
        <v>0.72513571284288258</v>
      </c>
      <c r="I140" s="8">
        <f t="shared" si="20"/>
        <v>373.6</v>
      </c>
      <c r="J140" s="8">
        <f t="shared" si="20"/>
        <v>32.6</v>
      </c>
      <c r="K140" s="8">
        <f t="shared" si="20"/>
        <v>109</v>
      </c>
      <c r="L140" s="8">
        <f t="shared" si="20"/>
        <v>28388</v>
      </c>
      <c r="M140" s="8">
        <f t="shared" si="20"/>
        <v>25012.400000000001</v>
      </c>
      <c r="N140" s="8">
        <f t="shared" si="20"/>
        <v>0.66040600354039236</v>
      </c>
      <c r="O140" s="8">
        <f t="shared" si="20"/>
        <v>21234.2</v>
      </c>
      <c r="P140" s="8">
        <f t="shared" si="20"/>
        <v>7153.8</v>
      </c>
      <c r="Q140" s="8">
        <f t="shared" si="20"/>
        <v>3776.4</v>
      </c>
    </row>
    <row r="141" spans="2:17">
      <c r="B141" s="14"/>
      <c r="C141" s="8">
        <f t="shared" ref="C141:Q141" si="21">STDEV(C134:C138)</f>
        <v>2320.1590876396613</v>
      </c>
      <c r="D141" s="8">
        <f t="shared" si="21"/>
        <v>9.3264843852413539E-3</v>
      </c>
      <c r="E141" s="8">
        <f t="shared" si="21"/>
        <v>8.6149955255632685E-3</v>
      </c>
      <c r="F141" s="8">
        <f t="shared" si="21"/>
        <v>4.8682645778552338</v>
      </c>
      <c r="G141" s="8">
        <f t="shared" si="21"/>
        <v>14.117365193264641</v>
      </c>
      <c r="H141" s="8">
        <f t="shared" si="21"/>
        <v>1.0105977706839272E-2</v>
      </c>
      <c r="I141" s="8">
        <f t="shared" si="21"/>
        <v>8.5615419172015965</v>
      </c>
      <c r="J141" s="8">
        <f t="shared" si="21"/>
        <v>8.7635609200826554</v>
      </c>
      <c r="K141" s="8">
        <f t="shared" si="21"/>
        <v>5.5677643628300215</v>
      </c>
      <c r="L141" s="8">
        <f t="shared" si="21"/>
        <v>714.54950843171116</v>
      </c>
      <c r="M141" s="8">
        <f t="shared" si="21"/>
        <v>664.65539943642978</v>
      </c>
      <c r="N141" s="8">
        <f t="shared" si="21"/>
        <v>1.1481440505288473E-2</v>
      </c>
      <c r="O141" s="8">
        <f t="shared" si="21"/>
        <v>404.76684646843296</v>
      </c>
      <c r="P141" s="8">
        <f t="shared" si="21"/>
        <v>444.46900904337525</v>
      </c>
      <c r="Q141" s="8">
        <f t="shared" si="21"/>
        <v>281.50186500270297</v>
      </c>
    </row>
    <row r="144" spans="2:17" ht="16" thickBot="1">
      <c r="B144" s="1" t="s">
        <v>24</v>
      </c>
      <c r="F144" s="50" t="s">
        <v>0</v>
      </c>
      <c r="G144" s="51"/>
      <c r="H144" s="51"/>
      <c r="I144" s="51"/>
      <c r="J144" s="51"/>
      <c r="K144" s="51"/>
      <c r="L144" s="18"/>
      <c r="M144" s="18"/>
      <c r="N144" s="50" t="s">
        <v>1</v>
      </c>
      <c r="O144" s="50"/>
      <c r="P144" s="50"/>
      <c r="Q144" s="50"/>
    </row>
    <row r="145" spans="2:17">
      <c r="B145" s="2" t="s">
        <v>14</v>
      </c>
      <c r="C145" s="3" t="s">
        <v>15</v>
      </c>
      <c r="D145" s="3" t="s">
        <v>19</v>
      </c>
      <c r="E145" s="4" t="s">
        <v>20</v>
      </c>
      <c r="F145" s="4" t="s">
        <v>2</v>
      </c>
      <c r="G145" s="5" t="s">
        <v>0</v>
      </c>
      <c r="H145" s="4" t="s">
        <v>4</v>
      </c>
      <c r="I145" s="4" t="s">
        <v>5</v>
      </c>
      <c r="J145" s="4" t="s">
        <v>6</v>
      </c>
      <c r="K145" s="4" t="s">
        <v>7</v>
      </c>
      <c r="L145" s="4" t="s">
        <v>8</v>
      </c>
      <c r="M145" s="4" t="s">
        <v>9</v>
      </c>
      <c r="N145" s="4" t="s">
        <v>10</v>
      </c>
      <c r="O145" s="4" t="s">
        <v>11</v>
      </c>
      <c r="P145" s="4" t="s">
        <v>12</v>
      </c>
      <c r="Q145" s="5" t="s">
        <v>13</v>
      </c>
    </row>
    <row r="146" spans="2:17">
      <c r="B146" s="6">
        <v>1</v>
      </c>
      <c r="C146" s="7">
        <v>134142.51861237912</v>
      </c>
      <c r="D146" s="8">
        <v>0.50729089047995768</v>
      </c>
      <c r="E146" s="8">
        <v>0.46263413464960851</v>
      </c>
      <c r="F146" s="8">
        <v>791</v>
      </c>
      <c r="G146" s="8">
        <v>966</v>
      </c>
      <c r="H146" s="8">
        <v>0.64052287581699341</v>
      </c>
      <c r="I146" s="8">
        <v>686</v>
      </c>
      <c r="J146" s="8">
        <v>105</v>
      </c>
      <c r="K146" s="8">
        <v>280</v>
      </c>
      <c r="L146" s="8">
        <v>54451</v>
      </c>
      <c r="M146" s="8">
        <v>42276</v>
      </c>
      <c r="N146" s="8">
        <v>0.51685798519633674</v>
      </c>
      <c r="O146" s="8">
        <v>32959</v>
      </c>
      <c r="P146" s="8">
        <v>21492</v>
      </c>
      <c r="Q146" s="9">
        <v>9317</v>
      </c>
    </row>
    <row r="147" spans="2:17">
      <c r="B147" s="6">
        <v>2</v>
      </c>
      <c r="C147" s="7">
        <v>145438.08991073913</v>
      </c>
      <c r="D147" s="8">
        <v>0.47779939711055575</v>
      </c>
      <c r="E147" s="8">
        <v>0.43174326808533148</v>
      </c>
      <c r="F147" s="8">
        <v>808</v>
      </c>
      <c r="G147" s="8">
        <v>985</v>
      </c>
      <c r="H147" s="8">
        <v>0.63893967093235837</v>
      </c>
      <c r="I147" s="8">
        <v>699</v>
      </c>
      <c r="J147" s="8">
        <v>109</v>
      </c>
      <c r="K147" s="8">
        <v>286</v>
      </c>
      <c r="L147" s="8">
        <v>55702</v>
      </c>
      <c r="M147" s="8">
        <v>42495</v>
      </c>
      <c r="N147" s="8">
        <v>0.48348743050519699</v>
      </c>
      <c r="O147" s="8">
        <v>32003</v>
      </c>
      <c r="P147" s="8">
        <v>23699</v>
      </c>
      <c r="Q147" s="9">
        <v>10490</v>
      </c>
    </row>
    <row r="148" spans="2:17">
      <c r="B148" s="6">
        <v>3</v>
      </c>
      <c r="C148" s="7">
        <v>130398.94780944244</v>
      </c>
      <c r="D148" s="8">
        <v>0.51642303013316115</v>
      </c>
      <c r="E148" s="8">
        <v>0.46871777916714091</v>
      </c>
      <c r="F148" s="8">
        <v>786</v>
      </c>
      <c r="G148" s="8">
        <v>978</v>
      </c>
      <c r="H148" s="8">
        <v>0.6485981308411215</v>
      </c>
      <c r="I148" s="8">
        <v>694</v>
      </c>
      <c r="J148" s="8">
        <v>92</v>
      </c>
      <c r="K148" s="8">
        <v>284</v>
      </c>
      <c r="L148" s="8">
        <v>53931</v>
      </c>
      <c r="M148" s="8">
        <v>42653</v>
      </c>
      <c r="N148" s="8">
        <v>0.52238335435056749</v>
      </c>
      <c r="O148" s="8">
        <v>33140</v>
      </c>
      <c r="P148" s="8">
        <v>20791</v>
      </c>
      <c r="Q148" s="9">
        <v>9509</v>
      </c>
    </row>
    <row r="149" spans="2:17">
      <c r="B149" s="6">
        <v>4</v>
      </c>
      <c r="C149" s="7">
        <v>139554.8704916579</v>
      </c>
      <c r="D149" s="8">
        <v>0.50313358318204893</v>
      </c>
      <c r="E149" s="8">
        <v>0.44974739667210495</v>
      </c>
      <c r="F149" s="8">
        <v>804</v>
      </c>
      <c r="G149" s="8">
        <v>1041</v>
      </c>
      <c r="H149" s="8">
        <v>0.63708961845607803</v>
      </c>
      <c r="I149" s="8">
        <v>718</v>
      </c>
      <c r="J149" s="8">
        <v>86</v>
      </c>
      <c r="K149" s="8">
        <v>323</v>
      </c>
      <c r="L149" s="8">
        <v>56174</v>
      </c>
      <c r="M149" s="8">
        <v>44960</v>
      </c>
      <c r="N149" s="8">
        <v>0.50502254564935933</v>
      </c>
      <c r="O149" s="8">
        <v>33936</v>
      </c>
      <c r="P149" s="8">
        <v>22238</v>
      </c>
      <c r="Q149" s="9">
        <v>11023</v>
      </c>
    </row>
    <row r="150" spans="2:17">
      <c r="B150" s="6">
        <v>5</v>
      </c>
      <c r="C150" s="7">
        <v>135805.38480113223</v>
      </c>
      <c r="D150" s="8">
        <v>0.50961277989011056</v>
      </c>
      <c r="E150" s="8">
        <v>0.46061331026572816</v>
      </c>
      <c r="F150" s="8">
        <v>817</v>
      </c>
      <c r="G150" s="8">
        <v>1002</v>
      </c>
      <c r="H150" s="8">
        <v>0.65213442325158943</v>
      </c>
      <c r="I150" s="8">
        <v>718</v>
      </c>
      <c r="J150" s="8">
        <v>99</v>
      </c>
      <c r="K150" s="8">
        <v>284</v>
      </c>
      <c r="L150" s="8">
        <v>55387</v>
      </c>
      <c r="M150" s="8">
        <v>43995</v>
      </c>
      <c r="N150" s="8">
        <v>0.51512379558482746</v>
      </c>
      <c r="O150" s="8">
        <v>33788</v>
      </c>
      <c r="P150" s="8">
        <v>21599</v>
      </c>
      <c r="Q150" s="9">
        <v>10205</v>
      </c>
    </row>
    <row r="151" spans="2:17"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3"/>
    </row>
    <row r="152" spans="2:17">
      <c r="C152">
        <f>AVERAGE(C146:C150)</f>
        <v>137067.96232507017</v>
      </c>
      <c r="D152">
        <f t="shared" ref="D152:Q152" si="22">AVERAGE(D146:D150)</f>
        <v>0.50285193615916679</v>
      </c>
      <c r="E152">
        <f t="shared" si="22"/>
        <v>0.45469117776798279</v>
      </c>
      <c r="F152">
        <f t="shared" si="22"/>
        <v>801.2</v>
      </c>
      <c r="G152">
        <f t="shared" si="22"/>
        <v>994.4</v>
      </c>
      <c r="H152">
        <f t="shared" si="22"/>
        <v>0.64345694385962815</v>
      </c>
      <c r="I152">
        <f t="shared" si="22"/>
        <v>703</v>
      </c>
      <c r="J152">
        <f t="shared" si="22"/>
        <v>98.2</v>
      </c>
      <c r="K152">
        <f t="shared" si="22"/>
        <v>291.39999999999998</v>
      </c>
      <c r="L152">
        <f t="shared" si="22"/>
        <v>55129</v>
      </c>
      <c r="M152">
        <f t="shared" si="22"/>
        <v>43275.8</v>
      </c>
      <c r="N152">
        <f t="shared" si="22"/>
        <v>0.50857502225725759</v>
      </c>
      <c r="O152">
        <f t="shared" si="22"/>
        <v>33165.199999999997</v>
      </c>
      <c r="P152">
        <f t="shared" si="22"/>
        <v>21963.8</v>
      </c>
      <c r="Q152">
        <f t="shared" si="22"/>
        <v>10108.799999999999</v>
      </c>
    </row>
    <row r="153" spans="2:17">
      <c r="C153">
        <f>STDEV(C146:C150)</f>
        <v>5719.9612227520265</v>
      </c>
      <c r="D153">
        <f t="shared" ref="D153:Q153" si="23">STDEV(D146:D150)</f>
        <v>1.4809599529485726E-2</v>
      </c>
      <c r="E153">
        <f t="shared" si="23"/>
        <v>1.454265531533154E-2</v>
      </c>
      <c r="F153">
        <f t="shared" si="23"/>
        <v>12.637246535539298</v>
      </c>
      <c r="G153">
        <f t="shared" si="23"/>
        <v>29.125590122776909</v>
      </c>
      <c r="H153">
        <f t="shared" si="23"/>
        <v>6.5438481597134245E-3</v>
      </c>
      <c r="I153">
        <f t="shared" si="23"/>
        <v>14.456832294800961</v>
      </c>
      <c r="J153">
        <f t="shared" si="23"/>
        <v>9.3648278147545234</v>
      </c>
      <c r="K153">
        <f t="shared" si="23"/>
        <v>17.798876369029593</v>
      </c>
      <c r="L153">
        <f t="shared" si="23"/>
        <v>919.4843663706306</v>
      </c>
      <c r="M153">
        <f t="shared" si="23"/>
        <v>1156.6013574261444</v>
      </c>
      <c r="N153">
        <f t="shared" si="23"/>
        <v>1.536368520499643E-2</v>
      </c>
      <c r="O153">
        <f t="shared" si="23"/>
        <v>770.69364860494341</v>
      </c>
      <c r="P153">
        <f t="shared" si="23"/>
        <v>1097.4104519276277</v>
      </c>
      <c r="Q153">
        <f t="shared" si="23"/>
        <v>703.0357032185492</v>
      </c>
    </row>
  </sheetData>
  <mergeCells count="27">
    <mergeCell ref="F119:K119"/>
    <mergeCell ref="N119:Q119"/>
    <mergeCell ref="F132:K132"/>
    <mergeCell ref="N132:Q132"/>
    <mergeCell ref="F144:K144"/>
    <mergeCell ref="N144:Q144"/>
    <mergeCell ref="F106:K106"/>
    <mergeCell ref="N106:Q106"/>
    <mergeCell ref="F42:K42"/>
    <mergeCell ref="N42:Q42"/>
    <mergeCell ref="B54:F54"/>
    <mergeCell ref="F55:K55"/>
    <mergeCell ref="N55:Q55"/>
    <mergeCell ref="F68:K68"/>
    <mergeCell ref="N68:Q68"/>
    <mergeCell ref="F81:K81"/>
    <mergeCell ref="N81:Q81"/>
    <mergeCell ref="F93:K93"/>
    <mergeCell ref="N93:Q93"/>
    <mergeCell ref="B105:F105"/>
    <mergeCell ref="F30:K30"/>
    <mergeCell ref="N30:Q30"/>
    <mergeCell ref="B3:F3"/>
    <mergeCell ref="F4:K4"/>
    <mergeCell ref="N4:Q4"/>
    <mergeCell ref="F17:K17"/>
    <mergeCell ref="N17:Q17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7ABA-CD8E-C148-9D77-B8B9460749B2}">
  <dimension ref="A1:AD252"/>
  <sheetViews>
    <sheetView tabSelected="1" zoomScaleNormal="33" workbookViewId="0">
      <selection activeCell="J42" sqref="J42"/>
    </sheetView>
  </sheetViews>
  <sheetFormatPr baseColWidth="10" defaultRowHeight="15"/>
  <cols>
    <col min="3" max="4" width="11.1640625" bestFit="1" customWidth="1"/>
    <col min="5" max="6" width="11.33203125" bestFit="1" customWidth="1"/>
    <col min="9" max="10" width="11.33203125" bestFit="1" customWidth="1"/>
    <col min="11" max="11" width="17" bestFit="1" customWidth="1"/>
    <col min="12" max="12" width="11.33203125" bestFit="1" customWidth="1"/>
    <col min="13" max="14" width="11" bestFit="1" customWidth="1"/>
    <col min="15" max="18" width="11.1640625" bestFit="1" customWidth="1"/>
    <col min="19" max="20" width="11" bestFit="1" customWidth="1"/>
    <col min="21" max="24" width="11.1640625" bestFit="1" customWidth="1"/>
    <col min="25" max="26" width="11" bestFit="1" customWidth="1"/>
    <col min="27" max="27" width="17" bestFit="1" customWidth="1"/>
    <col min="28" max="30" width="14" bestFit="1" customWidth="1"/>
    <col min="33" max="33" width="14.6640625" bestFit="1" customWidth="1"/>
  </cols>
  <sheetData>
    <row r="1" spans="1:30">
      <c r="A1" t="s">
        <v>48</v>
      </c>
    </row>
    <row r="2" spans="1:30">
      <c r="A2" s="43" t="s">
        <v>40</v>
      </c>
      <c r="C2" s="49" t="s">
        <v>42</v>
      </c>
      <c r="E2" s="44" t="s">
        <v>41</v>
      </c>
    </row>
    <row r="3" spans="1:30" ht="16" thickBot="1">
      <c r="A3" t="s">
        <v>47</v>
      </c>
      <c r="G3" s="41"/>
      <c r="H3" s="41"/>
      <c r="I3" s="41"/>
    </row>
    <row r="4" spans="1:30" ht="16" thickBot="1">
      <c r="A4" s="61" t="s">
        <v>30</v>
      </c>
      <c r="B4" s="62"/>
      <c r="C4" s="62"/>
      <c r="D4" s="62"/>
      <c r="E4" s="62"/>
      <c r="F4" s="63"/>
      <c r="G4" s="61" t="s">
        <v>31</v>
      </c>
      <c r="H4" s="62"/>
      <c r="I4" s="62"/>
      <c r="J4" s="62"/>
      <c r="K4" s="62"/>
      <c r="L4" s="63"/>
      <c r="M4" s="64" t="s">
        <v>32</v>
      </c>
      <c r="N4" s="65"/>
      <c r="O4" s="65"/>
      <c r="P4" s="65"/>
      <c r="Q4" s="65"/>
      <c r="R4" s="66"/>
      <c r="S4" s="64" t="s">
        <v>33</v>
      </c>
      <c r="T4" s="65"/>
      <c r="U4" s="65"/>
      <c r="V4" s="65"/>
      <c r="W4" s="65"/>
      <c r="X4" s="66"/>
      <c r="Y4" s="64" t="s">
        <v>38</v>
      </c>
      <c r="Z4" s="65"/>
      <c r="AA4" s="65"/>
      <c r="AB4" s="65"/>
      <c r="AC4" s="65"/>
      <c r="AD4" s="66"/>
    </row>
    <row r="5" spans="1:30">
      <c r="A5" s="56" t="s">
        <v>29</v>
      </c>
      <c r="B5" s="67"/>
      <c r="C5" s="68" t="s">
        <v>36</v>
      </c>
      <c r="D5" s="68" t="s">
        <v>20</v>
      </c>
      <c r="E5" s="68" t="s">
        <v>4</v>
      </c>
      <c r="F5" s="69" t="s">
        <v>43</v>
      </c>
      <c r="G5" s="56" t="s">
        <v>29</v>
      </c>
      <c r="H5" s="67"/>
      <c r="I5" s="68" t="s">
        <v>36</v>
      </c>
      <c r="J5" s="68" t="s">
        <v>20</v>
      </c>
      <c r="K5" s="68" t="s">
        <v>4</v>
      </c>
      <c r="L5" s="69" t="s">
        <v>43</v>
      </c>
      <c r="M5" s="56" t="s">
        <v>29</v>
      </c>
      <c r="N5" s="67"/>
      <c r="O5" s="68" t="s">
        <v>36</v>
      </c>
      <c r="P5" s="68" t="s">
        <v>20</v>
      </c>
      <c r="Q5" s="68" t="s">
        <v>4</v>
      </c>
      <c r="R5" s="69" t="s">
        <v>43</v>
      </c>
      <c r="S5" s="56" t="s">
        <v>29</v>
      </c>
      <c r="T5" s="67"/>
      <c r="U5" s="68" t="s">
        <v>36</v>
      </c>
      <c r="V5" s="68" t="s">
        <v>20</v>
      </c>
      <c r="W5" s="68" t="s">
        <v>4</v>
      </c>
      <c r="X5" s="69" t="s">
        <v>43</v>
      </c>
      <c r="Y5" s="56" t="s">
        <v>29</v>
      </c>
      <c r="Z5" s="67"/>
      <c r="AA5" s="68" t="s">
        <v>36</v>
      </c>
      <c r="AB5" s="68" t="s">
        <v>20</v>
      </c>
      <c r="AC5" s="68" t="s">
        <v>4</v>
      </c>
      <c r="AD5" s="70" t="s">
        <v>43</v>
      </c>
    </row>
    <row r="6" spans="1:30">
      <c r="A6" s="57"/>
      <c r="B6" s="38" t="s">
        <v>46</v>
      </c>
      <c r="C6" s="38">
        <v>0.88304556744676344</v>
      </c>
      <c r="D6" s="38">
        <v>0.90665710598370175</v>
      </c>
      <c r="E6" s="38">
        <v>0.75818471758263906</v>
      </c>
      <c r="F6" s="38">
        <v>0.82259468071013386</v>
      </c>
      <c r="G6" s="57"/>
      <c r="H6" s="38" t="s">
        <v>46</v>
      </c>
      <c r="I6" s="38">
        <v>0.15818370424687586</v>
      </c>
      <c r="J6" s="38">
        <v>-0.15441418815432936</v>
      </c>
      <c r="K6" s="38">
        <v>-0.52144591590417155</v>
      </c>
      <c r="L6" s="38">
        <v>-0.25821483628587771</v>
      </c>
      <c r="M6" s="57"/>
      <c r="N6" s="38" t="s">
        <v>46</v>
      </c>
      <c r="O6" s="38">
        <v>-0.4541992564322711</v>
      </c>
      <c r="P6" s="38">
        <v>-0.14569312189821337</v>
      </c>
      <c r="Q6" s="38">
        <v>0.18552635341984297</v>
      </c>
      <c r="R6" s="38">
        <v>-0.23742178643150533</v>
      </c>
      <c r="S6" s="57"/>
      <c r="T6" s="38" t="s">
        <v>46</v>
      </c>
      <c r="U6" s="38">
        <v>0.77195669703117131</v>
      </c>
      <c r="V6" s="38">
        <v>0.75362936445170814</v>
      </c>
      <c r="W6" s="38">
        <v>-0.60489411474864829</v>
      </c>
      <c r="X6" s="38">
        <v>0.71979280918052002</v>
      </c>
      <c r="Y6" s="57"/>
      <c r="Z6" s="38" t="s">
        <v>46</v>
      </c>
      <c r="AA6" s="38">
        <v>0.99150294255942295</v>
      </c>
      <c r="AB6" s="38">
        <v>0.9854198439278542</v>
      </c>
      <c r="AC6" s="38">
        <v>0.46981047547295635</v>
      </c>
      <c r="AD6" s="46">
        <v>0.98318239034295196</v>
      </c>
    </row>
    <row r="7" spans="1:30">
      <c r="A7" s="57"/>
      <c r="B7" s="38" t="s">
        <v>39</v>
      </c>
      <c r="C7" s="38">
        <v>7.7958605398850498</v>
      </c>
      <c r="D7" s="38">
        <v>8.5738951648925354</v>
      </c>
      <c r="E7" s="38">
        <v>4.1771273639584328</v>
      </c>
      <c r="F7" s="38">
        <v>5.6041570158773402</v>
      </c>
      <c r="G7" s="57"/>
      <c r="H7" s="38" t="s">
        <v>39</v>
      </c>
      <c r="I7" s="38">
        <v>4.3886328879381278</v>
      </c>
      <c r="J7" s="38">
        <v>2.2836435144374891</v>
      </c>
      <c r="K7" s="38">
        <v>-1.4837210126971052</v>
      </c>
      <c r="L7" s="38">
        <v>1.4601145216133002</v>
      </c>
      <c r="M7" s="57"/>
      <c r="N7" s="38" t="s">
        <v>39</v>
      </c>
      <c r="O7" s="38">
        <v>9.2191765267052936</v>
      </c>
      <c r="P7" s="38">
        <v>8.0403401176979585</v>
      </c>
      <c r="Q7" s="38">
        <v>-2.9634351493168132</v>
      </c>
      <c r="R7" s="38">
        <v>6.7615668000689784</v>
      </c>
      <c r="S7" s="57"/>
      <c r="T7" s="38" t="s">
        <v>39</v>
      </c>
      <c r="U7" s="38">
        <v>3.4125228002650672</v>
      </c>
      <c r="V7" s="38">
        <v>2.5569446138089762</v>
      </c>
      <c r="W7" s="38">
        <v>-4.3313652896063894</v>
      </c>
      <c r="X7" s="38">
        <v>3.1825067202746564</v>
      </c>
      <c r="Y7" s="57"/>
      <c r="Z7" s="38" t="s">
        <v>39</v>
      </c>
      <c r="AA7" s="38">
        <v>8.3836708318517523</v>
      </c>
      <c r="AB7" s="38">
        <v>5.828788010165403</v>
      </c>
      <c r="AC7" s="38">
        <v>-0.5932344194810969</v>
      </c>
      <c r="AD7" s="46">
        <v>5.3651251750808315</v>
      </c>
    </row>
    <row r="8" spans="1:30">
      <c r="A8" s="57"/>
      <c r="B8" s="38" t="s">
        <v>44</v>
      </c>
      <c r="C8" s="39">
        <v>7.3024143693462885E-4</v>
      </c>
      <c r="D8" s="39">
        <v>5.0817677115498703E-4</v>
      </c>
      <c r="E8" s="39">
        <v>6.9753107854289209E-3</v>
      </c>
      <c r="F8" s="39">
        <v>2.4893732397687726E-3</v>
      </c>
      <c r="G8" s="57"/>
      <c r="H8" s="38" t="s">
        <v>44</v>
      </c>
      <c r="I8" s="39">
        <v>5.8975904530533243E-3</v>
      </c>
      <c r="J8" s="42">
        <v>4.2223286231807607E-2</v>
      </c>
      <c r="K8" s="40">
        <v>0.10602000782707796</v>
      </c>
      <c r="L8" s="40">
        <v>0.10902000189738738</v>
      </c>
      <c r="M8" s="57"/>
      <c r="N8" s="38" t="s">
        <v>44</v>
      </c>
      <c r="O8" s="39">
        <v>3.846210442650572E-4</v>
      </c>
      <c r="P8" s="39">
        <v>6.494022864383433E-4</v>
      </c>
      <c r="Q8" s="42">
        <v>2.0706504562415254E-2</v>
      </c>
      <c r="R8" s="39">
        <v>1.2477158865087626E-3</v>
      </c>
      <c r="S8" s="57"/>
      <c r="T8" s="38" t="s">
        <v>44</v>
      </c>
      <c r="U8" s="42">
        <v>1.3482386426040842E-2</v>
      </c>
      <c r="V8" s="42">
        <v>3.1420558907439278E-2</v>
      </c>
      <c r="W8" s="39">
        <v>6.168222736125017E-3</v>
      </c>
      <c r="X8" s="42">
        <v>1.6727453949566626E-2</v>
      </c>
      <c r="Y8" s="57"/>
      <c r="Z8" s="38" t="s">
        <v>44</v>
      </c>
      <c r="AA8" s="39">
        <v>4.1501301692341076E-8</v>
      </c>
      <c r="AB8" s="39">
        <v>6.469036584639924E-6</v>
      </c>
      <c r="AC8" s="40">
        <v>0.28001022992032409</v>
      </c>
      <c r="AD8" s="47">
        <v>1.7701768032116507E-5</v>
      </c>
    </row>
    <row r="9" spans="1:30" ht="16" thickBot="1">
      <c r="A9" s="58"/>
      <c r="B9" s="45" t="s">
        <v>45</v>
      </c>
      <c r="C9" s="45">
        <v>2.1318467863266499</v>
      </c>
      <c r="D9" s="45">
        <v>2.1318467863266499</v>
      </c>
      <c r="E9" s="45">
        <v>2.1318467863266499</v>
      </c>
      <c r="F9" s="45">
        <v>2.1318467863266499</v>
      </c>
      <c r="G9" s="58"/>
      <c r="H9" s="45" t="s">
        <v>45</v>
      </c>
      <c r="I9" s="45">
        <v>2.1318467863266499</v>
      </c>
      <c r="J9" s="45">
        <v>2.1318467863266499</v>
      </c>
      <c r="K9" s="45">
        <v>2.1318467863266499</v>
      </c>
      <c r="L9" s="45">
        <v>2.1318467863266499</v>
      </c>
      <c r="M9" s="58"/>
      <c r="N9" s="45" t="s">
        <v>45</v>
      </c>
      <c r="O9" s="45">
        <v>2.1318467863266499</v>
      </c>
      <c r="P9" s="45">
        <v>2.1318467863266499</v>
      </c>
      <c r="Q9" s="45">
        <v>2.1318467863266499</v>
      </c>
      <c r="R9" s="45">
        <v>2.1318467863266499</v>
      </c>
      <c r="S9" s="58"/>
      <c r="T9" s="45" t="s">
        <v>45</v>
      </c>
      <c r="U9" s="45">
        <v>2.1318467863266499</v>
      </c>
      <c r="V9" s="45">
        <v>2.1318467863266499</v>
      </c>
      <c r="W9" s="45">
        <v>2.1318467863266499</v>
      </c>
      <c r="X9" s="45">
        <v>2.1318467863266499</v>
      </c>
      <c r="Y9" s="58"/>
      <c r="Z9" s="45" t="s">
        <v>45</v>
      </c>
      <c r="AA9" s="45">
        <v>1.7291328115213698</v>
      </c>
      <c r="AB9" s="45">
        <v>1.7291328115213698</v>
      </c>
      <c r="AC9" s="45">
        <v>1.7291328115213698</v>
      </c>
      <c r="AD9" s="48">
        <v>1.7291328115213698</v>
      </c>
    </row>
    <row r="10" spans="1:30">
      <c r="A10" s="57" t="s">
        <v>34</v>
      </c>
      <c r="B10" s="38" t="s">
        <v>46</v>
      </c>
      <c r="C10" s="38">
        <v>-0.3570908157757503</v>
      </c>
      <c r="D10" s="38">
        <v>2.1672728862610947E-2</v>
      </c>
      <c r="E10" s="38">
        <v>-0.17049418476203995</v>
      </c>
      <c r="F10" s="38">
        <v>0.1824626323786871</v>
      </c>
      <c r="G10" s="57" t="s">
        <v>34</v>
      </c>
      <c r="H10" s="38" t="s">
        <v>46</v>
      </c>
      <c r="I10" s="38">
        <v>0.77473688982967293</v>
      </c>
      <c r="J10" s="38">
        <v>0.72112445732732589</v>
      </c>
      <c r="K10" s="38">
        <v>0.24821259006511248</v>
      </c>
      <c r="L10" s="38">
        <v>0.85279637644045037</v>
      </c>
      <c r="M10" s="57" t="s">
        <v>34</v>
      </c>
      <c r="N10" s="38" t="s">
        <v>46</v>
      </c>
      <c r="O10" s="38">
        <v>0.4771839492675139</v>
      </c>
      <c r="P10" s="38">
        <v>0.16586456540240013</v>
      </c>
      <c r="Q10" s="38">
        <v>-0.2221214953459231</v>
      </c>
      <c r="R10" s="38">
        <v>3.0079926361185845E-2</v>
      </c>
      <c r="S10" s="57" t="s">
        <v>34</v>
      </c>
      <c r="T10" s="38" t="s">
        <v>46</v>
      </c>
      <c r="U10" s="38">
        <v>0.9510351113696861</v>
      </c>
      <c r="V10" s="38">
        <v>0.90091342303203426</v>
      </c>
      <c r="W10" s="38">
        <v>0.21225651502999371</v>
      </c>
      <c r="X10" s="38">
        <v>0.83400379977773065</v>
      </c>
      <c r="Y10" s="57" t="s">
        <v>34</v>
      </c>
      <c r="Z10" s="38" t="s">
        <v>46</v>
      </c>
      <c r="AA10" s="38">
        <v>0.99228845482424</v>
      </c>
      <c r="AB10" s="38">
        <v>0.98964529633029641</v>
      </c>
      <c r="AC10" s="38">
        <v>0.85554869137528311</v>
      </c>
      <c r="AD10" s="46">
        <v>0.9892816546214549</v>
      </c>
    </row>
    <row r="11" spans="1:30">
      <c r="A11" s="57"/>
      <c r="B11" s="38" t="s">
        <v>39</v>
      </c>
      <c r="C11" s="38">
        <v>-2.8897529229967596</v>
      </c>
      <c r="D11" s="38">
        <v>-4.2916646215679943</v>
      </c>
      <c r="E11" s="38">
        <v>-4.2381095312246284</v>
      </c>
      <c r="F11" s="38">
        <v>-4.6222305010184144</v>
      </c>
      <c r="G11" s="57"/>
      <c r="H11" s="38" t="s">
        <v>39</v>
      </c>
      <c r="I11" s="38">
        <v>-10.945368245462147</v>
      </c>
      <c r="J11" s="38">
        <v>-14.68000839684748</v>
      </c>
      <c r="K11" s="38">
        <v>-16.605835358816183</v>
      </c>
      <c r="L11" s="38">
        <v>-19.584638886183399</v>
      </c>
      <c r="M11" s="57"/>
      <c r="N11" s="38" t="s">
        <v>39</v>
      </c>
      <c r="O11" s="38">
        <v>-14.027851319694376</v>
      </c>
      <c r="P11" s="38">
        <v>-13.168672206439892</v>
      </c>
      <c r="Q11" s="38">
        <v>-8.7929256443909516</v>
      </c>
      <c r="R11" s="38">
        <v>-9.8859492067586796</v>
      </c>
      <c r="S11" s="57"/>
      <c r="T11" s="38" t="s">
        <v>39</v>
      </c>
      <c r="U11" s="38">
        <v>-10.825392055797558</v>
      </c>
      <c r="V11" s="38">
        <v>-10.931162519239713</v>
      </c>
      <c r="W11" s="38">
        <v>-4.0920200789235492</v>
      </c>
      <c r="X11" s="38">
        <v>-9.1954642917264824</v>
      </c>
      <c r="Y11" s="57"/>
      <c r="Z11" s="38" t="s">
        <v>39</v>
      </c>
      <c r="AA11" s="38">
        <v>-11.900030201609855</v>
      </c>
      <c r="AB11" s="38">
        <v>-15.635336039105555</v>
      </c>
      <c r="AC11" s="38">
        <v>-8.939523137738739</v>
      </c>
      <c r="AD11" s="46">
        <v>-15.345887289215703</v>
      </c>
    </row>
    <row r="12" spans="1:30">
      <c r="A12" s="57"/>
      <c r="B12" s="38" t="s">
        <v>44</v>
      </c>
      <c r="C12" s="42">
        <v>2.2286985575888967E-2</v>
      </c>
      <c r="D12" s="39">
        <v>6.3646758203868524E-3</v>
      </c>
      <c r="E12" s="39">
        <v>6.641803739293955E-3</v>
      </c>
      <c r="F12" s="39">
        <v>4.9322791457252196E-3</v>
      </c>
      <c r="G12" s="57"/>
      <c r="H12" s="38" t="s">
        <v>44</v>
      </c>
      <c r="I12" s="39">
        <v>1.978839735245645E-4</v>
      </c>
      <c r="J12" s="39">
        <v>6.2646817390863893E-5</v>
      </c>
      <c r="K12" s="39">
        <v>3.8516876895301592E-5</v>
      </c>
      <c r="L12" s="39">
        <v>2.0042316930698034E-5</v>
      </c>
      <c r="M12" s="57"/>
      <c r="N12" s="38" t="s">
        <v>44</v>
      </c>
      <c r="O12" s="39">
        <v>7.4917753872593746E-5</v>
      </c>
      <c r="P12" s="39">
        <v>9.6037142372104058E-5</v>
      </c>
      <c r="Q12" s="39">
        <v>4.6135787453978691E-4</v>
      </c>
      <c r="R12" s="39">
        <v>2.9375738010083634E-4</v>
      </c>
      <c r="S12" s="57"/>
      <c r="T12" s="38" t="s">
        <v>44</v>
      </c>
      <c r="U12" s="39">
        <v>2.0655504534623954E-4</v>
      </c>
      <c r="V12" s="39">
        <v>1.9888673684091435E-4</v>
      </c>
      <c r="W12" s="39">
        <v>7.4751838910908181E-3</v>
      </c>
      <c r="X12" s="39">
        <v>3.8845311361102367E-4</v>
      </c>
      <c r="Y12" s="57"/>
      <c r="Z12" s="38" t="s">
        <v>44</v>
      </c>
      <c r="AA12" s="39">
        <v>1.4918524289023035E-10</v>
      </c>
      <c r="AB12" s="39">
        <v>1.3237065261503154E-12</v>
      </c>
      <c r="AC12" s="39">
        <v>1.5506235993115415E-8</v>
      </c>
      <c r="AD12" s="47">
        <v>1.8416271604964325E-12</v>
      </c>
    </row>
    <row r="13" spans="1:30" ht="16" thickBot="1">
      <c r="A13" s="58"/>
      <c r="B13" s="45" t="s">
        <v>45</v>
      </c>
      <c r="C13" s="45">
        <v>2.1318467863266499</v>
      </c>
      <c r="D13" s="45">
        <v>2.1318467863266499</v>
      </c>
      <c r="E13" s="45">
        <v>2.1318467863266499</v>
      </c>
      <c r="F13" s="45">
        <v>2.1318467863266499</v>
      </c>
      <c r="G13" s="58"/>
      <c r="H13" s="45" t="s">
        <v>45</v>
      </c>
      <c r="I13" s="45">
        <v>2.1318467863266499</v>
      </c>
      <c r="J13" s="45">
        <v>2.1318467863266499</v>
      </c>
      <c r="K13" s="45">
        <v>2.1318467863266499</v>
      </c>
      <c r="L13" s="45">
        <v>2.1318467863266499</v>
      </c>
      <c r="M13" s="58"/>
      <c r="N13" s="45" t="s">
        <v>45</v>
      </c>
      <c r="O13" s="45">
        <v>2.1318467863266499</v>
      </c>
      <c r="P13" s="45">
        <v>2.1318467863266499</v>
      </c>
      <c r="Q13" s="45">
        <v>2.1318467863266499</v>
      </c>
      <c r="R13" s="45">
        <v>2.1318467863266499</v>
      </c>
      <c r="S13" s="58"/>
      <c r="T13" s="45" t="s">
        <v>45</v>
      </c>
      <c r="U13" s="45">
        <v>2.1318467863266499</v>
      </c>
      <c r="V13" s="45">
        <v>2.1318467863266499</v>
      </c>
      <c r="W13" s="45">
        <v>2.1318467863266499</v>
      </c>
      <c r="X13" s="45">
        <v>2.1318467863266499</v>
      </c>
      <c r="Y13" s="58"/>
      <c r="Z13" s="45" t="s">
        <v>45</v>
      </c>
      <c r="AA13" s="45">
        <v>1.7291328115213698</v>
      </c>
      <c r="AB13" s="45">
        <v>1.7291328115213698</v>
      </c>
      <c r="AC13" s="45">
        <v>1.7291328115213698</v>
      </c>
      <c r="AD13" s="48">
        <v>1.7291328115213698</v>
      </c>
    </row>
    <row r="14" spans="1:30">
      <c r="A14" s="59" t="s">
        <v>35</v>
      </c>
      <c r="B14" s="38" t="s">
        <v>46</v>
      </c>
      <c r="C14" s="38">
        <v>0.36976091204110112</v>
      </c>
      <c r="D14" s="38">
        <v>0.32353720197666014</v>
      </c>
      <c r="E14" s="38">
        <v>-0.11848696466547944</v>
      </c>
      <c r="F14" s="38">
        <v>0.32477014071226207</v>
      </c>
      <c r="G14" s="59" t="s">
        <v>35</v>
      </c>
      <c r="H14" s="38" t="s">
        <v>46</v>
      </c>
      <c r="I14" s="38">
        <v>0.25587074415985561</v>
      </c>
      <c r="J14" s="38">
        <v>-8.6765418451605889E-2</v>
      </c>
      <c r="K14" s="38">
        <v>-1.5525778233651521E-2</v>
      </c>
      <c r="L14" s="38">
        <v>-0.14780416080245182</v>
      </c>
      <c r="M14" s="59" t="s">
        <v>35</v>
      </c>
      <c r="N14" s="38" t="s">
        <v>46</v>
      </c>
      <c r="O14" s="38">
        <v>0.56364386756836771</v>
      </c>
      <c r="P14" s="38">
        <v>0.4702621861213786</v>
      </c>
      <c r="Q14" s="38">
        <v>0.62828970395245742</v>
      </c>
      <c r="R14" s="38">
        <v>0.32733359018900759</v>
      </c>
      <c r="S14" s="59" t="s">
        <v>35</v>
      </c>
      <c r="T14" s="38" t="s">
        <v>46</v>
      </c>
      <c r="U14" s="38">
        <v>0.62103491043503412</v>
      </c>
      <c r="V14" s="38">
        <v>0.22985883353549869</v>
      </c>
      <c r="W14" s="38">
        <v>5.7483433258205381E-2</v>
      </c>
      <c r="X14" s="38">
        <v>0.20553150214822002</v>
      </c>
      <c r="Y14" s="59" t="s">
        <v>35</v>
      </c>
      <c r="Z14" s="38" t="s">
        <v>46</v>
      </c>
      <c r="AA14" s="38">
        <v>0.9888458525438466</v>
      </c>
      <c r="AB14" s="38">
        <v>0.97980038404877023</v>
      </c>
      <c r="AC14" s="38">
        <v>0.77346274630329681</v>
      </c>
      <c r="AD14" s="46">
        <v>0.97570874111503936</v>
      </c>
    </row>
    <row r="15" spans="1:30">
      <c r="A15" s="59"/>
      <c r="B15" s="38" t="s">
        <v>39</v>
      </c>
      <c r="C15" s="38">
        <v>-12.253460334812868</v>
      </c>
      <c r="D15" s="38">
        <v>-12.653441695257577</v>
      </c>
      <c r="E15" s="38">
        <v>-10.861285328704348</v>
      </c>
      <c r="F15" s="38">
        <v>-10.062496810859203</v>
      </c>
      <c r="G15" s="59"/>
      <c r="H15" s="38" t="s">
        <v>39</v>
      </c>
      <c r="I15" s="38">
        <v>-14.278124781261832</v>
      </c>
      <c r="J15" s="38">
        <v>-13.399993998177749</v>
      </c>
      <c r="K15" s="38">
        <v>-20.955062564361363</v>
      </c>
      <c r="L15" s="38">
        <v>-12.299905426411819</v>
      </c>
      <c r="M15" s="59"/>
      <c r="N15" s="38" t="s">
        <v>39</v>
      </c>
      <c r="O15" s="38">
        <v>-45.844391478543656</v>
      </c>
      <c r="P15" s="38">
        <v>-52.743477903674197</v>
      </c>
      <c r="Q15" s="38">
        <v>-32.74595943781793</v>
      </c>
      <c r="R15" s="38">
        <v>-38.39556064752837</v>
      </c>
      <c r="S15" s="59"/>
      <c r="T15" s="38" t="s">
        <v>39</v>
      </c>
      <c r="U15" s="38">
        <v>-32.167563416673623</v>
      </c>
      <c r="V15" s="38">
        <v>-24.922509863700796</v>
      </c>
      <c r="W15" s="38">
        <v>-18.251592489206001</v>
      </c>
      <c r="X15" s="38">
        <v>-24.12934333123254</v>
      </c>
      <c r="Y15" s="59"/>
      <c r="Z15" s="38" t="s">
        <v>39</v>
      </c>
      <c r="AA15" s="38">
        <v>-23.297642218696854</v>
      </c>
      <c r="AB15" s="38">
        <v>-26.218003338972178</v>
      </c>
      <c r="AC15" s="38">
        <v>-12.482945833858224</v>
      </c>
      <c r="AD15" s="46">
        <v>-24.246228061717417</v>
      </c>
    </row>
    <row r="16" spans="1:30">
      <c r="A16" s="59"/>
      <c r="B16" s="38" t="s">
        <v>44</v>
      </c>
      <c r="C16" s="39">
        <v>1.2736355177164963E-4</v>
      </c>
      <c r="D16" s="39">
        <v>1.1230946647279432E-4</v>
      </c>
      <c r="E16" s="39">
        <v>2.0391225686355999E-4</v>
      </c>
      <c r="F16" s="39">
        <v>2.7430358245377363E-4</v>
      </c>
      <c r="G16" s="59"/>
      <c r="H16" s="38" t="s">
        <v>44</v>
      </c>
      <c r="I16" s="39">
        <v>6.9882165887852357E-5</v>
      </c>
      <c r="J16" s="39">
        <v>8.9690837158442845E-5</v>
      </c>
      <c r="K16" s="39">
        <v>1.5325001652958294E-5</v>
      </c>
      <c r="L16" s="39">
        <v>1.2549164711688071E-4</v>
      </c>
      <c r="M16" s="59"/>
      <c r="N16" s="38" t="s">
        <v>44</v>
      </c>
      <c r="O16" s="39">
        <v>6.7701776951677768E-7</v>
      </c>
      <c r="P16" s="39">
        <v>3.8672846935929531E-7</v>
      </c>
      <c r="Q16" s="39">
        <v>2.5929557476005138E-6</v>
      </c>
      <c r="R16" s="39">
        <v>1.3741552357020239E-6</v>
      </c>
      <c r="S16" s="59"/>
      <c r="T16" s="38" t="s">
        <v>44</v>
      </c>
      <c r="U16" s="39">
        <v>2.7839132828473093E-6</v>
      </c>
      <c r="V16" s="39">
        <v>7.6932021753691999E-6</v>
      </c>
      <c r="W16" s="39">
        <v>2.6501861692254177E-5</v>
      </c>
      <c r="X16" s="39">
        <v>8.7494897760686571E-6</v>
      </c>
      <c r="Y16" s="59"/>
      <c r="Z16" s="38" t="s">
        <v>44</v>
      </c>
      <c r="AA16" s="39">
        <v>9.7689997706514552E-16</v>
      </c>
      <c r="AB16" s="39">
        <v>1.1052107755946818E-16</v>
      </c>
      <c r="AC16" s="39">
        <v>6.6338545330166796E-11</v>
      </c>
      <c r="AD16" s="47">
        <v>4.6854113274904143E-16</v>
      </c>
    </row>
    <row r="17" spans="1:30" ht="16" thickBot="1">
      <c r="A17" s="60"/>
      <c r="B17" s="45" t="s">
        <v>45</v>
      </c>
      <c r="C17" s="45">
        <v>2.1318467863266499</v>
      </c>
      <c r="D17" s="45">
        <v>2.1318467863266499</v>
      </c>
      <c r="E17" s="45">
        <v>2.1318467863266499</v>
      </c>
      <c r="F17" s="45">
        <v>2.1318467863266499</v>
      </c>
      <c r="G17" s="60"/>
      <c r="H17" s="45" t="s">
        <v>45</v>
      </c>
      <c r="I17" s="45">
        <v>2.1318467863266499</v>
      </c>
      <c r="J17" s="45">
        <v>2.1318467863266499</v>
      </c>
      <c r="K17" s="45">
        <v>2.1318467863266499</v>
      </c>
      <c r="L17" s="45">
        <v>2.1318467863266499</v>
      </c>
      <c r="M17" s="60"/>
      <c r="N17" s="45" t="s">
        <v>45</v>
      </c>
      <c r="O17" s="45">
        <v>2.1318467863266499</v>
      </c>
      <c r="P17" s="45">
        <v>2.1318467863266499</v>
      </c>
      <c r="Q17" s="45">
        <v>2.1318467863266499</v>
      </c>
      <c r="R17" s="45">
        <v>2.1318467863266499</v>
      </c>
      <c r="S17" s="60"/>
      <c r="T17" s="45" t="s">
        <v>45</v>
      </c>
      <c r="U17" s="45">
        <v>2.1318467863266499</v>
      </c>
      <c r="V17" s="45">
        <v>2.1318467863266499</v>
      </c>
      <c r="W17" s="45">
        <v>2.1318467863266499</v>
      </c>
      <c r="X17" s="45">
        <v>2.1318467863266499</v>
      </c>
      <c r="Y17" s="60"/>
      <c r="Z17" s="45" t="s">
        <v>45</v>
      </c>
      <c r="AA17" s="45">
        <v>1.7291328115213698</v>
      </c>
      <c r="AB17" s="45">
        <v>1.7291328115213698</v>
      </c>
      <c r="AC17" s="45">
        <v>1.7291328115213698</v>
      </c>
      <c r="AD17" s="48">
        <v>1.7291328115213698</v>
      </c>
    </row>
    <row r="18" spans="1:30">
      <c r="G18" s="8"/>
      <c r="H18" s="8"/>
      <c r="I18" s="8"/>
      <c r="J18" s="8"/>
    </row>
    <row r="19" spans="1:30">
      <c r="G19" s="8"/>
      <c r="H19" s="8"/>
      <c r="I19" s="8"/>
      <c r="J19" s="8"/>
    </row>
    <row r="20" spans="1:30">
      <c r="G20" s="8"/>
      <c r="H20" s="8"/>
      <c r="I20" s="8"/>
      <c r="J20" s="8"/>
    </row>
    <row r="21" spans="1:30">
      <c r="G21" s="29"/>
      <c r="H21" s="29"/>
      <c r="I21" s="29"/>
      <c r="J21" s="29"/>
    </row>
    <row r="22" spans="1:30">
      <c r="G22" s="29"/>
      <c r="H22" s="29"/>
      <c r="I22" s="29"/>
      <c r="J22" s="29"/>
    </row>
    <row r="23" spans="1:30">
      <c r="G23" s="29"/>
      <c r="H23" s="29"/>
      <c r="I23" s="29"/>
      <c r="J23" s="29"/>
    </row>
    <row r="24" spans="1:30">
      <c r="G24" s="29"/>
      <c r="H24" s="29"/>
      <c r="I24" s="29"/>
      <c r="J24" s="29"/>
    </row>
    <row r="25" spans="1:30">
      <c r="G25" s="29"/>
      <c r="H25" s="29"/>
      <c r="I25" s="29"/>
      <c r="J25" s="29"/>
    </row>
    <row r="26" spans="1:30">
      <c r="G26" s="29"/>
      <c r="H26" s="29"/>
      <c r="I26" s="29"/>
      <c r="J26" s="29"/>
    </row>
    <row r="27" spans="1:30">
      <c r="G27" s="29"/>
      <c r="H27" s="29"/>
      <c r="I27" s="29"/>
      <c r="J27" s="29"/>
    </row>
    <row r="28" spans="1:30">
      <c r="G28" s="29"/>
      <c r="H28" s="29"/>
      <c r="I28" s="29"/>
      <c r="J28" s="29"/>
    </row>
    <row r="29" spans="1:30">
      <c r="G29" s="29"/>
      <c r="H29" s="29"/>
      <c r="I29" s="29"/>
      <c r="J29" s="29"/>
    </row>
    <row r="30" spans="1:30">
      <c r="G30" s="29"/>
      <c r="H30" s="29"/>
      <c r="I30" s="29"/>
      <c r="J30" s="29"/>
    </row>
    <row r="31" spans="1:30">
      <c r="G31" s="29"/>
      <c r="H31" s="29"/>
      <c r="I31" s="29"/>
      <c r="J31" s="29"/>
    </row>
    <row r="32" spans="1:30">
      <c r="G32" s="29"/>
      <c r="H32" s="29"/>
      <c r="I32" s="29"/>
      <c r="J32" s="29"/>
    </row>
    <row r="33" spans="2:10">
      <c r="G33" s="29"/>
      <c r="H33" s="29"/>
      <c r="I33" s="29"/>
      <c r="J33" s="29"/>
    </row>
    <row r="34" spans="2:10">
      <c r="G34" s="29"/>
      <c r="H34" s="29"/>
      <c r="I34" s="29"/>
      <c r="J34" s="29"/>
    </row>
    <row r="35" spans="2:10">
      <c r="G35" s="29"/>
      <c r="H35" s="29"/>
      <c r="I35" s="29"/>
      <c r="J35" s="29"/>
    </row>
    <row r="37" spans="2:10">
      <c r="B37" s="29"/>
      <c r="C37" s="29"/>
      <c r="D37" s="29"/>
      <c r="E37" s="29"/>
      <c r="F37" s="29"/>
      <c r="G37" s="29"/>
      <c r="H37" s="29"/>
      <c r="I37" s="29"/>
      <c r="J37" s="29"/>
    </row>
    <row r="38" spans="2:10">
      <c r="B38" s="29"/>
      <c r="C38" s="29"/>
      <c r="D38" s="29"/>
      <c r="E38" s="29"/>
      <c r="F38" s="29"/>
      <c r="G38" s="29"/>
      <c r="H38" s="29"/>
      <c r="I38" s="29"/>
      <c r="J38" s="29"/>
    </row>
    <row r="39" spans="2:10">
      <c r="B39" s="29"/>
      <c r="C39" s="29"/>
      <c r="D39" s="29"/>
      <c r="E39" s="29"/>
      <c r="F39" s="29"/>
      <c r="G39" s="29"/>
      <c r="H39" s="29"/>
      <c r="I39" s="29"/>
      <c r="J39" s="29"/>
    </row>
    <row r="40" spans="2:10">
      <c r="B40" s="29"/>
      <c r="C40" s="29"/>
      <c r="D40" s="29"/>
      <c r="E40" s="29"/>
      <c r="F40" s="29"/>
      <c r="G40" s="29"/>
      <c r="H40" s="29"/>
      <c r="I40" s="29"/>
      <c r="J40" s="29"/>
    </row>
    <row r="41" spans="2:10">
      <c r="B41" s="29"/>
      <c r="C41" s="29"/>
      <c r="D41" s="29"/>
      <c r="E41" s="29"/>
      <c r="F41" s="29"/>
      <c r="G41" s="29"/>
      <c r="H41" s="29"/>
      <c r="I41" s="29"/>
      <c r="J41" s="29"/>
    </row>
    <row r="42" spans="2:10">
      <c r="B42" s="29"/>
      <c r="C42" s="29"/>
      <c r="D42" s="29"/>
      <c r="E42" s="29"/>
      <c r="F42" s="29"/>
      <c r="G42" s="29"/>
      <c r="H42" s="29"/>
      <c r="I42" s="29"/>
      <c r="J42" s="29"/>
    </row>
    <row r="43" spans="2:10">
      <c r="B43" s="29"/>
      <c r="C43" s="29"/>
      <c r="D43" s="29"/>
      <c r="E43" s="29"/>
      <c r="F43" s="29"/>
      <c r="G43" s="29"/>
      <c r="H43" s="29"/>
      <c r="I43" s="29"/>
      <c r="J43" s="29"/>
    </row>
    <row r="44" spans="2:10">
      <c r="B44" s="29"/>
      <c r="C44" s="29"/>
      <c r="D44" s="29"/>
      <c r="E44" s="29"/>
      <c r="F44" s="29"/>
      <c r="G44" s="29"/>
      <c r="H44" s="29"/>
      <c r="I44" s="29"/>
      <c r="J44" s="29"/>
    </row>
    <row r="45" spans="2:10">
      <c r="B45" s="29"/>
      <c r="C45" s="29"/>
      <c r="D45" s="29"/>
      <c r="E45" s="29"/>
      <c r="F45" s="29"/>
      <c r="G45" s="29"/>
      <c r="H45" s="29"/>
      <c r="I45" s="29"/>
      <c r="J45" s="29"/>
    </row>
    <row r="46" spans="2:10">
      <c r="B46" s="29"/>
      <c r="C46" s="29"/>
      <c r="D46" s="29"/>
      <c r="E46" s="29"/>
      <c r="F46" s="29"/>
      <c r="G46" s="29"/>
      <c r="H46" s="29"/>
      <c r="I46" s="29"/>
      <c r="J46" s="29"/>
    </row>
    <row r="47" spans="2:10">
      <c r="B47" s="29"/>
      <c r="C47" s="29"/>
      <c r="D47" s="29"/>
      <c r="E47" s="29"/>
      <c r="F47" s="29"/>
      <c r="G47" s="29"/>
      <c r="H47" s="29"/>
      <c r="I47" s="29"/>
      <c r="J47" s="29"/>
    </row>
    <row r="48" spans="2:10">
      <c r="B48" s="29"/>
      <c r="C48" s="29"/>
      <c r="D48" s="29"/>
      <c r="E48" s="29"/>
      <c r="F48" s="29"/>
      <c r="G48" s="29"/>
      <c r="H48" s="29"/>
      <c r="I48" s="29"/>
      <c r="J48" s="29"/>
    </row>
    <row r="49" spans="2:10">
      <c r="B49" s="29"/>
      <c r="C49" s="29"/>
      <c r="D49" s="29"/>
      <c r="E49" s="29"/>
      <c r="F49" s="29"/>
      <c r="G49" s="29"/>
      <c r="H49" s="29"/>
      <c r="I49" s="29"/>
      <c r="J49" s="29"/>
    </row>
    <row r="50" spans="2:10">
      <c r="B50" s="29"/>
      <c r="C50" s="29"/>
      <c r="D50" s="29"/>
      <c r="E50" s="29"/>
      <c r="F50" s="29"/>
      <c r="G50" s="29"/>
      <c r="H50" s="29"/>
      <c r="I50" s="29"/>
      <c r="J50" s="29"/>
    </row>
    <row r="51" spans="2:10">
      <c r="B51" s="29"/>
      <c r="C51" s="29"/>
      <c r="D51" s="29"/>
      <c r="E51" s="29"/>
      <c r="F51" s="29"/>
      <c r="G51" s="29"/>
      <c r="H51" s="29"/>
      <c r="I51" s="29"/>
      <c r="J51" s="29"/>
    </row>
    <row r="52" spans="2:10">
      <c r="B52" s="29"/>
      <c r="C52" s="29"/>
      <c r="D52" s="29"/>
      <c r="E52" s="29"/>
      <c r="F52" s="29"/>
      <c r="G52" s="29"/>
      <c r="H52" s="29"/>
      <c r="I52" s="29"/>
      <c r="J52" s="29"/>
    </row>
    <row r="53" spans="2:10">
      <c r="B53" s="29"/>
      <c r="C53" s="29"/>
      <c r="D53" s="29"/>
      <c r="E53" s="29"/>
      <c r="F53" s="29"/>
      <c r="G53" s="29"/>
      <c r="H53" s="29"/>
      <c r="I53" s="29"/>
      <c r="J53" s="29"/>
    </row>
    <row r="54" spans="2:10">
      <c r="B54" s="29"/>
      <c r="C54" s="29"/>
      <c r="D54" s="29"/>
      <c r="E54" s="29"/>
      <c r="F54" s="29"/>
      <c r="G54" s="29"/>
      <c r="H54" s="29"/>
      <c r="I54" s="29"/>
      <c r="J54" s="29"/>
    </row>
    <row r="55" spans="2:10">
      <c r="B55" s="29"/>
      <c r="C55" s="29"/>
      <c r="D55" s="29"/>
      <c r="E55" s="29"/>
      <c r="F55" s="29"/>
      <c r="G55" s="29"/>
      <c r="H55" s="29"/>
      <c r="I55" s="29"/>
      <c r="J55" s="29"/>
    </row>
    <row r="56" spans="2:10">
      <c r="B56" s="29"/>
      <c r="C56" s="29"/>
      <c r="D56" s="29"/>
      <c r="E56" s="29"/>
      <c r="F56" s="29"/>
      <c r="G56" s="29"/>
      <c r="H56" s="29"/>
      <c r="I56" s="29"/>
      <c r="J56" s="29"/>
    </row>
    <row r="57" spans="2:10">
      <c r="B57" s="29"/>
      <c r="C57" s="29"/>
      <c r="D57" s="29"/>
      <c r="E57" s="29"/>
      <c r="F57" s="29"/>
      <c r="G57" s="29"/>
      <c r="H57" s="29"/>
      <c r="I57" s="29"/>
      <c r="J57" s="29"/>
    </row>
    <row r="58" spans="2:10">
      <c r="B58" s="29"/>
      <c r="C58" s="29"/>
      <c r="D58" s="29"/>
      <c r="E58" s="29"/>
      <c r="F58" s="29"/>
      <c r="G58" s="29"/>
      <c r="H58" s="29"/>
      <c r="I58" s="29"/>
      <c r="J58" s="29"/>
    </row>
    <row r="59" spans="2:10">
      <c r="B59" s="29"/>
      <c r="C59" s="29"/>
      <c r="D59" s="29"/>
      <c r="E59" s="29"/>
      <c r="F59" s="29"/>
      <c r="G59" s="29"/>
      <c r="H59" s="29"/>
      <c r="I59" s="29"/>
      <c r="J59" s="29"/>
    </row>
    <row r="60" spans="2:10">
      <c r="B60" s="29"/>
      <c r="C60" s="29"/>
      <c r="D60" s="29"/>
      <c r="E60" s="29"/>
      <c r="F60" s="29"/>
      <c r="G60" s="29"/>
      <c r="H60" s="29"/>
      <c r="I60" s="29"/>
      <c r="J60" s="29"/>
    </row>
    <row r="61" spans="2:10">
      <c r="B61" s="29"/>
      <c r="C61" s="29"/>
      <c r="D61" s="29"/>
      <c r="E61" s="29"/>
      <c r="F61" s="29"/>
      <c r="G61" s="29"/>
      <c r="H61" s="29"/>
      <c r="I61" s="29"/>
      <c r="J61" s="29"/>
    </row>
    <row r="62" spans="2:10">
      <c r="B62" s="29"/>
      <c r="C62" s="29"/>
      <c r="D62" s="29"/>
      <c r="E62" s="29"/>
      <c r="F62" s="29"/>
      <c r="G62" s="29"/>
      <c r="H62" s="29"/>
      <c r="I62" s="29"/>
      <c r="J62" s="29"/>
    </row>
    <row r="63" spans="2:10">
      <c r="B63" s="29"/>
      <c r="C63" s="29"/>
      <c r="D63" s="29"/>
      <c r="E63" s="29"/>
      <c r="F63" s="29"/>
      <c r="G63" s="29"/>
      <c r="H63" s="29"/>
      <c r="I63" s="29"/>
      <c r="J63" s="29"/>
    </row>
    <row r="64" spans="2:10"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8"/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8"/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8"/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8"/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8"/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8"/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8"/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8"/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8"/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8"/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8"/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8"/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8"/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8"/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8"/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8"/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8"/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8"/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8"/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8"/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B96" s="29"/>
      <c r="C96" s="29"/>
      <c r="D96" s="29"/>
      <c r="E96" s="29"/>
      <c r="F96" s="29"/>
      <c r="G96" s="29"/>
      <c r="H96" s="29"/>
      <c r="I96" s="29"/>
      <c r="J96" s="29"/>
    </row>
    <row r="97" spans="2:10">
      <c r="B97" s="29"/>
      <c r="C97" s="29"/>
      <c r="D97" s="29"/>
      <c r="E97" s="29"/>
      <c r="F97" s="29"/>
      <c r="G97" s="29"/>
      <c r="H97" s="29"/>
      <c r="I97" s="29"/>
      <c r="J97" s="29"/>
    </row>
    <row r="98" spans="2:10">
      <c r="B98" s="29"/>
      <c r="C98" s="29"/>
      <c r="D98" s="29"/>
      <c r="E98" s="29"/>
      <c r="F98" s="29"/>
      <c r="G98" s="29"/>
      <c r="H98" s="29"/>
      <c r="I98" s="29"/>
      <c r="J98" s="29"/>
    </row>
    <row r="99" spans="2:10">
      <c r="B99" s="29"/>
      <c r="C99" s="29"/>
      <c r="D99" s="29"/>
      <c r="E99" s="29"/>
      <c r="F99" s="29"/>
      <c r="G99" s="29"/>
      <c r="H99" s="29"/>
      <c r="I99" s="29"/>
      <c r="J99" s="29"/>
    </row>
    <row r="100" spans="2:10"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2:10"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2:10"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2:10"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2:10"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2:10"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2:10"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2:10"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2:10"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2:10"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2:10"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2:10"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2:10"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2:10"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2:10"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2:10"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2:10"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2:10"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2:10"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2:10"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2:10"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2:10"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2:10"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2:10"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2:10"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2:10"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2:10"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2:10"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2:10"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2:10"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2:10"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2:10"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2:10"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2:10"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2:10"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2:10"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2:10"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2:10"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2:10"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2:10"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2:10"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2:10"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2:10"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2:10"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2:10"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2:10"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2:10"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2:10"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2:10"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2:10"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2:10"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2:10"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2:10"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2:10"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2:10"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2:10"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2:10"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2:10"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2:10"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2:10"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2:10"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2:10"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2:10"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2:10"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2:10"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2:10"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2:10"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2:10"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2:10"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2:10"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2:10"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2:10"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2:10"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2:10"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2:10"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2:10"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2:10"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2:10"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2:10"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2:10"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2:10"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2:10"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2:10"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2:10"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2:10"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2:10"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2:10"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2:10"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2:10"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2:10"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2:10"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2:10"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2:10"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2:10"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2:10"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2:10"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2:10"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2:10"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2:10"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2:10"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2:10"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2:10"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2:10"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2:10"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2:10"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2:10"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2:10"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2:10"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2:10"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2:10"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2:10"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2:10"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2:10"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2:10"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2:10"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2:10"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2:10"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2:10"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2:10"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2:10"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2:10"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2:10"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2:10"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2:10"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2:10"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2:10"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2:10"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2:10"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2:10"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2:10"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2:10"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2:10"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2:10"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2:10"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2:10"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2:10"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2:10"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2:10"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2:10"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2:10"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2:10"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2:10"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2:10"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2:10"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2:10"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2:10"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2:10"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2:10"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2:10"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2:10"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2:10"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2:10"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2:10">
      <c r="B252" s="29"/>
      <c r="C252" s="29"/>
      <c r="D252" s="29"/>
      <c r="E252" s="29"/>
      <c r="F252" s="29"/>
      <c r="G252" s="29"/>
      <c r="H252" s="29"/>
      <c r="I252" s="29"/>
      <c r="J252" s="29"/>
    </row>
  </sheetData>
  <mergeCells count="20">
    <mergeCell ref="Y5:Y9"/>
    <mergeCell ref="A5:A9"/>
    <mergeCell ref="A10:A13"/>
    <mergeCell ref="A14:A17"/>
    <mergeCell ref="Y10:Y13"/>
    <mergeCell ref="Y14:Y17"/>
    <mergeCell ref="A4:F4"/>
    <mergeCell ref="G4:L4"/>
    <mergeCell ref="M4:R4"/>
    <mergeCell ref="S4:X4"/>
    <mergeCell ref="Y4:AD4"/>
    <mergeCell ref="G5:G9"/>
    <mergeCell ref="G10:G13"/>
    <mergeCell ref="G14:G17"/>
    <mergeCell ref="M5:M9"/>
    <mergeCell ref="M10:M13"/>
    <mergeCell ref="M14:M17"/>
    <mergeCell ref="S5:S9"/>
    <mergeCell ref="S10:S13"/>
    <mergeCell ref="S14:S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MHT</vt:lpstr>
      <vt:lpstr>Mosica</vt:lpstr>
      <vt:lpstr>PPI</vt:lpstr>
      <vt:lpstr>LAP</vt:lpstr>
      <vt:lpstr>Diatrack</vt:lpstr>
      <vt:lpstr>FsT</vt:lpstr>
      <vt:lpstr>P-value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2020-03-09T10:52:09Z</dcterms:modified>
</cp:coreProperties>
</file>