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/>
  <xr:revisionPtr revIDLastSave="1435" documentId="11_7E4E55BF84DCCEE3ED7FF6F99031F45BFA722949" xr6:coauthVersionLast="47" xr6:coauthVersionMax="47" xr10:uidLastSave="{17A07F0B-BC85-428A-A255-8E2C23484869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81" i="1" l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68" i="1"/>
  <c r="Y168" i="1"/>
  <c r="Z167" i="1"/>
  <c r="Y167" i="1"/>
  <c r="Z166" i="1"/>
  <c r="Y166" i="1"/>
  <c r="Z165" i="1"/>
  <c r="Y165" i="1"/>
  <c r="Z164" i="1"/>
  <c r="Y164" i="1"/>
  <c r="Z163" i="1"/>
  <c r="Y163" i="1"/>
  <c r="Z162" i="1"/>
  <c r="Y162" i="1"/>
  <c r="Z161" i="1"/>
  <c r="Y161" i="1"/>
  <c r="Z160" i="1"/>
  <c r="Y160" i="1"/>
  <c r="Z159" i="1"/>
  <c r="Y159" i="1"/>
  <c r="Z158" i="1"/>
  <c r="Y158" i="1"/>
  <c r="Z157" i="1"/>
  <c r="Y157" i="1"/>
  <c r="Z156" i="1"/>
  <c r="Y156" i="1"/>
  <c r="Z155" i="1"/>
  <c r="Y155" i="1"/>
  <c r="Z154" i="1"/>
  <c r="Y154" i="1"/>
  <c r="Z153" i="1"/>
  <c r="Y153" i="1"/>
  <c r="Z152" i="1"/>
  <c r="Y15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D160" i="1"/>
  <c r="D159" i="1"/>
  <c r="D158" i="1"/>
  <c r="D157" i="1"/>
  <c r="D156" i="1"/>
  <c r="D155" i="1"/>
  <c r="D154" i="1"/>
  <c r="D153" i="1"/>
  <c r="D152" i="1"/>
  <c r="C161" i="1"/>
  <c r="C160" i="1"/>
  <c r="C159" i="1"/>
  <c r="C158" i="1"/>
  <c r="C157" i="1"/>
  <c r="C156" i="1"/>
  <c r="C155" i="1"/>
  <c r="C154" i="1"/>
  <c r="C153" i="1"/>
  <c r="C15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D151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Y130" i="1"/>
  <c r="Z129" i="1"/>
  <c r="Y129" i="1"/>
  <c r="Z128" i="1"/>
  <c r="Y128" i="1"/>
  <c r="Z127" i="1"/>
  <c r="Y127" i="1"/>
  <c r="Z126" i="1"/>
  <c r="Y126" i="1"/>
  <c r="Z125" i="1"/>
  <c r="Y125" i="1"/>
  <c r="Z124" i="1"/>
  <c r="Y124" i="1"/>
  <c r="Z123" i="1"/>
  <c r="Y123" i="1"/>
  <c r="Z122" i="1"/>
  <c r="Y122" i="1"/>
  <c r="Z121" i="1"/>
  <c r="Y121" i="1"/>
  <c r="Z120" i="1"/>
  <c r="Y120" i="1"/>
  <c r="Z119" i="1"/>
  <c r="Y119" i="1"/>
  <c r="Z118" i="1"/>
  <c r="Z151" i="1" s="1"/>
  <c r="Y118" i="1"/>
  <c r="Y151" i="1" s="1"/>
  <c r="Z117" i="1"/>
  <c r="Y117" i="1"/>
  <c r="Z116" i="1"/>
  <c r="Y11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X151" i="1" s="1"/>
  <c r="W118" i="1"/>
  <c r="W151" i="1" s="1"/>
  <c r="X117" i="1"/>
  <c r="W117" i="1"/>
  <c r="X116" i="1"/>
  <c r="W11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V151" i="1" s="1"/>
  <c r="U118" i="1"/>
  <c r="U151" i="1" s="1"/>
  <c r="V117" i="1"/>
  <c r="U117" i="1"/>
  <c r="V116" i="1"/>
  <c r="U11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T151" i="1" s="1"/>
  <c r="S118" i="1"/>
  <c r="S151" i="1" s="1"/>
  <c r="T117" i="1"/>
  <c r="S117" i="1"/>
  <c r="T116" i="1"/>
  <c r="S11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R151" i="1" s="1"/>
  <c r="Q118" i="1"/>
  <c r="Q151" i="1" s="1"/>
  <c r="R117" i="1"/>
  <c r="Q117" i="1"/>
  <c r="R116" i="1"/>
  <c r="Q11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P151" i="1" s="1"/>
  <c r="O118" i="1"/>
  <c r="O151" i="1" s="1"/>
  <c r="P117" i="1"/>
  <c r="O117" i="1"/>
  <c r="P116" i="1"/>
  <c r="O11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N151" i="1" s="1"/>
  <c r="M118" i="1"/>
  <c r="M151" i="1" s="1"/>
  <c r="N117" i="1"/>
  <c r="M117" i="1"/>
  <c r="N116" i="1"/>
  <c r="M11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L151" i="1" s="1"/>
  <c r="K118" i="1"/>
  <c r="K151" i="1" s="1"/>
  <c r="L117" i="1"/>
  <c r="K117" i="1"/>
  <c r="L116" i="1"/>
  <c r="K11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J151" i="1" s="1"/>
  <c r="I118" i="1"/>
  <c r="I151" i="1" s="1"/>
  <c r="J117" i="1"/>
  <c r="I117" i="1"/>
  <c r="J116" i="1"/>
  <c r="I11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H151" i="1" s="1"/>
  <c r="G118" i="1"/>
  <c r="G151" i="1" s="1"/>
  <c r="H117" i="1"/>
  <c r="G117" i="1"/>
  <c r="H116" i="1"/>
  <c r="G11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F151" i="1" s="1"/>
  <c r="E118" i="1"/>
  <c r="E151" i="1" s="1"/>
  <c r="F117" i="1"/>
  <c r="E117" i="1"/>
  <c r="F116" i="1"/>
  <c r="E11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5" i="1"/>
  <c r="D124" i="1"/>
  <c r="D123" i="1"/>
  <c r="D122" i="1"/>
  <c r="D121" i="1"/>
  <c r="D120" i="1"/>
  <c r="D119" i="1"/>
  <c r="D118" i="1"/>
  <c r="D117" i="1"/>
  <c r="D11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5" i="1"/>
  <c r="C124" i="1"/>
  <c r="C123" i="1"/>
  <c r="C122" i="1"/>
  <c r="C121" i="1"/>
  <c r="C120" i="1"/>
  <c r="C119" i="1"/>
  <c r="C118" i="1"/>
  <c r="C117" i="1"/>
  <c r="C11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Z4" i="1"/>
  <c r="Y4" i="1"/>
  <c r="T4" i="1"/>
  <c r="S4" i="1"/>
  <c r="N4" i="1"/>
  <c r="M4" i="1"/>
  <c r="H4" i="1"/>
  <c r="G4" i="1"/>
  <c r="AD4" i="1"/>
  <c r="AE4" i="1"/>
  <c r="AC4" i="1"/>
  <c r="AB4" i="1"/>
  <c r="X4" i="1"/>
  <c r="W4" i="1"/>
  <c r="V4" i="1"/>
  <c r="U4" i="1"/>
  <c r="R4" i="1"/>
  <c r="Q4" i="1"/>
  <c r="P4" i="1"/>
  <c r="O4" i="1"/>
  <c r="L4" i="1"/>
  <c r="K4" i="1"/>
  <c r="J4" i="1"/>
  <c r="I4" i="1"/>
  <c r="F4" i="1"/>
  <c r="E4" i="1"/>
  <c r="D15" i="1"/>
  <c r="C15" i="1"/>
  <c r="C4" i="1" l="1"/>
  <c r="C126" i="1"/>
  <c r="D4" i="1"/>
  <c r="D126" i="1"/>
  <c r="D115" i="1" l="1"/>
  <c r="C151" i="1"/>
  <c r="C115" i="1"/>
</calcChain>
</file>

<file path=xl/sharedStrings.xml><?xml version="1.0" encoding="utf-8"?>
<sst xmlns="http://schemas.openxmlformats.org/spreadsheetml/2006/main" count="466" uniqueCount="135">
  <si>
    <t>ARAP</t>
  </si>
  <si>
    <t>Elastic</t>
  </si>
  <si>
    <t>HyperElastic (Odgen)</t>
  </si>
  <si>
    <t>ARAP - No Global</t>
  </si>
  <si>
    <t>ARAP - One Set</t>
  </si>
  <si>
    <t>InRays</t>
  </si>
  <si>
    <t>TwoPoints</t>
  </si>
  <si>
    <t>FarPoints</t>
  </si>
  <si>
    <t>RESULTS</t>
  </si>
  <si>
    <t>Improv.</t>
  </si>
  <si>
    <t>Final Vs Mov</t>
  </si>
  <si>
    <t>EXP 1</t>
  </si>
  <si>
    <t>Final VS Mov</t>
  </si>
  <si>
    <t>small improvement</t>
  </si>
  <si>
    <t>0 ~ 5</t>
  </si>
  <si>
    <t>150 ~ 100</t>
  </si>
  <si>
    <t>Av. mov.</t>
  </si>
  <si>
    <t>TOTAL</t>
  </si>
  <si>
    <t>medium improvement</t>
  </si>
  <si>
    <t>5 ~ 10</t>
  </si>
  <si>
    <t>100 ~ 50</t>
  </si>
  <si>
    <t>3,95</t>
  </si>
  <si>
    <t>Planar- 20 cm - 2.5 g</t>
  </si>
  <si>
    <t>3,33</t>
  </si>
  <si>
    <t>82,57</t>
  </si>
  <si>
    <t>big improvement</t>
  </si>
  <si>
    <t>10 ~ 100</t>
  </si>
  <si>
    <t>50 ~ 0</t>
  </si>
  <si>
    <t>2,50</t>
  </si>
  <si>
    <t>Planar- 20 cm - 2.5 r</t>
  </si>
  <si>
    <t>0,44</t>
  </si>
  <si>
    <t>65,42</t>
  </si>
  <si>
    <t>4,73</t>
  </si>
  <si>
    <t>Planar- 20 cm - 2.5 g. 2.5 r</t>
  </si>
  <si>
    <t>3,52</t>
  </si>
  <si>
    <t>71,25</t>
  </si>
  <si>
    <t>small worsening</t>
  </si>
  <si>
    <t>0 ~ -5</t>
  </si>
  <si>
    <t>150 ~ 200</t>
  </si>
  <si>
    <t>16,05</t>
  </si>
  <si>
    <t>Planar- 20 cm - 10 g</t>
  </si>
  <si>
    <t>3,99</t>
  </si>
  <si>
    <t>82,37</t>
  </si>
  <si>
    <t>medium worsening</t>
  </si>
  <si>
    <t>-5 ~ -10</t>
  </si>
  <si>
    <t>200 ~ 300</t>
  </si>
  <si>
    <t>10,00</t>
  </si>
  <si>
    <t>Planar- 20 cm - 10 r</t>
  </si>
  <si>
    <t>15,27</t>
  </si>
  <si>
    <t>47,20</t>
  </si>
  <si>
    <t>40,70</t>
  </si>
  <si>
    <t>big worsening</t>
  </si>
  <si>
    <t>-10 ~ -100</t>
  </si>
  <si>
    <t>300 - inf.</t>
  </si>
  <si>
    <t>19,14</t>
  </si>
  <si>
    <t>Planar- 20 cm - 10 g. 10 r</t>
  </si>
  <si>
    <t>4,38</t>
  </si>
  <si>
    <t>72,86</t>
  </si>
  <si>
    <t>3,24</t>
  </si>
  <si>
    <t>Gradual- 20 cm - 2.5 r</t>
  </si>
  <si>
    <t>9,87</t>
  </si>
  <si>
    <t>56,49</t>
  </si>
  <si>
    <t>EXPERIMENTS</t>
  </si>
  <si>
    <t>5,36</t>
  </si>
  <si>
    <t>Gradual- 20 cm - 2.5 g. 2.5 r</t>
  </si>
  <si>
    <t xml:space="preserve">gaussian  </t>
  </si>
  <si>
    <t>10,53</t>
  </si>
  <si>
    <t>Gradual- 20 cm - 10 r</t>
  </si>
  <si>
    <t>rigid</t>
  </si>
  <si>
    <t>19,45</t>
  </si>
  <si>
    <t>Gradual- 20 cm - 10 g. 10 r</t>
  </si>
  <si>
    <t>gaussian + rigid</t>
  </si>
  <si>
    <t>3,78</t>
  </si>
  <si>
    <t>Planar- 80 cm - 2.5 g</t>
  </si>
  <si>
    <t>5,97</t>
  </si>
  <si>
    <t>280,41</t>
  </si>
  <si>
    <t>Planar- 80 cm - 2.5 r</t>
  </si>
  <si>
    <t>1,12</t>
  </si>
  <si>
    <t>321,26</t>
  </si>
  <si>
    <t>4,70</t>
  </si>
  <si>
    <t>Planar- 80 cm - 2.5 g. 2.5 r</t>
  </si>
  <si>
    <t>6,05</t>
  </si>
  <si>
    <t>224,96</t>
  </si>
  <si>
    <t>16,37</t>
  </si>
  <si>
    <t>Planar- 80 cm - 10 g</t>
  </si>
  <si>
    <t>-0,82</t>
  </si>
  <si>
    <t>166,01</t>
  </si>
  <si>
    <t>Planar- 80 cm - 10 r</t>
  </si>
  <si>
    <t>142,13</t>
  </si>
  <si>
    <t>20,06</t>
  </si>
  <si>
    <t>Planar- 80 cm - 10 g. 10 r</t>
  </si>
  <si>
    <t>4,95</t>
  </si>
  <si>
    <t>183,14</t>
  </si>
  <si>
    <t>23,44</t>
  </si>
  <si>
    <t>Gradual- 80 cm - 2.5 r</t>
  </si>
  <si>
    <t>10,06</t>
  </si>
  <si>
    <t>24,95</t>
  </si>
  <si>
    <t>Gradual- 80 cm - 2.5 g. 2.5 r</t>
  </si>
  <si>
    <t>10,10</t>
  </si>
  <si>
    <t>124,46</t>
  </si>
  <si>
    <t>46,08</t>
  </si>
  <si>
    <t>Gradual- 80 cm - 10 r</t>
  </si>
  <si>
    <t>9,89</t>
  </si>
  <si>
    <t>108,41</t>
  </si>
  <si>
    <t>47,29</t>
  </si>
  <si>
    <t>Gradual- 80 cm - 10 g. 10 r</t>
  </si>
  <si>
    <t>14,95</t>
  </si>
  <si>
    <t>111,96</t>
  </si>
  <si>
    <t>4,06</t>
  </si>
  <si>
    <t>Planar- 150 cm - 2.5 g</t>
  </si>
  <si>
    <t>447,32</t>
  </si>
  <si>
    <t>Planar- 150 cm - 2.5 r</t>
  </si>
  <si>
    <t>4,55</t>
  </si>
  <si>
    <t>Planar- 150 cm - 2.5 g. 2.5 r</t>
  </si>
  <si>
    <t>15,37</t>
  </si>
  <si>
    <t>Planar- 150 cm - 10 g</t>
  </si>
  <si>
    <t>Planar- 150 cm - 10 r</t>
  </si>
  <si>
    <t>19,26</t>
  </si>
  <si>
    <t>Planar- 150 cm - 10 g. 10 r</t>
  </si>
  <si>
    <t>45,63</t>
  </si>
  <si>
    <t>Gradual- 150 cm - 2.5 r</t>
  </si>
  <si>
    <t>43,22</t>
  </si>
  <si>
    <t>Gradual- 150 cm - 2.5 g. 2.5 r</t>
  </si>
  <si>
    <t>81,00</t>
  </si>
  <si>
    <t>Gradual- 150 cm - 10 r</t>
  </si>
  <si>
    <t>0,12</t>
  </si>
  <si>
    <t>135,25</t>
  </si>
  <si>
    <t>85,86</t>
  </si>
  <si>
    <t>Gradual- 150 cm - 10 g. 10 r</t>
  </si>
  <si>
    <t>-0,29</t>
  </si>
  <si>
    <t>137,44</t>
  </si>
  <si>
    <t>EXP 2</t>
  </si>
  <si>
    <t>EXP 3</t>
  </si>
  <si>
    <t>AVERAGE</t>
  </si>
  <si>
    <t>STD. 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</si>
</sst>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Book Antiqua"/>
    </font>
    <font>
      <sz val="11"/>
      <color theme="1"/>
      <name val="Aptos Narrow"/>
      <scheme val="minor"/>
    </font>
    <font>
      <b/>
      <sz val="14"/>
      <color rgb="FF000000"/>
      <name val="Aptos Narrow"/>
      <scheme val="minor"/>
    </font>
    <font>
      <b/>
      <i/>
      <sz val="20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AC9"/>
        <bgColor indexed="64"/>
      </patternFill>
    </fill>
    <fill>
      <patternFill patternType="solid">
        <fgColor rgb="FF32DB54"/>
        <bgColor indexed="64"/>
      </patternFill>
    </fill>
    <fill>
      <patternFill patternType="solid">
        <fgColor rgb="FF4C873E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1FAAC"/>
        <bgColor indexed="64"/>
      </patternFill>
    </fill>
    <fill>
      <patternFill patternType="solid">
        <fgColor rgb="FFFABF8F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" fillId="0" borderId="0" xfId="0" applyFont="1"/>
    <xf numFmtId="0" fontId="0" fillId="6" borderId="0" xfId="0" applyFill="1"/>
    <xf numFmtId="0" fontId="0" fillId="3" borderId="0" xfId="0" applyFill="1"/>
    <xf numFmtId="0" fontId="0" fillId="5" borderId="0" xfId="0" applyFill="1"/>
    <xf numFmtId="0" fontId="0" fillId="4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8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2" fontId="0" fillId="7" borderId="10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2" fontId="0" fillId="0" borderId="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2" fillId="6" borderId="7" xfId="0" applyNumberFormat="1" applyFont="1" applyFill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7" borderId="8" xfId="0" applyNumberFormat="1" applyFill="1" applyBorder="1" applyAlignment="1">
      <alignment horizontal="center" vertical="center"/>
    </xf>
    <xf numFmtId="2" fontId="0" fillId="6" borderId="8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0" borderId="10" xfId="0" applyNumberFormat="1" applyBorder="1"/>
    <xf numFmtId="2" fontId="0" fillId="0" borderId="11" xfId="0" applyNumberFormat="1" applyBorder="1"/>
    <xf numFmtId="2" fontId="3" fillId="3" borderId="0" xfId="0" applyNumberFormat="1" applyFont="1" applyFill="1" applyAlignment="1">
      <alignment horizontal="center" vertical="center"/>
    </xf>
    <xf numFmtId="2" fontId="3" fillId="5" borderId="10" xfId="0" applyNumberFormat="1" applyFont="1" applyFill="1" applyBorder="1" applyAlignment="1">
      <alignment horizontal="center" vertical="center"/>
    </xf>
    <xf numFmtId="2" fontId="2" fillId="5" borderId="10" xfId="0" applyNumberFormat="1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3" fillId="3" borderId="10" xfId="0" applyNumberFormat="1" applyFont="1" applyFill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2" fillId="3" borderId="1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2" fillId="5" borderId="11" xfId="0" applyNumberFormat="1" applyFont="1" applyFill="1" applyBorder="1" applyAlignment="1">
      <alignment horizontal="center" vertical="center"/>
    </xf>
    <xf numFmtId="2" fontId="3" fillId="5" borderId="0" xfId="0" applyNumberFormat="1" applyFont="1" applyFill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2" fontId="2" fillId="3" borderId="7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0" borderId="7" xfId="0" applyNumberFormat="1" applyBorder="1"/>
    <xf numFmtId="2" fontId="0" fillId="0" borderId="9" xfId="0" applyNumberFormat="1" applyBorder="1"/>
    <xf numFmtId="2" fontId="2" fillId="6" borderId="0" xfId="0" applyNumberFormat="1" applyFont="1" applyFill="1" applyAlignment="1">
      <alignment horizontal="center" vertical="center"/>
    </xf>
    <xf numFmtId="2" fontId="2" fillId="7" borderId="0" xfId="0" applyNumberFormat="1" applyFont="1" applyFill="1" applyAlignment="1">
      <alignment horizontal="center" vertical="center"/>
    </xf>
    <xf numFmtId="2" fontId="0" fillId="7" borderId="11" xfId="0" applyNumberFormat="1" applyFill="1" applyBorder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2" fillId="6" borderId="10" xfId="0" applyNumberFormat="1" applyFont="1" applyFill="1" applyBorder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3" fillId="6" borderId="10" xfId="0" applyNumberFormat="1" applyFont="1" applyFill="1" applyBorder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/>
    </xf>
    <xf numFmtId="2" fontId="2" fillId="6" borderId="11" xfId="0" applyNumberFormat="1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>
      <alignment horizontal="center" vertical="center"/>
    </xf>
    <xf numFmtId="2" fontId="0" fillId="6" borderId="13" xfId="0" applyNumberFormat="1" applyFill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7" borderId="12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0" borderId="12" xfId="0" applyNumberFormat="1" applyBorder="1"/>
    <xf numFmtId="2" fontId="0" fillId="0" borderId="4" xfId="0" applyNumberFormat="1" applyBorder="1"/>
    <xf numFmtId="2" fontId="0" fillId="7" borderId="9" xfId="0" applyNumberFormat="1" applyFill="1" applyBorder="1" applyAlignment="1">
      <alignment horizontal="center" vertical="center"/>
    </xf>
    <xf numFmtId="2" fontId="2" fillId="7" borderId="9" xfId="0" applyNumberFormat="1" applyFont="1" applyFill="1" applyBorder="1" applyAlignment="1">
      <alignment horizontal="center" vertical="center"/>
    </xf>
    <xf numFmtId="2" fontId="3" fillId="7" borderId="0" xfId="0" applyNumberFormat="1" applyFont="1" applyFill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/>
    </xf>
    <xf numFmtId="2" fontId="2" fillId="7" borderId="11" xfId="0" applyNumberFormat="1" applyFont="1" applyFill="1" applyBorder="1" applyAlignment="1">
      <alignment horizontal="center" vertical="center"/>
    </xf>
    <xf numFmtId="2" fontId="3" fillId="2" borderId="11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 applyAlignment="1">
      <alignment horizontal="center" vertical="center"/>
    </xf>
    <xf numFmtId="2" fontId="3" fillId="6" borderId="13" xfId="0" applyNumberFormat="1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2" fontId="2" fillId="6" borderId="4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0000"/>
      <color rgb="FFFFCAC9"/>
      <color rgb="FF92D050"/>
      <color rgb="FF4C873E"/>
      <color rgb="FF32DB54"/>
      <color rgb="FFFDE9D9"/>
      <color rgb="FFFABF8F"/>
      <color rgb="FFF1FA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1"/>
  <sheetViews>
    <sheetView tabSelected="1" workbookViewId="0">
      <selection activeCell="C152" sqref="C152:Z181"/>
    </sheetView>
  </sheetViews>
  <sheetFormatPr defaultRowHeight="15"/>
  <cols>
    <col min="2" max="2" width="28.140625" customWidth="1"/>
    <col min="3" max="3" width="10.5703125" customWidth="1"/>
    <col min="4" max="4" width="14.42578125" customWidth="1"/>
    <col min="5" max="5" width="10.28515625" customWidth="1"/>
    <col min="6" max="8" width="13.7109375" customWidth="1"/>
    <col min="9" max="9" width="10.7109375" bestFit="1" customWidth="1"/>
    <col min="10" max="10" width="14.28515625" customWidth="1"/>
    <col min="11" max="11" width="10.7109375" bestFit="1" customWidth="1"/>
    <col min="12" max="12" width="13.85546875" customWidth="1"/>
    <col min="13" max="13" width="10.7109375" bestFit="1" customWidth="1"/>
    <col min="14" max="14" width="13.5703125" customWidth="1"/>
    <col min="15" max="15" width="11.85546875" bestFit="1" customWidth="1"/>
    <col min="16" max="16" width="13.28515625" customWidth="1"/>
    <col min="17" max="17" width="11.85546875" bestFit="1" customWidth="1"/>
    <col min="18" max="18" width="13.5703125" customWidth="1"/>
    <col min="19" max="19" width="11.85546875" bestFit="1" customWidth="1"/>
    <col min="20" max="20" width="14.28515625" customWidth="1"/>
    <col min="21" max="21" width="10" customWidth="1"/>
    <col min="22" max="22" width="12.7109375" customWidth="1"/>
    <col min="23" max="23" width="11.7109375" customWidth="1"/>
    <col min="24" max="24" width="11.85546875" customWidth="1"/>
    <col min="25" max="25" width="11" customWidth="1"/>
    <col min="26" max="26" width="12.42578125" customWidth="1"/>
    <col min="29" max="29" width="11.7109375" customWidth="1"/>
    <col min="31" max="31" width="11.42578125" customWidth="1"/>
  </cols>
  <sheetData>
    <row r="1" spans="1:36">
      <c r="A1" s="1"/>
      <c r="B1" s="1"/>
      <c r="C1" s="146" t="s">
        <v>0</v>
      </c>
      <c r="D1" s="147"/>
      <c r="E1" s="147"/>
      <c r="F1" s="147"/>
      <c r="G1" s="147"/>
      <c r="H1" s="148"/>
      <c r="I1" s="152" t="s">
        <v>1</v>
      </c>
      <c r="J1" s="153"/>
      <c r="K1" s="153"/>
      <c r="L1" s="153"/>
      <c r="M1" s="155"/>
      <c r="N1" s="156"/>
      <c r="O1" s="152" t="s">
        <v>2</v>
      </c>
      <c r="P1" s="153"/>
      <c r="Q1" s="153"/>
      <c r="R1" s="153"/>
      <c r="S1" s="153"/>
      <c r="T1" s="153"/>
      <c r="U1" s="151" t="s">
        <v>3</v>
      </c>
      <c r="V1" s="149"/>
      <c r="W1" s="149"/>
      <c r="X1" s="149"/>
      <c r="Y1" s="149"/>
      <c r="Z1" s="150"/>
      <c r="AB1" s="146" t="s">
        <v>4</v>
      </c>
      <c r="AC1" s="147"/>
      <c r="AD1" s="147"/>
      <c r="AE1" s="148"/>
    </row>
    <row r="2" spans="1:36">
      <c r="A2" s="1"/>
      <c r="B2" s="1"/>
      <c r="C2" s="146" t="s">
        <v>5</v>
      </c>
      <c r="D2" s="147"/>
      <c r="E2" s="146" t="s">
        <v>6</v>
      </c>
      <c r="F2" s="147"/>
      <c r="G2" s="151" t="s">
        <v>7</v>
      </c>
      <c r="H2" s="150"/>
      <c r="I2" s="147" t="s">
        <v>5</v>
      </c>
      <c r="J2" s="147"/>
      <c r="K2" s="146" t="s">
        <v>6</v>
      </c>
      <c r="L2" s="147"/>
      <c r="M2" s="146" t="s">
        <v>7</v>
      </c>
      <c r="N2" s="148"/>
      <c r="O2" s="149" t="s">
        <v>5</v>
      </c>
      <c r="P2" s="147"/>
      <c r="Q2" s="146" t="s">
        <v>6</v>
      </c>
      <c r="R2" s="147"/>
      <c r="S2" s="146" t="s">
        <v>7</v>
      </c>
      <c r="T2" s="147"/>
      <c r="U2" s="146" t="s">
        <v>5</v>
      </c>
      <c r="V2" s="148"/>
      <c r="W2" s="146" t="s">
        <v>6</v>
      </c>
      <c r="X2" s="148"/>
      <c r="Y2" s="146" t="s">
        <v>7</v>
      </c>
      <c r="Z2" s="148"/>
      <c r="AB2" s="87" t="s">
        <v>5</v>
      </c>
      <c r="AC2" s="126"/>
      <c r="AD2" s="87" t="s">
        <v>6</v>
      </c>
      <c r="AE2" s="127"/>
      <c r="AG2" s="50" t="s">
        <v>8</v>
      </c>
      <c r="AI2" t="s">
        <v>9</v>
      </c>
      <c r="AJ2" t="s">
        <v>10</v>
      </c>
    </row>
    <row r="3" spans="1:36" ht="18.75">
      <c r="A3" s="139" t="s">
        <v>11</v>
      </c>
      <c r="B3" s="1"/>
      <c r="C3" s="5" t="s">
        <v>9</v>
      </c>
      <c r="D3" s="6" t="s">
        <v>12</v>
      </c>
      <c r="E3" s="7" t="s">
        <v>9</v>
      </c>
      <c r="F3" s="1" t="s">
        <v>12</v>
      </c>
      <c r="G3" s="87" t="s">
        <v>9</v>
      </c>
      <c r="H3" s="100" t="s">
        <v>12</v>
      </c>
      <c r="I3" s="7" t="s">
        <v>9</v>
      </c>
      <c r="J3" s="7" t="s">
        <v>12</v>
      </c>
      <c r="K3" s="8" t="s">
        <v>9</v>
      </c>
      <c r="L3" s="1" t="s">
        <v>12</v>
      </c>
      <c r="M3" s="8" t="s">
        <v>9</v>
      </c>
      <c r="N3" s="1" t="s">
        <v>12</v>
      </c>
      <c r="O3" s="100" t="s">
        <v>9</v>
      </c>
      <c r="P3" s="6" t="s">
        <v>12</v>
      </c>
      <c r="Q3" s="7" t="s">
        <v>9</v>
      </c>
      <c r="R3" s="7" t="s">
        <v>12</v>
      </c>
      <c r="S3" s="8" t="s">
        <v>9</v>
      </c>
      <c r="T3" s="1" t="s">
        <v>12</v>
      </c>
      <c r="U3" s="8" t="s">
        <v>9</v>
      </c>
      <c r="V3" s="7" t="s">
        <v>12</v>
      </c>
      <c r="W3" s="8" t="s">
        <v>9</v>
      </c>
      <c r="X3" s="7" t="s">
        <v>12</v>
      </c>
      <c r="Y3" s="8" t="s">
        <v>9</v>
      </c>
      <c r="Z3" s="7" t="s">
        <v>12</v>
      </c>
      <c r="AB3" s="8" t="s">
        <v>9</v>
      </c>
      <c r="AC3" s="7" t="s">
        <v>12</v>
      </c>
      <c r="AD3" s="8" t="s">
        <v>9</v>
      </c>
      <c r="AE3" s="7" t="s">
        <v>12</v>
      </c>
      <c r="AG3" s="51"/>
      <c r="AH3" t="s">
        <v>13</v>
      </c>
      <c r="AI3" t="s">
        <v>14</v>
      </c>
      <c r="AJ3" t="s">
        <v>15</v>
      </c>
    </row>
    <row r="4" spans="1:36">
      <c r="A4" s="2" t="s">
        <v>16</v>
      </c>
      <c r="B4" s="3" t="s">
        <v>17</v>
      </c>
      <c r="C4" s="4">
        <f>AVERAGE(C5:C34)</f>
        <v>2.1243333333333334</v>
      </c>
      <c r="D4" s="103">
        <f>AVERAGE(D5:D34)</f>
        <v>176.983</v>
      </c>
      <c r="E4" s="104">
        <f>AVERAGE(E5:E34)</f>
        <v>6.4403333333333341</v>
      </c>
      <c r="F4" s="33">
        <f>AVERAGE(F5:F34)</f>
        <v>178.14566666666667</v>
      </c>
      <c r="G4" s="101">
        <f>AVERAGE(G5:G34)</f>
        <v>8.3605</v>
      </c>
      <c r="H4" s="102">
        <f>AVERAGE(H5:H34)</f>
        <v>173.75904761904764</v>
      </c>
      <c r="I4" s="33">
        <f>AVERAGE(I5:I34)</f>
        <v>-6.9817857142857145</v>
      </c>
      <c r="J4" s="36">
        <f>AVERAGE(J5:J34)</f>
        <v>187.54928571428576</v>
      </c>
      <c r="K4" s="33">
        <f>AVERAGE(K5:K34)</f>
        <v>2.7878260869565219</v>
      </c>
      <c r="L4" s="33">
        <f>AVERAGE(L5:L34)</f>
        <v>203.97954545454547</v>
      </c>
      <c r="M4" s="32">
        <f>AVERAGE(M5:M34)</f>
        <v>0.376</v>
      </c>
      <c r="N4" s="137">
        <f>AVERAGE(N5:N34)</f>
        <v>186.32766666666663</v>
      </c>
      <c r="O4" s="4">
        <f>AVERAGE(O5:O34)</f>
        <v>-31.588999999999995</v>
      </c>
      <c r="P4" s="4">
        <f>AVERAGE(P5:P34)</f>
        <v>202.90666666666669</v>
      </c>
      <c r="Q4" s="32">
        <f>AVERAGE(Q5:Q34)</f>
        <v>-26.872000000000007</v>
      </c>
      <c r="R4" s="33">
        <f>AVERAGE(R5:R34)</f>
        <v>206.80500000000001</v>
      </c>
      <c r="S4" s="32">
        <f>AVERAGE(S5:S34)</f>
        <v>-18.170000000000005</v>
      </c>
      <c r="T4" s="32">
        <f>AVERAGE(T5:T34)</f>
        <v>201.4163333333334</v>
      </c>
      <c r="U4" s="132">
        <f>AVERAGE(U5:U34)</f>
        <v>-1.7650000000000003</v>
      </c>
      <c r="V4" s="133">
        <f>AVERAGE(V5:V34)</f>
        <v>180.19900000000001</v>
      </c>
      <c r="W4" s="138">
        <f>AVERAGE(W5:W34)</f>
        <v>4.3243333333333327</v>
      </c>
      <c r="X4" s="133">
        <f>AVERAGE(X5:X34)</f>
        <v>185.02448275862065</v>
      </c>
      <c r="Y4" s="132">
        <f>AVERAGE(Y5:Y34)</f>
        <v>2.9149999999999996</v>
      </c>
      <c r="Z4" s="134">
        <f>AVERAGE(Z5:Z34)</f>
        <v>183.1156666666667</v>
      </c>
      <c r="AB4" s="32">
        <f>AVERAGE(AB5:AB34)</f>
        <v>-1.9256666666666675</v>
      </c>
      <c r="AC4" s="36">
        <f>AVERAGE(AC5:AC34)</f>
        <v>74.268000000000001</v>
      </c>
      <c r="AD4" s="33">
        <f>AVERAGE(AD5:AD34)</f>
        <v>-8.4636666666666702</v>
      </c>
      <c r="AE4" s="36">
        <f>AVERAGE(AE5:AE34)</f>
        <v>79.4583333333333</v>
      </c>
      <c r="AG4" s="52"/>
      <c r="AH4" t="s">
        <v>18</v>
      </c>
      <c r="AI4" t="s">
        <v>19</v>
      </c>
      <c r="AJ4" t="s">
        <v>20</v>
      </c>
    </row>
    <row r="5" spans="1:36">
      <c r="A5" s="2" t="s">
        <v>21</v>
      </c>
      <c r="B5" s="60" t="s">
        <v>22</v>
      </c>
      <c r="C5" s="43">
        <v>-6.74</v>
      </c>
      <c r="D5" s="30">
        <v>83.23</v>
      </c>
      <c r="E5" s="70">
        <v>4.25</v>
      </c>
      <c r="F5" s="71">
        <v>81.78</v>
      </c>
      <c r="G5" s="19">
        <v>-5.87</v>
      </c>
      <c r="H5" s="20">
        <v>91.4</v>
      </c>
      <c r="I5" s="43">
        <v>-8.2899999999999991</v>
      </c>
      <c r="J5" s="30">
        <v>84.44</v>
      </c>
      <c r="K5" s="26" t="s">
        <v>23</v>
      </c>
      <c r="L5" s="30" t="s">
        <v>24</v>
      </c>
      <c r="M5" s="135">
        <v>-1.6</v>
      </c>
      <c r="N5" s="136">
        <v>87.72</v>
      </c>
      <c r="O5" s="69">
        <v>-85.5</v>
      </c>
      <c r="P5" s="39">
        <v>144.63999999999999</v>
      </c>
      <c r="Q5" s="48">
        <v>-108.5</v>
      </c>
      <c r="R5" s="67">
        <v>178.1</v>
      </c>
      <c r="S5" s="135">
        <v>-39.090000000000003</v>
      </c>
      <c r="T5" s="136">
        <v>120.08</v>
      </c>
      <c r="U5" s="34">
        <v>-8.82</v>
      </c>
      <c r="V5" s="10">
        <v>84.85</v>
      </c>
      <c r="W5" s="24">
        <v>1.28</v>
      </c>
      <c r="X5" s="9">
        <v>84.32</v>
      </c>
      <c r="Y5" s="128">
        <v>-3.14</v>
      </c>
      <c r="Z5" s="129">
        <v>89.05</v>
      </c>
      <c r="AB5" s="37">
        <v>-3.39</v>
      </c>
      <c r="AC5" s="94">
        <v>40.909999999999997</v>
      </c>
      <c r="AD5" s="93">
        <v>6.67</v>
      </c>
      <c r="AE5" s="90">
        <v>40.39</v>
      </c>
      <c r="AG5" s="53"/>
      <c r="AH5" t="s">
        <v>25</v>
      </c>
      <c r="AI5" t="s">
        <v>26</v>
      </c>
      <c r="AJ5" t="s">
        <v>27</v>
      </c>
    </row>
    <row r="6" spans="1:36">
      <c r="A6" s="8" t="s">
        <v>28</v>
      </c>
      <c r="B6" s="62" t="s">
        <v>29</v>
      </c>
      <c r="C6" s="10">
        <v>6.28</v>
      </c>
      <c r="D6" s="112">
        <v>56.77</v>
      </c>
      <c r="E6" s="77">
        <v>11.46</v>
      </c>
      <c r="F6" s="10">
        <v>58.18</v>
      </c>
      <c r="G6" s="72">
        <v>24.38</v>
      </c>
      <c r="H6" s="105">
        <v>53.45</v>
      </c>
      <c r="I6" s="12">
        <v>2.21</v>
      </c>
      <c r="J6" s="10">
        <v>59.24</v>
      </c>
      <c r="K6" s="24" t="s">
        <v>30</v>
      </c>
      <c r="L6" s="10" t="s">
        <v>31</v>
      </c>
      <c r="M6" s="128">
        <v>4.4800000000000004</v>
      </c>
      <c r="N6" s="129">
        <v>67.52</v>
      </c>
      <c r="O6" s="12">
        <v>2.78</v>
      </c>
      <c r="P6" s="42">
        <v>58.89</v>
      </c>
      <c r="Q6" s="23">
        <v>10.58</v>
      </c>
      <c r="R6" s="10">
        <v>58.76</v>
      </c>
      <c r="S6" s="128">
        <v>16.32</v>
      </c>
      <c r="T6" s="129">
        <v>59.15</v>
      </c>
      <c r="U6" s="24">
        <v>3.54</v>
      </c>
      <c r="V6" s="10">
        <v>58.43</v>
      </c>
      <c r="W6" s="23">
        <v>10.68</v>
      </c>
      <c r="X6" s="9">
        <v>58.69</v>
      </c>
      <c r="Y6" s="128">
        <v>10.32</v>
      </c>
      <c r="Z6" s="129">
        <v>63.39</v>
      </c>
      <c r="AB6" s="23">
        <v>41.73</v>
      </c>
      <c r="AC6" s="31">
        <v>21.72</v>
      </c>
      <c r="AD6" s="23">
        <v>42.95</v>
      </c>
      <c r="AE6" s="46">
        <v>22.63</v>
      </c>
    </row>
    <row r="7" spans="1:36">
      <c r="A7" s="8" t="s">
        <v>32</v>
      </c>
      <c r="B7" s="63" t="s">
        <v>33</v>
      </c>
      <c r="C7" s="41">
        <v>-1.78</v>
      </c>
      <c r="D7" s="112">
        <v>68.260000000000005</v>
      </c>
      <c r="E7" s="111">
        <v>7.44</v>
      </c>
      <c r="F7" s="10">
        <v>68.36</v>
      </c>
      <c r="G7" s="72">
        <v>12.15</v>
      </c>
      <c r="H7" s="105">
        <v>66.38</v>
      </c>
      <c r="I7" s="42">
        <v>-6.56</v>
      </c>
      <c r="J7" s="10">
        <v>71.459999999999994</v>
      </c>
      <c r="K7" s="24" t="s">
        <v>34</v>
      </c>
      <c r="L7" s="10" t="s">
        <v>35</v>
      </c>
      <c r="M7" s="128">
        <v>1.86</v>
      </c>
      <c r="N7" s="129">
        <v>74.150000000000006</v>
      </c>
      <c r="O7" s="40">
        <v>-93.17</v>
      </c>
      <c r="P7" s="12">
        <v>129.54</v>
      </c>
      <c r="Q7" s="35">
        <v>-95</v>
      </c>
      <c r="R7" s="12">
        <v>144.01</v>
      </c>
      <c r="S7" s="128">
        <v>-48.02</v>
      </c>
      <c r="T7" s="129">
        <v>111.84</v>
      </c>
      <c r="U7" s="22">
        <v>-4.75</v>
      </c>
      <c r="V7" s="10">
        <v>70.25</v>
      </c>
      <c r="W7" s="21">
        <v>5.17</v>
      </c>
      <c r="X7" s="9">
        <v>70.03</v>
      </c>
      <c r="Y7" s="128">
        <v>-16.010000000000002</v>
      </c>
      <c r="Z7" s="129">
        <v>87.66</v>
      </c>
      <c r="AB7" s="91">
        <v>10.07</v>
      </c>
      <c r="AC7" s="31">
        <v>33.590000000000003</v>
      </c>
      <c r="AD7" s="91">
        <v>18.79</v>
      </c>
      <c r="AE7" s="46">
        <v>32.78</v>
      </c>
      <c r="AG7" s="54"/>
      <c r="AH7" t="s">
        <v>36</v>
      </c>
      <c r="AI7" t="s">
        <v>37</v>
      </c>
      <c r="AJ7" t="s">
        <v>38</v>
      </c>
    </row>
    <row r="8" spans="1:36">
      <c r="A8" s="8" t="s">
        <v>39</v>
      </c>
      <c r="B8" s="61" t="s">
        <v>40</v>
      </c>
      <c r="C8" s="44">
        <v>-6.16</v>
      </c>
      <c r="D8" s="10">
        <v>80.900000000000006</v>
      </c>
      <c r="E8" s="73">
        <v>5.95</v>
      </c>
      <c r="F8" s="74">
        <v>80.680000000000007</v>
      </c>
      <c r="G8" s="24">
        <v>1.63</v>
      </c>
      <c r="H8" s="9">
        <v>84.69</v>
      </c>
      <c r="I8" s="40">
        <v>-70.7</v>
      </c>
      <c r="J8" s="12">
        <v>130.09</v>
      </c>
      <c r="K8" s="24" t="s">
        <v>41</v>
      </c>
      <c r="L8" s="10" t="s">
        <v>42</v>
      </c>
      <c r="M8" s="128">
        <v>-24.27</v>
      </c>
      <c r="N8" s="129">
        <v>106.98</v>
      </c>
      <c r="O8" s="40">
        <v>-205.27</v>
      </c>
      <c r="P8" s="42">
        <v>232.65</v>
      </c>
      <c r="Q8" s="35">
        <v>-189.61</v>
      </c>
      <c r="R8" s="42">
        <v>248.46</v>
      </c>
      <c r="S8" s="128">
        <v>-206.66</v>
      </c>
      <c r="T8" s="129">
        <v>264</v>
      </c>
      <c r="U8" s="35">
        <v>-21.65</v>
      </c>
      <c r="V8" s="10">
        <v>92.71</v>
      </c>
      <c r="W8" s="34">
        <v>-8.16</v>
      </c>
      <c r="X8" s="9">
        <v>92.79</v>
      </c>
      <c r="Y8" s="128">
        <v>-19.46</v>
      </c>
      <c r="Z8" s="129">
        <v>102.84</v>
      </c>
      <c r="AB8" s="92">
        <v>-377.96</v>
      </c>
      <c r="AC8" s="11">
        <v>184.65</v>
      </c>
      <c r="AD8" s="92">
        <v>-587.86</v>
      </c>
      <c r="AE8" s="14">
        <v>298.42</v>
      </c>
      <c r="AG8" s="55"/>
      <c r="AH8" t="s">
        <v>43</v>
      </c>
      <c r="AI8" t="s">
        <v>44</v>
      </c>
      <c r="AJ8" t="s">
        <v>45</v>
      </c>
    </row>
    <row r="9" spans="1:36">
      <c r="A9" s="8" t="s">
        <v>46</v>
      </c>
      <c r="B9" s="62" t="s">
        <v>47</v>
      </c>
      <c r="C9" s="45">
        <v>5.15</v>
      </c>
      <c r="D9" s="31">
        <v>44.11</v>
      </c>
      <c r="E9" s="23">
        <v>18.190000000000001</v>
      </c>
      <c r="F9" s="31">
        <v>45.57</v>
      </c>
      <c r="G9" s="72">
        <v>34.950000000000003</v>
      </c>
      <c r="H9" s="75">
        <v>36.549999999999997</v>
      </c>
      <c r="I9" s="12">
        <v>0.57999999999999996</v>
      </c>
      <c r="J9" s="31">
        <v>46.24</v>
      </c>
      <c r="K9" s="23" t="s">
        <v>48</v>
      </c>
      <c r="L9" s="113" t="s">
        <v>49</v>
      </c>
      <c r="M9" s="128">
        <v>16.36</v>
      </c>
      <c r="N9" s="129">
        <v>47</v>
      </c>
      <c r="O9" s="12">
        <v>1.06</v>
      </c>
      <c r="P9" s="31">
        <v>46.02</v>
      </c>
      <c r="Q9" s="23">
        <v>19.48</v>
      </c>
      <c r="R9" s="31">
        <v>44.85</v>
      </c>
      <c r="S9" s="128">
        <v>20.260000000000002</v>
      </c>
      <c r="T9" s="129">
        <v>44.81</v>
      </c>
      <c r="U9" s="24">
        <v>3.38</v>
      </c>
      <c r="V9" s="31">
        <v>44.94</v>
      </c>
      <c r="W9" s="77">
        <v>26.92</v>
      </c>
      <c r="X9" s="78" t="s">
        <v>50</v>
      </c>
      <c r="Y9" s="128">
        <v>20.85</v>
      </c>
      <c r="Z9" s="129">
        <v>44.48</v>
      </c>
      <c r="AB9" s="91">
        <v>45.25</v>
      </c>
      <c r="AC9" s="31">
        <v>17.899999999999999</v>
      </c>
      <c r="AD9" s="91">
        <v>57.84</v>
      </c>
      <c r="AE9" s="46">
        <v>15.21</v>
      </c>
      <c r="AG9" s="56"/>
      <c r="AH9" t="s">
        <v>51</v>
      </c>
      <c r="AI9" t="s">
        <v>52</v>
      </c>
      <c r="AJ9" t="s">
        <v>53</v>
      </c>
    </row>
    <row r="10" spans="1:36">
      <c r="A10" s="8" t="s">
        <v>54</v>
      </c>
      <c r="B10" s="63" t="s">
        <v>55</v>
      </c>
      <c r="C10" s="11">
        <v>-2.0499999999999998</v>
      </c>
      <c r="D10" s="74">
        <v>68.78</v>
      </c>
      <c r="E10" s="73">
        <v>9.68</v>
      </c>
      <c r="F10" s="10">
        <v>68.83</v>
      </c>
      <c r="G10" s="35">
        <v>-54.31</v>
      </c>
      <c r="H10" s="16">
        <v>117.73</v>
      </c>
      <c r="I10" s="40">
        <v>-59.2</v>
      </c>
      <c r="J10" s="12">
        <v>107.3</v>
      </c>
      <c r="K10" s="24" t="s">
        <v>56</v>
      </c>
      <c r="L10" s="10" t="s">
        <v>57</v>
      </c>
      <c r="M10" s="128">
        <v>-54.42</v>
      </c>
      <c r="N10" s="129">
        <v>117.81</v>
      </c>
      <c r="O10" s="40">
        <v>-182.33</v>
      </c>
      <c r="P10" s="11">
        <v>190.28</v>
      </c>
      <c r="Q10" s="35">
        <v>-208.59</v>
      </c>
      <c r="R10" s="42">
        <v>235.14</v>
      </c>
      <c r="S10" s="128">
        <v>-122.73</v>
      </c>
      <c r="T10" s="129">
        <v>169.92</v>
      </c>
      <c r="U10" s="35">
        <v>-20.66</v>
      </c>
      <c r="V10" s="10">
        <v>81.319999999999993</v>
      </c>
      <c r="W10" s="35">
        <v>-12.96</v>
      </c>
      <c r="X10" s="9">
        <v>86.07</v>
      </c>
      <c r="Y10" s="128">
        <v>-25.44</v>
      </c>
      <c r="Z10" s="129">
        <v>95.7</v>
      </c>
      <c r="AB10" s="35">
        <v>-316.20999999999998</v>
      </c>
      <c r="AC10" s="11">
        <v>151.58000000000001</v>
      </c>
      <c r="AD10" s="35">
        <v>-346.48</v>
      </c>
      <c r="AE10" s="15">
        <v>181.05</v>
      </c>
    </row>
    <row r="11" spans="1:36">
      <c r="A11" s="8" t="s">
        <v>58</v>
      </c>
      <c r="B11" s="62" t="s">
        <v>59</v>
      </c>
      <c r="C11" s="11">
        <v>-0.45</v>
      </c>
      <c r="D11" s="10">
        <v>53.76</v>
      </c>
      <c r="E11" s="23">
        <v>14.46</v>
      </c>
      <c r="F11" s="10">
        <v>53.61</v>
      </c>
      <c r="G11" s="72">
        <v>40.69</v>
      </c>
      <c r="H11" s="75">
        <v>39.56</v>
      </c>
      <c r="I11" s="12">
        <v>2.44</v>
      </c>
      <c r="J11" s="10">
        <v>52.21</v>
      </c>
      <c r="K11" s="21" t="s">
        <v>60</v>
      </c>
      <c r="L11" s="10" t="s">
        <v>61</v>
      </c>
      <c r="M11" s="128">
        <v>15.83</v>
      </c>
      <c r="N11" s="129">
        <v>56.15</v>
      </c>
      <c r="O11" s="12">
        <v>1.1499999999999999</v>
      </c>
      <c r="P11" s="42">
        <v>52.9</v>
      </c>
      <c r="Q11" s="23">
        <v>16.73</v>
      </c>
      <c r="R11" s="10">
        <v>52.19</v>
      </c>
      <c r="S11" s="128">
        <v>26.12</v>
      </c>
      <c r="T11" s="129">
        <v>49.29</v>
      </c>
      <c r="U11" s="23">
        <v>10.51</v>
      </c>
      <c r="V11" s="113">
        <v>47.89</v>
      </c>
      <c r="W11" s="77">
        <v>20.88</v>
      </c>
      <c r="X11" s="46">
        <v>49.59</v>
      </c>
      <c r="Y11" s="128">
        <v>23.99</v>
      </c>
      <c r="Z11" s="129">
        <v>50.71</v>
      </c>
      <c r="AB11" s="23">
        <v>29.48</v>
      </c>
      <c r="AC11" s="31">
        <v>22.94</v>
      </c>
      <c r="AD11" s="23">
        <v>19.8</v>
      </c>
      <c r="AE11" s="46">
        <v>29.56</v>
      </c>
      <c r="AG11" s="50" t="s">
        <v>62</v>
      </c>
    </row>
    <row r="12" spans="1:36">
      <c r="A12" s="8" t="s">
        <v>63</v>
      </c>
      <c r="B12" s="63" t="s">
        <v>64</v>
      </c>
      <c r="C12" s="11">
        <v>-2.38</v>
      </c>
      <c r="D12" s="112">
        <v>68.709999999999994</v>
      </c>
      <c r="E12" s="111">
        <v>8.1300000000000008</v>
      </c>
      <c r="F12" s="10">
        <v>69.17</v>
      </c>
      <c r="G12" s="72">
        <v>11.83</v>
      </c>
      <c r="H12" s="105">
        <v>67.13</v>
      </c>
      <c r="I12" s="42">
        <v>-5.57</v>
      </c>
      <c r="J12" s="10">
        <v>70.56</v>
      </c>
      <c r="K12" s="21">
        <v>7.12</v>
      </c>
      <c r="L12" s="10">
        <v>69.930000000000007</v>
      </c>
      <c r="M12" s="128">
        <v>5.68</v>
      </c>
      <c r="N12" s="129">
        <v>71.81</v>
      </c>
      <c r="O12" s="40">
        <v>-47.23</v>
      </c>
      <c r="P12" s="42">
        <v>98.8</v>
      </c>
      <c r="Q12" s="35">
        <v>-22.42</v>
      </c>
      <c r="R12" s="10">
        <v>92.17</v>
      </c>
      <c r="S12" s="128">
        <v>-19.73</v>
      </c>
      <c r="T12" s="129">
        <v>91.16</v>
      </c>
      <c r="U12" s="22">
        <v>-3.44</v>
      </c>
      <c r="V12" s="10">
        <v>69.42</v>
      </c>
      <c r="W12" s="21">
        <v>6.95</v>
      </c>
      <c r="X12" s="9">
        <v>70.06</v>
      </c>
      <c r="Y12" s="128">
        <v>11.22</v>
      </c>
      <c r="Z12" s="129">
        <v>67.599999999999994</v>
      </c>
      <c r="AB12" s="23">
        <v>15</v>
      </c>
      <c r="AC12" s="31">
        <v>29.71</v>
      </c>
      <c r="AD12" s="23">
        <v>24.35</v>
      </c>
      <c r="AE12" s="46">
        <v>29.2</v>
      </c>
      <c r="AG12" s="57"/>
      <c r="AH12" t="s">
        <v>65</v>
      </c>
    </row>
    <row r="13" spans="1:36">
      <c r="A13" s="8" t="s">
        <v>66</v>
      </c>
      <c r="B13" s="62" t="s">
        <v>67</v>
      </c>
      <c r="C13" s="76">
        <v>45.75</v>
      </c>
      <c r="D13" s="76">
        <v>23.82</v>
      </c>
      <c r="E13" s="77">
        <v>39.17</v>
      </c>
      <c r="F13" s="31">
        <v>33.6</v>
      </c>
      <c r="G13" s="23">
        <v>44.44</v>
      </c>
      <c r="H13" s="46">
        <v>30.91</v>
      </c>
      <c r="I13" s="12">
        <v>0.97</v>
      </c>
      <c r="J13" s="31">
        <v>43.47</v>
      </c>
      <c r="K13" s="23">
        <v>20.67</v>
      </c>
      <c r="L13" s="31">
        <v>43.82</v>
      </c>
      <c r="M13" s="128">
        <v>23.67</v>
      </c>
      <c r="N13" s="129">
        <v>42.47</v>
      </c>
      <c r="O13" s="10">
        <v>9.66</v>
      </c>
      <c r="P13" s="31">
        <v>39.659999999999997</v>
      </c>
      <c r="Q13" s="23">
        <v>25.78</v>
      </c>
      <c r="R13" s="31">
        <v>40.99</v>
      </c>
      <c r="S13" s="128">
        <v>30.75</v>
      </c>
      <c r="T13" s="129">
        <v>38.53</v>
      </c>
      <c r="U13" s="21">
        <v>5.66</v>
      </c>
      <c r="V13" s="31">
        <v>41.41</v>
      </c>
      <c r="W13" s="23">
        <v>25.52</v>
      </c>
      <c r="X13" s="46">
        <v>41.13</v>
      </c>
      <c r="Y13" s="128">
        <v>22.09</v>
      </c>
      <c r="Z13" s="129">
        <v>43.35</v>
      </c>
      <c r="AB13" s="23">
        <v>34.92</v>
      </c>
      <c r="AC13" s="31">
        <v>16.75</v>
      </c>
      <c r="AD13" s="23">
        <v>26.15</v>
      </c>
      <c r="AE13" s="46">
        <v>22.99</v>
      </c>
      <c r="AG13" s="58"/>
      <c r="AH13" t="s">
        <v>68</v>
      </c>
    </row>
    <row r="14" spans="1:36">
      <c r="A14" s="8" t="s">
        <v>69</v>
      </c>
      <c r="B14" s="63" t="s">
        <v>70</v>
      </c>
      <c r="C14" s="11">
        <v>-4.99</v>
      </c>
      <c r="D14" s="10">
        <v>67.73</v>
      </c>
      <c r="E14" s="72">
        <v>10.76</v>
      </c>
      <c r="F14" s="74">
        <v>67.38</v>
      </c>
      <c r="G14" s="34">
        <v>-5.8</v>
      </c>
      <c r="H14" s="9">
        <v>79.650000000000006</v>
      </c>
      <c r="I14" s="40">
        <v>-39.71</v>
      </c>
      <c r="J14" s="10">
        <v>90.13</v>
      </c>
      <c r="K14" s="49">
        <v>-4.79</v>
      </c>
      <c r="L14" s="47">
        <v>79.12</v>
      </c>
      <c r="M14" s="128">
        <v>-34.729999999999997</v>
      </c>
      <c r="N14" s="129">
        <v>101.43</v>
      </c>
      <c r="O14" s="40">
        <v>-289.32</v>
      </c>
      <c r="P14" s="42">
        <v>251.16</v>
      </c>
      <c r="Q14" s="35">
        <v>-220.74</v>
      </c>
      <c r="R14" s="42">
        <v>242.18</v>
      </c>
      <c r="S14" s="128">
        <v>-223.79</v>
      </c>
      <c r="T14" s="129">
        <v>243.76</v>
      </c>
      <c r="U14" s="35">
        <v>-23.05</v>
      </c>
      <c r="V14" s="10">
        <v>79.38</v>
      </c>
      <c r="W14" s="21">
        <v>8.2100000000000009</v>
      </c>
      <c r="X14" s="9">
        <v>69.31</v>
      </c>
      <c r="Y14" s="128">
        <v>-26.07</v>
      </c>
      <c r="Z14" s="129">
        <v>94.91</v>
      </c>
      <c r="AB14" s="35">
        <v>-137.91999999999999</v>
      </c>
      <c r="AC14" s="10">
        <v>78.73</v>
      </c>
      <c r="AD14" s="35">
        <v>-153.63</v>
      </c>
      <c r="AE14" s="9">
        <v>97.25</v>
      </c>
      <c r="AG14" s="59"/>
      <c r="AH14" t="s">
        <v>71</v>
      </c>
    </row>
    <row r="15" spans="1:36">
      <c r="A15" s="2" t="s">
        <v>72</v>
      </c>
      <c r="B15" s="60" t="s">
        <v>73</v>
      </c>
      <c r="C15" s="114">
        <f>0.83</f>
        <v>0.83</v>
      </c>
      <c r="D15" s="115">
        <f>284.92</f>
        <v>284.92</v>
      </c>
      <c r="E15" s="37">
        <v>-0.01</v>
      </c>
      <c r="F15" s="43">
        <v>286.20999999999998</v>
      </c>
      <c r="G15" s="106" t="s">
        <v>74</v>
      </c>
      <c r="H15" s="109" t="s">
        <v>75</v>
      </c>
      <c r="I15" s="39">
        <v>0.13</v>
      </c>
      <c r="J15" s="38">
        <v>286.64</v>
      </c>
      <c r="K15" s="11">
        <v>7.0000000000000007E-2</v>
      </c>
      <c r="L15" s="42">
        <v>285.97000000000003</v>
      </c>
      <c r="M15" s="135">
        <v>2.4</v>
      </c>
      <c r="N15" s="136">
        <v>291.07</v>
      </c>
      <c r="O15" s="39">
        <v>0.12</v>
      </c>
      <c r="P15" s="43">
        <v>286.68</v>
      </c>
      <c r="Q15" s="26">
        <v>0.03</v>
      </c>
      <c r="R15" s="43">
        <v>286.10000000000002</v>
      </c>
      <c r="S15" s="135">
        <v>3.43</v>
      </c>
      <c r="T15" s="136">
        <v>287.98</v>
      </c>
      <c r="U15" s="26">
        <v>0.37</v>
      </c>
      <c r="V15" s="43">
        <v>285.98</v>
      </c>
      <c r="W15" s="37">
        <v>-0.02</v>
      </c>
      <c r="X15" s="38">
        <v>286.25</v>
      </c>
      <c r="Y15" s="135">
        <v>-9.51</v>
      </c>
      <c r="Z15" s="136">
        <v>326.57</v>
      </c>
      <c r="AB15" s="95">
        <v>-24.62</v>
      </c>
      <c r="AC15" s="98">
        <v>179.65</v>
      </c>
      <c r="AD15" s="97">
        <v>-5.59</v>
      </c>
      <c r="AE15" s="96">
        <v>152.16</v>
      </c>
    </row>
    <row r="16" spans="1:36">
      <c r="A16" s="8" t="s">
        <v>28</v>
      </c>
      <c r="B16" s="62" t="s">
        <v>76</v>
      </c>
      <c r="C16" s="79">
        <v>1.92</v>
      </c>
      <c r="D16" s="80">
        <v>302.60000000000002</v>
      </c>
      <c r="E16" s="24">
        <v>0.43</v>
      </c>
      <c r="F16" s="40">
        <v>303.08</v>
      </c>
      <c r="G16" s="24" t="s">
        <v>77</v>
      </c>
      <c r="H16" s="13" t="s">
        <v>78</v>
      </c>
      <c r="I16" s="12">
        <v>1.59</v>
      </c>
      <c r="J16" s="13">
        <v>303.62</v>
      </c>
      <c r="K16" s="11">
        <v>0.27</v>
      </c>
      <c r="L16" s="40">
        <v>303.56</v>
      </c>
      <c r="M16" s="128">
        <v>4.13</v>
      </c>
      <c r="N16" s="129">
        <v>311.5</v>
      </c>
      <c r="O16" s="12">
        <v>1.85</v>
      </c>
      <c r="P16" s="40">
        <v>302.81</v>
      </c>
      <c r="Q16" s="24">
        <v>0.37</v>
      </c>
      <c r="R16" s="40">
        <v>303.27</v>
      </c>
      <c r="S16" s="128">
        <v>6.25</v>
      </c>
      <c r="T16" s="129">
        <v>304.60000000000002</v>
      </c>
      <c r="U16" s="24">
        <v>1.52</v>
      </c>
      <c r="V16" s="40">
        <v>303.83999999999997</v>
      </c>
      <c r="W16" s="24">
        <v>0.46</v>
      </c>
      <c r="X16" s="13">
        <v>302.97000000000003</v>
      </c>
      <c r="Y16" s="128">
        <v>-5.3</v>
      </c>
      <c r="Z16" s="129">
        <v>342.13</v>
      </c>
      <c r="AB16" s="23">
        <v>42.77</v>
      </c>
      <c r="AC16" s="10">
        <v>91.54</v>
      </c>
      <c r="AD16" s="23">
        <v>43.53</v>
      </c>
      <c r="AE16" s="9">
        <v>89.16</v>
      </c>
    </row>
    <row r="17" spans="1:31">
      <c r="A17" s="8" t="s">
        <v>79</v>
      </c>
      <c r="B17" s="63" t="s">
        <v>80</v>
      </c>
      <c r="C17" s="116">
        <v>0.77</v>
      </c>
      <c r="D17" s="117">
        <v>229.65</v>
      </c>
      <c r="E17" s="24">
        <v>0.38</v>
      </c>
      <c r="F17" s="42">
        <v>230.65</v>
      </c>
      <c r="G17" s="73" t="s">
        <v>81</v>
      </c>
      <c r="H17" s="86" t="s">
        <v>82</v>
      </c>
      <c r="I17" s="12">
        <v>0.2</v>
      </c>
      <c r="J17" s="14">
        <v>230.97</v>
      </c>
      <c r="K17" s="11">
        <v>0.31</v>
      </c>
      <c r="L17" s="42">
        <v>230.81</v>
      </c>
      <c r="M17" s="128">
        <v>0.82</v>
      </c>
      <c r="N17" s="129">
        <v>237.48</v>
      </c>
      <c r="O17" s="12">
        <v>0.51</v>
      </c>
      <c r="P17" s="42">
        <v>230.25</v>
      </c>
      <c r="Q17" s="24">
        <v>0.39</v>
      </c>
      <c r="R17" s="42">
        <v>230.63</v>
      </c>
      <c r="S17" s="128">
        <v>3.65</v>
      </c>
      <c r="T17" s="129">
        <v>230.71</v>
      </c>
      <c r="U17" s="24">
        <v>0.23</v>
      </c>
      <c r="V17" s="42">
        <v>230.91</v>
      </c>
      <c r="W17" s="24">
        <v>0.46</v>
      </c>
      <c r="X17" s="14">
        <v>230.46</v>
      </c>
      <c r="Y17" s="128">
        <v>1.8</v>
      </c>
      <c r="Z17" s="129">
        <v>235.13</v>
      </c>
      <c r="AB17" s="23">
        <v>59.37</v>
      </c>
      <c r="AC17" s="31">
        <v>47.59</v>
      </c>
      <c r="AD17" s="23">
        <v>62.5</v>
      </c>
      <c r="AE17" s="46">
        <v>43.89</v>
      </c>
    </row>
    <row r="18" spans="1:31">
      <c r="A18" s="8" t="s">
        <v>83</v>
      </c>
      <c r="B18" s="61" t="s">
        <v>84</v>
      </c>
      <c r="C18" s="11">
        <v>-1.81</v>
      </c>
      <c r="D18" s="11">
        <v>161.74</v>
      </c>
      <c r="E18" s="81">
        <v>1.67</v>
      </c>
      <c r="F18" s="83">
        <v>161.5</v>
      </c>
      <c r="G18" s="22" t="s">
        <v>85</v>
      </c>
      <c r="H18" s="15" t="s">
        <v>86</v>
      </c>
      <c r="I18" s="40">
        <v>-11.76</v>
      </c>
      <c r="J18" s="15">
        <v>177.54</v>
      </c>
      <c r="K18" s="41">
        <v>-1</v>
      </c>
      <c r="L18" s="11">
        <v>165.87</v>
      </c>
      <c r="M18" s="128">
        <v>-1.7</v>
      </c>
      <c r="N18" s="129">
        <v>167.46</v>
      </c>
      <c r="O18" s="40">
        <v>-57.77</v>
      </c>
      <c r="P18" s="42">
        <v>250.63</v>
      </c>
      <c r="Q18" s="35">
        <v>-44.34</v>
      </c>
      <c r="R18" s="42">
        <v>237.05</v>
      </c>
      <c r="S18" s="128">
        <v>-62.72</v>
      </c>
      <c r="T18" s="129">
        <v>267.94</v>
      </c>
      <c r="U18" s="35">
        <v>-11.27</v>
      </c>
      <c r="V18" s="11">
        <v>176.76</v>
      </c>
      <c r="W18" s="22">
        <v>-2.15</v>
      </c>
      <c r="X18" s="15">
        <v>167.77</v>
      </c>
      <c r="Y18" s="128">
        <v>-1.77</v>
      </c>
      <c r="Z18" s="129">
        <v>167.58</v>
      </c>
      <c r="AB18" s="23">
        <v>53.04</v>
      </c>
      <c r="AC18" s="31">
        <v>36.08</v>
      </c>
      <c r="AD18" s="23">
        <v>58.63</v>
      </c>
      <c r="AE18" s="46">
        <v>33.090000000000003</v>
      </c>
    </row>
    <row r="19" spans="1:31">
      <c r="A19" s="8" t="s">
        <v>46</v>
      </c>
      <c r="B19" s="62" t="s">
        <v>87</v>
      </c>
      <c r="C19" s="12">
        <v>0.57999999999999996</v>
      </c>
      <c r="D19" s="12">
        <v>141.31</v>
      </c>
      <c r="E19" s="24">
        <v>2.44</v>
      </c>
      <c r="F19" s="12">
        <v>141.6</v>
      </c>
      <c r="G19" s="81" t="s">
        <v>41</v>
      </c>
      <c r="H19" s="16" t="s">
        <v>88</v>
      </c>
      <c r="I19" s="12">
        <v>0.61</v>
      </c>
      <c r="J19" s="16">
        <v>141.27000000000001</v>
      </c>
      <c r="K19" s="12">
        <v>2.14</v>
      </c>
      <c r="L19" s="12">
        <v>142.03</v>
      </c>
      <c r="M19" s="128">
        <v>1.55</v>
      </c>
      <c r="N19" s="129">
        <v>145.74</v>
      </c>
      <c r="O19" s="12">
        <v>0.71</v>
      </c>
      <c r="P19" s="12">
        <v>141.12</v>
      </c>
      <c r="Q19" s="118">
        <v>2.85</v>
      </c>
      <c r="R19" s="12">
        <v>141.01</v>
      </c>
      <c r="S19" s="128">
        <v>4.6900000000000004</v>
      </c>
      <c r="T19" s="129">
        <v>141.09</v>
      </c>
      <c r="U19" s="24">
        <v>0.88</v>
      </c>
      <c r="V19" s="79">
        <v>140.88</v>
      </c>
      <c r="W19" s="24">
        <v>2.75</v>
      </c>
      <c r="X19" s="16">
        <v>141.15</v>
      </c>
      <c r="Y19" s="128">
        <v>4.29</v>
      </c>
      <c r="Z19" s="129">
        <v>141.68</v>
      </c>
      <c r="AB19" s="23">
        <v>10.029999999999999</v>
      </c>
      <c r="AC19" s="10">
        <v>78.08</v>
      </c>
      <c r="AD19" s="23">
        <v>10.19</v>
      </c>
      <c r="AE19" s="9">
        <v>79</v>
      </c>
    </row>
    <row r="20" spans="1:31">
      <c r="A20" s="8" t="s">
        <v>89</v>
      </c>
      <c r="B20" s="63" t="s">
        <v>90</v>
      </c>
      <c r="C20" s="11">
        <v>-0.68</v>
      </c>
      <c r="D20" s="119">
        <v>188.84</v>
      </c>
      <c r="E20" s="118">
        <v>1.53</v>
      </c>
      <c r="F20" s="11">
        <v>189.11</v>
      </c>
      <c r="G20" s="81" t="s">
        <v>91</v>
      </c>
      <c r="H20" s="82" t="s">
        <v>92</v>
      </c>
      <c r="I20" s="11">
        <v>-4.82</v>
      </c>
      <c r="J20" s="15">
        <v>196.6</v>
      </c>
      <c r="K20" s="12">
        <v>1.44</v>
      </c>
      <c r="L20" s="11">
        <v>189.28</v>
      </c>
      <c r="M20" s="128">
        <v>-0.61</v>
      </c>
      <c r="N20" s="129">
        <v>193.85</v>
      </c>
      <c r="O20" s="40">
        <v>-12.44</v>
      </c>
      <c r="P20" s="42">
        <v>210.89</v>
      </c>
      <c r="Q20" s="34">
        <v>-7.19</v>
      </c>
      <c r="R20" s="42">
        <v>205.87</v>
      </c>
      <c r="S20" s="128">
        <v>-8.92</v>
      </c>
      <c r="T20" s="129">
        <v>209.86</v>
      </c>
      <c r="U20" s="22">
        <v>-0.84</v>
      </c>
      <c r="V20" s="11">
        <v>189.14</v>
      </c>
      <c r="W20" s="24">
        <v>0.56000000000000005</v>
      </c>
      <c r="X20" s="15">
        <v>190.98</v>
      </c>
      <c r="Y20" s="128">
        <v>4.04</v>
      </c>
      <c r="Z20" s="129">
        <v>184.89</v>
      </c>
      <c r="AB20" s="23">
        <v>43.49</v>
      </c>
      <c r="AC20" s="10">
        <v>55.58</v>
      </c>
      <c r="AD20" s="23">
        <v>44.05</v>
      </c>
      <c r="AE20" s="9">
        <v>56.29</v>
      </c>
    </row>
    <row r="21" spans="1:31">
      <c r="A21" s="8" t="s">
        <v>93</v>
      </c>
      <c r="B21" s="62" t="s">
        <v>94</v>
      </c>
      <c r="C21" s="10">
        <v>5.33</v>
      </c>
      <c r="D21" s="116">
        <v>119.95</v>
      </c>
      <c r="E21" s="111">
        <v>6.89</v>
      </c>
      <c r="F21" s="12">
        <v>123.13</v>
      </c>
      <c r="G21" s="73" t="s">
        <v>95</v>
      </c>
      <c r="H21" s="107">
        <v>119.52</v>
      </c>
      <c r="I21" s="12">
        <v>0.35</v>
      </c>
      <c r="J21" s="16">
        <v>126.26</v>
      </c>
      <c r="K21" s="12">
        <v>3.67</v>
      </c>
      <c r="L21" s="12">
        <v>127.39</v>
      </c>
      <c r="M21" s="128">
        <v>5.0199999999999996</v>
      </c>
      <c r="N21" s="129">
        <v>126.21</v>
      </c>
      <c r="O21" s="12">
        <v>0.63</v>
      </c>
      <c r="P21" s="12">
        <v>125.9</v>
      </c>
      <c r="Q21" s="24">
        <v>4.38</v>
      </c>
      <c r="R21" s="12">
        <v>126.45</v>
      </c>
      <c r="S21" s="128">
        <v>8.2899999999999991</v>
      </c>
      <c r="T21" s="129">
        <v>121.87</v>
      </c>
      <c r="U21" s="24">
        <v>1.36</v>
      </c>
      <c r="V21" s="12">
        <v>124.98</v>
      </c>
      <c r="W21" s="24">
        <v>4.67</v>
      </c>
      <c r="X21" s="16">
        <v>126.07</v>
      </c>
      <c r="Y21" s="128">
        <v>7.17</v>
      </c>
      <c r="Z21" s="129">
        <v>123.36</v>
      </c>
      <c r="AB21" s="23">
        <v>40.729999999999997</v>
      </c>
      <c r="AC21" s="31">
        <v>47.4</v>
      </c>
      <c r="AD21" s="23">
        <v>35.619999999999997</v>
      </c>
      <c r="AE21" s="9">
        <v>52.63</v>
      </c>
    </row>
    <row r="22" spans="1:31">
      <c r="A22" s="8" t="s">
        <v>96</v>
      </c>
      <c r="B22" s="63" t="s">
        <v>97</v>
      </c>
      <c r="C22" s="12">
        <v>3.79</v>
      </c>
      <c r="D22" s="116">
        <v>127.22</v>
      </c>
      <c r="E22" s="111">
        <v>7.01</v>
      </c>
      <c r="F22" s="12">
        <v>128.04</v>
      </c>
      <c r="G22" s="73" t="s">
        <v>98</v>
      </c>
      <c r="H22" s="107" t="s">
        <v>99</v>
      </c>
      <c r="I22" s="12">
        <v>0.11</v>
      </c>
      <c r="J22" s="16">
        <v>132.08000000000001</v>
      </c>
      <c r="K22" s="12">
        <v>3.41</v>
      </c>
      <c r="L22" s="66">
        <v>133</v>
      </c>
      <c r="M22" s="128">
        <v>4.05</v>
      </c>
      <c r="N22" s="129">
        <v>132.84</v>
      </c>
      <c r="O22" s="12">
        <v>0.42</v>
      </c>
      <c r="P22" s="12">
        <v>131.69</v>
      </c>
      <c r="Q22" s="24">
        <v>4.08</v>
      </c>
      <c r="R22" s="12">
        <v>132.08000000000001</v>
      </c>
      <c r="S22" s="128">
        <v>5.52</v>
      </c>
      <c r="T22" s="129">
        <v>130.80000000000001</v>
      </c>
      <c r="U22" s="24">
        <v>2.1</v>
      </c>
      <c r="V22" s="12">
        <v>129.46</v>
      </c>
      <c r="W22" s="24">
        <v>4.1399999999999997</v>
      </c>
      <c r="X22" s="16">
        <v>132</v>
      </c>
      <c r="Y22" s="128">
        <v>8.23</v>
      </c>
      <c r="Z22" s="129">
        <v>127.05</v>
      </c>
      <c r="AB22" s="23">
        <v>26.22</v>
      </c>
      <c r="AC22" s="10">
        <v>60.93</v>
      </c>
      <c r="AD22" s="23">
        <v>33.549999999999997</v>
      </c>
      <c r="AE22" s="9">
        <v>56.22</v>
      </c>
    </row>
    <row r="23" spans="1:31">
      <c r="A23" s="8" t="s">
        <v>100</v>
      </c>
      <c r="B23" s="62" t="s">
        <v>101</v>
      </c>
      <c r="C23" s="12">
        <v>3.86</v>
      </c>
      <c r="D23" s="116">
        <v>108.29</v>
      </c>
      <c r="E23" s="111">
        <v>9.89</v>
      </c>
      <c r="F23" s="12">
        <v>109.04</v>
      </c>
      <c r="G23" s="73" t="s">
        <v>102</v>
      </c>
      <c r="H23" s="107" t="s">
        <v>103</v>
      </c>
      <c r="I23" s="12">
        <v>0.06</v>
      </c>
      <c r="J23" s="16">
        <v>112.57</v>
      </c>
      <c r="K23" s="10">
        <v>6.14</v>
      </c>
      <c r="L23" s="12">
        <v>113.57</v>
      </c>
      <c r="M23" s="128">
        <v>6.78</v>
      </c>
      <c r="N23" s="129">
        <v>112.16</v>
      </c>
      <c r="O23" s="11">
        <v>-1.31</v>
      </c>
      <c r="P23" s="12">
        <v>114.1</v>
      </c>
      <c r="Q23" s="21">
        <v>8.49</v>
      </c>
      <c r="R23" s="12">
        <v>110.73</v>
      </c>
      <c r="S23" s="128">
        <v>9.02</v>
      </c>
      <c r="T23" s="129">
        <v>109.45</v>
      </c>
      <c r="U23" s="24">
        <v>2.14</v>
      </c>
      <c r="V23" s="12">
        <v>110.23</v>
      </c>
      <c r="W23" s="21">
        <v>6.67</v>
      </c>
      <c r="X23" s="16">
        <v>112.93</v>
      </c>
      <c r="Y23" s="128">
        <v>7.14</v>
      </c>
      <c r="Z23" s="129">
        <v>111.72</v>
      </c>
      <c r="AB23" s="23">
        <v>29.19</v>
      </c>
      <c r="AC23" s="10">
        <v>50.34</v>
      </c>
      <c r="AD23" s="23">
        <v>18.95</v>
      </c>
      <c r="AE23" s="9">
        <v>60.59</v>
      </c>
    </row>
    <row r="24" spans="1:31">
      <c r="A24" s="8" t="s">
        <v>104</v>
      </c>
      <c r="B24" s="63" t="s">
        <v>105</v>
      </c>
      <c r="C24" s="12">
        <v>3.01</v>
      </c>
      <c r="D24" s="116">
        <v>121.18</v>
      </c>
      <c r="E24" s="120">
        <v>7.61</v>
      </c>
      <c r="F24" s="17">
        <v>121.86</v>
      </c>
      <c r="G24" s="73" t="s">
        <v>106</v>
      </c>
      <c r="H24" s="107" t="s">
        <v>107</v>
      </c>
      <c r="I24" s="29">
        <v>-0.3</v>
      </c>
      <c r="J24" s="18">
        <v>125.32</v>
      </c>
      <c r="K24" s="17">
        <v>4.5999999999999996</v>
      </c>
      <c r="L24" s="17">
        <v>125.84</v>
      </c>
      <c r="M24" s="130">
        <v>4.62</v>
      </c>
      <c r="N24" s="131">
        <v>125.57</v>
      </c>
      <c r="O24" s="17">
        <v>0.9</v>
      </c>
      <c r="P24" s="17">
        <v>123.82</v>
      </c>
      <c r="Q24" s="68">
        <v>-28.59</v>
      </c>
      <c r="R24" s="29">
        <v>169.62</v>
      </c>
      <c r="S24" s="130">
        <v>4.5</v>
      </c>
      <c r="T24" s="131">
        <v>125.72</v>
      </c>
      <c r="U24" s="25">
        <v>0.78</v>
      </c>
      <c r="V24" s="17">
        <v>123.98</v>
      </c>
      <c r="W24" s="28">
        <v>5.48</v>
      </c>
      <c r="X24" s="18">
        <v>124.67</v>
      </c>
      <c r="Y24" s="130">
        <v>12.52</v>
      </c>
      <c r="Z24" s="131">
        <v>115.17</v>
      </c>
      <c r="AB24" s="23">
        <v>17.57</v>
      </c>
      <c r="AC24" s="10">
        <v>61.3</v>
      </c>
      <c r="AD24" s="89">
        <v>9.24</v>
      </c>
      <c r="AE24" s="65">
        <v>70.599999999999994</v>
      </c>
    </row>
    <row r="25" spans="1:31">
      <c r="A25" s="2" t="s">
        <v>108</v>
      </c>
      <c r="B25" s="60" t="s">
        <v>109</v>
      </c>
      <c r="C25" s="39">
        <v>0.82</v>
      </c>
      <c r="D25" s="27">
        <v>448.57</v>
      </c>
      <c r="E25" s="11">
        <v>0</v>
      </c>
      <c r="F25" s="40">
        <v>447.49</v>
      </c>
      <c r="G25" s="106">
        <v>5.2</v>
      </c>
      <c r="H25" s="110">
        <v>445.68</v>
      </c>
      <c r="I25" s="12">
        <v>0.55000000000000004</v>
      </c>
      <c r="J25" s="13">
        <v>449.82</v>
      </c>
      <c r="K25" s="12">
        <v>0.04</v>
      </c>
      <c r="L25" s="124" t="s">
        <v>110</v>
      </c>
      <c r="M25" s="128">
        <v>2.4</v>
      </c>
      <c r="N25" s="129">
        <v>458.85</v>
      </c>
      <c r="O25" s="116">
        <v>0.94</v>
      </c>
      <c r="P25" s="40">
        <v>448.06</v>
      </c>
      <c r="Q25" s="24">
        <v>0.01</v>
      </c>
      <c r="R25" s="40">
        <v>447.47</v>
      </c>
      <c r="S25" s="128">
        <v>5.23</v>
      </c>
      <c r="T25" s="129">
        <v>445.55</v>
      </c>
      <c r="U25" s="22">
        <v>-0.05</v>
      </c>
      <c r="V25" s="13">
        <v>452.54</v>
      </c>
      <c r="W25" s="12">
        <v>0.03</v>
      </c>
      <c r="X25" s="13">
        <v>447.39</v>
      </c>
      <c r="Y25" s="128">
        <v>4.9000000000000004</v>
      </c>
      <c r="Z25" s="129">
        <v>447.13</v>
      </c>
      <c r="AB25" s="99">
        <v>64.56</v>
      </c>
      <c r="AC25" s="20">
        <v>80.72</v>
      </c>
      <c r="AD25" s="31">
        <v>65.67</v>
      </c>
      <c r="AE25" s="9">
        <v>77</v>
      </c>
    </row>
    <row r="26" spans="1:31">
      <c r="A26" s="8" t="s">
        <v>28</v>
      </c>
      <c r="B26" s="62" t="s">
        <v>111</v>
      </c>
      <c r="C26" s="116">
        <v>2.31</v>
      </c>
      <c r="D26" s="121">
        <v>713.38</v>
      </c>
      <c r="E26" s="12">
        <v>0.11</v>
      </c>
      <c r="F26" s="40">
        <v>720.42</v>
      </c>
      <c r="G26" s="73">
        <v>8.4600000000000009</v>
      </c>
      <c r="H26" s="85">
        <v>694.2</v>
      </c>
      <c r="I26" s="12">
        <v>1.1000000000000001</v>
      </c>
      <c r="J26" s="13">
        <v>722.22</v>
      </c>
      <c r="K26" s="12">
        <v>0.04</v>
      </c>
      <c r="L26" s="40">
        <v>720.92</v>
      </c>
      <c r="M26" s="128">
        <v>3.43</v>
      </c>
      <c r="N26" s="129">
        <v>732.29</v>
      </c>
      <c r="O26" s="12">
        <v>1.42</v>
      </c>
      <c r="P26" s="40">
        <v>719.89</v>
      </c>
      <c r="Q26" s="24">
        <v>0.03</v>
      </c>
      <c r="R26" s="40">
        <v>720.99</v>
      </c>
      <c r="S26" s="128">
        <v>5.0999999999999996</v>
      </c>
      <c r="T26" s="129">
        <v>719.66</v>
      </c>
      <c r="U26" s="24">
        <v>1.8</v>
      </c>
      <c r="V26" s="13">
        <v>717.11</v>
      </c>
      <c r="W26" s="12">
        <v>0.14000000000000001</v>
      </c>
      <c r="X26" s="13">
        <v>720.18</v>
      </c>
      <c r="Y26" s="128">
        <v>6.31</v>
      </c>
      <c r="Z26" s="129">
        <v>710.47</v>
      </c>
      <c r="AB26" s="23">
        <v>62.83</v>
      </c>
      <c r="AC26" s="16">
        <v>136.44999999999999</v>
      </c>
      <c r="AD26" s="31">
        <v>59.55</v>
      </c>
      <c r="AE26" s="16">
        <v>146.5</v>
      </c>
    </row>
    <row r="27" spans="1:31">
      <c r="A27" s="8" t="s">
        <v>112</v>
      </c>
      <c r="B27" s="63" t="s">
        <v>113</v>
      </c>
      <c r="C27" s="116">
        <v>1.43</v>
      </c>
      <c r="D27" s="121">
        <v>442.63</v>
      </c>
      <c r="E27" s="12">
        <v>0.1</v>
      </c>
      <c r="F27" s="40">
        <v>444.53</v>
      </c>
      <c r="G27" s="73">
        <v>7.35</v>
      </c>
      <c r="H27" s="85">
        <v>431.77</v>
      </c>
      <c r="I27" s="12">
        <v>0.77</v>
      </c>
      <c r="J27" s="13">
        <v>445.6</v>
      </c>
      <c r="K27" s="12">
        <v>0.09</v>
      </c>
      <c r="L27" s="40">
        <v>444.61</v>
      </c>
      <c r="M27" s="128">
        <v>2.95</v>
      </c>
      <c r="N27" s="129">
        <v>452.27</v>
      </c>
      <c r="O27" s="12">
        <v>1.08</v>
      </c>
      <c r="P27" s="40">
        <v>444.22</v>
      </c>
      <c r="Q27" s="24">
        <v>0.03</v>
      </c>
      <c r="R27" s="40">
        <v>444.84</v>
      </c>
      <c r="S27" s="128">
        <v>4.54</v>
      </c>
      <c r="T27" s="129">
        <v>444.84</v>
      </c>
      <c r="U27" s="24">
        <v>1.36</v>
      </c>
      <c r="V27" s="13">
        <v>442.96</v>
      </c>
      <c r="W27" s="12">
        <v>0.13</v>
      </c>
      <c r="X27" s="13">
        <v>444.42</v>
      </c>
      <c r="Y27" s="128">
        <v>4.95</v>
      </c>
      <c r="Z27" s="129">
        <v>442.93</v>
      </c>
      <c r="AB27" s="23">
        <v>59.71</v>
      </c>
      <c r="AC27" s="9">
        <v>90.68</v>
      </c>
      <c r="AD27" s="31">
        <v>53.44</v>
      </c>
      <c r="AE27" s="16">
        <v>103.58</v>
      </c>
    </row>
    <row r="28" spans="1:31">
      <c r="A28" s="8" t="s">
        <v>114</v>
      </c>
      <c r="B28" s="61" t="s">
        <v>115</v>
      </c>
      <c r="C28" s="11">
        <v>-0.43</v>
      </c>
      <c r="D28" s="14">
        <v>274.68</v>
      </c>
      <c r="E28" s="12">
        <v>0.09</v>
      </c>
      <c r="F28" s="42">
        <v>275.14</v>
      </c>
      <c r="G28" s="81">
        <v>1.84</v>
      </c>
      <c r="H28" s="14">
        <v>274.05</v>
      </c>
      <c r="I28" s="11">
        <v>-1.06</v>
      </c>
      <c r="J28" s="14">
        <v>276.41000000000003</v>
      </c>
      <c r="K28" s="116">
        <v>0.14000000000000001</v>
      </c>
      <c r="L28" s="42">
        <v>274.99</v>
      </c>
      <c r="M28" s="128">
        <v>-0.35</v>
      </c>
      <c r="N28" s="129">
        <v>280.14999999999998</v>
      </c>
      <c r="O28" s="11">
        <v>-0.76</v>
      </c>
      <c r="P28" s="42">
        <v>275.60000000000002</v>
      </c>
      <c r="Q28" s="24">
        <v>0.03</v>
      </c>
      <c r="R28" s="42">
        <v>275.31</v>
      </c>
      <c r="S28" s="128">
        <v>0.84</v>
      </c>
      <c r="T28" s="129">
        <v>276.85000000000002</v>
      </c>
      <c r="U28" s="118">
        <v>0.14000000000000001</v>
      </c>
      <c r="V28" s="86">
        <v>273.14</v>
      </c>
      <c r="W28" s="12">
        <v>0.08</v>
      </c>
      <c r="X28" s="14">
        <v>275.14999999999998</v>
      </c>
      <c r="Y28" s="128">
        <v>9.36</v>
      </c>
      <c r="Z28" s="129">
        <v>253.05</v>
      </c>
      <c r="AB28" s="35">
        <v>-42.7</v>
      </c>
      <c r="AC28" s="15">
        <v>193.07</v>
      </c>
      <c r="AD28" s="40">
        <v>-32.74</v>
      </c>
      <c r="AE28" s="15">
        <v>181.01</v>
      </c>
    </row>
    <row r="29" spans="1:31">
      <c r="A29" s="8" t="s">
        <v>46</v>
      </c>
      <c r="B29" s="62" t="s">
        <v>116</v>
      </c>
      <c r="C29" s="12">
        <v>1.33</v>
      </c>
      <c r="D29" s="14">
        <v>205.19</v>
      </c>
      <c r="E29" s="12">
        <v>1.61</v>
      </c>
      <c r="F29" s="42">
        <v>205.94</v>
      </c>
      <c r="G29" s="73">
        <v>6.74</v>
      </c>
      <c r="H29" s="14">
        <v>202.79</v>
      </c>
      <c r="I29" s="12">
        <v>0.85</v>
      </c>
      <c r="J29" s="14">
        <v>206.2</v>
      </c>
      <c r="K29" s="12">
        <v>1.64</v>
      </c>
      <c r="L29" s="83">
        <v>198.28</v>
      </c>
      <c r="M29" s="128">
        <v>2.46</v>
      </c>
      <c r="N29" s="129">
        <v>212.11</v>
      </c>
      <c r="O29" s="12">
        <v>0.95</v>
      </c>
      <c r="P29" s="42">
        <v>205.97</v>
      </c>
      <c r="Q29" s="24">
        <v>1.64</v>
      </c>
      <c r="R29" s="42">
        <v>205.88</v>
      </c>
      <c r="S29" s="128">
        <v>5.42</v>
      </c>
      <c r="T29" s="129">
        <v>205.67</v>
      </c>
      <c r="U29" s="118">
        <v>1.81</v>
      </c>
      <c r="V29" s="14">
        <v>204.2</v>
      </c>
      <c r="W29" s="12">
        <v>1.61</v>
      </c>
      <c r="X29" s="14">
        <v>205.94</v>
      </c>
      <c r="Y29" s="128">
        <v>5.64</v>
      </c>
      <c r="Z29" s="129">
        <v>205.18</v>
      </c>
      <c r="AB29" s="23">
        <v>22.93</v>
      </c>
      <c r="AC29" s="9">
        <v>87.52</v>
      </c>
      <c r="AD29" s="31">
        <v>23.06</v>
      </c>
      <c r="AE29" s="9">
        <v>87.7</v>
      </c>
    </row>
    <row r="30" spans="1:31">
      <c r="A30" s="8" t="s">
        <v>117</v>
      </c>
      <c r="B30" s="63" t="s">
        <v>118</v>
      </c>
      <c r="C30" s="11">
        <v>-0.13</v>
      </c>
      <c r="D30" s="14">
        <v>237.2</v>
      </c>
      <c r="E30" s="12">
        <v>0.3</v>
      </c>
      <c r="F30" s="42">
        <v>239.02</v>
      </c>
      <c r="G30" s="81">
        <v>4.3</v>
      </c>
      <c r="H30" s="86">
        <v>231.39</v>
      </c>
      <c r="I30" s="11">
        <v>-0.27</v>
      </c>
      <c r="J30" s="14">
        <v>237.54</v>
      </c>
      <c r="K30" s="116">
        <v>0.55000000000000004</v>
      </c>
      <c r="L30" s="42">
        <v>238.41</v>
      </c>
      <c r="M30" s="128">
        <v>0.66</v>
      </c>
      <c r="N30" s="129">
        <v>240.19</v>
      </c>
      <c r="O30" s="11">
        <v>-0.76</v>
      </c>
      <c r="P30" s="42">
        <v>238.7</v>
      </c>
      <c r="Q30" s="24">
        <v>0.37</v>
      </c>
      <c r="R30" s="42">
        <v>238.85</v>
      </c>
      <c r="S30" s="128">
        <v>0.95</v>
      </c>
      <c r="T30" s="129">
        <v>239.49</v>
      </c>
      <c r="U30" s="24">
        <v>0.22</v>
      </c>
      <c r="V30" s="125">
        <v>236.39</v>
      </c>
      <c r="W30" s="12">
        <v>0.39</v>
      </c>
      <c r="X30" s="14">
        <v>238.78</v>
      </c>
      <c r="Y30" s="128">
        <v>4.58</v>
      </c>
      <c r="Z30" s="129">
        <v>230.71</v>
      </c>
      <c r="AB30" s="23">
        <v>41.98</v>
      </c>
      <c r="AC30" s="9">
        <v>70.14</v>
      </c>
      <c r="AD30" s="31">
        <v>42.11</v>
      </c>
      <c r="AE30" s="9">
        <v>70.77</v>
      </c>
    </row>
    <row r="31" spans="1:31">
      <c r="A31" s="8" t="s">
        <v>119</v>
      </c>
      <c r="B31" s="62" t="s">
        <v>120</v>
      </c>
      <c r="C31" s="12">
        <v>1.72</v>
      </c>
      <c r="D31" s="122">
        <v>151.44999999999999</v>
      </c>
      <c r="E31" s="112">
        <v>5.37</v>
      </c>
      <c r="F31" s="11">
        <v>152.71</v>
      </c>
      <c r="G31" s="73">
        <v>6.27</v>
      </c>
      <c r="H31" s="82">
        <v>151.19</v>
      </c>
      <c r="I31" s="12">
        <v>0.09</v>
      </c>
      <c r="J31" s="15">
        <v>153.96</v>
      </c>
      <c r="K31" s="12">
        <v>4.0599999999999996</v>
      </c>
      <c r="L31" s="11">
        <v>154.82</v>
      </c>
      <c r="M31" s="128">
        <v>4.53</v>
      </c>
      <c r="N31" s="129">
        <v>153.99</v>
      </c>
      <c r="O31" s="12">
        <v>0.24</v>
      </c>
      <c r="P31" s="11">
        <v>153.72</v>
      </c>
      <c r="Q31" s="24">
        <v>4.41</v>
      </c>
      <c r="R31" s="11">
        <v>154.25</v>
      </c>
      <c r="S31" s="128">
        <v>4.83</v>
      </c>
      <c r="T31" s="129">
        <v>153.51</v>
      </c>
      <c r="U31" s="24">
        <v>0.64</v>
      </c>
      <c r="V31" s="15">
        <v>153.1</v>
      </c>
      <c r="W31" s="12">
        <v>4.5999999999999996</v>
      </c>
      <c r="X31" s="15">
        <v>153.94</v>
      </c>
      <c r="Y31" s="128">
        <v>6.09</v>
      </c>
      <c r="Z31" s="129">
        <v>151.47</v>
      </c>
      <c r="AB31" s="23">
        <v>22.93</v>
      </c>
      <c r="AC31" s="9">
        <v>69.61</v>
      </c>
      <c r="AD31" s="31">
        <v>29.31</v>
      </c>
      <c r="AE31" s="9">
        <v>66.2</v>
      </c>
    </row>
    <row r="32" spans="1:31">
      <c r="A32" s="8" t="s">
        <v>121</v>
      </c>
      <c r="B32" s="63" t="s">
        <v>122</v>
      </c>
      <c r="C32" s="12">
        <v>2.4900000000000002</v>
      </c>
      <c r="D32" s="122">
        <v>167.58</v>
      </c>
      <c r="E32" s="116">
        <v>4.53</v>
      </c>
      <c r="F32" s="11">
        <v>168.95</v>
      </c>
      <c r="G32" s="73">
        <v>6.66</v>
      </c>
      <c r="H32" s="82">
        <v>166.12</v>
      </c>
      <c r="I32" s="12">
        <v>0.14000000000000001</v>
      </c>
      <c r="J32" s="15">
        <v>171.62</v>
      </c>
      <c r="K32" s="12">
        <v>2.56</v>
      </c>
      <c r="L32" s="11">
        <v>172.44</v>
      </c>
      <c r="M32" s="128">
        <v>3.46</v>
      </c>
      <c r="N32" s="129">
        <v>171.81</v>
      </c>
      <c r="O32" s="12">
        <v>1.62</v>
      </c>
      <c r="P32" s="11">
        <v>169.07</v>
      </c>
      <c r="Q32" s="24">
        <v>3.48</v>
      </c>
      <c r="R32" s="11">
        <v>170.8</v>
      </c>
      <c r="S32" s="128">
        <v>5.43</v>
      </c>
      <c r="T32" s="129">
        <v>168.31</v>
      </c>
      <c r="U32" s="24">
        <v>0.81</v>
      </c>
      <c r="V32" s="15">
        <v>170.47</v>
      </c>
      <c r="W32" s="12">
        <v>3.05</v>
      </c>
      <c r="X32" s="15">
        <v>171.56</v>
      </c>
      <c r="Y32" s="128">
        <v>5.35</v>
      </c>
      <c r="Z32" s="129">
        <v>168.45</v>
      </c>
      <c r="AB32" s="23">
        <v>28.48</v>
      </c>
      <c r="AC32" s="9">
        <v>70.849999999999994</v>
      </c>
      <c r="AD32" s="31">
        <v>30.11</v>
      </c>
      <c r="AE32" s="9">
        <v>71.180000000000007</v>
      </c>
    </row>
    <row r="33" spans="1:31">
      <c r="A33" s="8" t="s">
        <v>123</v>
      </c>
      <c r="B33" s="62" t="s">
        <v>124</v>
      </c>
      <c r="C33" s="12">
        <v>0.94</v>
      </c>
      <c r="D33" s="16">
        <v>134.13</v>
      </c>
      <c r="E33" s="10">
        <v>5.78</v>
      </c>
      <c r="F33" s="12">
        <v>135.08000000000001</v>
      </c>
      <c r="G33" s="21">
        <v>7.73</v>
      </c>
      <c r="H33" s="107">
        <v>131.96</v>
      </c>
      <c r="I33" s="12" t="s">
        <v>125</v>
      </c>
      <c r="J33" s="16" t="s">
        <v>126</v>
      </c>
      <c r="K33" s="10">
        <v>5.49</v>
      </c>
      <c r="L33" s="12">
        <v>135.5</v>
      </c>
      <c r="M33" s="128">
        <v>6.12</v>
      </c>
      <c r="N33" s="129">
        <v>134.27000000000001</v>
      </c>
      <c r="O33" s="12">
        <v>2.0699999999999998</v>
      </c>
      <c r="P33" s="12">
        <v>132.6</v>
      </c>
      <c r="Q33" s="73">
        <v>7.85</v>
      </c>
      <c r="R33" s="116">
        <v>132.12</v>
      </c>
      <c r="S33" s="128">
        <v>6.91</v>
      </c>
      <c r="T33" s="129">
        <v>133.13999999999999</v>
      </c>
      <c r="U33" s="24">
        <v>1.7</v>
      </c>
      <c r="V33" s="16">
        <v>133.11000000000001</v>
      </c>
      <c r="W33" s="10">
        <v>6.54</v>
      </c>
      <c r="X33" s="16">
        <v>133.99</v>
      </c>
      <c r="Y33" s="128">
        <v>7.23</v>
      </c>
      <c r="Z33" s="129">
        <v>132.66999999999999</v>
      </c>
      <c r="AB33" s="23">
        <v>26.34</v>
      </c>
      <c r="AC33" s="9">
        <v>56.87</v>
      </c>
      <c r="AD33" s="31">
        <v>39.67</v>
      </c>
      <c r="AE33" s="46">
        <v>48.56</v>
      </c>
    </row>
    <row r="34" spans="1:31">
      <c r="A34" s="5" t="s">
        <v>127</v>
      </c>
      <c r="B34" s="64" t="s">
        <v>128</v>
      </c>
      <c r="C34" s="17">
        <v>3.02</v>
      </c>
      <c r="D34" s="123">
        <v>132.91</v>
      </c>
      <c r="E34" s="120">
        <v>7.99</v>
      </c>
      <c r="F34" s="17">
        <v>133.71</v>
      </c>
      <c r="G34" s="84">
        <v>8.57</v>
      </c>
      <c r="H34" s="108">
        <v>132.82</v>
      </c>
      <c r="I34" s="29" t="s">
        <v>129</v>
      </c>
      <c r="J34" s="18" t="s">
        <v>130</v>
      </c>
      <c r="K34" s="47">
        <v>5.46</v>
      </c>
      <c r="L34" s="17">
        <v>137.38999999999999</v>
      </c>
      <c r="M34" s="130">
        <v>5.7</v>
      </c>
      <c r="N34" s="131">
        <v>136.97999999999999</v>
      </c>
      <c r="O34" s="17">
        <v>0.08</v>
      </c>
      <c r="P34" s="17">
        <v>136.94</v>
      </c>
      <c r="Q34" s="28">
        <v>7.81</v>
      </c>
      <c r="R34" s="17">
        <v>133.97999999999999</v>
      </c>
      <c r="S34" s="130">
        <v>8.51</v>
      </c>
      <c r="T34" s="131">
        <v>132.91</v>
      </c>
      <c r="U34" s="25">
        <v>0.63</v>
      </c>
      <c r="V34" s="18">
        <v>136.19</v>
      </c>
      <c r="W34" s="47">
        <v>5.65</v>
      </c>
      <c r="X34" s="18">
        <v>137.12</v>
      </c>
      <c r="Y34" s="130">
        <v>6.08</v>
      </c>
      <c r="Z34" s="131">
        <v>136.44</v>
      </c>
      <c r="AB34" s="89">
        <v>16.41</v>
      </c>
      <c r="AC34" s="65">
        <v>65.16</v>
      </c>
      <c r="AD34" s="88">
        <v>16.66</v>
      </c>
      <c r="AE34" s="65">
        <v>68.14</v>
      </c>
    </row>
    <row r="37" spans="1:31">
      <c r="A37" s="1"/>
      <c r="B37" s="1"/>
      <c r="C37" s="146" t="s">
        <v>0</v>
      </c>
      <c r="D37" s="147"/>
      <c r="E37" s="147"/>
      <c r="F37" s="147"/>
      <c r="G37" s="149"/>
      <c r="H37" s="149"/>
      <c r="I37" s="151" t="s">
        <v>1</v>
      </c>
      <c r="J37" s="149"/>
      <c r="K37" s="149"/>
      <c r="L37" s="149"/>
      <c r="M37" s="149"/>
      <c r="N37" s="149"/>
      <c r="O37" s="146" t="s">
        <v>2</v>
      </c>
      <c r="P37" s="147"/>
      <c r="Q37" s="147"/>
      <c r="R37" s="147"/>
      <c r="S37" s="147"/>
      <c r="T37" s="148"/>
      <c r="U37" s="149" t="s">
        <v>3</v>
      </c>
      <c r="V37" s="149"/>
      <c r="W37" s="149"/>
      <c r="X37" s="149"/>
      <c r="Y37" s="149"/>
      <c r="Z37" s="150"/>
    </row>
    <row r="38" spans="1:31">
      <c r="A38" s="1"/>
      <c r="B38" s="1"/>
      <c r="C38" s="146" t="s">
        <v>5</v>
      </c>
      <c r="D38" s="147"/>
      <c r="E38" s="146" t="s">
        <v>6</v>
      </c>
      <c r="F38" s="147"/>
      <c r="G38" s="151" t="s">
        <v>7</v>
      </c>
      <c r="H38" s="150"/>
      <c r="I38" s="147" t="s">
        <v>5</v>
      </c>
      <c r="J38" s="147"/>
      <c r="K38" s="146" t="s">
        <v>6</v>
      </c>
      <c r="L38" s="147"/>
      <c r="M38" s="146" t="s">
        <v>7</v>
      </c>
      <c r="N38" s="148"/>
      <c r="O38" s="155" t="s">
        <v>5</v>
      </c>
      <c r="P38" s="153"/>
      <c r="Q38" s="152" t="s">
        <v>6</v>
      </c>
      <c r="R38" s="153"/>
      <c r="S38" s="152" t="s">
        <v>7</v>
      </c>
      <c r="T38" s="154"/>
      <c r="U38" s="147" t="s">
        <v>5</v>
      </c>
      <c r="V38" s="148"/>
      <c r="W38" s="146" t="s">
        <v>6</v>
      </c>
      <c r="X38" s="148"/>
      <c r="Y38" s="146" t="s">
        <v>7</v>
      </c>
      <c r="Z38" s="148"/>
    </row>
    <row r="39" spans="1:31" ht="18.75">
      <c r="A39" s="139" t="s">
        <v>131</v>
      </c>
      <c r="B39" s="1"/>
      <c r="C39" s="5" t="s">
        <v>9</v>
      </c>
      <c r="D39" s="6" t="s">
        <v>12</v>
      </c>
      <c r="E39" s="7" t="s">
        <v>9</v>
      </c>
      <c r="F39" s="1" t="s">
        <v>12</v>
      </c>
      <c r="G39" s="87" t="s">
        <v>9</v>
      </c>
      <c r="H39" s="100" t="s">
        <v>12</v>
      </c>
      <c r="I39" s="7" t="s">
        <v>9</v>
      </c>
      <c r="J39" s="7" t="s">
        <v>12</v>
      </c>
      <c r="K39" s="8" t="s">
        <v>9</v>
      </c>
      <c r="L39" s="1" t="s">
        <v>12</v>
      </c>
      <c r="M39" s="8" t="s">
        <v>9</v>
      </c>
      <c r="N39" s="1" t="s">
        <v>12</v>
      </c>
      <c r="O39" s="100" t="s">
        <v>9</v>
      </c>
      <c r="P39" s="6" t="s">
        <v>12</v>
      </c>
      <c r="Q39" s="7" t="s">
        <v>9</v>
      </c>
      <c r="R39" s="7" t="s">
        <v>12</v>
      </c>
      <c r="S39" s="8" t="s">
        <v>9</v>
      </c>
      <c r="T39" s="7" t="s">
        <v>12</v>
      </c>
      <c r="U39" s="7" t="s">
        <v>9</v>
      </c>
      <c r="V39" s="7" t="s">
        <v>12</v>
      </c>
      <c r="W39" s="8" t="s">
        <v>9</v>
      </c>
      <c r="X39" s="7" t="s">
        <v>12</v>
      </c>
      <c r="Y39" s="8" t="s">
        <v>9</v>
      </c>
      <c r="Z39" s="7" t="s">
        <v>12</v>
      </c>
    </row>
    <row r="40" spans="1:31">
      <c r="A40" s="2" t="s">
        <v>16</v>
      </c>
      <c r="B40" s="3" t="s">
        <v>17</v>
      </c>
      <c r="C40" s="4">
        <f>AVERAGE(C41:C70)</f>
        <v>2.9816666666666665</v>
      </c>
      <c r="D40" s="103">
        <f>AVERAGE(D41:D70)</f>
        <v>172.23366666666664</v>
      </c>
      <c r="E40" s="104">
        <f>AVERAGE(E41:E70)</f>
        <v>6.9903333333333366</v>
      </c>
      <c r="F40" s="33">
        <f>AVERAGE(F41:F70)</f>
        <v>173.51066666666668</v>
      </c>
      <c r="G40" s="101">
        <f>AVERAGE(G41:G70)</f>
        <v>7.782333333333332</v>
      </c>
      <c r="H40" s="102">
        <f>AVERAGE(H41:H70)</f>
        <v>177.05599999999998</v>
      </c>
      <c r="I40" s="33">
        <f>AVERAGE(I41:I70)</f>
        <v>-6.6929999999999987</v>
      </c>
      <c r="J40" s="36">
        <f>AVERAGE(J41:J70)</f>
        <v>179.48233333333334</v>
      </c>
      <c r="K40" s="33">
        <f>AVERAGE(K41:K70)</f>
        <v>-1.0763333333333336</v>
      </c>
      <c r="L40" s="33">
        <f>AVERAGE(L41:L70)</f>
        <v>180.06099999999998</v>
      </c>
      <c r="M40" s="32">
        <f>AVERAGE(M41:M70)</f>
        <v>-1.7783333333333329</v>
      </c>
      <c r="N40" s="137">
        <f>AVERAGE(N41:N70)</f>
        <v>183.90733333333336</v>
      </c>
      <c r="O40" s="4">
        <f>AVERAGE(O41:O70)</f>
        <v>-22.934333333333324</v>
      </c>
      <c r="P40" s="4">
        <f>AVERAGE(P41:P70)</f>
        <v>192.29133333333331</v>
      </c>
      <c r="Q40" s="32">
        <f>AVERAGE(Q41:Q70)</f>
        <v>-18.350000000000001</v>
      </c>
      <c r="R40" s="33">
        <f>AVERAGE(R41:R70)</f>
        <v>196.17166666666668</v>
      </c>
      <c r="S40" s="32">
        <f>AVERAGE(S41:S70)</f>
        <v>-16.480666666666664</v>
      </c>
      <c r="T40" s="137">
        <f>AVERAGE(T41:T70)</f>
        <v>195.39333333333337</v>
      </c>
      <c r="U40" s="138">
        <f>AVERAGE(U41:U70)</f>
        <v>-0.35199999999999976</v>
      </c>
      <c r="V40" s="133">
        <f>AVERAGE(V41:V70)</f>
        <v>174.58266666666668</v>
      </c>
      <c r="W40" s="138">
        <f>AVERAGE(W41:W70)</f>
        <v>5.0430000000000001</v>
      </c>
      <c r="X40" s="133">
        <f>AVERAGE(X41:X70)</f>
        <v>174.98566666666662</v>
      </c>
      <c r="Y40" s="132">
        <f>AVERAGE(Y41:Y70)</f>
        <v>-20.489666666666668</v>
      </c>
      <c r="Z40" s="134">
        <f>AVERAGE(Z41:Z70)</f>
        <v>194.43800000000002</v>
      </c>
    </row>
    <row r="41" spans="1:31">
      <c r="A41" s="2">
        <v>3.97</v>
      </c>
      <c r="B41" s="60" t="s">
        <v>22</v>
      </c>
      <c r="C41" s="43">
        <v>-4.2699999999999996</v>
      </c>
      <c r="D41" s="30">
        <v>78.95</v>
      </c>
      <c r="E41" s="70">
        <v>5.1100000000000003</v>
      </c>
      <c r="F41" s="71">
        <v>79.069999999999993</v>
      </c>
      <c r="G41" s="19">
        <v>-5.87</v>
      </c>
      <c r="H41" s="20">
        <v>91.4</v>
      </c>
      <c r="I41" s="43">
        <v>-6.56</v>
      </c>
      <c r="J41" s="30">
        <v>80.680000000000007</v>
      </c>
      <c r="K41" s="26">
        <v>4.67</v>
      </c>
      <c r="L41" s="30">
        <v>79.44</v>
      </c>
      <c r="M41" s="140">
        <v>4.09</v>
      </c>
      <c r="N41" s="141">
        <v>81.69</v>
      </c>
      <c r="O41" s="69">
        <v>-39.94</v>
      </c>
      <c r="P41" s="39">
        <v>105.96</v>
      </c>
      <c r="Q41" s="48">
        <v>-64.650000000000006</v>
      </c>
      <c r="R41" s="67">
        <v>137.19999999999999</v>
      </c>
      <c r="S41" s="140">
        <v>-33.770000000000003</v>
      </c>
      <c r="T41" s="141">
        <v>113.94</v>
      </c>
      <c r="U41" s="42">
        <v>-4.6100000000000003</v>
      </c>
      <c r="V41" s="10">
        <v>79.209999999999994</v>
      </c>
      <c r="W41" s="24">
        <v>4.95</v>
      </c>
      <c r="X41" s="9">
        <v>79.2</v>
      </c>
      <c r="Y41" s="128">
        <v>-6.63</v>
      </c>
      <c r="Z41" s="129">
        <v>90.83</v>
      </c>
    </row>
    <row r="42" spans="1:31">
      <c r="A42" s="8">
        <v>2.5</v>
      </c>
      <c r="B42" s="62" t="s">
        <v>29</v>
      </c>
      <c r="C42" s="10">
        <v>9.77</v>
      </c>
      <c r="D42" s="112">
        <v>53.85</v>
      </c>
      <c r="E42" s="77">
        <v>10.25</v>
      </c>
      <c r="F42" s="10">
        <v>57.77</v>
      </c>
      <c r="G42" s="72">
        <v>24.38</v>
      </c>
      <c r="H42" s="105">
        <v>53.45</v>
      </c>
      <c r="I42" s="12">
        <v>2.38</v>
      </c>
      <c r="J42" s="10">
        <v>58.25</v>
      </c>
      <c r="K42" s="24">
        <v>0.79</v>
      </c>
      <c r="L42" s="10">
        <v>63.86</v>
      </c>
      <c r="M42" s="142">
        <v>5.15</v>
      </c>
      <c r="N42" s="143">
        <v>67.260000000000005</v>
      </c>
      <c r="O42" s="12">
        <v>3.51</v>
      </c>
      <c r="P42" s="42">
        <v>57.58</v>
      </c>
      <c r="Q42" s="23">
        <v>12.37</v>
      </c>
      <c r="R42" s="10">
        <v>56.41</v>
      </c>
      <c r="S42" s="142">
        <v>18.350000000000001</v>
      </c>
      <c r="T42" s="143">
        <v>57.9</v>
      </c>
      <c r="U42" s="12">
        <v>4.0599999999999996</v>
      </c>
      <c r="V42" s="10">
        <v>57.25</v>
      </c>
      <c r="W42" s="23">
        <v>11.12</v>
      </c>
      <c r="X42" s="9">
        <v>57.21</v>
      </c>
      <c r="Y42" s="128">
        <v>19.14</v>
      </c>
      <c r="Z42" s="129">
        <v>57.34</v>
      </c>
    </row>
    <row r="43" spans="1:31">
      <c r="A43" s="8">
        <v>4.9400000000000004</v>
      </c>
      <c r="B43" s="63" t="s">
        <v>33</v>
      </c>
      <c r="C43" s="41">
        <v>0</v>
      </c>
      <c r="D43" s="112">
        <v>69.849999999999994</v>
      </c>
      <c r="E43" s="111">
        <v>8.4600000000000009</v>
      </c>
      <c r="F43" s="10">
        <v>71.150000000000006</v>
      </c>
      <c r="G43" s="72">
        <v>12.15</v>
      </c>
      <c r="H43" s="105">
        <v>66.38</v>
      </c>
      <c r="I43" s="42">
        <v>-6.01</v>
      </c>
      <c r="J43" s="10">
        <v>74.05</v>
      </c>
      <c r="K43" s="24">
        <v>6.07</v>
      </c>
      <c r="L43" s="10">
        <v>73.010000000000005</v>
      </c>
      <c r="M43" s="142">
        <v>3.93</v>
      </c>
      <c r="N43" s="143">
        <v>75.58</v>
      </c>
      <c r="O43" s="40">
        <v>-16.600000000000001</v>
      </c>
      <c r="P43" s="12">
        <v>81.45</v>
      </c>
      <c r="Q43" s="35">
        <v>-5.16</v>
      </c>
      <c r="R43" s="12">
        <v>81.73</v>
      </c>
      <c r="S43" s="142">
        <v>-12.43</v>
      </c>
      <c r="T43" s="143">
        <v>88.45</v>
      </c>
      <c r="U43" s="11">
        <v>-2.2999999999999998</v>
      </c>
      <c r="V43" s="10">
        <v>71.459999999999994</v>
      </c>
      <c r="W43" s="21">
        <v>7.87</v>
      </c>
      <c r="X43" s="9">
        <v>71.61</v>
      </c>
      <c r="Y43" s="128">
        <v>8.66</v>
      </c>
      <c r="Z43" s="129">
        <v>71.86</v>
      </c>
    </row>
    <row r="44" spans="1:31">
      <c r="A44" s="8">
        <v>15.27</v>
      </c>
      <c r="B44" s="61" t="s">
        <v>40</v>
      </c>
      <c r="C44" s="44">
        <v>-3.89</v>
      </c>
      <c r="D44" s="10">
        <v>84.75</v>
      </c>
      <c r="E44" s="73">
        <v>5.94</v>
      </c>
      <c r="F44" s="74">
        <v>83.99</v>
      </c>
      <c r="G44" s="24">
        <v>1.63</v>
      </c>
      <c r="H44" s="9">
        <v>84.69</v>
      </c>
      <c r="I44" s="40">
        <v>-50.63</v>
      </c>
      <c r="J44" s="12">
        <v>122.88</v>
      </c>
      <c r="K44" s="24">
        <v>-47.94</v>
      </c>
      <c r="L44" s="10">
        <v>132.1</v>
      </c>
      <c r="M44" s="142">
        <v>-37.549999999999997</v>
      </c>
      <c r="N44" s="143">
        <v>122.79</v>
      </c>
      <c r="O44" s="40">
        <v>-200.25</v>
      </c>
      <c r="P44" s="42">
        <v>244.94</v>
      </c>
      <c r="Q44" s="35">
        <v>-165.21</v>
      </c>
      <c r="R44" s="42">
        <v>236.82</v>
      </c>
      <c r="S44" s="142">
        <v>-197.19</v>
      </c>
      <c r="T44" s="143">
        <v>265.31</v>
      </c>
      <c r="U44" s="40">
        <v>-8.36</v>
      </c>
      <c r="V44" s="10">
        <v>88.4</v>
      </c>
      <c r="W44" s="34">
        <v>1.79</v>
      </c>
      <c r="X44" s="9">
        <v>87.7</v>
      </c>
      <c r="Y44" s="128">
        <v>-21.88</v>
      </c>
      <c r="Z44" s="129">
        <v>108.81</v>
      </c>
    </row>
    <row r="45" spans="1:31">
      <c r="A45" s="8">
        <v>10</v>
      </c>
      <c r="B45" s="62" t="s">
        <v>47</v>
      </c>
      <c r="C45" s="45">
        <v>5.96</v>
      </c>
      <c r="D45" s="31">
        <v>46.78</v>
      </c>
      <c r="E45" s="23">
        <v>16.21</v>
      </c>
      <c r="F45" s="31">
        <v>48.35</v>
      </c>
      <c r="G45" s="72">
        <v>34.950000000000003</v>
      </c>
      <c r="H45" s="75">
        <v>36.549999999999997</v>
      </c>
      <c r="I45" s="12">
        <v>0.37</v>
      </c>
      <c r="J45" s="31">
        <v>49.56</v>
      </c>
      <c r="K45" s="23">
        <v>12.4</v>
      </c>
      <c r="L45" s="113">
        <v>50.54</v>
      </c>
      <c r="M45" s="142">
        <v>13.44</v>
      </c>
      <c r="N45" s="143">
        <v>50.03</v>
      </c>
      <c r="O45" s="12">
        <v>8.18</v>
      </c>
      <c r="P45" s="31">
        <v>45.68</v>
      </c>
      <c r="Q45" s="23">
        <v>21.51</v>
      </c>
      <c r="R45" s="31">
        <v>45.29</v>
      </c>
      <c r="S45" s="142">
        <v>25.59</v>
      </c>
      <c r="T45" s="143">
        <v>43.01</v>
      </c>
      <c r="U45" s="12">
        <v>0.85</v>
      </c>
      <c r="V45" s="31">
        <v>49.32</v>
      </c>
      <c r="W45" s="77">
        <v>14.74</v>
      </c>
      <c r="X45" s="78">
        <v>49.19</v>
      </c>
      <c r="Y45" s="128">
        <v>18</v>
      </c>
      <c r="Z45" s="129">
        <v>47.39</v>
      </c>
    </row>
    <row r="46" spans="1:31">
      <c r="A46" s="8">
        <v>18.600000000000001</v>
      </c>
      <c r="B46" s="63" t="s">
        <v>55</v>
      </c>
      <c r="C46" s="11">
        <v>-0.73</v>
      </c>
      <c r="D46" s="74">
        <v>76.31</v>
      </c>
      <c r="E46" s="73">
        <v>8.75</v>
      </c>
      <c r="F46" s="10">
        <v>76.599999999999994</v>
      </c>
      <c r="G46" s="35">
        <v>-54.31</v>
      </c>
      <c r="H46" s="16">
        <v>117.73</v>
      </c>
      <c r="I46" s="40">
        <v>-55.68</v>
      </c>
      <c r="J46" s="12">
        <v>117.95</v>
      </c>
      <c r="K46" s="24">
        <v>-36.61</v>
      </c>
      <c r="L46" s="10">
        <v>114.69</v>
      </c>
      <c r="M46" s="142">
        <v>-53.61</v>
      </c>
      <c r="N46" s="143">
        <v>129.25</v>
      </c>
      <c r="O46" s="40">
        <v>-158.84</v>
      </c>
      <c r="P46" s="11">
        <v>196.1</v>
      </c>
      <c r="Q46" s="35">
        <v>-167.44</v>
      </c>
      <c r="R46" s="42">
        <v>224.52</v>
      </c>
      <c r="S46" s="142">
        <v>-167.47</v>
      </c>
      <c r="T46" s="143">
        <v>225.04</v>
      </c>
      <c r="U46" s="40">
        <v>-7.7</v>
      </c>
      <c r="V46" s="10">
        <v>81.599999999999994</v>
      </c>
      <c r="W46" s="35">
        <v>1.62</v>
      </c>
      <c r="X46" s="9">
        <v>82.59</v>
      </c>
      <c r="Y46" s="128">
        <v>-116.67</v>
      </c>
      <c r="Z46" s="129">
        <v>182.3</v>
      </c>
    </row>
    <row r="47" spans="1:31">
      <c r="A47" s="8">
        <v>3.03</v>
      </c>
      <c r="B47" s="62" t="s">
        <v>59</v>
      </c>
      <c r="C47" s="11">
        <v>8.17</v>
      </c>
      <c r="D47" s="10">
        <v>50.24</v>
      </c>
      <c r="E47" s="23">
        <v>12.11</v>
      </c>
      <c r="F47" s="10">
        <v>55.89</v>
      </c>
      <c r="G47" s="72">
        <v>40.69</v>
      </c>
      <c r="H47" s="75">
        <v>39.56</v>
      </c>
      <c r="I47" s="12">
        <v>3.15</v>
      </c>
      <c r="J47" s="10">
        <v>52.99</v>
      </c>
      <c r="K47" s="21">
        <v>9.2100000000000009</v>
      </c>
      <c r="L47" s="10">
        <v>57.73</v>
      </c>
      <c r="M47" s="142">
        <v>14.64</v>
      </c>
      <c r="N47" s="143">
        <v>56.74</v>
      </c>
      <c r="O47" s="12">
        <v>0.87</v>
      </c>
      <c r="P47" s="42">
        <v>54.23</v>
      </c>
      <c r="Q47" s="23">
        <v>17.8</v>
      </c>
      <c r="R47" s="10">
        <v>52.27</v>
      </c>
      <c r="S47" s="142">
        <v>26.8</v>
      </c>
      <c r="T47" s="143">
        <v>48.66</v>
      </c>
      <c r="U47" s="31">
        <v>4.74</v>
      </c>
      <c r="V47" s="113">
        <v>52.12</v>
      </c>
      <c r="W47" s="77">
        <v>19.350000000000001</v>
      </c>
      <c r="X47" s="46">
        <v>51.28</v>
      </c>
      <c r="Y47" s="128">
        <v>20.87</v>
      </c>
      <c r="Z47" s="129">
        <v>52.6</v>
      </c>
    </row>
    <row r="48" spans="1:31">
      <c r="A48" s="8">
        <v>5.21</v>
      </c>
      <c r="B48" s="63" t="s">
        <v>64</v>
      </c>
      <c r="C48" s="11">
        <v>-2.4</v>
      </c>
      <c r="D48" s="112">
        <v>68.44</v>
      </c>
      <c r="E48" s="111">
        <v>10.85</v>
      </c>
      <c r="F48" s="10">
        <v>67.989999999999995</v>
      </c>
      <c r="G48" s="72">
        <v>11.83</v>
      </c>
      <c r="H48" s="105">
        <v>67.13</v>
      </c>
      <c r="I48" s="42">
        <v>-5.16</v>
      </c>
      <c r="J48" s="10">
        <v>70.28</v>
      </c>
      <c r="K48" s="21">
        <v>8.16</v>
      </c>
      <c r="L48" s="10">
        <v>70.03</v>
      </c>
      <c r="M48" s="142">
        <v>3.44</v>
      </c>
      <c r="N48" s="143">
        <v>74.98</v>
      </c>
      <c r="O48" s="40">
        <v>-44.09</v>
      </c>
      <c r="P48" s="42">
        <v>96.31</v>
      </c>
      <c r="Q48" s="35">
        <v>-20.62</v>
      </c>
      <c r="R48" s="10">
        <v>91.98</v>
      </c>
      <c r="S48" s="142">
        <v>-70.62</v>
      </c>
      <c r="T48" s="143">
        <v>132.49</v>
      </c>
      <c r="U48" s="11">
        <v>-4.57</v>
      </c>
      <c r="V48" s="10">
        <v>69.89</v>
      </c>
      <c r="W48" s="21">
        <v>9.56</v>
      </c>
      <c r="X48" s="9">
        <v>68.97</v>
      </c>
      <c r="Y48" s="128">
        <v>7.16</v>
      </c>
      <c r="Z48" s="129">
        <v>72.09</v>
      </c>
    </row>
    <row r="49" spans="1:26">
      <c r="A49" s="8">
        <v>10.66</v>
      </c>
      <c r="B49" s="62" t="s">
        <v>67</v>
      </c>
      <c r="C49" s="76">
        <v>51.01</v>
      </c>
      <c r="D49" s="76">
        <v>20.95</v>
      </c>
      <c r="E49" s="77">
        <v>46.78</v>
      </c>
      <c r="F49" s="31">
        <v>29.01</v>
      </c>
      <c r="G49" s="23">
        <v>44.44</v>
      </c>
      <c r="H49" s="46">
        <v>30.91</v>
      </c>
      <c r="I49" s="12">
        <v>0.36</v>
      </c>
      <c r="J49" s="31">
        <v>42.61</v>
      </c>
      <c r="K49" s="23">
        <v>20.87</v>
      </c>
      <c r="L49" s="31">
        <v>43.14</v>
      </c>
      <c r="M49" s="142">
        <v>23.27</v>
      </c>
      <c r="N49" s="143">
        <v>42.01</v>
      </c>
      <c r="O49" s="10">
        <v>6.62</v>
      </c>
      <c r="P49" s="31">
        <v>39.94</v>
      </c>
      <c r="Q49" s="23">
        <v>29.63</v>
      </c>
      <c r="R49" s="31">
        <v>38.36</v>
      </c>
      <c r="S49" s="142">
        <v>33.229999999999997</v>
      </c>
      <c r="T49" s="143">
        <v>36.56</v>
      </c>
      <c r="U49" s="10">
        <v>9.15</v>
      </c>
      <c r="V49" s="31">
        <v>38.85</v>
      </c>
      <c r="W49" s="23">
        <v>25.73</v>
      </c>
      <c r="X49" s="46">
        <v>40.49</v>
      </c>
      <c r="Y49" s="128">
        <v>25.84</v>
      </c>
      <c r="Z49" s="129">
        <v>40.61</v>
      </c>
    </row>
    <row r="50" spans="1:26">
      <c r="A50" s="8">
        <v>19.45</v>
      </c>
      <c r="B50" s="63" t="s">
        <v>70</v>
      </c>
      <c r="C50" s="11">
        <v>-5.59</v>
      </c>
      <c r="D50" s="10">
        <v>67.11</v>
      </c>
      <c r="E50" s="72">
        <v>10.199999999999999</v>
      </c>
      <c r="F50" s="74">
        <v>67.040000000000006</v>
      </c>
      <c r="G50" s="34">
        <v>-5.8</v>
      </c>
      <c r="H50" s="9">
        <v>79.650000000000006</v>
      </c>
      <c r="I50" s="40">
        <v>-82.85</v>
      </c>
      <c r="J50" s="10">
        <v>116.22</v>
      </c>
      <c r="K50" s="49">
        <v>-56.7</v>
      </c>
      <c r="L50" s="47">
        <v>116.99</v>
      </c>
      <c r="M50" s="142">
        <v>-79.14</v>
      </c>
      <c r="N50" s="143">
        <v>134.19</v>
      </c>
      <c r="O50" s="40">
        <v>-223.04</v>
      </c>
      <c r="P50" s="42">
        <v>205.32</v>
      </c>
      <c r="Q50" s="35">
        <v>-203.75</v>
      </c>
      <c r="R50" s="42">
        <v>226.77</v>
      </c>
      <c r="S50" s="142">
        <v>-183.3</v>
      </c>
      <c r="T50" s="143">
        <v>212.21</v>
      </c>
      <c r="U50" s="40">
        <v>-16.02</v>
      </c>
      <c r="V50" s="10">
        <v>73.739999999999995</v>
      </c>
      <c r="W50" s="21">
        <v>-2.31</v>
      </c>
      <c r="X50" s="9">
        <v>76.39</v>
      </c>
      <c r="Y50" s="128">
        <v>-707.57</v>
      </c>
      <c r="Z50" s="129">
        <v>604.92999999999995</v>
      </c>
    </row>
    <row r="51" spans="1:26">
      <c r="A51" s="2">
        <v>4</v>
      </c>
      <c r="B51" s="60" t="s">
        <v>73</v>
      </c>
      <c r="C51" s="114">
        <v>0.8</v>
      </c>
      <c r="D51" s="115">
        <v>245.12</v>
      </c>
      <c r="E51" s="37">
        <v>0.21</v>
      </c>
      <c r="F51" s="43">
        <v>246.23</v>
      </c>
      <c r="G51" s="106">
        <v>5.97</v>
      </c>
      <c r="H51" s="109">
        <v>280.41000000000003</v>
      </c>
      <c r="I51" s="39">
        <v>-0.36</v>
      </c>
      <c r="J51" s="38">
        <v>247.99</v>
      </c>
      <c r="K51" s="11">
        <v>0.01</v>
      </c>
      <c r="L51" s="42">
        <v>246.73</v>
      </c>
      <c r="M51" s="140">
        <v>1.86</v>
      </c>
      <c r="N51" s="141">
        <v>255.05</v>
      </c>
      <c r="O51" s="39">
        <v>0.25</v>
      </c>
      <c r="P51" s="43">
        <v>246.47</v>
      </c>
      <c r="Q51" s="26">
        <v>0.08</v>
      </c>
      <c r="R51" s="43">
        <v>246.53</v>
      </c>
      <c r="S51" s="140">
        <v>4.71</v>
      </c>
      <c r="T51" s="141">
        <v>247.63</v>
      </c>
      <c r="U51" s="39">
        <v>0.89</v>
      </c>
      <c r="V51" s="43">
        <v>244.89</v>
      </c>
      <c r="W51" s="37">
        <v>0.19</v>
      </c>
      <c r="X51" s="38">
        <v>246.26</v>
      </c>
      <c r="Y51" s="135">
        <v>5.79</v>
      </c>
      <c r="Z51" s="136">
        <v>244.84</v>
      </c>
    </row>
    <row r="52" spans="1:26">
      <c r="A52" s="8">
        <v>2.5</v>
      </c>
      <c r="B52" s="62" t="s">
        <v>76</v>
      </c>
      <c r="C52" s="79">
        <v>1.61</v>
      </c>
      <c r="D52" s="80">
        <v>351.04</v>
      </c>
      <c r="E52" s="24">
        <v>0.32</v>
      </c>
      <c r="F52" s="40">
        <v>350.86</v>
      </c>
      <c r="G52" s="24">
        <v>1.1200000000000001</v>
      </c>
      <c r="H52" s="13">
        <v>321.26</v>
      </c>
      <c r="I52" s="12">
        <v>0.99</v>
      </c>
      <c r="J52" s="13">
        <v>353.22</v>
      </c>
      <c r="K52" s="11">
        <v>0</v>
      </c>
      <c r="L52" s="40">
        <v>351.96</v>
      </c>
      <c r="M52" s="142">
        <v>3.93</v>
      </c>
      <c r="N52" s="143">
        <v>358.28</v>
      </c>
      <c r="O52" s="12">
        <v>1.48</v>
      </c>
      <c r="P52" s="40">
        <v>351.5</v>
      </c>
      <c r="Q52" s="24">
        <v>0.24</v>
      </c>
      <c r="R52" s="40">
        <v>351.14</v>
      </c>
      <c r="S52" s="142">
        <v>5.6</v>
      </c>
      <c r="T52" s="143">
        <v>352.06</v>
      </c>
      <c r="U52" s="12">
        <v>-0.12</v>
      </c>
      <c r="V52" s="40">
        <v>357.18</v>
      </c>
      <c r="W52" s="24">
        <v>0.33</v>
      </c>
      <c r="X52" s="13">
        <v>350.81</v>
      </c>
      <c r="Y52" s="128">
        <v>8.3000000000000007</v>
      </c>
      <c r="Z52" s="129">
        <v>341.99</v>
      </c>
    </row>
    <row r="53" spans="1:26">
      <c r="A53" s="8">
        <v>4.6900000000000004</v>
      </c>
      <c r="B53" s="63" t="s">
        <v>80</v>
      </c>
      <c r="C53" s="116">
        <v>0.52</v>
      </c>
      <c r="D53" s="117">
        <v>216.07</v>
      </c>
      <c r="E53" s="24">
        <v>0.49</v>
      </c>
      <c r="F53" s="42">
        <v>217.59</v>
      </c>
      <c r="G53" s="73">
        <v>6.05</v>
      </c>
      <c r="H53" s="86">
        <v>224.96</v>
      </c>
      <c r="I53" s="12">
        <v>-0.02</v>
      </c>
      <c r="J53" s="14">
        <v>217.24</v>
      </c>
      <c r="K53" s="11">
        <v>7.0000000000000007E-2</v>
      </c>
      <c r="L53" s="42">
        <v>218.52</v>
      </c>
      <c r="M53" s="142">
        <v>1.88</v>
      </c>
      <c r="N53" s="143">
        <v>222.62</v>
      </c>
      <c r="O53" s="12">
        <v>0.09</v>
      </c>
      <c r="P53" s="42">
        <v>217.02</v>
      </c>
      <c r="Q53" s="24">
        <v>0.61</v>
      </c>
      <c r="R53" s="42">
        <v>217.33</v>
      </c>
      <c r="S53" s="142">
        <v>4.0999999999999996</v>
      </c>
      <c r="T53" s="143">
        <v>217.57</v>
      </c>
      <c r="U53" s="12">
        <v>-1.95</v>
      </c>
      <c r="V53" s="42">
        <v>221.44</v>
      </c>
      <c r="W53" s="24">
        <v>0.66</v>
      </c>
      <c r="X53" s="14">
        <v>217.23</v>
      </c>
      <c r="Y53" s="128">
        <v>4.8099999999999996</v>
      </c>
      <c r="Z53" s="129">
        <v>215.96</v>
      </c>
    </row>
    <row r="54" spans="1:26">
      <c r="A54" s="8">
        <v>15.67</v>
      </c>
      <c r="B54" s="61" t="s">
        <v>84</v>
      </c>
      <c r="C54" s="11">
        <v>-0.89</v>
      </c>
      <c r="D54" s="11">
        <v>194.95</v>
      </c>
      <c r="E54" s="81">
        <v>0.99</v>
      </c>
      <c r="F54" s="83">
        <v>195.11</v>
      </c>
      <c r="G54" s="22">
        <v>-0.82</v>
      </c>
      <c r="H54" s="15">
        <v>166.01</v>
      </c>
      <c r="I54" s="40">
        <v>-2.16</v>
      </c>
      <c r="J54" s="15">
        <v>197.41</v>
      </c>
      <c r="K54" s="41">
        <v>0.72</v>
      </c>
      <c r="L54" s="11">
        <v>195.63</v>
      </c>
      <c r="M54" s="142">
        <v>-2.2999999999999998</v>
      </c>
      <c r="N54" s="143">
        <v>202.91</v>
      </c>
      <c r="O54" s="40">
        <v>-10.01</v>
      </c>
      <c r="P54" s="42">
        <v>212.58</v>
      </c>
      <c r="Q54" s="35">
        <v>-3.96</v>
      </c>
      <c r="R54" s="42">
        <v>204.86</v>
      </c>
      <c r="S54" s="142">
        <v>-3.01</v>
      </c>
      <c r="T54" s="143">
        <v>204.31</v>
      </c>
      <c r="U54" s="40">
        <v>-1.78</v>
      </c>
      <c r="V54" s="11">
        <v>196.69</v>
      </c>
      <c r="W54" s="22">
        <v>0.1</v>
      </c>
      <c r="X54" s="15">
        <v>196.85</v>
      </c>
      <c r="Y54" s="128">
        <v>8.2100000000000009</v>
      </c>
      <c r="Z54" s="129">
        <v>182.06</v>
      </c>
    </row>
    <row r="55" spans="1:26">
      <c r="A55" s="8">
        <v>10</v>
      </c>
      <c r="B55" s="62" t="s">
        <v>87</v>
      </c>
      <c r="C55" s="12">
        <v>0.84</v>
      </c>
      <c r="D55" s="12">
        <v>140.93</v>
      </c>
      <c r="E55" s="24">
        <v>2.2999999999999998</v>
      </c>
      <c r="F55" s="12">
        <v>141.57</v>
      </c>
      <c r="G55" s="81">
        <v>3.99</v>
      </c>
      <c r="H55" s="16">
        <v>142.13</v>
      </c>
      <c r="I55" s="12">
        <v>0.56000000000000005</v>
      </c>
      <c r="J55" s="16">
        <v>141.33000000000001</v>
      </c>
      <c r="K55" s="12">
        <v>0.47</v>
      </c>
      <c r="L55" s="12">
        <v>144.22999999999999</v>
      </c>
      <c r="M55" s="142">
        <v>1.38</v>
      </c>
      <c r="N55" s="143">
        <v>146.13</v>
      </c>
      <c r="O55" s="12">
        <v>0.52</v>
      </c>
      <c r="P55" s="12">
        <v>141.38999999999999</v>
      </c>
      <c r="Q55" s="118">
        <v>2.2200000000000002</v>
      </c>
      <c r="R55" s="12">
        <v>141.69</v>
      </c>
      <c r="S55" s="142">
        <v>4.53</v>
      </c>
      <c r="T55" s="143">
        <v>141.44999999999999</v>
      </c>
      <c r="U55" s="12">
        <v>0.77</v>
      </c>
      <c r="V55" s="79">
        <v>141.04</v>
      </c>
      <c r="W55" s="24">
        <v>2.5</v>
      </c>
      <c r="X55" s="16">
        <v>141.28</v>
      </c>
      <c r="Y55" s="128">
        <v>4.75</v>
      </c>
      <c r="Z55" s="129">
        <v>141.12</v>
      </c>
    </row>
    <row r="56" spans="1:26">
      <c r="A56" s="8">
        <v>19.170000000000002</v>
      </c>
      <c r="B56" s="63" t="s">
        <v>90</v>
      </c>
      <c r="C56" s="11">
        <v>-0.83</v>
      </c>
      <c r="D56" s="119">
        <v>174.75</v>
      </c>
      <c r="E56" s="118">
        <v>1.83</v>
      </c>
      <c r="F56" s="11">
        <v>174.76</v>
      </c>
      <c r="G56" s="81">
        <v>4.95</v>
      </c>
      <c r="H56" s="82">
        <v>183.14</v>
      </c>
      <c r="I56" s="11">
        <v>-1.7</v>
      </c>
      <c r="J56" s="15">
        <v>176.26</v>
      </c>
      <c r="K56" s="12">
        <v>1.39</v>
      </c>
      <c r="L56" s="11">
        <v>175.54</v>
      </c>
      <c r="M56" s="142">
        <v>-0.25</v>
      </c>
      <c r="N56" s="143">
        <v>178.57</v>
      </c>
      <c r="O56" s="40">
        <v>-26.57</v>
      </c>
      <c r="P56" s="42">
        <v>219.35</v>
      </c>
      <c r="Q56" s="34">
        <v>-50.07</v>
      </c>
      <c r="R56" s="42">
        <v>267.14</v>
      </c>
      <c r="S56" s="142">
        <v>-19.64</v>
      </c>
      <c r="T56" s="143">
        <v>213.1</v>
      </c>
      <c r="U56" s="11">
        <v>-0.82</v>
      </c>
      <c r="V56" s="11">
        <v>174.72</v>
      </c>
      <c r="W56" s="24">
        <v>1.48</v>
      </c>
      <c r="X56" s="15">
        <v>175.37</v>
      </c>
      <c r="Y56" s="128">
        <v>10.36</v>
      </c>
      <c r="Z56" s="129">
        <v>159.66999999999999</v>
      </c>
    </row>
    <row r="57" spans="1:26">
      <c r="A57" s="8">
        <v>22.8</v>
      </c>
      <c r="B57" s="62" t="s">
        <v>94</v>
      </c>
      <c r="C57" s="10">
        <v>5.7</v>
      </c>
      <c r="D57" s="116">
        <v>111.67</v>
      </c>
      <c r="E57" s="111">
        <v>9.4700000000000006</v>
      </c>
      <c r="F57" s="12">
        <v>113.51</v>
      </c>
      <c r="G57" s="73">
        <v>10.06</v>
      </c>
      <c r="H57" s="107">
        <v>119.52</v>
      </c>
      <c r="I57" s="12">
        <v>0.31</v>
      </c>
      <c r="J57" s="16">
        <v>118.06</v>
      </c>
      <c r="K57" s="12">
        <v>4.8499999999999996</v>
      </c>
      <c r="L57" s="12">
        <v>119.3</v>
      </c>
      <c r="M57" s="142">
        <v>1.35</v>
      </c>
      <c r="N57" s="143">
        <v>124.52</v>
      </c>
      <c r="O57" s="12">
        <v>0.72</v>
      </c>
      <c r="P57" s="12">
        <v>117.57</v>
      </c>
      <c r="Q57" s="24">
        <v>5.57</v>
      </c>
      <c r="R57" s="12">
        <v>118.41</v>
      </c>
      <c r="S57" s="142">
        <v>9.02</v>
      </c>
      <c r="T57" s="143">
        <v>114.84</v>
      </c>
      <c r="U57" s="12">
        <v>1.83</v>
      </c>
      <c r="V57" s="12">
        <v>116.26</v>
      </c>
      <c r="W57" s="24">
        <v>5.55</v>
      </c>
      <c r="X57" s="16">
        <v>118.43</v>
      </c>
      <c r="Y57" s="128">
        <v>9.85</v>
      </c>
      <c r="Z57" s="129">
        <v>113.79</v>
      </c>
    </row>
    <row r="58" spans="1:26">
      <c r="A58" s="8">
        <v>22.48</v>
      </c>
      <c r="B58" s="63" t="s">
        <v>97</v>
      </c>
      <c r="C58" s="12">
        <v>4.42</v>
      </c>
      <c r="D58" s="116">
        <v>128.68</v>
      </c>
      <c r="E58" s="111">
        <v>6.38</v>
      </c>
      <c r="F58" s="12">
        <v>130.68</v>
      </c>
      <c r="G58" s="73">
        <v>10.1</v>
      </c>
      <c r="H58" s="107">
        <v>124.46</v>
      </c>
      <c r="I58" s="12">
        <v>-0.01</v>
      </c>
      <c r="J58" s="16">
        <v>134.65</v>
      </c>
      <c r="K58" s="12">
        <v>3.09</v>
      </c>
      <c r="L58" s="66">
        <v>135.26</v>
      </c>
      <c r="M58" s="142">
        <v>3.93</v>
      </c>
      <c r="N58" s="143">
        <v>134.78</v>
      </c>
      <c r="O58" s="12">
        <v>0.84</v>
      </c>
      <c r="P58" s="12">
        <v>133.51</v>
      </c>
      <c r="Q58" s="24">
        <v>3.68</v>
      </c>
      <c r="R58" s="12">
        <v>134.44</v>
      </c>
      <c r="S58" s="142">
        <v>4.3600000000000003</v>
      </c>
      <c r="T58" s="143">
        <v>134.16999999999999</v>
      </c>
      <c r="U58" s="12">
        <v>0.71</v>
      </c>
      <c r="V58" s="12">
        <v>133.66999999999999</v>
      </c>
      <c r="W58" s="24">
        <v>3.59</v>
      </c>
      <c r="X58" s="16">
        <v>134.56</v>
      </c>
      <c r="Y58" s="128">
        <v>5.18</v>
      </c>
      <c r="Z58" s="129">
        <v>133.01</v>
      </c>
    </row>
    <row r="59" spans="1:26">
      <c r="A59" s="8">
        <v>41.77</v>
      </c>
      <c r="B59" s="62" t="s">
        <v>101</v>
      </c>
      <c r="C59" s="12">
        <v>1.96</v>
      </c>
      <c r="D59" s="116">
        <v>106.64</v>
      </c>
      <c r="E59" s="111">
        <v>8.59</v>
      </c>
      <c r="F59" s="12">
        <v>106.44</v>
      </c>
      <c r="G59" s="73">
        <v>9.89</v>
      </c>
      <c r="H59" s="107">
        <v>108.41</v>
      </c>
      <c r="I59" s="12">
        <v>0.23</v>
      </c>
      <c r="J59" s="16">
        <v>108.52</v>
      </c>
      <c r="K59" s="10">
        <v>6.11</v>
      </c>
      <c r="L59" s="12">
        <v>109.34</v>
      </c>
      <c r="M59" s="142">
        <v>7.78</v>
      </c>
      <c r="N59" s="143">
        <v>107.71</v>
      </c>
      <c r="O59" s="11">
        <v>2.08</v>
      </c>
      <c r="P59" s="12">
        <v>106.51</v>
      </c>
      <c r="Q59" s="21">
        <v>8.61</v>
      </c>
      <c r="R59" s="12">
        <v>106.42</v>
      </c>
      <c r="S59" s="142">
        <v>7.94</v>
      </c>
      <c r="T59" s="143">
        <v>107.52</v>
      </c>
      <c r="U59" s="12">
        <v>2.0699999999999998</v>
      </c>
      <c r="V59" s="12">
        <v>106.52</v>
      </c>
      <c r="W59" s="21">
        <v>7.69</v>
      </c>
      <c r="X59" s="16">
        <v>107.5</v>
      </c>
      <c r="Y59" s="128">
        <v>10.29</v>
      </c>
      <c r="Z59" s="129">
        <v>104.78</v>
      </c>
    </row>
    <row r="60" spans="1:26">
      <c r="A60" s="8">
        <v>46.68</v>
      </c>
      <c r="B60" s="63" t="s">
        <v>105</v>
      </c>
      <c r="C60" s="12">
        <v>2.91</v>
      </c>
      <c r="D60" s="116">
        <v>108.7</v>
      </c>
      <c r="E60" s="120">
        <v>10.5</v>
      </c>
      <c r="F60" s="17">
        <v>107.89</v>
      </c>
      <c r="G60" s="73">
        <v>14.95</v>
      </c>
      <c r="H60" s="107">
        <v>111.96</v>
      </c>
      <c r="I60" s="29">
        <v>-0.7</v>
      </c>
      <c r="J60" s="18">
        <v>112.74</v>
      </c>
      <c r="K60" s="17">
        <v>6.11</v>
      </c>
      <c r="L60" s="17">
        <v>113.19</v>
      </c>
      <c r="M60" s="144">
        <v>-8.2200000000000006</v>
      </c>
      <c r="N60" s="145">
        <v>130.29</v>
      </c>
      <c r="O60" s="17">
        <v>-0.13</v>
      </c>
      <c r="P60" s="17">
        <v>112.11</v>
      </c>
      <c r="Q60" s="68">
        <v>-1.43</v>
      </c>
      <c r="R60" s="29">
        <v>122.27</v>
      </c>
      <c r="S60" s="144">
        <v>-1.97</v>
      </c>
      <c r="T60" s="145">
        <v>122.76</v>
      </c>
      <c r="U60" s="17">
        <v>1.32</v>
      </c>
      <c r="V60" s="17">
        <v>110.48</v>
      </c>
      <c r="W60" s="28">
        <v>7.55</v>
      </c>
      <c r="X60" s="18">
        <v>111.44</v>
      </c>
      <c r="Y60" s="130">
        <v>8.99</v>
      </c>
      <c r="Z60" s="131">
        <v>109.57</v>
      </c>
    </row>
    <row r="61" spans="1:26">
      <c r="A61" s="2">
        <v>4.1399999999999997</v>
      </c>
      <c r="B61" s="60" t="s">
        <v>109</v>
      </c>
      <c r="C61" s="39">
        <v>1.02</v>
      </c>
      <c r="D61" s="27">
        <v>475.83</v>
      </c>
      <c r="E61" s="11">
        <v>0</v>
      </c>
      <c r="F61" s="40">
        <v>476.3</v>
      </c>
      <c r="G61" s="106">
        <v>5.2</v>
      </c>
      <c r="H61" s="110">
        <v>445.68</v>
      </c>
      <c r="I61" s="12">
        <v>0.75</v>
      </c>
      <c r="J61" s="13">
        <v>477.12</v>
      </c>
      <c r="K61" s="12">
        <v>0.03</v>
      </c>
      <c r="L61" s="124">
        <v>476.17</v>
      </c>
      <c r="M61" s="142">
        <v>2.64</v>
      </c>
      <c r="N61" s="143">
        <v>482.33</v>
      </c>
      <c r="O61" s="116">
        <v>0.88</v>
      </c>
      <c r="P61" s="40">
        <v>476.51</v>
      </c>
      <c r="Q61" s="24">
        <v>0.01</v>
      </c>
      <c r="R61" s="40">
        <v>476.28</v>
      </c>
      <c r="S61" s="142">
        <v>3.57</v>
      </c>
      <c r="T61" s="143">
        <v>477.69</v>
      </c>
      <c r="U61" s="11">
        <v>1.25</v>
      </c>
      <c r="V61" s="13">
        <v>474.7</v>
      </c>
      <c r="W61" s="12">
        <v>-0.01</v>
      </c>
      <c r="X61" s="13">
        <v>476.35</v>
      </c>
      <c r="Y61" s="128">
        <v>3.74</v>
      </c>
      <c r="Z61" s="129">
        <v>476.88</v>
      </c>
    </row>
    <row r="62" spans="1:26">
      <c r="A62" s="8">
        <v>2.5</v>
      </c>
      <c r="B62" s="62" t="s">
        <v>111</v>
      </c>
      <c r="C62" s="116">
        <v>1.55</v>
      </c>
      <c r="D62" s="121">
        <v>667.91</v>
      </c>
      <c r="E62" s="12">
        <v>0.11</v>
      </c>
      <c r="F62" s="40">
        <v>668.15</v>
      </c>
      <c r="G62" s="73">
        <v>8.4600000000000009</v>
      </c>
      <c r="H62" s="85">
        <v>694.2</v>
      </c>
      <c r="I62" s="12">
        <v>1.33</v>
      </c>
      <c r="J62" s="13">
        <v>669.36</v>
      </c>
      <c r="K62" s="12">
        <v>0.08</v>
      </c>
      <c r="L62" s="40">
        <v>668.39</v>
      </c>
      <c r="M62" s="142">
        <v>3.72</v>
      </c>
      <c r="N62" s="143">
        <v>680.8</v>
      </c>
      <c r="O62" s="12">
        <v>1.69</v>
      </c>
      <c r="P62" s="40">
        <v>666.95</v>
      </c>
      <c r="Q62" s="24">
        <v>0.03</v>
      </c>
      <c r="R62" s="40">
        <v>668.71</v>
      </c>
      <c r="S62" s="142">
        <v>5.56</v>
      </c>
      <c r="T62" s="143">
        <v>667.78</v>
      </c>
      <c r="U62" s="12">
        <v>1.48</v>
      </c>
      <c r="V62" s="13">
        <v>668.36</v>
      </c>
      <c r="W62" s="12">
        <v>0.18</v>
      </c>
      <c r="X62" s="13">
        <v>667.71</v>
      </c>
      <c r="Y62" s="128">
        <v>4.71</v>
      </c>
      <c r="Z62" s="129">
        <v>673.74</v>
      </c>
    </row>
    <row r="63" spans="1:26">
      <c r="A63" s="8">
        <v>4.8</v>
      </c>
      <c r="B63" s="63" t="s">
        <v>113</v>
      </c>
      <c r="C63" s="116">
        <v>1.01</v>
      </c>
      <c r="D63" s="121">
        <v>397.26</v>
      </c>
      <c r="E63" s="12">
        <v>0.18</v>
      </c>
      <c r="F63" s="40">
        <v>397.59</v>
      </c>
      <c r="G63" s="73">
        <v>7.35</v>
      </c>
      <c r="H63" s="85">
        <v>431.77</v>
      </c>
      <c r="I63" s="12">
        <v>0.86</v>
      </c>
      <c r="J63" s="13">
        <v>397.84</v>
      </c>
      <c r="K63" s="12">
        <v>0.13</v>
      </c>
      <c r="L63" s="40">
        <v>397.78</v>
      </c>
      <c r="M63" s="142">
        <v>3.95</v>
      </c>
      <c r="N63" s="143">
        <v>401.42</v>
      </c>
      <c r="O63" s="12">
        <v>0.9</v>
      </c>
      <c r="P63" s="40">
        <v>397.69</v>
      </c>
      <c r="Q63" s="24">
        <v>0.04</v>
      </c>
      <c r="R63" s="40">
        <v>398.12</v>
      </c>
      <c r="S63" s="142">
        <v>4.7300000000000004</v>
      </c>
      <c r="T63" s="143">
        <v>398.15</v>
      </c>
      <c r="U63" s="12">
        <v>1.03</v>
      </c>
      <c r="V63" s="13">
        <v>397.16</v>
      </c>
      <c r="W63" s="12">
        <v>0.21</v>
      </c>
      <c r="X63" s="13">
        <v>397.47</v>
      </c>
      <c r="Y63" s="128">
        <v>5.12</v>
      </c>
      <c r="Z63" s="129">
        <v>396.52</v>
      </c>
    </row>
    <row r="64" spans="1:26">
      <c r="A64" s="8">
        <v>16.079999999999998</v>
      </c>
      <c r="B64" s="61" t="s">
        <v>115</v>
      </c>
      <c r="C64" s="11">
        <v>-0.96</v>
      </c>
      <c r="D64" s="14">
        <v>251.58</v>
      </c>
      <c r="E64" s="12">
        <v>0.08</v>
      </c>
      <c r="F64" s="42">
        <v>251.3</v>
      </c>
      <c r="G64" s="81">
        <v>1.84</v>
      </c>
      <c r="H64" s="14">
        <v>274.05</v>
      </c>
      <c r="I64" s="11">
        <v>-1.18</v>
      </c>
      <c r="J64" s="14">
        <v>252.14</v>
      </c>
      <c r="K64" s="116">
        <v>0.05</v>
      </c>
      <c r="L64" s="42">
        <v>251.36</v>
      </c>
      <c r="M64" s="142">
        <v>0.16</v>
      </c>
      <c r="N64" s="143">
        <v>253.85</v>
      </c>
      <c r="O64" s="11">
        <v>-0.87</v>
      </c>
      <c r="P64" s="42">
        <v>251.35</v>
      </c>
      <c r="Q64" s="24">
        <v>7.0000000000000007E-2</v>
      </c>
      <c r="R64" s="42">
        <v>251.31</v>
      </c>
      <c r="S64" s="142">
        <v>1.04</v>
      </c>
      <c r="T64" s="143">
        <v>251.6</v>
      </c>
      <c r="U64" s="116">
        <v>-0.85</v>
      </c>
      <c r="V64" s="86">
        <v>251.31</v>
      </c>
      <c r="W64" s="12">
        <v>0.04</v>
      </c>
      <c r="X64" s="14">
        <v>251.39</v>
      </c>
      <c r="Y64" s="128">
        <v>5.83</v>
      </c>
      <c r="Z64" s="129">
        <v>239.42</v>
      </c>
    </row>
    <row r="65" spans="1:26">
      <c r="A65" s="8">
        <v>10</v>
      </c>
      <c r="B65" s="62" t="s">
        <v>116</v>
      </c>
      <c r="C65" s="12">
        <v>1.63</v>
      </c>
      <c r="D65" s="14">
        <v>197.41</v>
      </c>
      <c r="E65" s="12">
        <v>1.64</v>
      </c>
      <c r="F65" s="42">
        <v>205.89</v>
      </c>
      <c r="G65" s="73">
        <v>6.74</v>
      </c>
      <c r="H65" s="14">
        <v>202.79</v>
      </c>
      <c r="I65" s="12">
        <v>0.77</v>
      </c>
      <c r="J65" s="14">
        <v>199.13</v>
      </c>
      <c r="K65" s="12">
        <v>1.64</v>
      </c>
      <c r="L65" s="83">
        <v>198.28</v>
      </c>
      <c r="M65" s="142">
        <v>1.64</v>
      </c>
      <c r="N65" s="143">
        <v>207.49</v>
      </c>
      <c r="O65" s="12">
        <v>1.34</v>
      </c>
      <c r="P65" s="42">
        <v>197.99</v>
      </c>
      <c r="Q65" s="24">
        <v>1.34</v>
      </c>
      <c r="R65" s="42">
        <v>198.87</v>
      </c>
      <c r="S65" s="142">
        <v>5.53</v>
      </c>
      <c r="T65" s="143">
        <v>199.27</v>
      </c>
      <c r="U65" s="116">
        <v>1.85</v>
      </c>
      <c r="V65" s="14">
        <v>196.97</v>
      </c>
      <c r="W65" s="12">
        <v>1.82</v>
      </c>
      <c r="X65" s="14">
        <v>197.9</v>
      </c>
      <c r="Y65" s="128">
        <v>6.8</v>
      </c>
      <c r="Z65" s="129">
        <v>196.59</v>
      </c>
    </row>
    <row r="66" spans="1:26">
      <c r="A66" s="8">
        <v>20.04</v>
      </c>
      <c r="B66" s="63" t="s">
        <v>118</v>
      </c>
      <c r="C66" s="11">
        <v>0.55000000000000004</v>
      </c>
      <c r="D66" s="14">
        <v>249.99</v>
      </c>
      <c r="E66" s="12">
        <v>0.61</v>
      </c>
      <c r="F66" s="42">
        <v>252.76</v>
      </c>
      <c r="G66" s="81">
        <v>4.3</v>
      </c>
      <c r="H66" s="86">
        <v>231.39</v>
      </c>
      <c r="I66" s="11">
        <v>-0.48</v>
      </c>
      <c r="J66" s="14">
        <v>252.56</v>
      </c>
      <c r="K66" s="116">
        <v>0.66</v>
      </c>
      <c r="L66" s="42">
        <v>252.62</v>
      </c>
      <c r="M66" s="142">
        <v>0.93</v>
      </c>
      <c r="N66" s="143">
        <v>253.59</v>
      </c>
      <c r="O66" s="11">
        <v>-0.41</v>
      </c>
      <c r="P66" s="42">
        <v>252.4</v>
      </c>
      <c r="Q66" s="24">
        <v>0.52</v>
      </c>
      <c r="R66" s="42">
        <v>253</v>
      </c>
      <c r="S66" s="142">
        <v>1.34</v>
      </c>
      <c r="T66" s="143">
        <v>252.54</v>
      </c>
      <c r="U66" s="12">
        <v>2.3199999999999998</v>
      </c>
      <c r="V66" s="125">
        <v>245.55</v>
      </c>
      <c r="W66" s="12">
        <v>0.7</v>
      </c>
      <c r="X66" s="14">
        <v>252.53</v>
      </c>
      <c r="Y66" s="128">
        <v>7.19</v>
      </c>
      <c r="Z66" s="129">
        <v>237.58</v>
      </c>
    </row>
    <row r="67" spans="1:26">
      <c r="A67" s="8">
        <v>41.2</v>
      </c>
      <c r="B67" s="62" t="s">
        <v>120</v>
      </c>
      <c r="C67" s="12">
        <v>2.17</v>
      </c>
      <c r="D67" s="122">
        <v>146.41999999999999</v>
      </c>
      <c r="E67" s="112">
        <v>6.31</v>
      </c>
      <c r="F67" s="11">
        <v>146.88999999999999</v>
      </c>
      <c r="G67" s="73">
        <v>6.27</v>
      </c>
      <c r="H67" s="82">
        <v>151.19</v>
      </c>
      <c r="I67" s="12">
        <v>0.46</v>
      </c>
      <c r="J67" s="15">
        <v>148.97999999999999</v>
      </c>
      <c r="K67" s="12">
        <v>4.25</v>
      </c>
      <c r="L67" s="11">
        <v>150.11000000000001</v>
      </c>
      <c r="M67" s="142">
        <v>5.51</v>
      </c>
      <c r="N67" s="143">
        <v>148.9</v>
      </c>
      <c r="O67" s="12">
        <v>1.61</v>
      </c>
      <c r="P67" s="11">
        <v>147.26</v>
      </c>
      <c r="Q67" s="24">
        <v>6.36</v>
      </c>
      <c r="R67" s="11">
        <v>146.80000000000001</v>
      </c>
      <c r="S67" s="142">
        <v>7.56</v>
      </c>
      <c r="T67" s="143">
        <v>145.66999999999999</v>
      </c>
      <c r="U67" s="12">
        <v>1.06</v>
      </c>
      <c r="V67" s="15">
        <v>148.08000000000001</v>
      </c>
      <c r="W67" s="12">
        <v>4.7</v>
      </c>
      <c r="X67" s="15">
        <v>149.41</v>
      </c>
      <c r="Y67" s="128">
        <v>6.39</v>
      </c>
      <c r="Z67" s="129">
        <v>147.5</v>
      </c>
    </row>
    <row r="68" spans="1:26">
      <c r="A68" s="8">
        <v>43.99</v>
      </c>
      <c r="B68" s="63" t="s">
        <v>122</v>
      </c>
      <c r="C68" s="12">
        <v>3.67</v>
      </c>
      <c r="D68" s="122">
        <v>134.38</v>
      </c>
      <c r="E68" s="116">
        <v>7.43</v>
      </c>
      <c r="F68" s="11">
        <v>137.16999999999999</v>
      </c>
      <c r="G68" s="73">
        <v>6.66</v>
      </c>
      <c r="H68" s="82">
        <v>166.12</v>
      </c>
      <c r="I68" s="12">
        <v>0.2</v>
      </c>
      <c r="J68" s="15">
        <v>139.22999999999999</v>
      </c>
      <c r="K68" s="12">
        <v>5.41</v>
      </c>
      <c r="L68" s="11">
        <v>140.16</v>
      </c>
      <c r="M68" s="142">
        <v>6.78</v>
      </c>
      <c r="N68" s="143">
        <v>138.88</v>
      </c>
      <c r="O68" s="12">
        <v>1.42</v>
      </c>
      <c r="P68" s="11">
        <v>137.52000000000001</v>
      </c>
      <c r="Q68" s="24">
        <v>5.76</v>
      </c>
      <c r="R68" s="11">
        <v>139.63999999999999</v>
      </c>
      <c r="S68" s="142">
        <v>8.17</v>
      </c>
      <c r="T68" s="143">
        <v>136.81</v>
      </c>
      <c r="U68" s="12">
        <v>0.76</v>
      </c>
      <c r="V68" s="15">
        <v>138.44999999999999</v>
      </c>
      <c r="W68" s="12">
        <v>6.13</v>
      </c>
      <c r="X68" s="15">
        <v>139.09</v>
      </c>
      <c r="Y68" s="128">
        <v>7.13</v>
      </c>
      <c r="Z68" s="129">
        <v>138.36000000000001</v>
      </c>
    </row>
    <row r="69" spans="1:26">
      <c r="A69" s="8">
        <v>71.88</v>
      </c>
      <c r="B69" s="62" t="s">
        <v>124</v>
      </c>
      <c r="C69" s="12">
        <v>2.86</v>
      </c>
      <c r="D69" s="16">
        <v>122.16</v>
      </c>
      <c r="E69" s="10">
        <v>9.5299999999999994</v>
      </c>
      <c r="F69" s="12">
        <v>120.95</v>
      </c>
      <c r="G69" s="21">
        <v>7.73</v>
      </c>
      <c r="H69" s="107">
        <v>131.96</v>
      </c>
      <c r="I69" s="12">
        <v>0.17</v>
      </c>
      <c r="J69" s="16">
        <v>125.55</v>
      </c>
      <c r="K69" s="10">
        <v>6.03</v>
      </c>
      <c r="L69" s="12">
        <v>125.63</v>
      </c>
      <c r="M69" s="142">
        <v>6.83</v>
      </c>
      <c r="N69" s="143">
        <v>124.92</v>
      </c>
      <c r="O69" s="12">
        <v>-0.24</v>
      </c>
      <c r="P69" s="12">
        <v>126.06</v>
      </c>
      <c r="Q69" s="73">
        <v>8.5500000000000007</v>
      </c>
      <c r="R69" s="116">
        <v>122.25</v>
      </c>
      <c r="S69" s="142">
        <v>7.04</v>
      </c>
      <c r="T69" s="143">
        <v>124.64</v>
      </c>
      <c r="U69" s="12">
        <v>1.32</v>
      </c>
      <c r="V69" s="16">
        <v>124.1</v>
      </c>
      <c r="W69" s="10">
        <v>6.94</v>
      </c>
      <c r="X69" s="16">
        <v>124.4</v>
      </c>
      <c r="Y69" s="128">
        <v>7.2</v>
      </c>
      <c r="Z69" s="129">
        <v>124.44</v>
      </c>
    </row>
    <row r="70" spans="1:26">
      <c r="A70" s="5">
        <v>83.96</v>
      </c>
      <c r="B70" s="64" t="s">
        <v>128</v>
      </c>
      <c r="C70" s="17">
        <v>0.88</v>
      </c>
      <c r="D70" s="123">
        <v>128.29</v>
      </c>
      <c r="E70" s="120">
        <v>8.08</v>
      </c>
      <c r="F70" s="17">
        <v>126.82</v>
      </c>
      <c r="G70" s="84">
        <v>8.57</v>
      </c>
      <c r="H70" s="108">
        <v>132.82</v>
      </c>
      <c r="I70" s="29">
        <v>-0.18</v>
      </c>
      <c r="J70" s="18">
        <v>129.66999999999999</v>
      </c>
      <c r="K70" s="47">
        <v>5.69</v>
      </c>
      <c r="L70" s="17">
        <v>130.1</v>
      </c>
      <c r="M70" s="144">
        <v>5.49</v>
      </c>
      <c r="N70" s="145">
        <v>129.66</v>
      </c>
      <c r="O70" s="17">
        <v>-0.04</v>
      </c>
      <c r="P70" s="17">
        <v>129.49</v>
      </c>
      <c r="Q70" s="28">
        <v>6.79</v>
      </c>
      <c r="R70" s="17">
        <v>128.59</v>
      </c>
      <c r="S70" s="144">
        <v>6.21</v>
      </c>
      <c r="T70" s="145">
        <v>128.66999999999999</v>
      </c>
      <c r="U70" s="17">
        <v>1.06</v>
      </c>
      <c r="V70" s="18">
        <v>128.07</v>
      </c>
      <c r="W70" s="47">
        <v>6.52</v>
      </c>
      <c r="X70" s="18">
        <v>128.96</v>
      </c>
      <c r="Y70" s="130">
        <v>7.75</v>
      </c>
      <c r="Z70" s="131">
        <v>126.56</v>
      </c>
    </row>
    <row r="73" spans="1:26">
      <c r="A73" s="1"/>
      <c r="B73" s="1"/>
      <c r="C73" s="146" t="s">
        <v>0</v>
      </c>
      <c r="D73" s="147"/>
      <c r="E73" s="147"/>
      <c r="F73" s="147"/>
      <c r="G73" s="147"/>
      <c r="H73" s="147"/>
      <c r="I73" s="146" t="s">
        <v>1</v>
      </c>
      <c r="J73" s="147"/>
      <c r="K73" s="147"/>
      <c r="L73" s="147"/>
      <c r="M73" s="147"/>
      <c r="N73" s="147"/>
      <c r="O73" s="146" t="s">
        <v>2</v>
      </c>
      <c r="P73" s="147"/>
      <c r="Q73" s="147"/>
      <c r="R73" s="147"/>
      <c r="S73" s="147"/>
      <c r="T73" s="148"/>
      <c r="U73" s="149" t="s">
        <v>3</v>
      </c>
      <c r="V73" s="149"/>
      <c r="W73" s="149"/>
      <c r="X73" s="149"/>
      <c r="Y73" s="149"/>
      <c r="Z73" s="150"/>
    </row>
    <row r="74" spans="1:26">
      <c r="A74" s="1"/>
      <c r="B74" s="1"/>
      <c r="C74" s="146" t="s">
        <v>5</v>
      </c>
      <c r="D74" s="147"/>
      <c r="E74" s="146" t="s">
        <v>6</v>
      </c>
      <c r="F74" s="147"/>
      <c r="G74" s="151" t="s">
        <v>7</v>
      </c>
      <c r="H74" s="149"/>
      <c r="I74" s="152" t="s">
        <v>5</v>
      </c>
      <c r="J74" s="153"/>
      <c r="K74" s="152" t="s">
        <v>6</v>
      </c>
      <c r="L74" s="153"/>
      <c r="M74" s="152" t="s">
        <v>7</v>
      </c>
      <c r="N74" s="154"/>
      <c r="O74" s="155" t="s">
        <v>5</v>
      </c>
      <c r="P74" s="153"/>
      <c r="Q74" s="152" t="s">
        <v>6</v>
      </c>
      <c r="R74" s="153"/>
      <c r="S74" s="152" t="s">
        <v>7</v>
      </c>
      <c r="T74" s="153"/>
      <c r="U74" s="146" t="s">
        <v>5</v>
      </c>
      <c r="V74" s="148"/>
      <c r="W74" s="146" t="s">
        <v>6</v>
      </c>
      <c r="X74" s="148"/>
      <c r="Y74" s="146" t="s">
        <v>7</v>
      </c>
      <c r="Z74" s="148"/>
    </row>
    <row r="75" spans="1:26" ht="18.75">
      <c r="A75" s="139" t="s">
        <v>132</v>
      </c>
      <c r="B75" s="1"/>
      <c r="C75" s="5" t="s">
        <v>9</v>
      </c>
      <c r="D75" s="6" t="s">
        <v>12</v>
      </c>
      <c r="E75" s="7" t="s">
        <v>9</v>
      </c>
      <c r="F75" s="1" t="s">
        <v>12</v>
      </c>
      <c r="G75" s="87" t="s">
        <v>9</v>
      </c>
      <c r="H75" s="87" t="s">
        <v>12</v>
      </c>
      <c r="I75" s="8" t="s">
        <v>9</v>
      </c>
      <c r="J75" s="7" t="s">
        <v>12</v>
      </c>
      <c r="K75" s="8" t="s">
        <v>9</v>
      </c>
      <c r="L75" s="1" t="s">
        <v>12</v>
      </c>
      <c r="M75" s="8" t="s">
        <v>9</v>
      </c>
      <c r="N75" s="7" t="s">
        <v>12</v>
      </c>
      <c r="O75" s="127" t="s">
        <v>9</v>
      </c>
      <c r="P75" s="6" t="s">
        <v>12</v>
      </c>
      <c r="Q75" s="7" t="s">
        <v>9</v>
      </c>
      <c r="R75" s="7" t="s">
        <v>12</v>
      </c>
      <c r="S75" s="8" t="s">
        <v>9</v>
      </c>
      <c r="T75" s="1" t="s">
        <v>12</v>
      </c>
      <c r="U75" s="8" t="s">
        <v>9</v>
      </c>
      <c r="V75" s="7" t="s">
        <v>12</v>
      </c>
      <c r="W75" s="8" t="s">
        <v>9</v>
      </c>
      <c r="X75" s="7" t="s">
        <v>12</v>
      </c>
      <c r="Y75" s="8" t="s">
        <v>9</v>
      </c>
      <c r="Z75" s="7" t="s">
        <v>12</v>
      </c>
    </row>
    <row r="76" spans="1:26">
      <c r="A76" s="2" t="s">
        <v>16</v>
      </c>
      <c r="B76" s="3" t="s">
        <v>17</v>
      </c>
      <c r="C76" s="4">
        <f>AVERAGE(C77:C106)</f>
        <v>0.8723333333333334</v>
      </c>
      <c r="D76" s="103">
        <f>AVERAGE(D77:D106)</f>
        <v>151.9196666666667</v>
      </c>
      <c r="E76" s="104">
        <f>AVERAGE(E77:E106)</f>
        <v>5.9380000000000015</v>
      </c>
      <c r="F76" s="33">
        <f>AVERAGE(F77:F106)</f>
        <v>153.50466666666662</v>
      </c>
      <c r="G76" s="101">
        <f>AVERAGE(G77:G106)</f>
        <v>8.0836666666666659</v>
      </c>
      <c r="H76" s="4">
        <f>AVERAGE(H77:H106)</f>
        <v>152.60866666666669</v>
      </c>
      <c r="I76" s="32">
        <f>AVERAGE(I77:I106)</f>
        <v>-10.746333333333332</v>
      </c>
      <c r="J76" s="36">
        <f>AVERAGE(J77:J106)</f>
        <v>186.33266666666665</v>
      </c>
      <c r="K76" s="33">
        <f>AVERAGE(K77:K106)</f>
        <v>-7.6513333333333362</v>
      </c>
      <c r="L76" s="33">
        <f>AVERAGE(L77:L106)</f>
        <v>189.22466666666662</v>
      </c>
      <c r="M76" s="32">
        <f>AVERAGE(M77:M106)</f>
        <v>-2.0833333333333339</v>
      </c>
      <c r="N76" s="137">
        <f>AVERAGE(N77:N106)</f>
        <v>188.00766666666667</v>
      </c>
      <c r="O76" s="4">
        <f>AVERAGE(O77:O106)</f>
        <v>-30.402666666666665</v>
      </c>
      <c r="P76" s="4">
        <f>AVERAGE(P77:P106)</f>
        <v>201.3653333333333</v>
      </c>
      <c r="Q76" s="32">
        <f>AVERAGE(Q77:Q106)</f>
        <v>-19.639666666666667</v>
      </c>
      <c r="R76" s="33">
        <f>AVERAGE(R77:R106)</f>
        <v>199.51033333333336</v>
      </c>
      <c r="S76" s="32">
        <f>AVERAGE(S77:S106)</f>
        <v>-17.253999999999998</v>
      </c>
      <c r="T76" s="32">
        <f>AVERAGE(T77:T106)</f>
        <v>199.18133333333336</v>
      </c>
      <c r="U76" s="132">
        <f>AVERAGE(U77:U106)</f>
        <v>-0.78266666666666718</v>
      </c>
      <c r="V76" s="133">
        <f>AVERAGE(V77:V106)</f>
        <v>178.72466666666671</v>
      </c>
      <c r="W76" s="138">
        <f>AVERAGE(W77:W106)</f>
        <v>4.4173333333333327</v>
      </c>
      <c r="X76" s="133">
        <f>AVERAGE(X77:X106)</f>
        <v>179.5916666666667</v>
      </c>
      <c r="Y76" s="132">
        <f>AVERAGE(Y77:Y106)</f>
        <v>-6.1180000000000003</v>
      </c>
      <c r="Z76" s="134">
        <f>AVERAGE(Z77:Z106)</f>
        <v>186.25899999999999</v>
      </c>
    </row>
    <row r="77" spans="1:26">
      <c r="A77" s="159">
        <v>4.1500000000000004</v>
      </c>
      <c r="B77" s="60" t="s">
        <v>22</v>
      </c>
      <c r="C77" s="43">
        <v>-8.9600000000000009</v>
      </c>
      <c r="D77" s="30">
        <v>74.290000000000006</v>
      </c>
      <c r="E77" s="70">
        <v>2.27</v>
      </c>
      <c r="F77" s="71">
        <v>73.349999999999994</v>
      </c>
      <c r="G77" s="19">
        <v>-3.26</v>
      </c>
      <c r="H77" s="20">
        <v>79.48</v>
      </c>
      <c r="I77" s="43">
        <v>-4.8499999999999996</v>
      </c>
      <c r="J77" s="30">
        <v>88</v>
      </c>
      <c r="K77" s="26">
        <v>3.19</v>
      </c>
      <c r="L77" s="30">
        <v>87.49</v>
      </c>
      <c r="M77" s="140">
        <v>-1.82</v>
      </c>
      <c r="N77" s="141">
        <v>93</v>
      </c>
      <c r="O77" s="69">
        <v>-23.09</v>
      </c>
      <c r="P77" s="39">
        <v>103.31</v>
      </c>
      <c r="Q77" s="48">
        <v>-24.14</v>
      </c>
      <c r="R77" s="67">
        <v>112.19</v>
      </c>
      <c r="S77" s="140">
        <v>-18.78</v>
      </c>
      <c r="T77" s="141">
        <v>108.49</v>
      </c>
      <c r="U77" s="34">
        <v>-5.26</v>
      </c>
      <c r="V77" s="10">
        <v>88.34</v>
      </c>
      <c r="W77" s="24">
        <v>3.6</v>
      </c>
      <c r="X77" s="9">
        <v>87.13</v>
      </c>
      <c r="Y77" s="128">
        <v>-4.8</v>
      </c>
      <c r="Z77" s="129">
        <v>95.72</v>
      </c>
    </row>
    <row r="78" spans="1:26">
      <c r="A78" s="160">
        <v>2.5</v>
      </c>
      <c r="B78" s="62" t="s">
        <v>29</v>
      </c>
      <c r="C78" s="10">
        <v>7.25</v>
      </c>
      <c r="D78" s="112">
        <v>64.27</v>
      </c>
      <c r="E78" s="77">
        <v>8.06</v>
      </c>
      <c r="F78" s="10">
        <v>67.209999999999994</v>
      </c>
      <c r="G78" s="72">
        <v>22.93</v>
      </c>
      <c r="H78" s="105">
        <v>62.91</v>
      </c>
      <c r="I78" s="12">
        <v>2</v>
      </c>
      <c r="J78" s="10">
        <v>63.24</v>
      </c>
      <c r="K78" s="24">
        <v>1.62</v>
      </c>
      <c r="L78" s="10">
        <v>68.510000000000005</v>
      </c>
      <c r="M78" s="142">
        <v>5.44</v>
      </c>
      <c r="N78" s="143">
        <v>70.69</v>
      </c>
      <c r="O78" s="12">
        <v>3.04</v>
      </c>
      <c r="P78" s="42">
        <v>62.57</v>
      </c>
      <c r="Q78" s="23">
        <v>8.98</v>
      </c>
      <c r="R78" s="10">
        <v>63.39</v>
      </c>
      <c r="S78" s="142">
        <v>16.2</v>
      </c>
      <c r="T78" s="143">
        <v>62.65</v>
      </c>
      <c r="U78" s="24">
        <v>2.06</v>
      </c>
      <c r="V78" s="10">
        <v>63.2</v>
      </c>
      <c r="W78" s="23">
        <v>9.75</v>
      </c>
      <c r="X78" s="9">
        <v>62.85</v>
      </c>
      <c r="Y78" s="128">
        <v>16.36</v>
      </c>
      <c r="Z78" s="129">
        <v>62.53</v>
      </c>
    </row>
    <row r="79" spans="1:26">
      <c r="A79" s="160">
        <v>4.7300000000000004</v>
      </c>
      <c r="B79" s="63" t="s">
        <v>33</v>
      </c>
      <c r="C79" s="41">
        <v>-4.8099999999999996</v>
      </c>
      <c r="D79" s="112">
        <v>63.08</v>
      </c>
      <c r="E79" s="111">
        <v>6.07</v>
      </c>
      <c r="F79" s="10">
        <v>64.08</v>
      </c>
      <c r="G79" s="72">
        <v>14.08</v>
      </c>
      <c r="H79" s="105">
        <v>61.3</v>
      </c>
      <c r="I79" s="42">
        <v>-5.65</v>
      </c>
      <c r="J79" s="10">
        <v>75.45</v>
      </c>
      <c r="K79" s="24">
        <v>5.7</v>
      </c>
      <c r="L79" s="10">
        <v>74.38</v>
      </c>
      <c r="M79" s="142">
        <v>4.66</v>
      </c>
      <c r="N79" s="143">
        <v>77.09</v>
      </c>
      <c r="O79" s="40">
        <v>-66.2</v>
      </c>
      <c r="P79" s="12">
        <v>118.68</v>
      </c>
      <c r="Q79" s="35">
        <v>-28.7</v>
      </c>
      <c r="R79" s="12">
        <v>101.51</v>
      </c>
      <c r="S79" s="142">
        <v>-28.95</v>
      </c>
      <c r="T79" s="143">
        <v>104.27</v>
      </c>
      <c r="U79" s="22">
        <v>-5.31</v>
      </c>
      <c r="V79" s="10">
        <v>75.2</v>
      </c>
      <c r="W79" s="21">
        <v>4.2</v>
      </c>
      <c r="X79" s="9">
        <v>75.56</v>
      </c>
      <c r="Y79" s="128">
        <v>10.53</v>
      </c>
      <c r="Z79" s="129">
        <v>72.34</v>
      </c>
    </row>
    <row r="80" spans="1:26">
      <c r="A80" s="160">
        <v>16.59</v>
      </c>
      <c r="B80" s="61" t="s">
        <v>40</v>
      </c>
      <c r="C80" s="44">
        <v>-4.1100000000000003</v>
      </c>
      <c r="D80" s="10">
        <v>61.51</v>
      </c>
      <c r="E80" s="73">
        <v>12.17</v>
      </c>
      <c r="F80" s="74">
        <v>61.33</v>
      </c>
      <c r="G80" s="24">
        <v>-49.64</v>
      </c>
      <c r="H80" s="9">
        <v>104.37</v>
      </c>
      <c r="I80" s="40">
        <v>-129.33000000000001</v>
      </c>
      <c r="J80" s="12">
        <v>178</v>
      </c>
      <c r="K80" s="24">
        <v>-129.32</v>
      </c>
      <c r="L80" s="10">
        <v>199.3</v>
      </c>
      <c r="M80" s="142">
        <v>-63.65</v>
      </c>
      <c r="N80" s="143">
        <v>142.26</v>
      </c>
      <c r="O80" s="40">
        <v>-343.28</v>
      </c>
      <c r="P80" s="42">
        <v>344.06</v>
      </c>
      <c r="Q80" s="35">
        <v>-199.8</v>
      </c>
      <c r="R80" s="42">
        <v>260.55</v>
      </c>
      <c r="S80" s="142">
        <v>-211.22</v>
      </c>
      <c r="T80" s="143">
        <v>270.54000000000002</v>
      </c>
      <c r="U80" s="35">
        <v>-15.94</v>
      </c>
      <c r="V80" s="10">
        <v>89.99</v>
      </c>
      <c r="W80" s="34">
        <v>-14.34</v>
      </c>
      <c r="X80" s="9">
        <v>99.37</v>
      </c>
      <c r="Y80" s="128">
        <v>-31.52</v>
      </c>
      <c r="Z80" s="129">
        <v>114.32</v>
      </c>
    </row>
    <row r="81" spans="1:26">
      <c r="A81" s="160">
        <v>10</v>
      </c>
      <c r="B81" s="62" t="s">
        <v>47</v>
      </c>
      <c r="C81" s="45">
        <v>9.69</v>
      </c>
      <c r="D81" s="31">
        <v>44.76</v>
      </c>
      <c r="E81" s="23">
        <v>16.68</v>
      </c>
      <c r="F81" s="31">
        <v>50.16</v>
      </c>
      <c r="G81" s="72">
        <v>30.96</v>
      </c>
      <c r="H81" s="75">
        <v>42.01</v>
      </c>
      <c r="I81" s="12">
        <v>0.47</v>
      </c>
      <c r="J81" s="31">
        <v>47.03</v>
      </c>
      <c r="K81" s="23">
        <v>14.31</v>
      </c>
      <c r="L81" s="113">
        <v>48.12</v>
      </c>
      <c r="M81" s="142">
        <v>15.11</v>
      </c>
      <c r="N81" s="143">
        <v>48</v>
      </c>
      <c r="O81" s="12">
        <v>0.73</v>
      </c>
      <c r="P81" s="31">
        <v>46.91</v>
      </c>
      <c r="Q81" s="23">
        <v>16.670000000000002</v>
      </c>
      <c r="R81" s="31">
        <v>46.8</v>
      </c>
      <c r="S81" s="142">
        <v>19.91</v>
      </c>
      <c r="T81" s="143">
        <v>45.29</v>
      </c>
      <c r="U81" s="24">
        <v>2.19</v>
      </c>
      <c r="V81" s="31">
        <v>46.22</v>
      </c>
      <c r="W81" s="77">
        <v>23.73</v>
      </c>
      <c r="X81" s="78">
        <v>42.83</v>
      </c>
      <c r="Y81" s="128">
        <v>16.32</v>
      </c>
      <c r="Z81" s="129">
        <v>47.32</v>
      </c>
    </row>
    <row r="82" spans="1:26">
      <c r="A82" s="160">
        <v>17.77</v>
      </c>
      <c r="B82" s="63" t="s">
        <v>55</v>
      </c>
      <c r="C82" s="11">
        <v>-4.5</v>
      </c>
      <c r="D82" s="74">
        <v>58.08</v>
      </c>
      <c r="E82" s="73">
        <v>16.75</v>
      </c>
      <c r="F82" s="10">
        <v>54.63</v>
      </c>
      <c r="G82" s="35">
        <v>19.079999999999998</v>
      </c>
      <c r="H82" s="16">
        <v>53.34</v>
      </c>
      <c r="I82" s="40">
        <v>-82.4</v>
      </c>
      <c r="J82" s="12">
        <v>118.19</v>
      </c>
      <c r="K82" s="24">
        <v>-68.569999999999993</v>
      </c>
      <c r="L82" s="10">
        <v>124.33</v>
      </c>
      <c r="M82" s="142">
        <v>-72.3</v>
      </c>
      <c r="N82" s="143">
        <v>127.2</v>
      </c>
      <c r="O82" s="40">
        <v>-226.69</v>
      </c>
      <c r="P82" s="11">
        <v>211.69</v>
      </c>
      <c r="Q82" s="35">
        <v>-195.2</v>
      </c>
      <c r="R82" s="42">
        <v>217.72</v>
      </c>
      <c r="S82" s="142">
        <v>-182.73</v>
      </c>
      <c r="T82" s="143">
        <v>208.73</v>
      </c>
      <c r="U82" s="35">
        <v>-16.239999999999998</v>
      </c>
      <c r="V82" s="10">
        <v>75.319999999999993</v>
      </c>
      <c r="W82" s="35">
        <v>-5.74</v>
      </c>
      <c r="X82" s="9">
        <v>77.989999999999995</v>
      </c>
      <c r="Y82" s="128">
        <v>-358.09</v>
      </c>
      <c r="Z82" s="129">
        <v>338.2</v>
      </c>
    </row>
    <row r="83" spans="1:26">
      <c r="A83" s="160">
        <v>3.1</v>
      </c>
      <c r="B83" s="62" t="s">
        <v>59</v>
      </c>
      <c r="C83" s="11">
        <v>-0.08</v>
      </c>
      <c r="D83" s="10">
        <v>58.91</v>
      </c>
      <c r="E83" s="23">
        <v>6.09</v>
      </c>
      <c r="F83" s="10">
        <v>62.44</v>
      </c>
      <c r="G83" s="72">
        <v>41.15</v>
      </c>
      <c r="H83" s="75">
        <v>42.76</v>
      </c>
      <c r="I83" s="12">
        <v>2.57</v>
      </c>
      <c r="J83" s="10">
        <v>52.09</v>
      </c>
      <c r="K83" s="21">
        <v>8.91</v>
      </c>
      <c r="L83" s="10">
        <v>56.06</v>
      </c>
      <c r="M83" s="142">
        <v>14.16</v>
      </c>
      <c r="N83" s="143">
        <v>56.06</v>
      </c>
      <c r="O83" s="12">
        <v>5.71</v>
      </c>
      <c r="P83" s="42">
        <v>50.41</v>
      </c>
      <c r="Q83" s="23">
        <v>14.28</v>
      </c>
      <c r="R83" s="10">
        <v>52.76</v>
      </c>
      <c r="S83" s="142">
        <v>23.22</v>
      </c>
      <c r="T83" s="143">
        <v>50.14</v>
      </c>
      <c r="U83" s="23">
        <v>9.25</v>
      </c>
      <c r="V83" s="113">
        <v>48.52</v>
      </c>
      <c r="W83" s="77">
        <v>19.850000000000001</v>
      </c>
      <c r="X83" s="46">
        <v>49.33</v>
      </c>
      <c r="Y83" s="128">
        <v>28.12</v>
      </c>
      <c r="Z83" s="129">
        <v>46.94</v>
      </c>
    </row>
    <row r="84" spans="1:26">
      <c r="A84" s="160">
        <v>5.29</v>
      </c>
      <c r="B84" s="63" t="s">
        <v>64</v>
      </c>
      <c r="C84" s="11">
        <v>1.1200000000000001</v>
      </c>
      <c r="D84" s="112">
        <v>57.5</v>
      </c>
      <c r="E84" s="111">
        <v>7.57</v>
      </c>
      <c r="F84" s="10">
        <v>61.93</v>
      </c>
      <c r="G84" s="72">
        <v>13.86</v>
      </c>
      <c r="H84" s="105">
        <v>59.24</v>
      </c>
      <c r="I84" s="42">
        <v>-6.25</v>
      </c>
      <c r="J84" s="10">
        <v>69.23</v>
      </c>
      <c r="K84" s="21">
        <v>6.88</v>
      </c>
      <c r="L84" s="10">
        <v>68.849999999999994</v>
      </c>
      <c r="M84" s="142">
        <v>6.24</v>
      </c>
      <c r="N84" s="143">
        <v>70.12</v>
      </c>
      <c r="O84" s="40">
        <v>-35.869999999999997</v>
      </c>
      <c r="P84" s="42">
        <v>88.53</v>
      </c>
      <c r="Q84" s="35">
        <v>-33.47</v>
      </c>
      <c r="R84" s="10">
        <v>98.69</v>
      </c>
      <c r="S84" s="142">
        <v>-18.899999999999999</v>
      </c>
      <c r="T84" s="143">
        <v>88.92</v>
      </c>
      <c r="U84" s="22">
        <v>-4.74</v>
      </c>
      <c r="V84" s="10">
        <v>68.25</v>
      </c>
      <c r="W84" s="21">
        <v>7.95</v>
      </c>
      <c r="X84" s="9">
        <v>68.06</v>
      </c>
      <c r="Y84" s="128">
        <v>11.72</v>
      </c>
      <c r="Z84" s="129">
        <v>66.02</v>
      </c>
    </row>
    <row r="85" spans="1:26">
      <c r="A85" s="160">
        <v>9.9700000000000006</v>
      </c>
      <c r="B85" s="62" t="s">
        <v>67</v>
      </c>
      <c r="C85" s="76">
        <v>-0.9</v>
      </c>
      <c r="D85" s="76">
        <v>45.52</v>
      </c>
      <c r="E85" s="77">
        <v>25.93</v>
      </c>
      <c r="F85" s="31">
        <v>43.53</v>
      </c>
      <c r="G85" s="23">
        <v>37.61</v>
      </c>
      <c r="H85" s="46">
        <v>37.49</v>
      </c>
      <c r="I85" s="12">
        <v>0.83</v>
      </c>
      <c r="J85" s="31">
        <v>42.03</v>
      </c>
      <c r="K85" s="23">
        <v>21.66</v>
      </c>
      <c r="L85" s="31">
        <v>42.65</v>
      </c>
      <c r="M85" s="142">
        <v>24.02</v>
      </c>
      <c r="N85" s="143">
        <v>41.59</v>
      </c>
      <c r="O85" s="10">
        <v>16.41</v>
      </c>
      <c r="P85" s="31">
        <v>35.42</v>
      </c>
      <c r="Q85" s="23">
        <v>33.49</v>
      </c>
      <c r="R85" s="31">
        <v>36.21</v>
      </c>
      <c r="S85" s="142">
        <v>30.87</v>
      </c>
      <c r="T85" s="143">
        <v>37.840000000000003</v>
      </c>
      <c r="U85" s="21">
        <v>7.09</v>
      </c>
      <c r="V85" s="31">
        <v>39.380000000000003</v>
      </c>
      <c r="W85" s="23">
        <v>31.23</v>
      </c>
      <c r="X85" s="46">
        <v>37.44</v>
      </c>
      <c r="Y85" s="128">
        <v>31.61</v>
      </c>
      <c r="Z85" s="129">
        <v>37.43</v>
      </c>
    </row>
    <row r="86" spans="1:26">
      <c r="A86" s="160">
        <v>20.9</v>
      </c>
      <c r="B86" s="63" t="s">
        <v>70</v>
      </c>
      <c r="C86" s="11">
        <v>5.52</v>
      </c>
      <c r="D86" s="10">
        <v>50.59</v>
      </c>
      <c r="E86" s="72">
        <v>21.28</v>
      </c>
      <c r="F86" s="74">
        <v>51.65</v>
      </c>
      <c r="G86" s="34">
        <v>-46.8</v>
      </c>
      <c r="H86" s="9">
        <v>97.53</v>
      </c>
      <c r="I86" s="40">
        <v>-100.08</v>
      </c>
      <c r="J86" s="10">
        <v>129.43</v>
      </c>
      <c r="K86" s="49">
        <v>-134.41</v>
      </c>
      <c r="L86" s="47">
        <v>176.55</v>
      </c>
      <c r="M86" s="142">
        <v>-53.85</v>
      </c>
      <c r="N86" s="143">
        <v>116.5</v>
      </c>
      <c r="O86" s="40">
        <v>-210.06</v>
      </c>
      <c r="P86" s="42">
        <v>200.57</v>
      </c>
      <c r="Q86" s="35">
        <v>-193.28</v>
      </c>
      <c r="R86" s="42">
        <v>220.89</v>
      </c>
      <c r="S86" s="142">
        <v>-212.91</v>
      </c>
      <c r="T86" s="143">
        <v>236.95</v>
      </c>
      <c r="U86" s="35">
        <v>-12.64</v>
      </c>
      <c r="V86" s="10">
        <v>72.87</v>
      </c>
      <c r="W86" s="21">
        <v>2.14</v>
      </c>
      <c r="X86" s="9">
        <v>73.7</v>
      </c>
      <c r="Y86" s="128">
        <v>-32.5</v>
      </c>
      <c r="Z86" s="129">
        <v>100.33</v>
      </c>
    </row>
    <row r="87" spans="1:26">
      <c r="A87" s="159">
        <v>4.28</v>
      </c>
      <c r="B87" s="60" t="s">
        <v>73</v>
      </c>
      <c r="C87" s="114">
        <v>0.8</v>
      </c>
      <c r="D87" s="115">
        <v>219.53</v>
      </c>
      <c r="E87" s="37">
        <v>0.13</v>
      </c>
      <c r="F87" s="43">
        <v>220.91</v>
      </c>
      <c r="G87" s="106">
        <v>4.6900000000000004</v>
      </c>
      <c r="H87" s="109">
        <v>223.59</v>
      </c>
      <c r="I87" s="39">
        <v>0.05</v>
      </c>
      <c r="J87" s="38">
        <v>288.57</v>
      </c>
      <c r="K87" s="11">
        <v>0.01</v>
      </c>
      <c r="L87" s="42">
        <v>288.81</v>
      </c>
      <c r="M87" s="140">
        <v>1.72</v>
      </c>
      <c r="N87" s="141">
        <v>294.31</v>
      </c>
      <c r="O87" s="39">
        <v>0.08</v>
      </c>
      <c r="P87" s="43">
        <v>288.48</v>
      </c>
      <c r="Q87" s="26">
        <v>0.06</v>
      </c>
      <c r="R87" s="43">
        <v>288.64</v>
      </c>
      <c r="S87" s="140">
        <v>3.16</v>
      </c>
      <c r="T87" s="141">
        <v>290</v>
      </c>
      <c r="U87" s="26">
        <v>0.8</v>
      </c>
      <c r="V87" s="43">
        <v>286.41000000000003</v>
      </c>
      <c r="W87" s="37">
        <v>0.23</v>
      </c>
      <c r="X87" s="38">
        <v>288.14999999999998</v>
      </c>
      <c r="Y87" s="135">
        <v>3.27</v>
      </c>
      <c r="Z87" s="136">
        <v>289.66000000000003</v>
      </c>
    </row>
    <row r="88" spans="1:26">
      <c r="A88" s="160">
        <v>2.5</v>
      </c>
      <c r="B88" s="62" t="s">
        <v>76</v>
      </c>
      <c r="C88" s="79">
        <v>1.68</v>
      </c>
      <c r="D88" s="80">
        <v>265.56</v>
      </c>
      <c r="E88" s="24">
        <v>0.15</v>
      </c>
      <c r="F88" s="40">
        <v>263.83</v>
      </c>
      <c r="G88" s="24">
        <v>9.59</v>
      </c>
      <c r="H88" s="13">
        <v>262.63</v>
      </c>
      <c r="I88" s="12">
        <v>1.66</v>
      </c>
      <c r="J88" s="13">
        <v>307.61</v>
      </c>
      <c r="K88" s="11">
        <v>0.02</v>
      </c>
      <c r="L88" s="40">
        <v>307.88</v>
      </c>
      <c r="M88" s="142">
        <v>5.09</v>
      </c>
      <c r="N88" s="143">
        <v>313.64999999999998</v>
      </c>
      <c r="O88" s="12">
        <v>1.91</v>
      </c>
      <c r="P88" s="40">
        <v>306.83</v>
      </c>
      <c r="Q88" s="24">
        <v>0.45</v>
      </c>
      <c r="R88" s="40">
        <v>306.54000000000002</v>
      </c>
      <c r="S88" s="142">
        <v>6.82</v>
      </c>
      <c r="T88" s="143">
        <v>307.94</v>
      </c>
      <c r="U88" s="24">
        <v>1.38</v>
      </c>
      <c r="V88" s="40">
        <v>308.5</v>
      </c>
      <c r="W88" s="24">
        <v>0.42</v>
      </c>
      <c r="X88" s="13">
        <v>306.62</v>
      </c>
      <c r="Y88" s="128">
        <v>2.2799999999999998</v>
      </c>
      <c r="Z88" s="129">
        <v>322.95</v>
      </c>
    </row>
    <row r="89" spans="1:26">
      <c r="A89" s="160">
        <v>4.6900000000000004</v>
      </c>
      <c r="B89" s="63" t="s">
        <v>80</v>
      </c>
      <c r="C89" s="116">
        <v>0.37</v>
      </c>
      <c r="D89" s="117">
        <v>174.67</v>
      </c>
      <c r="E89" s="24">
        <v>0.24</v>
      </c>
      <c r="F89" s="42">
        <v>175.87</v>
      </c>
      <c r="G89" s="73">
        <v>7.05</v>
      </c>
      <c r="H89" s="86">
        <v>173.55</v>
      </c>
      <c r="I89" s="12">
        <v>-0.02</v>
      </c>
      <c r="J89" s="14">
        <v>217.24</v>
      </c>
      <c r="K89" s="11">
        <v>7.0000000000000007E-2</v>
      </c>
      <c r="L89" s="42">
        <v>218.52</v>
      </c>
      <c r="M89" s="142">
        <v>1.88</v>
      </c>
      <c r="N89" s="143">
        <v>222.62</v>
      </c>
      <c r="O89" s="12">
        <v>0.09</v>
      </c>
      <c r="P89" s="42">
        <v>217.02</v>
      </c>
      <c r="Q89" s="24">
        <v>0.61</v>
      </c>
      <c r="R89" s="42">
        <v>217.33</v>
      </c>
      <c r="S89" s="142">
        <v>4.0999999999999996</v>
      </c>
      <c r="T89" s="143">
        <v>217.57</v>
      </c>
      <c r="U89" s="24">
        <v>-1.95</v>
      </c>
      <c r="V89" s="42">
        <v>221.44</v>
      </c>
      <c r="W89" s="24">
        <v>0.66</v>
      </c>
      <c r="X89" s="14">
        <v>217.23</v>
      </c>
      <c r="Y89" s="128">
        <v>4.8099999999999996</v>
      </c>
      <c r="Z89" s="129">
        <v>215.96</v>
      </c>
    </row>
    <row r="90" spans="1:26">
      <c r="A90" s="160">
        <v>15.4</v>
      </c>
      <c r="B90" s="61" t="s">
        <v>84</v>
      </c>
      <c r="C90" s="11">
        <v>-1.22</v>
      </c>
      <c r="D90" s="11">
        <v>130.97999999999999</v>
      </c>
      <c r="E90" s="81">
        <v>1.84</v>
      </c>
      <c r="F90" s="83">
        <v>131.80000000000001</v>
      </c>
      <c r="G90" s="22">
        <v>-2.1</v>
      </c>
      <c r="H90" s="15">
        <v>139.34</v>
      </c>
      <c r="I90" s="40">
        <v>-1.85</v>
      </c>
      <c r="J90" s="15">
        <v>174.2</v>
      </c>
      <c r="K90" s="41">
        <v>1.1399999999999999</v>
      </c>
      <c r="L90" s="11">
        <v>173.3</v>
      </c>
      <c r="M90" s="142">
        <v>-0.79</v>
      </c>
      <c r="N90" s="143">
        <v>178.25</v>
      </c>
      <c r="O90" s="40">
        <v>-26.59</v>
      </c>
      <c r="P90" s="42">
        <v>216.51</v>
      </c>
      <c r="Q90" s="35">
        <v>-16.05</v>
      </c>
      <c r="R90" s="42">
        <v>203.43</v>
      </c>
      <c r="S90" s="142">
        <v>-20.11</v>
      </c>
      <c r="T90" s="143">
        <v>212.43</v>
      </c>
      <c r="U90" s="35">
        <v>-2.83</v>
      </c>
      <c r="V90" s="11">
        <v>175.87</v>
      </c>
      <c r="W90" s="22">
        <v>0.31</v>
      </c>
      <c r="X90" s="15">
        <v>174.75</v>
      </c>
      <c r="Y90" s="128">
        <v>9.25</v>
      </c>
      <c r="Z90" s="129">
        <v>160.5</v>
      </c>
    </row>
    <row r="91" spans="1:26">
      <c r="A91" s="160">
        <v>10</v>
      </c>
      <c r="B91" s="62" t="s">
        <v>87</v>
      </c>
      <c r="C91" s="12">
        <v>1.41</v>
      </c>
      <c r="D91" s="12">
        <v>127.9</v>
      </c>
      <c r="E91" s="24">
        <v>1.9</v>
      </c>
      <c r="F91" s="12">
        <v>129.78</v>
      </c>
      <c r="G91" s="81">
        <v>4.3899999999999997</v>
      </c>
      <c r="H91" s="16">
        <v>130.44</v>
      </c>
      <c r="I91" s="12">
        <v>0.44</v>
      </c>
      <c r="J91" s="16">
        <v>146.56</v>
      </c>
      <c r="K91" s="12">
        <v>0.53</v>
      </c>
      <c r="L91" s="12">
        <v>149.04</v>
      </c>
      <c r="M91" s="142">
        <v>1.57</v>
      </c>
      <c r="N91" s="143">
        <v>150.82</v>
      </c>
      <c r="O91" s="12">
        <v>0.6</v>
      </c>
      <c r="P91" s="12">
        <v>146.32</v>
      </c>
      <c r="Q91" s="118">
        <v>2.02</v>
      </c>
      <c r="R91" s="12">
        <v>146.80000000000001</v>
      </c>
      <c r="S91" s="142">
        <v>4.26</v>
      </c>
      <c r="T91" s="143">
        <v>146.69999999999999</v>
      </c>
      <c r="U91" s="24">
        <v>1.3</v>
      </c>
      <c r="V91" s="79">
        <v>145.29</v>
      </c>
      <c r="W91" s="24">
        <v>2.39</v>
      </c>
      <c r="X91" s="16">
        <v>146.26</v>
      </c>
      <c r="Y91" s="128">
        <v>6.3</v>
      </c>
      <c r="Z91" s="129">
        <v>143.58000000000001</v>
      </c>
    </row>
    <row r="92" spans="1:26">
      <c r="A92" s="160">
        <v>17.739999999999998</v>
      </c>
      <c r="B92" s="63" t="s">
        <v>90</v>
      </c>
      <c r="C92" s="11">
        <v>7.0000000000000007E-2</v>
      </c>
      <c r="D92" s="119">
        <v>136.57</v>
      </c>
      <c r="E92" s="118">
        <v>2.0699999999999998</v>
      </c>
      <c r="F92" s="11">
        <v>138.22</v>
      </c>
      <c r="G92" s="81">
        <v>17.399999999999999</v>
      </c>
      <c r="H92" s="82">
        <v>118.06</v>
      </c>
      <c r="I92" s="11">
        <v>-1.1599999999999999</v>
      </c>
      <c r="J92" s="15">
        <v>183.95</v>
      </c>
      <c r="K92" s="12">
        <v>0.73</v>
      </c>
      <c r="L92" s="11">
        <v>184.08</v>
      </c>
      <c r="M92" s="142">
        <v>0.92</v>
      </c>
      <c r="N92" s="143">
        <v>185.1</v>
      </c>
      <c r="O92" s="40">
        <v>-8.01</v>
      </c>
      <c r="P92" s="42">
        <v>196.41</v>
      </c>
      <c r="Q92" s="34">
        <v>-2.57</v>
      </c>
      <c r="R92" s="42">
        <v>190.19</v>
      </c>
      <c r="S92" s="142">
        <v>-4.8</v>
      </c>
      <c r="T92" s="143">
        <v>195.79</v>
      </c>
      <c r="U92" s="22">
        <v>1.57</v>
      </c>
      <c r="V92" s="11">
        <v>178.99</v>
      </c>
      <c r="W92" s="24">
        <v>1.38</v>
      </c>
      <c r="X92" s="15">
        <v>182.87</v>
      </c>
      <c r="Y92" s="128">
        <v>14.68</v>
      </c>
      <c r="Z92" s="129">
        <v>159.4</v>
      </c>
    </row>
    <row r="93" spans="1:26">
      <c r="A93" s="160">
        <v>21.2</v>
      </c>
      <c r="B93" s="62" t="s">
        <v>94</v>
      </c>
      <c r="C93" s="10">
        <v>3.3</v>
      </c>
      <c r="D93" s="116">
        <v>108.92</v>
      </c>
      <c r="E93" s="111">
        <v>5.74</v>
      </c>
      <c r="F93" s="12">
        <v>112.13</v>
      </c>
      <c r="G93" s="73">
        <v>9.85</v>
      </c>
      <c r="H93" s="107">
        <v>109</v>
      </c>
      <c r="I93" s="12">
        <v>0.36</v>
      </c>
      <c r="J93" s="16">
        <v>126.35</v>
      </c>
      <c r="K93" s="12">
        <v>4.08</v>
      </c>
      <c r="L93" s="12">
        <v>127.45</v>
      </c>
      <c r="M93" s="142">
        <v>5.93</v>
      </c>
      <c r="N93" s="143">
        <v>126.23</v>
      </c>
      <c r="O93" s="12">
        <v>0.73</v>
      </c>
      <c r="P93" s="12">
        <v>125.88</v>
      </c>
      <c r="Q93" s="24">
        <v>5.15</v>
      </c>
      <c r="R93" s="12">
        <v>126.02</v>
      </c>
      <c r="S93" s="142">
        <v>7.52</v>
      </c>
      <c r="T93" s="143">
        <v>124.1</v>
      </c>
      <c r="U93" s="24">
        <v>1.45</v>
      </c>
      <c r="V93" s="12">
        <v>124.97</v>
      </c>
      <c r="W93" s="24">
        <v>4.8899999999999997</v>
      </c>
      <c r="X93" s="16">
        <v>126.38</v>
      </c>
      <c r="Y93" s="128">
        <v>9.84</v>
      </c>
      <c r="Z93" s="129">
        <v>120.99</v>
      </c>
    </row>
    <row r="94" spans="1:26">
      <c r="A94" s="160">
        <v>23.54</v>
      </c>
      <c r="B94" s="63" t="s">
        <v>97</v>
      </c>
      <c r="C94" s="12">
        <v>6.7</v>
      </c>
      <c r="D94" s="116">
        <v>106.03</v>
      </c>
      <c r="E94" s="111">
        <v>5.48</v>
      </c>
      <c r="F94" s="12">
        <v>113.18</v>
      </c>
      <c r="G94" s="73">
        <v>13.72</v>
      </c>
      <c r="H94" s="107">
        <v>104.95</v>
      </c>
      <c r="I94" s="12">
        <v>0.06</v>
      </c>
      <c r="J94" s="16">
        <v>129.82</v>
      </c>
      <c r="K94" s="12">
        <v>3.61</v>
      </c>
      <c r="L94" s="66">
        <v>130.44999999999999</v>
      </c>
      <c r="M94" s="142">
        <v>4.91</v>
      </c>
      <c r="N94" s="143">
        <v>129.99</v>
      </c>
      <c r="O94" s="12">
        <v>0.15</v>
      </c>
      <c r="P94" s="12">
        <v>129.69999999999999</v>
      </c>
      <c r="Q94" s="24">
        <v>4.07</v>
      </c>
      <c r="R94" s="12">
        <v>129.83000000000001</v>
      </c>
      <c r="S94" s="142">
        <v>6.41</v>
      </c>
      <c r="T94" s="143">
        <v>127.94</v>
      </c>
      <c r="U94" s="24">
        <v>0.69</v>
      </c>
      <c r="V94" s="12">
        <v>129</v>
      </c>
      <c r="W94" s="24">
        <v>3.97</v>
      </c>
      <c r="X94" s="16">
        <v>129.97</v>
      </c>
      <c r="Y94" s="128">
        <v>9.11</v>
      </c>
      <c r="Z94" s="129">
        <v>124.25</v>
      </c>
    </row>
    <row r="95" spans="1:26">
      <c r="A95" s="160">
        <v>39.19</v>
      </c>
      <c r="B95" s="62" t="s">
        <v>101</v>
      </c>
      <c r="C95" s="12">
        <v>-0.02</v>
      </c>
      <c r="D95" s="116">
        <v>109.38</v>
      </c>
      <c r="E95" s="111">
        <v>6.26</v>
      </c>
      <c r="F95" s="12">
        <v>108.17</v>
      </c>
      <c r="G95" s="73">
        <v>10.31</v>
      </c>
      <c r="H95" s="107">
        <v>103.99</v>
      </c>
      <c r="I95" s="12">
        <v>0.08</v>
      </c>
      <c r="J95" s="16">
        <v>120.61</v>
      </c>
      <c r="K95" s="10">
        <v>4.34</v>
      </c>
      <c r="L95" s="12">
        <v>120.96</v>
      </c>
      <c r="M95" s="142">
        <v>4.24</v>
      </c>
      <c r="N95" s="143">
        <v>121.27</v>
      </c>
      <c r="O95" s="11">
        <v>1.27</v>
      </c>
      <c r="P95" s="12">
        <v>119.17</v>
      </c>
      <c r="Q95" s="21">
        <v>5.75</v>
      </c>
      <c r="R95" s="12">
        <v>119.17</v>
      </c>
      <c r="S95" s="142">
        <v>5.15</v>
      </c>
      <c r="T95" s="143">
        <v>120.12</v>
      </c>
      <c r="U95" s="24">
        <v>1.02</v>
      </c>
      <c r="V95" s="12">
        <v>119.48</v>
      </c>
      <c r="W95" s="21">
        <v>4.8</v>
      </c>
      <c r="X95" s="16">
        <v>120.38</v>
      </c>
      <c r="Y95" s="128">
        <v>7.55</v>
      </c>
      <c r="Z95" s="129">
        <v>117.08</v>
      </c>
    </row>
    <row r="96" spans="1:26">
      <c r="A96" s="160">
        <v>51.84</v>
      </c>
      <c r="B96" s="63" t="s">
        <v>105</v>
      </c>
      <c r="C96" s="12">
        <v>-0.1</v>
      </c>
      <c r="D96" s="116">
        <v>101.68</v>
      </c>
      <c r="E96" s="120">
        <v>8.2799999999999994</v>
      </c>
      <c r="F96" s="17">
        <v>100.52</v>
      </c>
      <c r="G96" s="73">
        <v>17.600000000000001</v>
      </c>
      <c r="H96" s="107">
        <v>90.7</v>
      </c>
      <c r="I96" s="29">
        <v>-0.63</v>
      </c>
      <c r="J96" s="18">
        <v>117.81</v>
      </c>
      <c r="K96" s="17">
        <v>5.54</v>
      </c>
      <c r="L96" s="17">
        <v>118.1</v>
      </c>
      <c r="M96" s="144">
        <v>1.86</v>
      </c>
      <c r="N96" s="145">
        <v>122.37</v>
      </c>
      <c r="O96" s="17">
        <v>-0.31</v>
      </c>
      <c r="P96" s="17">
        <v>117.43</v>
      </c>
      <c r="Q96" s="68">
        <v>-5.36</v>
      </c>
      <c r="R96" s="29">
        <v>131.72999999999999</v>
      </c>
      <c r="S96" s="144">
        <v>2.27</v>
      </c>
      <c r="T96" s="145">
        <v>121.86</v>
      </c>
      <c r="U96" s="25">
        <v>0.44</v>
      </c>
      <c r="V96" s="17">
        <v>116.55</v>
      </c>
      <c r="W96" s="28">
        <v>6.08</v>
      </c>
      <c r="X96" s="18">
        <v>117.43</v>
      </c>
      <c r="Y96" s="130">
        <v>6.42</v>
      </c>
      <c r="Z96" s="131">
        <v>116.69</v>
      </c>
    </row>
    <row r="97" spans="1:26">
      <c r="A97" s="159">
        <v>3.98</v>
      </c>
      <c r="B97" s="60" t="s">
        <v>109</v>
      </c>
      <c r="C97" s="39">
        <v>1.68</v>
      </c>
      <c r="D97" s="27">
        <v>409.02</v>
      </c>
      <c r="E97" s="11">
        <v>0.01</v>
      </c>
      <c r="F97" s="40">
        <v>409.83</v>
      </c>
      <c r="G97" s="106">
        <v>6.92</v>
      </c>
      <c r="H97" s="110">
        <v>407.07</v>
      </c>
      <c r="I97" s="12">
        <v>0.84</v>
      </c>
      <c r="J97" s="13">
        <v>490.12</v>
      </c>
      <c r="K97" s="12">
        <v>0</v>
      </c>
      <c r="L97" s="124">
        <v>488.41</v>
      </c>
      <c r="M97" s="142">
        <v>3.14</v>
      </c>
      <c r="N97" s="143">
        <v>497.76</v>
      </c>
      <c r="O97" s="116">
        <v>1.1399999999999999</v>
      </c>
      <c r="P97" s="40">
        <v>488.65</v>
      </c>
      <c r="Q97" s="24">
        <v>0</v>
      </c>
      <c r="R97" s="40">
        <v>488.39</v>
      </c>
      <c r="S97" s="142">
        <v>4.8899999999999997</v>
      </c>
      <c r="T97" s="143">
        <v>488.74</v>
      </c>
      <c r="U97" s="22">
        <v>1.56</v>
      </c>
      <c r="V97" s="13">
        <v>486.6</v>
      </c>
      <c r="W97" s="12">
        <v>0.02</v>
      </c>
      <c r="X97" s="13">
        <v>488.32</v>
      </c>
      <c r="Y97" s="128">
        <v>8.32</v>
      </c>
      <c r="Z97" s="129">
        <v>471.16</v>
      </c>
    </row>
    <row r="98" spans="1:26">
      <c r="A98" s="160">
        <v>2.5</v>
      </c>
      <c r="B98" s="62" t="s">
        <v>111</v>
      </c>
      <c r="C98" s="116">
        <v>3.06</v>
      </c>
      <c r="D98" s="121">
        <v>585.84</v>
      </c>
      <c r="E98" s="12">
        <v>0.02</v>
      </c>
      <c r="F98" s="40">
        <v>593.29</v>
      </c>
      <c r="G98" s="73">
        <v>8.19</v>
      </c>
      <c r="H98" s="85">
        <v>584.91999999999996</v>
      </c>
      <c r="I98" s="12">
        <v>0.97</v>
      </c>
      <c r="J98" s="13">
        <v>709.07</v>
      </c>
      <c r="K98" s="12">
        <v>0</v>
      </c>
      <c r="L98" s="40">
        <v>706.18</v>
      </c>
      <c r="M98" s="142">
        <v>3.7</v>
      </c>
      <c r="N98" s="143">
        <v>717.58</v>
      </c>
      <c r="O98" s="12">
        <v>1.49</v>
      </c>
      <c r="P98" s="40">
        <v>705.4</v>
      </c>
      <c r="Q98" s="24">
        <v>0.13</v>
      </c>
      <c r="R98" s="40">
        <v>705.26</v>
      </c>
      <c r="S98" s="142">
        <v>5.18</v>
      </c>
      <c r="T98" s="143">
        <v>706.51</v>
      </c>
      <c r="U98" s="24">
        <v>1.48</v>
      </c>
      <c r="V98" s="13">
        <v>705.48</v>
      </c>
      <c r="W98" s="12">
        <v>0.14000000000000001</v>
      </c>
      <c r="X98" s="13">
        <v>705.2</v>
      </c>
      <c r="Y98" s="128">
        <v>8.4499999999999993</v>
      </c>
      <c r="Z98" s="129">
        <v>682.19</v>
      </c>
    </row>
    <row r="99" spans="1:26">
      <c r="A99" s="160">
        <v>4.5599999999999996</v>
      </c>
      <c r="B99" s="63" t="s">
        <v>113</v>
      </c>
      <c r="C99" s="116">
        <v>1.51</v>
      </c>
      <c r="D99" s="121">
        <v>372.86</v>
      </c>
      <c r="E99" s="12">
        <v>0.02</v>
      </c>
      <c r="F99" s="40">
        <v>374.31</v>
      </c>
      <c r="G99" s="73">
        <v>4.84</v>
      </c>
      <c r="H99" s="85">
        <v>374.13</v>
      </c>
      <c r="I99" s="12">
        <v>0.43</v>
      </c>
      <c r="J99" s="13">
        <v>440.86</v>
      </c>
      <c r="K99" s="12">
        <v>0</v>
      </c>
      <c r="L99" s="40">
        <v>439.12</v>
      </c>
      <c r="M99" s="142">
        <v>1.39</v>
      </c>
      <c r="N99" s="143">
        <v>449.12</v>
      </c>
      <c r="O99" s="12">
        <v>0.74</v>
      </c>
      <c r="P99" s="40">
        <v>439.48</v>
      </c>
      <c r="Q99" s="24">
        <v>0.02</v>
      </c>
      <c r="R99" s="40">
        <v>439.05</v>
      </c>
      <c r="S99" s="142">
        <v>3.52</v>
      </c>
      <c r="T99" s="143">
        <v>439.42</v>
      </c>
      <c r="U99" s="24">
        <v>1.22</v>
      </c>
      <c r="V99" s="13">
        <v>437.36</v>
      </c>
      <c r="W99" s="12">
        <v>7.0000000000000007E-2</v>
      </c>
      <c r="X99" s="13">
        <v>438.81</v>
      </c>
      <c r="Y99" s="128">
        <v>8.11</v>
      </c>
      <c r="Z99" s="129">
        <v>418.51</v>
      </c>
    </row>
    <row r="100" spans="1:26">
      <c r="A100" s="160">
        <v>16.23</v>
      </c>
      <c r="B100" s="61" t="s">
        <v>115</v>
      </c>
      <c r="C100" s="11">
        <v>-0.69</v>
      </c>
      <c r="D100" s="14">
        <v>216.64</v>
      </c>
      <c r="E100" s="12">
        <v>0.03</v>
      </c>
      <c r="F100" s="42">
        <v>217.86</v>
      </c>
      <c r="G100" s="81">
        <v>2.94</v>
      </c>
      <c r="H100" s="14">
        <v>215.91</v>
      </c>
      <c r="I100" s="11">
        <v>-0.97</v>
      </c>
      <c r="J100" s="14">
        <v>267.94</v>
      </c>
      <c r="K100" s="116">
        <v>0.03</v>
      </c>
      <c r="L100" s="42">
        <v>267.89</v>
      </c>
      <c r="M100" s="142">
        <v>0.3</v>
      </c>
      <c r="N100" s="143">
        <v>271.05</v>
      </c>
      <c r="O100" s="11">
        <v>-0.94</v>
      </c>
      <c r="P100" s="42">
        <v>267.86</v>
      </c>
      <c r="Q100" s="24">
        <v>0.03</v>
      </c>
      <c r="R100" s="42">
        <v>267.89</v>
      </c>
      <c r="S100" s="142">
        <v>2.11</v>
      </c>
      <c r="T100" s="143">
        <v>266.13</v>
      </c>
      <c r="U100" s="118">
        <v>0.2</v>
      </c>
      <c r="V100" s="86">
        <v>264.83999999999997</v>
      </c>
      <c r="W100" s="12">
        <v>0.06</v>
      </c>
      <c r="X100" s="14">
        <v>267.81</v>
      </c>
      <c r="Y100" s="128">
        <v>1.01</v>
      </c>
      <c r="Z100" s="129">
        <v>269.13</v>
      </c>
    </row>
    <row r="101" spans="1:26">
      <c r="A101" s="160">
        <v>10</v>
      </c>
      <c r="B101" s="62" t="s">
        <v>116</v>
      </c>
      <c r="C101" s="12">
        <v>1.32</v>
      </c>
      <c r="D101" s="14">
        <v>194.99</v>
      </c>
      <c r="E101" s="12">
        <v>0.39</v>
      </c>
      <c r="F101" s="42">
        <v>197.24</v>
      </c>
      <c r="G101" s="73">
        <v>4.29</v>
      </c>
      <c r="H101" s="14">
        <v>198.25</v>
      </c>
      <c r="I101" s="12">
        <v>0.64</v>
      </c>
      <c r="J101" s="14">
        <v>214.75</v>
      </c>
      <c r="K101" s="12">
        <v>0.41</v>
      </c>
      <c r="L101" s="83">
        <v>216.19</v>
      </c>
      <c r="M101" s="142">
        <v>1.69</v>
      </c>
      <c r="N101" s="143">
        <v>221.5</v>
      </c>
      <c r="O101" s="12">
        <v>1.06</v>
      </c>
      <c r="P101" s="42">
        <v>213.84</v>
      </c>
      <c r="Q101" s="24">
        <v>1.18</v>
      </c>
      <c r="R101" s="42">
        <v>214.52</v>
      </c>
      <c r="S101" s="142">
        <v>5.74</v>
      </c>
      <c r="T101" s="143">
        <v>212.38</v>
      </c>
      <c r="U101" s="118">
        <v>1.62</v>
      </c>
      <c r="V101" s="14">
        <v>212.64</v>
      </c>
      <c r="W101" s="12">
        <v>1.55</v>
      </c>
      <c r="X101" s="14">
        <v>213.71</v>
      </c>
      <c r="Y101" s="128">
        <v>5.35</v>
      </c>
      <c r="Z101" s="129">
        <v>213.25</v>
      </c>
    </row>
    <row r="102" spans="1:26">
      <c r="A102" s="160">
        <v>18.52</v>
      </c>
      <c r="B102" s="63" t="s">
        <v>118</v>
      </c>
      <c r="C102" s="11">
        <v>0.68</v>
      </c>
      <c r="D102" s="14">
        <v>195.03</v>
      </c>
      <c r="E102" s="12">
        <v>0.55000000000000004</v>
      </c>
      <c r="F102" s="42">
        <v>198.95</v>
      </c>
      <c r="G102" s="81">
        <v>8.73</v>
      </c>
      <c r="H102" s="86">
        <v>185.78</v>
      </c>
      <c r="I102" s="11">
        <v>-0.89</v>
      </c>
      <c r="J102" s="14">
        <v>241.78</v>
      </c>
      <c r="K102" s="116">
        <v>0.56999999999999995</v>
      </c>
      <c r="L102" s="42">
        <v>241.39</v>
      </c>
      <c r="M102" s="142">
        <v>-0.13</v>
      </c>
      <c r="N102" s="143">
        <v>246.04</v>
      </c>
      <c r="O102" s="11">
        <v>-1</v>
      </c>
      <c r="P102" s="42">
        <v>242.03</v>
      </c>
      <c r="Q102" s="24">
        <v>0.44</v>
      </c>
      <c r="R102" s="42">
        <v>241.7</v>
      </c>
      <c r="S102" s="142">
        <v>0.95</v>
      </c>
      <c r="T102" s="143">
        <v>243.39</v>
      </c>
      <c r="U102" s="24">
        <v>0.81</v>
      </c>
      <c r="V102" s="125">
        <v>237.71</v>
      </c>
      <c r="W102" s="12">
        <v>0.49</v>
      </c>
      <c r="X102" s="14">
        <v>241.58</v>
      </c>
      <c r="Y102" s="128">
        <v>12.27</v>
      </c>
      <c r="Z102" s="129">
        <v>215.59</v>
      </c>
    </row>
    <row r="103" spans="1:26">
      <c r="A103" s="160">
        <v>39.57</v>
      </c>
      <c r="B103" s="62" t="s">
        <v>120</v>
      </c>
      <c r="C103" s="12">
        <v>0.17</v>
      </c>
      <c r="D103" s="122">
        <v>137.81</v>
      </c>
      <c r="E103" s="112">
        <v>6.31</v>
      </c>
      <c r="F103" s="11">
        <v>135.24</v>
      </c>
      <c r="G103" s="73">
        <v>6.27</v>
      </c>
      <c r="H103" s="82">
        <v>136.79</v>
      </c>
      <c r="I103" s="12">
        <v>0.4</v>
      </c>
      <c r="J103" s="15">
        <v>140.63</v>
      </c>
      <c r="K103" s="12">
        <v>4.3099999999999996</v>
      </c>
      <c r="L103" s="11">
        <v>141.87</v>
      </c>
      <c r="M103" s="142">
        <v>5.56</v>
      </c>
      <c r="N103" s="143">
        <v>141.06</v>
      </c>
      <c r="O103" s="12">
        <v>2.6</v>
      </c>
      <c r="P103" s="11">
        <v>137.53</v>
      </c>
      <c r="Q103" s="24">
        <v>5.55</v>
      </c>
      <c r="R103" s="11">
        <v>140.03</v>
      </c>
      <c r="S103" s="142">
        <v>7.19</v>
      </c>
      <c r="T103" s="143">
        <v>138.63</v>
      </c>
      <c r="U103" s="24">
        <v>1.19</v>
      </c>
      <c r="V103" s="15">
        <v>139.52000000000001</v>
      </c>
      <c r="W103" s="12">
        <v>5.08</v>
      </c>
      <c r="X103" s="15">
        <v>140.72</v>
      </c>
      <c r="Y103" s="128">
        <v>6.87</v>
      </c>
      <c r="Z103" s="129">
        <v>139.11000000000001</v>
      </c>
    </row>
    <row r="104" spans="1:26">
      <c r="A104" s="160">
        <v>42.25</v>
      </c>
      <c r="B104" s="63" t="s">
        <v>122</v>
      </c>
      <c r="C104" s="12">
        <v>3.15</v>
      </c>
      <c r="D104" s="122">
        <v>135.18</v>
      </c>
      <c r="E104" s="116">
        <v>5.37</v>
      </c>
      <c r="F104" s="11">
        <v>138.72999999999999</v>
      </c>
      <c r="G104" s="73">
        <v>9.57</v>
      </c>
      <c r="H104" s="82">
        <v>133.34</v>
      </c>
      <c r="I104" s="12">
        <v>0.16</v>
      </c>
      <c r="J104" s="15">
        <v>141.91</v>
      </c>
      <c r="K104" s="12">
        <v>4.7300000000000004</v>
      </c>
      <c r="L104" s="11">
        <v>143.01</v>
      </c>
      <c r="M104" s="142">
        <v>5.51</v>
      </c>
      <c r="N104" s="143">
        <v>142.03</v>
      </c>
      <c r="O104" s="12">
        <v>-0.25</v>
      </c>
      <c r="P104" s="11">
        <v>142.49</v>
      </c>
      <c r="Q104" s="24">
        <v>5.95</v>
      </c>
      <c r="R104" s="11">
        <v>141.18</v>
      </c>
      <c r="S104" s="142">
        <v>7.83</v>
      </c>
      <c r="T104" s="143">
        <v>138.55000000000001</v>
      </c>
      <c r="U104" s="24">
        <v>1.31</v>
      </c>
      <c r="V104" s="15">
        <v>140.28</v>
      </c>
      <c r="W104" s="12">
        <v>5.56</v>
      </c>
      <c r="X104" s="15">
        <v>141.77000000000001</v>
      </c>
      <c r="Y104" s="128">
        <v>7.64</v>
      </c>
      <c r="Z104" s="129">
        <v>138.83000000000001</v>
      </c>
    </row>
    <row r="105" spans="1:26">
      <c r="A105" s="160">
        <v>73.59</v>
      </c>
      <c r="B105" s="62" t="s">
        <v>124</v>
      </c>
      <c r="C105" s="12">
        <v>0.26</v>
      </c>
      <c r="D105" s="16">
        <v>121.97</v>
      </c>
      <c r="E105" s="10">
        <v>6.8</v>
      </c>
      <c r="F105" s="12">
        <v>121.78</v>
      </c>
      <c r="G105" s="21">
        <v>9.99</v>
      </c>
      <c r="H105" s="107">
        <v>118.18</v>
      </c>
      <c r="I105" s="12">
        <v>0.06</v>
      </c>
      <c r="J105" s="16">
        <v>125.46</v>
      </c>
      <c r="K105" s="10">
        <v>5.95</v>
      </c>
      <c r="L105" s="12">
        <v>125.69</v>
      </c>
      <c r="M105" s="142">
        <v>6.83</v>
      </c>
      <c r="N105" s="143">
        <v>124.66</v>
      </c>
      <c r="O105" s="12">
        <v>-0.06</v>
      </c>
      <c r="P105" s="12">
        <v>125.61</v>
      </c>
      <c r="Q105" s="73">
        <v>8.51</v>
      </c>
      <c r="R105" s="116">
        <v>122.27</v>
      </c>
      <c r="S105" s="142">
        <v>7.71</v>
      </c>
      <c r="T105" s="143">
        <v>123.49</v>
      </c>
      <c r="U105" s="24">
        <v>2.31</v>
      </c>
      <c r="V105" s="16">
        <v>122.63</v>
      </c>
      <c r="W105" s="10">
        <v>7.16</v>
      </c>
      <c r="X105" s="16">
        <v>124.07</v>
      </c>
      <c r="Y105" s="128">
        <v>8.82</v>
      </c>
      <c r="Z105" s="129">
        <v>122</v>
      </c>
    </row>
    <row r="106" spans="1:26">
      <c r="A106" s="161">
        <v>76.42</v>
      </c>
      <c r="B106" s="64" t="s">
        <v>128</v>
      </c>
      <c r="C106" s="17">
        <v>1.82</v>
      </c>
      <c r="D106" s="123">
        <v>128.52000000000001</v>
      </c>
      <c r="E106" s="120">
        <v>3.68</v>
      </c>
      <c r="F106" s="17">
        <v>133.19</v>
      </c>
      <c r="G106" s="84">
        <v>8.3000000000000007</v>
      </c>
      <c r="H106" s="108">
        <v>127.21</v>
      </c>
      <c r="I106" s="29">
        <v>-0.33</v>
      </c>
      <c r="J106" s="18">
        <v>142.05000000000001</v>
      </c>
      <c r="K106" s="47">
        <v>4.42</v>
      </c>
      <c r="L106" s="17">
        <v>142.16</v>
      </c>
      <c r="M106" s="144">
        <v>4.17</v>
      </c>
      <c r="N106" s="145">
        <v>142.31</v>
      </c>
      <c r="O106" s="17">
        <v>-7.48</v>
      </c>
      <c r="P106" s="17">
        <v>152.16999999999999</v>
      </c>
      <c r="Q106" s="28">
        <v>-3.96</v>
      </c>
      <c r="R106" s="17">
        <v>154.63</v>
      </c>
      <c r="S106" s="144">
        <v>5.77</v>
      </c>
      <c r="T106" s="145">
        <v>139.93</v>
      </c>
      <c r="U106" s="25">
        <v>0.49</v>
      </c>
      <c r="V106" s="18">
        <v>140.88999999999999</v>
      </c>
      <c r="W106" s="47">
        <v>4.8899999999999997</v>
      </c>
      <c r="X106" s="18">
        <v>141.46</v>
      </c>
      <c r="Y106" s="130">
        <v>-11.64</v>
      </c>
      <c r="Z106" s="131">
        <v>165.79</v>
      </c>
    </row>
    <row r="111" spans="1:26" ht="26.25">
      <c r="A111" s="157" t="s">
        <v>133</v>
      </c>
    </row>
    <row r="112" spans="1:26">
      <c r="A112" s="1"/>
      <c r="B112" s="1"/>
      <c r="C112" s="146" t="s">
        <v>0</v>
      </c>
      <c r="D112" s="147"/>
      <c r="E112" s="147"/>
      <c r="F112" s="147"/>
      <c r="G112" s="147"/>
      <c r="H112" s="147"/>
      <c r="I112" s="146" t="s">
        <v>1</v>
      </c>
      <c r="J112" s="147"/>
      <c r="K112" s="147"/>
      <c r="L112" s="147"/>
      <c r="M112" s="147"/>
      <c r="N112" s="147"/>
      <c r="O112" s="146" t="s">
        <v>2</v>
      </c>
      <c r="P112" s="147"/>
      <c r="Q112" s="147"/>
      <c r="R112" s="147"/>
      <c r="S112" s="147"/>
      <c r="T112" s="148"/>
      <c r="U112" s="149" t="s">
        <v>3</v>
      </c>
      <c r="V112" s="149"/>
      <c r="W112" s="149"/>
      <c r="X112" s="149"/>
      <c r="Y112" s="149"/>
      <c r="Z112" s="150"/>
    </row>
    <row r="113" spans="1:26">
      <c r="A113" s="1"/>
      <c r="B113" s="1"/>
      <c r="C113" s="146" t="s">
        <v>5</v>
      </c>
      <c r="D113" s="147"/>
      <c r="E113" s="146" t="s">
        <v>6</v>
      </c>
      <c r="F113" s="147"/>
      <c r="G113" s="151" t="s">
        <v>7</v>
      </c>
      <c r="H113" s="149"/>
      <c r="I113" s="152" t="s">
        <v>5</v>
      </c>
      <c r="J113" s="153"/>
      <c r="K113" s="152" t="s">
        <v>6</v>
      </c>
      <c r="L113" s="153"/>
      <c r="M113" s="152" t="s">
        <v>7</v>
      </c>
      <c r="N113" s="154"/>
      <c r="O113" s="155" t="s">
        <v>5</v>
      </c>
      <c r="P113" s="153"/>
      <c r="Q113" s="152" t="s">
        <v>6</v>
      </c>
      <c r="R113" s="153"/>
      <c r="S113" s="152" t="s">
        <v>7</v>
      </c>
      <c r="T113" s="153"/>
      <c r="U113" s="146" t="s">
        <v>5</v>
      </c>
      <c r="V113" s="148"/>
      <c r="W113" s="146" t="s">
        <v>6</v>
      </c>
      <c r="X113" s="148"/>
      <c r="Y113" s="146" t="s">
        <v>7</v>
      </c>
      <c r="Z113" s="148"/>
    </row>
    <row r="114" spans="1:26" ht="18.75">
      <c r="A114" s="139"/>
      <c r="B114" s="1"/>
      <c r="C114" s="5" t="s">
        <v>9</v>
      </c>
      <c r="D114" s="6" t="s">
        <v>12</v>
      </c>
      <c r="E114" s="7" t="s">
        <v>9</v>
      </c>
      <c r="F114" s="1" t="s">
        <v>12</v>
      </c>
      <c r="G114" s="87" t="s">
        <v>9</v>
      </c>
      <c r="H114" s="87" t="s">
        <v>12</v>
      </c>
      <c r="I114" s="8" t="s">
        <v>9</v>
      </c>
      <c r="J114" s="7" t="s">
        <v>12</v>
      </c>
      <c r="K114" s="8" t="s">
        <v>9</v>
      </c>
      <c r="L114" s="1" t="s">
        <v>12</v>
      </c>
      <c r="M114" s="8" t="s">
        <v>9</v>
      </c>
      <c r="N114" s="7" t="s">
        <v>12</v>
      </c>
      <c r="O114" s="127" t="s">
        <v>9</v>
      </c>
      <c r="P114" s="6" t="s">
        <v>12</v>
      </c>
      <c r="Q114" s="7" t="s">
        <v>9</v>
      </c>
      <c r="R114" s="7" t="s">
        <v>12</v>
      </c>
      <c r="S114" s="8" t="s">
        <v>9</v>
      </c>
      <c r="T114" s="1" t="s">
        <v>12</v>
      </c>
      <c r="U114" s="8" t="s">
        <v>9</v>
      </c>
      <c r="V114" s="7" t="s">
        <v>12</v>
      </c>
      <c r="W114" s="8" t="s">
        <v>9</v>
      </c>
      <c r="X114" s="7" t="s">
        <v>12</v>
      </c>
      <c r="Y114" s="8" t="s">
        <v>9</v>
      </c>
      <c r="Z114" s="7" t="s">
        <v>12</v>
      </c>
    </row>
    <row r="115" spans="1:26">
      <c r="A115" s="2" t="s">
        <v>16</v>
      </c>
      <c r="B115" s="3" t="s">
        <v>17</v>
      </c>
      <c r="C115" s="4">
        <f>AVERAGE(C116:C145)</f>
        <v>1.9927777777777778</v>
      </c>
      <c r="D115" s="103">
        <f>AVERAGE(D116:D145)</f>
        <v>167.04544444444446</v>
      </c>
      <c r="E115" s="104">
        <f>AVERAGE(E116:E145)</f>
        <v>6.456222222222225</v>
      </c>
      <c r="F115" s="33">
        <f>AVERAGE(F116:F145)</f>
        <v>168.387</v>
      </c>
      <c r="G115" s="101">
        <f>AVERAGE(G116:G145)</f>
        <v>8.0285555555555543</v>
      </c>
      <c r="H115" s="4">
        <f>AVERAGE(H116:H145)</f>
        <v>167.1541666666667</v>
      </c>
      <c r="I115" s="32">
        <f>AVERAGE(I116:I145)</f>
        <v>-7.9867777777777773</v>
      </c>
      <c r="J115" s="36">
        <f>AVERAGE(J116:J145)</f>
        <v>183.19105555555558</v>
      </c>
      <c r="K115" s="33">
        <f>AVERAGE(K116:K145)</f>
        <v>-3.394388888888888</v>
      </c>
      <c r="L115" s="33">
        <f>AVERAGE(L116:L145)</f>
        <v>185.14655555555555</v>
      </c>
      <c r="M115" s="32">
        <f>AVERAGE(M116:M145)</f>
        <v>-1.1618888888888887</v>
      </c>
      <c r="N115" s="137">
        <f>AVERAGE(N116:N145)</f>
        <v>186.08088888888886</v>
      </c>
      <c r="O115" s="4">
        <f>AVERAGE(O116:O145)</f>
        <v>-28.308666666666671</v>
      </c>
      <c r="P115" s="4">
        <f>AVERAGE(P116:P145)</f>
        <v>198.85444444444451</v>
      </c>
      <c r="Q115" s="32">
        <f>AVERAGE(Q116:Q145)</f>
        <v>-21.620555555555555</v>
      </c>
      <c r="R115" s="33">
        <f>AVERAGE(R116:R145)</f>
        <v>200.82900000000001</v>
      </c>
      <c r="S115" s="32">
        <f>AVERAGE(S116:S145)</f>
        <v>-17.301555555555549</v>
      </c>
      <c r="T115" s="32">
        <f>AVERAGE(T116:T145)</f>
        <v>198.6636666666667</v>
      </c>
      <c r="U115" s="132">
        <f>AVERAGE(U116:U145)</f>
        <v>-0.96655555555555572</v>
      </c>
      <c r="V115" s="133">
        <f>AVERAGE(V116:V145)</f>
        <v>177.83544444444445</v>
      </c>
      <c r="W115" s="138">
        <f>AVERAGE(W116:W145)</f>
        <v>4.5948888888888906</v>
      </c>
      <c r="X115" s="133">
        <f>AVERAGE(X116:X145)</f>
        <v>178.32266666666672</v>
      </c>
      <c r="Y115" s="132">
        <f>AVERAGE(Y116:Y145)</f>
        <v>-7.8975555555555577</v>
      </c>
      <c r="Z115" s="134">
        <f>AVERAGE(Z116:Z145)</f>
        <v>187.93755555555558</v>
      </c>
    </row>
    <row r="116" spans="1:26">
      <c r="A116" s="137">
        <f>AVERAGE(A5,A41,A77)</f>
        <v>4.0600000000000005</v>
      </c>
      <c r="B116" s="60" t="s">
        <v>22</v>
      </c>
      <c r="C116" s="163">
        <f>AVERAGE(C5,C41,C77)</f>
        <v>-6.6566666666666663</v>
      </c>
      <c r="D116" s="164">
        <f>AVERAGE(D5,D41,D77)</f>
        <v>78.823333333333338</v>
      </c>
      <c r="E116" s="165">
        <f>AVERAGE(E5,E41,E77)</f>
        <v>3.8766666666666665</v>
      </c>
      <c r="F116" s="166">
        <f>AVERAGE(F5,F41,F77)</f>
        <v>78.066666666666663</v>
      </c>
      <c r="G116" s="97">
        <f>AVERAGE(G5,G41,G77)</f>
        <v>-5</v>
      </c>
      <c r="H116" s="167">
        <f>AVERAGE(H5,H41,H77)</f>
        <v>87.426666666666677</v>
      </c>
      <c r="I116" s="163">
        <f>AVERAGE(I5,I41,I77)</f>
        <v>-6.5666666666666655</v>
      </c>
      <c r="J116" s="164">
        <f>AVERAGE(J5,J41,J77)</f>
        <v>84.373333333333335</v>
      </c>
      <c r="K116" s="168">
        <f>AVERAGE(K5,K41,K77)</f>
        <v>3.9299999999999997</v>
      </c>
      <c r="L116" s="164">
        <f>AVERAGE(L5,L41,L77)</f>
        <v>83.465000000000003</v>
      </c>
      <c r="M116" s="169">
        <f>AVERAGE(M5,M41,M77)</f>
        <v>0.22333333333333324</v>
      </c>
      <c r="N116" s="170">
        <f>AVERAGE(N5,N41,N77)</f>
        <v>87.469999999999985</v>
      </c>
      <c r="O116" s="171">
        <f>AVERAGE(O5,O41,O77)</f>
        <v>-49.51</v>
      </c>
      <c r="P116" s="172">
        <f>AVERAGE(P5,P41,P77)</f>
        <v>117.96999999999998</v>
      </c>
      <c r="Q116" s="95">
        <f>AVERAGE(Q5,Q41,Q77)</f>
        <v>-65.763333333333335</v>
      </c>
      <c r="R116" s="98">
        <f>AVERAGE(R5,R41,R77)</f>
        <v>142.49666666666664</v>
      </c>
      <c r="S116" s="169">
        <f>AVERAGE(S5,S41,S77)</f>
        <v>-30.54666666666667</v>
      </c>
      <c r="T116" s="170">
        <f>AVERAGE(T5,T41,T77)</f>
        <v>114.17</v>
      </c>
      <c r="U116" s="173">
        <f>AVERAGE(U5,U41,U77)</f>
        <v>-6.2299999999999995</v>
      </c>
      <c r="V116" s="45">
        <f>AVERAGE(V5,V41,V77)</f>
        <v>84.13333333333334</v>
      </c>
      <c r="W116" s="174">
        <f>AVERAGE(W5,W41,W77)</f>
        <v>3.2766666666666668</v>
      </c>
      <c r="X116" s="175">
        <f>AVERAGE(X5,X41,X77)</f>
        <v>83.55</v>
      </c>
      <c r="Y116" s="176">
        <f>AVERAGE(Y5,Y41,Y77)</f>
        <v>-4.8566666666666665</v>
      </c>
      <c r="Z116" s="177">
        <f>AVERAGE(Z5,Z41,Z77)</f>
        <v>91.866666666666674</v>
      </c>
    </row>
    <row r="117" spans="1:26">
      <c r="A117" s="101">
        <f>AVERAGE(A6,A42,A78)</f>
        <v>2.5</v>
      </c>
      <c r="B117" s="62" t="s">
        <v>29</v>
      </c>
      <c r="C117" s="45">
        <f>AVERAGE(C6,C42,C78)</f>
        <v>7.7666666666666666</v>
      </c>
      <c r="D117" s="178">
        <f>AVERAGE(D6,D42,D78)</f>
        <v>58.29666666666666</v>
      </c>
      <c r="E117" s="179">
        <f>AVERAGE(E6,E42,E78)</f>
        <v>9.9233333333333338</v>
      </c>
      <c r="F117" s="45">
        <f>AVERAGE(F6,F42,F78)</f>
        <v>61.053333333333335</v>
      </c>
      <c r="G117" s="180">
        <f>AVERAGE(G6,G42,G78)</f>
        <v>23.896666666666665</v>
      </c>
      <c r="H117" s="181">
        <f>AVERAGE(H6,H42,H78)</f>
        <v>56.603333333333332</v>
      </c>
      <c r="I117" s="66">
        <f>AVERAGE(I6,I42,I78)</f>
        <v>2.1966666666666668</v>
      </c>
      <c r="J117" s="45">
        <f>AVERAGE(J6,J42,J78)</f>
        <v>60.243333333333339</v>
      </c>
      <c r="K117" s="174">
        <f>AVERAGE(K6,K42,K78)</f>
        <v>1.2050000000000001</v>
      </c>
      <c r="L117" s="45">
        <f>AVERAGE(L6,L42,L78)</f>
        <v>66.185000000000002</v>
      </c>
      <c r="M117" s="182">
        <f>AVERAGE(M6,M42,M78)</f>
        <v>5.0233333333333334</v>
      </c>
      <c r="N117" s="183">
        <f>AVERAGE(N6,N42,N78)</f>
        <v>68.489999999999995</v>
      </c>
      <c r="O117" s="66">
        <f>AVERAGE(O6,O42,O78)</f>
        <v>3.1099999999999994</v>
      </c>
      <c r="P117" s="44">
        <f>AVERAGE(P6,P42,P78)</f>
        <v>59.68</v>
      </c>
      <c r="Q117" s="91">
        <f>AVERAGE(Q6,Q42,Q78)</f>
        <v>10.643333333333333</v>
      </c>
      <c r="R117" s="45">
        <f>AVERAGE(R6,R42,R78)</f>
        <v>59.52</v>
      </c>
      <c r="S117" s="182">
        <f>AVERAGE(S6,S42,S78)</f>
        <v>16.956666666666667</v>
      </c>
      <c r="T117" s="183">
        <f>AVERAGE(T6,T42,T78)</f>
        <v>59.9</v>
      </c>
      <c r="U117" s="174">
        <f>AVERAGE(U6,U42,U78)</f>
        <v>3.22</v>
      </c>
      <c r="V117" s="45">
        <f>AVERAGE(V6,V42,V78)</f>
        <v>59.626666666666665</v>
      </c>
      <c r="W117" s="91">
        <f>AVERAGE(W6,W42,W78)</f>
        <v>10.516666666666666</v>
      </c>
      <c r="X117" s="175">
        <f>AVERAGE(X6,X42,X78)</f>
        <v>59.583333333333336</v>
      </c>
      <c r="Y117" s="176">
        <f>AVERAGE(Y6,Y42,Y78)</f>
        <v>15.273333333333333</v>
      </c>
      <c r="Z117" s="177">
        <f>AVERAGE(Z6,Z42,Z78)</f>
        <v>61.086666666666666</v>
      </c>
    </row>
    <row r="118" spans="1:26">
      <c r="A118" s="101">
        <f>AVERAGE(A7,A43,A79)</f>
        <v>4.8350000000000009</v>
      </c>
      <c r="B118" s="63" t="s">
        <v>33</v>
      </c>
      <c r="C118" s="41">
        <f>AVERAGE(C7,C43,C79)</f>
        <v>-2.1966666666666668</v>
      </c>
      <c r="D118" s="178">
        <f>AVERAGE(D7,D43,D79)</f>
        <v>67.063333333333333</v>
      </c>
      <c r="E118" s="184">
        <f>AVERAGE(E7,E43,E79)</f>
        <v>7.3233333333333341</v>
      </c>
      <c r="F118" s="45">
        <f>AVERAGE(F7,F43,F79)</f>
        <v>67.86333333333333</v>
      </c>
      <c r="G118" s="180">
        <f>AVERAGE(G7,G43,G79)</f>
        <v>12.793333333333335</v>
      </c>
      <c r="H118" s="181">
        <f>AVERAGE(H7,H43,H79)</f>
        <v>64.686666666666667</v>
      </c>
      <c r="I118" s="44">
        <f>AVERAGE(I7,I43,I79)</f>
        <v>-6.0733333333333333</v>
      </c>
      <c r="J118" s="45">
        <f>AVERAGE(J7,J43,J79)</f>
        <v>73.653333333333322</v>
      </c>
      <c r="K118" s="174">
        <f>AVERAGE(K7,K43,K79)</f>
        <v>5.8849999999999998</v>
      </c>
      <c r="L118" s="45">
        <f>AVERAGE(L7,L43,L79)</f>
        <v>73.694999999999993</v>
      </c>
      <c r="M118" s="182">
        <f>AVERAGE(M7,M43,M79)</f>
        <v>3.4833333333333329</v>
      </c>
      <c r="N118" s="183">
        <f>AVERAGE(N7,N43,N79)</f>
        <v>75.606666666666669</v>
      </c>
      <c r="O118" s="185">
        <f>AVERAGE(O7,O43,O79)</f>
        <v>-58.656666666666673</v>
      </c>
      <c r="P118" s="66">
        <f>AVERAGE(P7,P43,P79)</f>
        <v>109.89</v>
      </c>
      <c r="Q118" s="92">
        <f>AVERAGE(Q7,Q43,Q79)</f>
        <v>-42.953333333333326</v>
      </c>
      <c r="R118" s="66">
        <f>AVERAGE(R7,R43,R79)</f>
        <v>109.08333333333333</v>
      </c>
      <c r="S118" s="182">
        <f>AVERAGE(S7,S43,S79)</f>
        <v>-29.8</v>
      </c>
      <c r="T118" s="183">
        <f>AVERAGE(T7,T43,T79)</f>
        <v>101.52</v>
      </c>
      <c r="U118" s="186">
        <f>AVERAGE(U7,U43,U79)</f>
        <v>-4.12</v>
      </c>
      <c r="V118" s="45">
        <f>AVERAGE(V7,V43,V79)</f>
        <v>72.303333333333327</v>
      </c>
      <c r="W118" s="187">
        <f>AVERAGE(W7,W43,W79)</f>
        <v>5.7466666666666661</v>
      </c>
      <c r="X118" s="175">
        <f>AVERAGE(X7,X43,X79)</f>
        <v>72.399999999999991</v>
      </c>
      <c r="Y118" s="176">
        <f>AVERAGE(Y7,Y43,Y79)</f>
        <v>1.0599999999999994</v>
      </c>
      <c r="Z118" s="177">
        <f>AVERAGE(Z7,Z43,Z79)</f>
        <v>77.286666666666662</v>
      </c>
    </row>
    <row r="119" spans="1:26">
      <c r="A119" s="101">
        <f>AVERAGE(A8,A44,A80)</f>
        <v>15.93</v>
      </c>
      <c r="B119" s="61" t="s">
        <v>40</v>
      </c>
      <c r="C119" s="44">
        <f>AVERAGE(C8,C44,C80)</f>
        <v>-4.72</v>
      </c>
      <c r="D119" s="45">
        <f>AVERAGE(D8,D44,D80)</f>
        <v>75.72</v>
      </c>
      <c r="E119" s="188">
        <f>AVERAGE(E8,E44,E80)</f>
        <v>8.0200000000000014</v>
      </c>
      <c r="F119" s="189">
        <f>AVERAGE(F8,F44,F80)</f>
        <v>75.333333333333329</v>
      </c>
      <c r="G119" s="174">
        <f>AVERAGE(G8,G44,G80)</f>
        <v>-15.46</v>
      </c>
      <c r="H119" s="175">
        <f>AVERAGE(H8,H44,H80)</f>
        <v>91.25</v>
      </c>
      <c r="I119" s="185">
        <f>AVERAGE(I8,I44,I80)</f>
        <v>-83.553333333333342</v>
      </c>
      <c r="J119" s="66">
        <f>AVERAGE(J8,J44,J80)</f>
        <v>143.65666666666667</v>
      </c>
      <c r="K119" s="174">
        <f>AVERAGE(K8,K44,K80)</f>
        <v>-88.63</v>
      </c>
      <c r="L119" s="45">
        <f>AVERAGE(L8,L44,L80)</f>
        <v>165.7</v>
      </c>
      <c r="M119" s="182">
        <f>AVERAGE(M8,M44,M80)</f>
        <v>-41.823333333333331</v>
      </c>
      <c r="N119" s="183">
        <f>AVERAGE(N8,N44,N80)</f>
        <v>124.00999999999999</v>
      </c>
      <c r="O119" s="185">
        <f>AVERAGE(O8,O44,O80)</f>
        <v>-249.6</v>
      </c>
      <c r="P119" s="44">
        <f>AVERAGE(P8,P44,P80)</f>
        <v>273.88333333333338</v>
      </c>
      <c r="Q119" s="92">
        <f>AVERAGE(Q8,Q44,Q80)</f>
        <v>-184.87333333333336</v>
      </c>
      <c r="R119" s="44">
        <f>AVERAGE(R8,R44,R80)</f>
        <v>248.60999999999999</v>
      </c>
      <c r="S119" s="182">
        <f>AVERAGE(S8,S44,S80)</f>
        <v>-205.02333333333334</v>
      </c>
      <c r="T119" s="183">
        <f>AVERAGE(T8,T44,T80)</f>
        <v>266.61666666666662</v>
      </c>
      <c r="U119" s="92">
        <f>AVERAGE(U8,U44,U80)</f>
        <v>-15.316666666666665</v>
      </c>
      <c r="V119" s="45">
        <f>AVERAGE(V8,V44,V80)</f>
        <v>90.366666666666674</v>
      </c>
      <c r="W119" s="173">
        <f>AVERAGE(W8,W44,W80)</f>
        <v>-6.9033333333333333</v>
      </c>
      <c r="X119" s="175">
        <f>AVERAGE(X8,X44,X80)</f>
        <v>93.286666666666676</v>
      </c>
      <c r="Y119" s="176">
        <f>AVERAGE(Y8,Y44,Y80)</f>
        <v>-24.286666666666665</v>
      </c>
      <c r="Z119" s="177">
        <f>AVERAGE(Z8,Z44,Z80)</f>
        <v>108.65666666666668</v>
      </c>
    </row>
    <row r="120" spans="1:26">
      <c r="A120" s="101">
        <f>AVERAGE(A9,A45,A81)</f>
        <v>10</v>
      </c>
      <c r="B120" s="62" t="s">
        <v>47</v>
      </c>
      <c r="C120" s="45">
        <f>AVERAGE(C9,C45,C81)</f>
        <v>6.9333333333333327</v>
      </c>
      <c r="D120" s="190">
        <f>AVERAGE(D9,D45,D81)</f>
        <v>45.216666666666669</v>
      </c>
      <c r="E120" s="91">
        <f>AVERAGE(E9,E45,E81)</f>
        <v>17.026666666666667</v>
      </c>
      <c r="F120" s="190">
        <f>AVERAGE(F9,F45,F81)</f>
        <v>48.026666666666664</v>
      </c>
      <c r="G120" s="180">
        <f>AVERAGE(G9,G45,G81)</f>
        <v>33.620000000000005</v>
      </c>
      <c r="H120" s="191">
        <f>AVERAGE(H9,H45,H81)</f>
        <v>38.369999999999997</v>
      </c>
      <c r="I120" s="66">
        <f>AVERAGE(I9,I45,I81)</f>
        <v>0.47333333333333333</v>
      </c>
      <c r="J120" s="190">
        <f>AVERAGE(J9,J45,J81)</f>
        <v>47.610000000000007</v>
      </c>
      <c r="K120" s="91">
        <f>AVERAGE(K9,K45,K81)</f>
        <v>13.355</v>
      </c>
      <c r="L120" s="192">
        <f>AVERAGE(L9,L45,L81)</f>
        <v>49.33</v>
      </c>
      <c r="M120" s="182">
        <f>AVERAGE(M9,M45,M81)</f>
        <v>14.969999999999999</v>
      </c>
      <c r="N120" s="183">
        <f>AVERAGE(N9,N45,N81)</f>
        <v>48.343333333333334</v>
      </c>
      <c r="O120" s="66">
        <f>AVERAGE(O9,O45,O81)</f>
        <v>3.3233333333333337</v>
      </c>
      <c r="P120" s="190">
        <f>AVERAGE(P9,P45,P81)</f>
        <v>46.20333333333334</v>
      </c>
      <c r="Q120" s="91">
        <f>AVERAGE(Q9,Q45,Q81)</f>
        <v>19.220000000000002</v>
      </c>
      <c r="R120" s="190">
        <f>AVERAGE(R9,R45,R81)</f>
        <v>45.646666666666668</v>
      </c>
      <c r="S120" s="182">
        <f>AVERAGE(S9,S45,S81)</f>
        <v>21.92</v>
      </c>
      <c r="T120" s="183">
        <f>AVERAGE(T9,T45,T81)</f>
        <v>44.37</v>
      </c>
      <c r="U120" s="174">
        <f>AVERAGE(U9,U45,U81)</f>
        <v>2.14</v>
      </c>
      <c r="V120" s="190">
        <f>AVERAGE(V9,V45,V81)</f>
        <v>46.826666666666661</v>
      </c>
      <c r="W120" s="179">
        <f>AVERAGE(W9,W45,W81)</f>
        <v>21.796666666666667</v>
      </c>
      <c r="X120" s="193">
        <f>AVERAGE(X9,X45,X81)</f>
        <v>46.01</v>
      </c>
      <c r="Y120" s="176">
        <f>AVERAGE(Y9,Y45,Y81)</f>
        <v>18.39</v>
      </c>
      <c r="Z120" s="177">
        <f>AVERAGE(Z9,Z45,Z81)</f>
        <v>46.396666666666668</v>
      </c>
    </row>
    <row r="121" spans="1:26">
      <c r="A121" s="101">
        <f>AVERAGE(A10,A46,A82)</f>
        <v>18.185000000000002</v>
      </c>
      <c r="B121" s="63" t="s">
        <v>55</v>
      </c>
      <c r="C121" s="41">
        <f>AVERAGE(C10,C46,C82)</f>
        <v>-2.4266666666666663</v>
      </c>
      <c r="D121" s="189">
        <f>AVERAGE(D10,D46,D82)</f>
        <v>67.723333333333343</v>
      </c>
      <c r="E121" s="188">
        <f>AVERAGE(E10,E46,E82)</f>
        <v>11.726666666666667</v>
      </c>
      <c r="F121" s="45">
        <f>AVERAGE(F10,F46,F82)</f>
        <v>66.686666666666667</v>
      </c>
      <c r="G121" s="92">
        <f>AVERAGE(G10,G46,G82)</f>
        <v>-29.846666666666668</v>
      </c>
      <c r="H121" s="194">
        <f>AVERAGE(H10,H46,H82)</f>
        <v>96.266666666666666</v>
      </c>
      <c r="I121" s="185">
        <f>AVERAGE(I10,I46,I82)</f>
        <v>-65.760000000000005</v>
      </c>
      <c r="J121" s="66">
        <f>AVERAGE(J10,J46,J82)</f>
        <v>114.48</v>
      </c>
      <c r="K121" s="174">
        <f>AVERAGE(K10,K46,K82)</f>
        <v>-52.589999999999996</v>
      </c>
      <c r="L121" s="45">
        <f>AVERAGE(L10,L46,L82)</f>
        <v>119.50999999999999</v>
      </c>
      <c r="M121" s="182">
        <f>AVERAGE(M10,M46,M82)</f>
        <v>-60.109999999999992</v>
      </c>
      <c r="N121" s="183">
        <f>AVERAGE(N10,N46,N82)</f>
        <v>124.75333333333333</v>
      </c>
      <c r="O121" s="185">
        <f>AVERAGE(O10,O46,O82)</f>
        <v>-189.28666666666666</v>
      </c>
      <c r="P121" s="41">
        <f>AVERAGE(P10,P46,P82)</f>
        <v>199.35666666666665</v>
      </c>
      <c r="Q121" s="92">
        <f>AVERAGE(Q10,Q46,Q82)</f>
        <v>-190.41</v>
      </c>
      <c r="R121" s="44">
        <f>AVERAGE(R10,R46,R82)</f>
        <v>225.79333333333332</v>
      </c>
      <c r="S121" s="182">
        <f>AVERAGE(S10,S46,S82)</f>
        <v>-157.64333333333332</v>
      </c>
      <c r="T121" s="183">
        <f>AVERAGE(T10,T46,T82)</f>
        <v>201.23</v>
      </c>
      <c r="U121" s="92">
        <f>AVERAGE(U10,U46,U82)</f>
        <v>-14.866666666666665</v>
      </c>
      <c r="V121" s="45">
        <f>AVERAGE(V10,V46,V82)</f>
        <v>79.413333333333327</v>
      </c>
      <c r="W121" s="92">
        <f>AVERAGE(W10,W46,W82)</f>
        <v>-5.6933333333333325</v>
      </c>
      <c r="X121" s="175">
        <f>AVERAGE(X10,X46,X82)</f>
        <v>82.216666666666654</v>
      </c>
      <c r="Y121" s="176">
        <f>AVERAGE(Y10,Y46,Y82)</f>
        <v>-166.73333333333332</v>
      </c>
      <c r="Z121" s="177">
        <f>AVERAGE(Z10,Z46,Z82)</f>
        <v>205.4</v>
      </c>
    </row>
    <row r="122" spans="1:26">
      <c r="A122" s="101">
        <f>AVERAGE(A11,A47,A83)</f>
        <v>3.0649999999999999</v>
      </c>
      <c r="B122" s="62" t="s">
        <v>59</v>
      </c>
      <c r="C122" s="41">
        <f>AVERAGE(C11,C47,C83)</f>
        <v>2.5466666666666664</v>
      </c>
      <c r="D122" s="45">
        <f>AVERAGE(D11,D47,D83)</f>
        <v>54.303333333333335</v>
      </c>
      <c r="E122" s="91">
        <f>AVERAGE(E11,E47,E83)</f>
        <v>10.886666666666665</v>
      </c>
      <c r="F122" s="45">
        <f>AVERAGE(F11,F47,F83)</f>
        <v>57.313333333333333</v>
      </c>
      <c r="G122" s="180">
        <f>AVERAGE(G11,G47,G83)</f>
        <v>40.843333333333334</v>
      </c>
      <c r="H122" s="191">
        <f>AVERAGE(H11,H47,H83)</f>
        <v>40.626666666666665</v>
      </c>
      <c r="I122" s="66">
        <f>AVERAGE(I11,I47,I83)</f>
        <v>2.72</v>
      </c>
      <c r="J122" s="45">
        <f>AVERAGE(J11,J47,J83)</f>
        <v>52.430000000000007</v>
      </c>
      <c r="K122" s="187">
        <f>AVERAGE(K11,K47,K83)</f>
        <v>9.06</v>
      </c>
      <c r="L122" s="45">
        <f>AVERAGE(L11,L47,L83)</f>
        <v>56.894999999999996</v>
      </c>
      <c r="M122" s="182">
        <f>AVERAGE(M11,M47,M83)</f>
        <v>14.876666666666665</v>
      </c>
      <c r="N122" s="183">
        <f>AVERAGE(N11,N47,N83)</f>
        <v>56.316666666666663</v>
      </c>
      <c r="O122" s="66">
        <f>AVERAGE(O11,O47,O83)</f>
        <v>2.5766666666666667</v>
      </c>
      <c r="P122" s="44">
        <f>AVERAGE(P11,P47,P83)</f>
        <v>52.513333333333328</v>
      </c>
      <c r="Q122" s="91">
        <f>AVERAGE(Q11,Q47,Q83)</f>
        <v>16.27</v>
      </c>
      <c r="R122" s="45">
        <f>AVERAGE(R11,R47,R83)</f>
        <v>52.406666666666666</v>
      </c>
      <c r="S122" s="182">
        <f>AVERAGE(S11,S47,S83)</f>
        <v>25.38</v>
      </c>
      <c r="T122" s="183">
        <f>AVERAGE(T11,T47,T83)</f>
        <v>49.363333333333323</v>
      </c>
      <c r="U122" s="91">
        <f>AVERAGE(U11,U47,U83)</f>
        <v>8.1666666666666661</v>
      </c>
      <c r="V122" s="192">
        <f>AVERAGE(V11,V47,V83)</f>
        <v>49.51</v>
      </c>
      <c r="W122" s="179">
        <f>AVERAGE(W11,W47,W83)</f>
        <v>20.026666666666667</v>
      </c>
      <c r="X122" s="195">
        <f>AVERAGE(X11,X47,X83)</f>
        <v>50.066666666666663</v>
      </c>
      <c r="Y122" s="176">
        <f>AVERAGE(Y11,Y47,Y83)</f>
        <v>24.326666666666668</v>
      </c>
      <c r="Z122" s="177">
        <f>AVERAGE(Z11,Z47,Z83)</f>
        <v>50.083333333333336</v>
      </c>
    </row>
    <row r="123" spans="1:26">
      <c r="A123" s="101">
        <f>AVERAGE(A12,A48,A84)</f>
        <v>5.25</v>
      </c>
      <c r="B123" s="63" t="s">
        <v>64</v>
      </c>
      <c r="C123" s="41">
        <f>AVERAGE(C12,C48,C84)</f>
        <v>-1.2199999999999998</v>
      </c>
      <c r="D123" s="178">
        <f>AVERAGE(D12,D48,D84)</f>
        <v>64.883333333333326</v>
      </c>
      <c r="E123" s="184">
        <f>AVERAGE(E12,E48,E84)</f>
        <v>8.85</v>
      </c>
      <c r="F123" s="45">
        <f>AVERAGE(F12,F48,F84)</f>
        <v>66.36333333333333</v>
      </c>
      <c r="G123" s="180">
        <f>AVERAGE(G12,G48,G84)</f>
        <v>12.506666666666666</v>
      </c>
      <c r="H123" s="181">
        <f>AVERAGE(H12,H48,H84)</f>
        <v>64.5</v>
      </c>
      <c r="I123" s="44">
        <f>AVERAGE(I12,I48,I84)</f>
        <v>-5.66</v>
      </c>
      <c r="J123" s="45">
        <f>AVERAGE(J12,J48,J84)</f>
        <v>70.023333333333326</v>
      </c>
      <c r="K123" s="187">
        <f>AVERAGE(K12,K48,K84)</f>
        <v>7.3866666666666667</v>
      </c>
      <c r="L123" s="45">
        <f>AVERAGE(L12,L48,L84)</f>
        <v>69.603333333333339</v>
      </c>
      <c r="M123" s="182">
        <f>AVERAGE(M12,M48,M84)</f>
        <v>5.12</v>
      </c>
      <c r="N123" s="183">
        <f>AVERAGE(N12,N48,N84)</f>
        <v>72.303333333333342</v>
      </c>
      <c r="O123" s="185">
        <f>AVERAGE(O12,O48,O84)</f>
        <v>-42.396666666666668</v>
      </c>
      <c r="P123" s="44">
        <f>AVERAGE(P12,P48,P84)</f>
        <v>94.546666666666667</v>
      </c>
      <c r="Q123" s="92">
        <f>AVERAGE(Q12,Q48,Q84)</f>
        <v>-25.503333333333334</v>
      </c>
      <c r="R123" s="45">
        <f>AVERAGE(R12,R48,R84)</f>
        <v>94.280000000000015</v>
      </c>
      <c r="S123" s="182">
        <f>AVERAGE(S12,S48,S84)</f>
        <v>-36.416666666666664</v>
      </c>
      <c r="T123" s="183">
        <f>AVERAGE(T12,T48,T84)</f>
        <v>104.19</v>
      </c>
      <c r="U123" s="186">
        <f>AVERAGE(U12,U48,U84)</f>
        <v>-4.25</v>
      </c>
      <c r="V123" s="45">
        <f>AVERAGE(V12,V48,V84)</f>
        <v>69.186666666666667</v>
      </c>
      <c r="W123" s="187">
        <f>AVERAGE(W12,W48,W84)</f>
        <v>8.1533333333333342</v>
      </c>
      <c r="X123" s="175">
        <f>AVERAGE(X12,X48,X84)</f>
        <v>69.03</v>
      </c>
      <c r="Y123" s="176">
        <f>AVERAGE(Y12,Y48,Y84)</f>
        <v>10.033333333333333</v>
      </c>
      <c r="Z123" s="177">
        <f>AVERAGE(Z12,Z48,Z84)</f>
        <v>68.569999999999993</v>
      </c>
    </row>
    <row r="124" spans="1:26">
      <c r="A124" s="101">
        <f>AVERAGE(A13,A49,A85)</f>
        <v>10.315000000000001</v>
      </c>
      <c r="B124" s="62" t="s">
        <v>67</v>
      </c>
      <c r="C124" s="196">
        <f>AVERAGE(C13,C49,C85)</f>
        <v>31.95333333333333</v>
      </c>
      <c r="D124" s="196">
        <f>AVERAGE(D13,D49,D85)</f>
        <v>30.096666666666664</v>
      </c>
      <c r="E124" s="179">
        <f>AVERAGE(E13,E49,E85)</f>
        <v>37.293333333333329</v>
      </c>
      <c r="F124" s="190">
        <f>AVERAGE(F13,F49,F85)</f>
        <v>35.380000000000003</v>
      </c>
      <c r="G124" s="91">
        <f>AVERAGE(G13,G49,G85)</f>
        <v>42.163333333333334</v>
      </c>
      <c r="H124" s="195">
        <f>AVERAGE(H13,H49,H85)</f>
        <v>33.103333333333332</v>
      </c>
      <c r="I124" s="66">
        <f>AVERAGE(I13,I49,I85)</f>
        <v>0.72000000000000008</v>
      </c>
      <c r="J124" s="190">
        <f>AVERAGE(J13,J49,J85)</f>
        <v>42.70333333333334</v>
      </c>
      <c r="K124" s="91">
        <f>AVERAGE(K13,K49,K85)</f>
        <v>21.066666666666666</v>
      </c>
      <c r="L124" s="190">
        <f>AVERAGE(L13,L49,L85)</f>
        <v>43.20333333333334</v>
      </c>
      <c r="M124" s="182">
        <f>AVERAGE(M13,M49,M85)</f>
        <v>23.653333333333332</v>
      </c>
      <c r="N124" s="183">
        <f>AVERAGE(N13,N49,N85)</f>
        <v>42.023333333333333</v>
      </c>
      <c r="O124" s="45">
        <f>AVERAGE(O13,O49,O85)</f>
        <v>10.896666666666667</v>
      </c>
      <c r="P124" s="190">
        <f>AVERAGE(P13,P49,P85)</f>
        <v>38.339999999999996</v>
      </c>
      <c r="Q124" s="91">
        <f>AVERAGE(Q13,Q49,Q85)</f>
        <v>29.633333333333336</v>
      </c>
      <c r="R124" s="190">
        <f>AVERAGE(R13,R49,R85)</f>
        <v>38.520000000000003</v>
      </c>
      <c r="S124" s="182">
        <f>AVERAGE(S13,S49,S85)</f>
        <v>31.616666666666664</v>
      </c>
      <c r="T124" s="183">
        <f>AVERAGE(T13,T49,T85)</f>
        <v>37.643333333333338</v>
      </c>
      <c r="U124" s="187">
        <f>AVERAGE(U13,U49,U85)</f>
        <v>7.3</v>
      </c>
      <c r="V124" s="190">
        <f>AVERAGE(V13,V49,V85)</f>
        <v>39.879999999999995</v>
      </c>
      <c r="W124" s="91">
        <f>AVERAGE(W13,W49,W85)</f>
        <v>27.493333333333336</v>
      </c>
      <c r="X124" s="195">
        <f>AVERAGE(X13,X49,X85)</f>
        <v>39.686666666666667</v>
      </c>
      <c r="Y124" s="176">
        <f>AVERAGE(Y13,Y49,Y85)</f>
        <v>26.513333333333332</v>
      </c>
      <c r="Z124" s="177">
        <f>AVERAGE(Z13,Z49,Z85)</f>
        <v>40.463333333333338</v>
      </c>
    </row>
    <row r="125" spans="1:26">
      <c r="A125" s="162">
        <f>AVERAGE(A14,A50,A86)</f>
        <v>20.174999999999997</v>
      </c>
      <c r="B125" s="63" t="s">
        <v>70</v>
      </c>
      <c r="C125" s="41">
        <f>AVERAGE(C14,C50,C86)</f>
        <v>-1.6866666666666668</v>
      </c>
      <c r="D125" s="45">
        <f>AVERAGE(D14,D50,D86)</f>
        <v>61.81</v>
      </c>
      <c r="E125" s="180">
        <f>AVERAGE(E14,E50,E86)</f>
        <v>14.08</v>
      </c>
      <c r="F125" s="189">
        <f>AVERAGE(F14,F50,F86)</f>
        <v>62.023333333333341</v>
      </c>
      <c r="G125" s="173">
        <f>AVERAGE(G14,G50,G86)</f>
        <v>-19.466666666666665</v>
      </c>
      <c r="H125" s="175">
        <f>AVERAGE(H14,H50,H86)</f>
        <v>85.610000000000014</v>
      </c>
      <c r="I125" s="185">
        <f>AVERAGE(I14,I50,I86)</f>
        <v>-74.213333333333324</v>
      </c>
      <c r="J125" s="45">
        <f>AVERAGE(J14,J50,J86)</f>
        <v>111.92666666666666</v>
      </c>
      <c r="K125" s="197">
        <f>AVERAGE(K14,K50,K86)</f>
        <v>-65.3</v>
      </c>
      <c r="L125" s="198">
        <f>AVERAGE(L14,L50,L86)</f>
        <v>124.22000000000001</v>
      </c>
      <c r="M125" s="182">
        <f>AVERAGE(M14,M50,M86)</f>
        <v>-55.906666666666666</v>
      </c>
      <c r="N125" s="183">
        <f>AVERAGE(N14,N50,N86)</f>
        <v>117.37333333333333</v>
      </c>
      <c r="O125" s="185">
        <f>AVERAGE(O14,O50,O86)</f>
        <v>-240.8066666666667</v>
      </c>
      <c r="P125" s="44">
        <f>AVERAGE(P14,P50,P86)</f>
        <v>219.01666666666665</v>
      </c>
      <c r="Q125" s="92">
        <f>AVERAGE(Q14,Q50,Q86)</f>
        <v>-205.92333333333332</v>
      </c>
      <c r="R125" s="44">
        <f>AVERAGE(R14,R50,R86)</f>
        <v>229.94666666666669</v>
      </c>
      <c r="S125" s="182">
        <f>AVERAGE(S14,S50,S86)</f>
        <v>-206.66666666666666</v>
      </c>
      <c r="T125" s="183">
        <f>AVERAGE(T14,T50,T86)</f>
        <v>230.97333333333336</v>
      </c>
      <c r="U125" s="92">
        <f>AVERAGE(U14,U50,U86)</f>
        <v>-17.236666666666668</v>
      </c>
      <c r="V125" s="45">
        <f>AVERAGE(V14,V50,V86)</f>
        <v>75.33</v>
      </c>
      <c r="W125" s="187">
        <f>AVERAGE(W14,W50,W86)</f>
        <v>2.68</v>
      </c>
      <c r="X125" s="175">
        <f>AVERAGE(X14,X50,X86)</f>
        <v>73.133333333333326</v>
      </c>
      <c r="Y125" s="176">
        <f>AVERAGE(Y14,Y50,Y86)</f>
        <v>-255.38000000000002</v>
      </c>
      <c r="Z125" s="177">
        <f>AVERAGE(Z14,Z50,Z86)</f>
        <v>266.7233333333333</v>
      </c>
    </row>
    <row r="126" spans="1:26">
      <c r="A126" s="137">
        <f>AVERAGE(A15,A51,A87)</f>
        <v>4.1400000000000006</v>
      </c>
      <c r="B126" s="60" t="s">
        <v>73</v>
      </c>
      <c r="C126" s="114">
        <f>AVERAGE(C15,C51,C87)</f>
        <v>0.80999999999999994</v>
      </c>
      <c r="D126" s="115">
        <f>AVERAGE(D15,D51,D87)</f>
        <v>249.85666666666665</v>
      </c>
      <c r="E126" s="199">
        <f>AVERAGE(E15,E51,E87)</f>
        <v>0.10999999999999999</v>
      </c>
      <c r="F126" s="163">
        <f>AVERAGE(F15,F51,F87)</f>
        <v>251.11666666666665</v>
      </c>
      <c r="G126" s="200">
        <f>AVERAGE(G15,G51,G87)</f>
        <v>5.33</v>
      </c>
      <c r="H126" s="201">
        <f>AVERAGE(H15,H51,H87)</f>
        <v>252</v>
      </c>
      <c r="I126" s="172">
        <f>AVERAGE(I15,I51,I87)</f>
        <v>-0.06</v>
      </c>
      <c r="J126" s="202">
        <f>AVERAGE(J15,J51,J87)</f>
        <v>274.40000000000003</v>
      </c>
      <c r="K126" s="41">
        <f>AVERAGE(K15,K51,K87)</f>
        <v>0.03</v>
      </c>
      <c r="L126" s="44">
        <f>AVERAGE(L15,L51,L87)</f>
        <v>273.83666666666664</v>
      </c>
      <c r="M126" s="169">
        <f>AVERAGE(M15,M51,M87)</f>
        <v>1.9933333333333332</v>
      </c>
      <c r="N126" s="170">
        <f>AVERAGE(N15,N51,N87)</f>
        <v>280.14333333333337</v>
      </c>
      <c r="O126" s="172">
        <f>AVERAGE(O15,O51,O87)</f>
        <v>0.15</v>
      </c>
      <c r="P126" s="163">
        <f>AVERAGE(P15,P51,P87)</f>
        <v>273.87666666666667</v>
      </c>
      <c r="Q126" s="168">
        <f>AVERAGE(Q15,Q51,Q87)</f>
        <v>5.6666666666666664E-2</v>
      </c>
      <c r="R126" s="163">
        <f>AVERAGE(R15,R51,R87)</f>
        <v>273.75666666666666</v>
      </c>
      <c r="S126" s="169">
        <f>AVERAGE(S15,S51,S87)</f>
        <v>3.7666666666666671</v>
      </c>
      <c r="T126" s="170">
        <f>AVERAGE(T15,T51,T87)</f>
        <v>275.20333333333332</v>
      </c>
      <c r="U126" s="168">
        <f>AVERAGE(U15,U51,U87)</f>
        <v>0.68666666666666665</v>
      </c>
      <c r="V126" s="163">
        <f>AVERAGE(V15,V51,V87)</f>
        <v>272.42666666666668</v>
      </c>
      <c r="W126" s="199">
        <f>AVERAGE(W15,W51,W87)</f>
        <v>0.13333333333333333</v>
      </c>
      <c r="X126" s="202">
        <f>AVERAGE(X15,X51,X87)</f>
        <v>273.55333333333334</v>
      </c>
      <c r="Y126" s="203">
        <f>AVERAGE(Y15,Y51,Y87)</f>
        <v>-0.14999999999999991</v>
      </c>
      <c r="Z126" s="204">
        <f>AVERAGE(Z15,Z51,Z87)</f>
        <v>287.02333333333331</v>
      </c>
    </row>
    <row r="127" spans="1:26">
      <c r="A127" s="101">
        <f>AVERAGE(A16,A52,A88)</f>
        <v>2.5</v>
      </c>
      <c r="B127" s="62" t="s">
        <v>76</v>
      </c>
      <c r="C127" s="205">
        <f>AVERAGE(C16,C52,C88)</f>
        <v>1.7366666666666666</v>
      </c>
      <c r="D127" s="206">
        <f>AVERAGE(D16,D52,D88)</f>
        <v>306.40000000000003</v>
      </c>
      <c r="E127" s="174">
        <f>AVERAGE(E16,E52,E88)</f>
        <v>0.3</v>
      </c>
      <c r="F127" s="185">
        <f>AVERAGE(F16,F52,F88)</f>
        <v>305.92333333333335</v>
      </c>
      <c r="G127" s="174">
        <f>AVERAGE(G16,G52,G88)</f>
        <v>5.3550000000000004</v>
      </c>
      <c r="H127" s="207">
        <f>AVERAGE(H16,H52,H88)</f>
        <v>291.94499999999999</v>
      </c>
      <c r="I127" s="66">
        <f>AVERAGE(I16,I52,I88)</f>
        <v>1.4133333333333333</v>
      </c>
      <c r="J127" s="207">
        <f>AVERAGE(J16,J52,J88)</f>
        <v>321.48333333333335</v>
      </c>
      <c r="K127" s="41">
        <f>AVERAGE(K16,K52,K88)</f>
        <v>9.6666666666666679E-2</v>
      </c>
      <c r="L127" s="185">
        <f>AVERAGE(L16,L52,L88)</f>
        <v>321.13333333333333</v>
      </c>
      <c r="M127" s="182">
        <f>AVERAGE(M16,M52,M88)</f>
        <v>4.3833333333333337</v>
      </c>
      <c r="N127" s="183">
        <f>AVERAGE(N16,N52,N88)</f>
        <v>327.81</v>
      </c>
      <c r="O127" s="66">
        <f>AVERAGE(O16,O52,O88)</f>
        <v>1.7466666666666668</v>
      </c>
      <c r="P127" s="185">
        <f>AVERAGE(P16,P52,P88)</f>
        <v>320.37999999999994</v>
      </c>
      <c r="Q127" s="174">
        <f>AVERAGE(Q16,Q52,Q88)</f>
        <v>0.35333333333333333</v>
      </c>
      <c r="R127" s="185">
        <f>AVERAGE(R16,R52,R88)</f>
        <v>320.31666666666666</v>
      </c>
      <c r="S127" s="182">
        <f>AVERAGE(S16,S52,S88)</f>
        <v>6.2233333333333336</v>
      </c>
      <c r="T127" s="183">
        <f>AVERAGE(T16,T52,T88)</f>
        <v>321.53333333333336</v>
      </c>
      <c r="U127" s="174">
        <f>AVERAGE(U16,U52,U88)</f>
        <v>0.92666666666666664</v>
      </c>
      <c r="V127" s="185">
        <f>AVERAGE(V16,V52,V88)</f>
        <v>323.17333333333335</v>
      </c>
      <c r="W127" s="174">
        <f>AVERAGE(W16,W52,W88)</f>
        <v>0.40333333333333332</v>
      </c>
      <c r="X127" s="207">
        <f>AVERAGE(X16,X52,X88)</f>
        <v>320.13333333333333</v>
      </c>
      <c r="Y127" s="176">
        <f>AVERAGE(Y16,Y52,Y88)</f>
        <v>1.7600000000000005</v>
      </c>
      <c r="Z127" s="177">
        <f>AVERAGE(Z16,Z52,Z88)</f>
        <v>335.69</v>
      </c>
    </row>
    <row r="128" spans="1:26">
      <c r="A128" s="101">
        <f>AVERAGE(A17,A53,A89)</f>
        <v>4.6900000000000004</v>
      </c>
      <c r="B128" s="63" t="s">
        <v>80</v>
      </c>
      <c r="C128" s="208">
        <f>AVERAGE(C17,C53,C89)</f>
        <v>0.55333333333333334</v>
      </c>
      <c r="D128" s="209">
        <f>AVERAGE(D17,D53,D89)</f>
        <v>206.79666666666665</v>
      </c>
      <c r="E128" s="174">
        <f>AVERAGE(E17,E53,E89)</f>
        <v>0.36999999999999994</v>
      </c>
      <c r="F128" s="44">
        <f>AVERAGE(F17,F53,F89)</f>
        <v>208.03666666666666</v>
      </c>
      <c r="G128" s="188">
        <f>AVERAGE(G17,G53,G89)</f>
        <v>6.55</v>
      </c>
      <c r="H128" s="210">
        <f>AVERAGE(H17,H53,H89)</f>
        <v>199.255</v>
      </c>
      <c r="I128" s="66">
        <f>AVERAGE(I17,I53,I89)</f>
        <v>5.3333333333333344E-2</v>
      </c>
      <c r="J128" s="211">
        <f>AVERAGE(J17,J53,J89)</f>
        <v>221.81666666666669</v>
      </c>
      <c r="K128" s="41">
        <f>AVERAGE(K17,K53,K89)</f>
        <v>0.15</v>
      </c>
      <c r="L128" s="44">
        <f>AVERAGE(L17,L53,L89)</f>
        <v>222.61666666666667</v>
      </c>
      <c r="M128" s="182">
        <f>AVERAGE(M17,M53,M89)</f>
        <v>1.5266666666666666</v>
      </c>
      <c r="N128" s="183">
        <f>AVERAGE(N17,N53,N89)</f>
        <v>227.57333333333335</v>
      </c>
      <c r="O128" s="66">
        <f>AVERAGE(O17,O53,O89)</f>
        <v>0.22999999999999998</v>
      </c>
      <c r="P128" s="44">
        <f>AVERAGE(P17,P53,P89)</f>
        <v>221.42999999999998</v>
      </c>
      <c r="Q128" s="174">
        <f>AVERAGE(Q17,Q53,Q89)</f>
        <v>0.53666666666666663</v>
      </c>
      <c r="R128" s="44">
        <f>AVERAGE(R17,R53,R89)</f>
        <v>221.76333333333335</v>
      </c>
      <c r="S128" s="182">
        <f>AVERAGE(S17,S53,S89)</f>
        <v>3.9499999999999997</v>
      </c>
      <c r="T128" s="183">
        <f>AVERAGE(T17,T53,T89)</f>
        <v>221.94999999999996</v>
      </c>
      <c r="U128" s="174">
        <f>AVERAGE(U17,U53,U89)</f>
        <v>-1.2233333333333334</v>
      </c>
      <c r="V128" s="44">
        <f>AVERAGE(V17,V53,V89)</f>
        <v>224.59666666666666</v>
      </c>
      <c r="W128" s="174">
        <f>AVERAGE(W17,W53,W89)</f>
        <v>0.59333333333333338</v>
      </c>
      <c r="X128" s="211">
        <f>AVERAGE(X17,X53,X89)</f>
        <v>221.64</v>
      </c>
      <c r="Y128" s="176">
        <f>AVERAGE(Y17,Y53,Y89)</f>
        <v>3.8066666666666662</v>
      </c>
      <c r="Z128" s="177">
        <f>AVERAGE(Z17,Z53,Z89)</f>
        <v>222.35000000000002</v>
      </c>
    </row>
    <row r="129" spans="1:26">
      <c r="A129" s="101">
        <f>AVERAGE(A18,A54,A90)</f>
        <v>15.535</v>
      </c>
      <c r="B129" s="61" t="s">
        <v>84</v>
      </c>
      <c r="C129" s="41">
        <f>AVERAGE(C18,C54,C90)</f>
        <v>-1.3066666666666666</v>
      </c>
      <c r="D129" s="41">
        <f>AVERAGE(D18,D54,D90)</f>
        <v>162.55666666666664</v>
      </c>
      <c r="E129" s="212">
        <f>AVERAGE(E18,E54,E90)</f>
        <v>1.5</v>
      </c>
      <c r="F129" s="213">
        <f>AVERAGE(F18,F54,F90)</f>
        <v>162.80333333333334</v>
      </c>
      <c r="G129" s="186">
        <f>AVERAGE(G18,G54,G90)</f>
        <v>-1.46</v>
      </c>
      <c r="H129" s="214">
        <f>AVERAGE(H18,H54,H90)</f>
        <v>152.67500000000001</v>
      </c>
      <c r="I129" s="185">
        <f>AVERAGE(I18,I54,I90)</f>
        <v>-5.2566666666666668</v>
      </c>
      <c r="J129" s="214">
        <f>AVERAGE(J18,J54,J90)</f>
        <v>183.04999999999998</v>
      </c>
      <c r="K129" s="41">
        <f>AVERAGE(K18,K54,K90)</f>
        <v>0.28666666666666663</v>
      </c>
      <c r="L129" s="41">
        <f>AVERAGE(L18,L54,L90)</f>
        <v>178.26666666666665</v>
      </c>
      <c r="M129" s="182">
        <f>AVERAGE(M18,M54,M90)</f>
        <v>-1.5966666666666667</v>
      </c>
      <c r="N129" s="183">
        <f>AVERAGE(N18,N54,N90)</f>
        <v>182.87333333333333</v>
      </c>
      <c r="O129" s="185">
        <f>AVERAGE(O18,O54,O90)</f>
        <v>-31.456666666666667</v>
      </c>
      <c r="P129" s="44">
        <f>AVERAGE(P18,P54,P90)</f>
        <v>226.57333333333335</v>
      </c>
      <c r="Q129" s="92">
        <f>AVERAGE(Q18,Q54,Q90)</f>
        <v>-21.450000000000003</v>
      </c>
      <c r="R129" s="44">
        <f>AVERAGE(R18,R54,R90)</f>
        <v>215.11333333333334</v>
      </c>
      <c r="S129" s="182">
        <f>AVERAGE(S18,S54,S90)</f>
        <v>-28.613333333333333</v>
      </c>
      <c r="T129" s="183">
        <f>AVERAGE(T18,T54,T90)</f>
        <v>228.22666666666669</v>
      </c>
      <c r="U129" s="92">
        <f>AVERAGE(U18,U54,U90)</f>
        <v>-5.293333333333333</v>
      </c>
      <c r="V129" s="41">
        <f>AVERAGE(V18,V54,V90)</f>
        <v>183.10666666666665</v>
      </c>
      <c r="W129" s="186">
        <f>AVERAGE(W18,W54,W90)</f>
        <v>-0.57999999999999996</v>
      </c>
      <c r="X129" s="214">
        <f>AVERAGE(X18,X54,X90)</f>
        <v>179.79</v>
      </c>
      <c r="Y129" s="176">
        <f>AVERAGE(Y18,Y54,Y90)</f>
        <v>5.23</v>
      </c>
      <c r="Z129" s="177">
        <f>AVERAGE(Z18,Z54,Z90)</f>
        <v>170.04666666666665</v>
      </c>
    </row>
    <row r="130" spans="1:26">
      <c r="A130" s="101">
        <f>AVERAGE(A19,A55,A91)</f>
        <v>10</v>
      </c>
      <c r="B130" s="62" t="s">
        <v>87</v>
      </c>
      <c r="C130" s="66">
        <f>AVERAGE(C19,C55,C91)</f>
        <v>0.94333333333333336</v>
      </c>
      <c r="D130" s="66">
        <f>AVERAGE(D19,D55,D91)</f>
        <v>136.71333333333334</v>
      </c>
      <c r="E130" s="174">
        <f>AVERAGE(E19,E55,E91)</f>
        <v>2.2133333333333334</v>
      </c>
      <c r="F130" s="66">
        <f>AVERAGE(F19,F55,F91)</f>
        <v>137.64999999999998</v>
      </c>
      <c r="G130" s="212">
        <f>AVERAGE(G19,G55,G91)</f>
        <v>4.1899999999999995</v>
      </c>
      <c r="H130" s="194">
        <f>AVERAGE(H19,H55,H91)</f>
        <v>136.285</v>
      </c>
      <c r="I130" s="66">
        <f>AVERAGE(I19,I55,I91)</f>
        <v>0.53666666666666663</v>
      </c>
      <c r="J130" s="194">
        <f>AVERAGE(J19,J55,J91)</f>
        <v>143.05333333333334</v>
      </c>
      <c r="K130" s="66">
        <f>AVERAGE(K19,K55,K91)</f>
        <v>1.0466666666666669</v>
      </c>
      <c r="L130" s="66">
        <f>AVERAGE(L19,L55,L91)</f>
        <v>145.1</v>
      </c>
      <c r="M130" s="182">
        <f>AVERAGE(M19,M55,M91)</f>
        <v>1.5</v>
      </c>
      <c r="N130" s="183">
        <f>AVERAGE(N19,N55,N91)</f>
        <v>147.56333333333333</v>
      </c>
      <c r="O130" s="66">
        <f>AVERAGE(O19,O55,O91)</f>
        <v>0.61</v>
      </c>
      <c r="P130" s="66">
        <f>AVERAGE(P19,P55,P91)</f>
        <v>142.94333333333333</v>
      </c>
      <c r="Q130" s="215">
        <f>AVERAGE(Q19,Q55,Q91)</f>
        <v>2.3633333333333333</v>
      </c>
      <c r="R130" s="66">
        <f>AVERAGE(R19,R55,R91)</f>
        <v>143.16666666666666</v>
      </c>
      <c r="S130" s="182">
        <f>AVERAGE(S19,S55,S91)</f>
        <v>4.4933333333333332</v>
      </c>
      <c r="T130" s="183">
        <f>AVERAGE(T19,T55,T91)</f>
        <v>143.07999999999998</v>
      </c>
      <c r="U130" s="174">
        <f>AVERAGE(U19,U55,U91)</f>
        <v>0.98333333333333339</v>
      </c>
      <c r="V130" s="205">
        <f>AVERAGE(V19,V55,V91)</f>
        <v>142.40333333333331</v>
      </c>
      <c r="W130" s="174">
        <f>AVERAGE(W19,W55,W91)</f>
        <v>2.5466666666666669</v>
      </c>
      <c r="X130" s="194">
        <f>AVERAGE(X19,X55,X91)</f>
        <v>142.89666666666668</v>
      </c>
      <c r="Y130" s="176">
        <f>AVERAGE(Y19,Y55,Y91)</f>
        <v>5.1133333333333333</v>
      </c>
      <c r="Z130" s="177">
        <f>AVERAGE(Z19,Z55,Z91)</f>
        <v>142.12666666666667</v>
      </c>
    </row>
    <row r="131" spans="1:26">
      <c r="A131" s="101">
        <f>AVERAGE(A20,A56,A92)</f>
        <v>18.454999999999998</v>
      </c>
      <c r="B131" s="63" t="s">
        <v>90</v>
      </c>
      <c r="C131" s="41">
        <f>AVERAGE(C20,C56,C92)</f>
        <v>-0.48</v>
      </c>
      <c r="D131" s="216">
        <f>AVERAGE(D20,D56,D92)</f>
        <v>166.72</v>
      </c>
      <c r="E131" s="215">
        <f>AVERAGE(E20,E56,E92)</f>
        <v>1.8099999999999998</v>
      </c>
      <c r="F131" s="41">
        <f>AVERAGE(F20,F56,F92)</f>
        <v>167.36333333333334</v>
      </c>
      <c r="G131" s="212">
        <f>AVERAGE(G20,G56,G92)</f>
        <v>11.174999999999999</v>
      </c>
      <c r="H131" s="217">
        <f>AVERAGE(H20,H56,H92)</f>
        <v>150.6</v>
      </c>
      <c r="I131" s="41">
        <f>AVERAGE(I20,I56,I92)</f>
        <v>-2.56</v>
      </c>
      <c r="J131" s="214">
        <f>AVERAGE(J20,J56,J92)</f>
        <v>185.60333333333332</v>
      </c>
      <c r="K131" s="66">
        <f>AVERAGE(K20,K56,K92)</f>
        <v>1.1866666666666668</v>
      </c>
      <c r="L131" s="41">
        <f>AVERAGE(L20,L56,L92)</f>
        <v>182.96666666666667</v>
      </c>
      <c r="M131" s="182">
        <f>AVERAGE(M20,M56,M92)</f>
        <v>2.0000000000000018E-2</v>
      </c>
      <c r="N131" s="183">
        <f>AVERAGE(N20,N56,N92)</f>
        <v>185.84</v>
      </c>
      <c r="O131" s="185">
        <f>AVERAGE(O20,O56,O92)</f>
        <v>-15.673333333333332</v>
      </c>
      <c r="P131" s="44">
        <f>AVERAGE(P20,P56,P92)</f>
        <v>208.88333333333333</v>
      </c>
      <c r="Q131" s="173">
        <f>AVERAGE(Q20,Q56,Q92)</f>
        <v>-19.943333333333332</v>
      </c>
      <c r="R131" s="44">
        <f>AVERAGE(R20,R56,R92)</f>
        <v>221.06666666666669</v>
      </c>
      <c r="S131" s="182">
        <f>AVERAGE(S20,S56,S92)</f>
        <v>-11.12</v>
      </c>
      <c r="T131" s="183">
        <f>AVERAGE(T20,T56,T92)</f>
        <v>206.25</v>
      </c>
      <c r="U131" s="186">
        <f>AVERAGE(U20,U56,U92)</f>
        <v>-2.9999999999999954E-2</v>
      </c>
      <c r="V131" s="41">
        <f>AVERAGE(V20,V56,V92)</f>
        <v>180.95000000000002</v>
      </c>
      <c r="W131" s="174">
        <f>AVERAGE(W20,W56,W92)</f>
        <v>1.1399999999999999</v>
      </c>
      <c r="X131" s="214">
        <f>AVERAGE(X20,X56,X92)</f>
        <v>183.07333333333335</v>
      </c>
      <c r="Y131" s="176">
        <f>AVERAGE(Y20,Y56,Y92)</f>
        <v>9.6933333333333334</v>
      </c>
      <c r="Z131" s="177">
        <f>AVERAGE(Z20,Z56,Z92)</f>
        <v>167.98666666666665</v>
      </c>
    </row>
    <row r="132" spans="1:26">
      <c r="A132" s="101">
        <f>AVERAGE(A21,A57,A93)</f>
        <v>22</v>
      </c>
      <c r="B132" s="62" t="s">
        <v>94</v>
      </c>
      <c r="C132" s="45">
        <f>AVERAGE(C21,C57,C93)</f>
        <v>4.7766666666666673</v>
      </c>
      <c r="D132" s="208">
        <f>AVERAGE(D21,D57,D93)</f>
        <v>113.51333333333334</v>
      </c>
      <c r="E132" s="184">
        <f>AVERAGE(E21,E57,E93)</f>
        <v>7.3666666666666671</v>
      </c>
      <c r="F132" s="66">
        <f>AVERAGE(F21,F57,F93)</f>
        <v>116.25666666666666</v>
      </c>
      <c r="G132" s="188">
        <f>AVERAGE(G21,G57,G93)</f>
        <v>9.9550000000000001</v>
      </c>
      <c r="H132" s="218">
        <f>AVERAGE(H21,H57,H93)</f>
        <v>116.01333333333332</v>
      </c>
      <c r="I132" s="66">
        <f>AVERAGE(I21,I57,I93)</f>
        <v>0.34</v>
      </c>
      <c r="J132" s="194">
        <f>AVERAGE(J21,J57,J93)</f>
        <v>123.55666666666666</v>
      </c>
      <c r="K132" s="66">
        <f>AVERAGE(K21,K57,K93)</f>
        <v>4.2</v>
      </c>
      <c r="L132" s="66">
        <f>AVERAGE(L21,L57,L93)</f>
        <v>124.71333333333332</v>
      </c>
      <c r="M132" s="182">
        <f>AVERAGE(M21,M57,M93)</f>
        <v>4.0999999999999996</v>
      </c>
      <c r="N132" s="183">
        <f>AVERAGE(N21,N57,N93)</f>
        <v>125.65333333333332</v>
      </c>
      <c r="O132" s="66">
        <f>AVERAGE(O21,O57,O93)</f>
        <v>0.69333333333333336</v>
      </c>
      <c r="P132" s="66">
        <f>AVERAGE(P21,P57,P93)</f>
        <v>123.11666666666667</v>
      </c>
      <c r="Q132" s="174">
        <f>AVERAGE(Q21,Q57,Q93)</f>
        <v>5.0333333333333332</v>
      </c>
      <c r="R132" s="66">
        <f>AVERAGE(R21,R57,R93)</f>
        <v>123.62666666666667</v>
      </c>
      <c r="S132" s="182">
        <f>AVERAGE(S21,S57,S93)</f>
        <v>8.2766666666666655</v>
      </c>
      <c r="T132" s="183">
        <f>AVERAGE(T21,T57,T93)</f>
        <v>120.27</v>
      </c>
      <c r="U132" s="174">
        <f>AVERAGE(U21,U57,U93)</f>
        <v>1.5466666666666669</v>
      </c>
      <c r="V132" s="66">
        <f>AVERAGE(V21,V57,V93)</f>
        <v>122.07000000000001</v>
      </c>
      <c r="W132" s="174">
        <f>AVERAGE(W21,W57,W93)</f>
        <v>5.0366666666666662</v>
      </c>
      <c r="X132" s="194">
        <f>AVERAGE(X21,X57,X93)</f>
        <v>123.62666666666667</v>
      </c>
      <c r="Y132" s="176">
        <f>AVERAGE(Y21,Y57,Y93)</f>
        <v>8.9533333333333331</v>
      </c>
      <c r="Z132" s="177">
        <f>AVERAGE(Z21,Z57,Z93)</f>
        <v>119.38</v>
      </c>
    </row>
    <row r="133" spans="1:26">
      <c r="A133" s="101">
        <f>AVERAGE(A22,A58,A94)</f>
        <v>23.009999999999998</v>
      </c>
      <c r="B133" s="63" t="s">
        <v>97</v>
      </c>
      <c r="C133" s="66">
        <f>AVERAGE(C22,C58,C94)</f>
        <v>4.97</v>
      </c>
      <c r="D133" s="208">
        <f>AVERAGE(D22,D58,D94)</f>
        <v>120.64333333333333</v>
      </c>
      <c r="E133" s="184">
        <f>AVERAGE(E22,E58,E94)</f>
        <v>6.29</v>
      </c>
      <c r="F133" s="66">
        <f>AVERAGE(F22,F58,F94)</f>
        <v>123.96666666666668</v>
      </c>
      <c r="G133" s="188">
        <f>AVERAGE(G22,G58,G94)</f>
        <v>11.91</v>
      </c>
      <c r="H133" s="218">
        <f>AVERAGE(H22,H58,H94)</f>
        <v>114.705</v>
      </c>
      <c r="I133" s="66">
        <f>AVERAGE(I22,I58,I94)</f>
        <v>5.3333333333333337E-2</v>
      </c>
      <c r="J133" s="194">
        <f>AVERAGE(J22,J58,J94)</f>
        <v>132.18333333333334</v>
      </c>
      <c r="K133" s="66">
        <f>AVERAGE(K22,K58,K94)</f>
        <v>3.3699999999999997</v>
      </c>
      <c r="L133" s="66">
        <f>AVERAGE(L22,L58,L94)</f>
        <v>132.90333333333334</v>
      </c>
      <c r="M133" s="182">
        <f>AVERAGE(M22,M58,M94)</f>
        <v>4.2966666666666669</v>
      </c>
      <c r="N133" s="183">
        <f>AVERAGE(N22,N58,N94)</f>
        <v>132.53666666666666</v>
      </c>
      <c r="O133" s="66">
        <f>AVERAGE(O22,O58,O94)</f>
        <v>0.47</v>
      </c>
      <c r="P133" s="66">
        <f>AVERAGE(P22,P58,P94)</f>
        <v>131.63333333333333</v>
      </c>
      <c r="Q133" s="174">
        <f>AVERAGE(Q22,Q58,Q94)</f>
        <v>3.9433333333333334</v>
      </c>
      <c r="R133" s="66">
        <f>AVERAGE(R22,R58,R94)</f>
        <v>132.11666666666667</v>
      </c>
      <c r="S133" s="182">
        <f>AVERAGE(S22,S58,S94)</f>
        <v>5.43</v>
      </c>
      <c r="T133" s="183">
        <f>AVERAGE(T22,T58,T94)</f>
        <v>130.97</v>
      </c>
      <c r="U133" s="174">
        <f>AVERAGE(U22,U58,U94)</f>
        <v>1.1666666666666667</v>
      </c>
      <c r="V133" s="66">
        <f>AVERAGE(V22,V58,V94)</f>
        <v>130.71</v>
      </c>
      <c r="W133" s="174">
        <f>AVERAGE(W22,W58,W94)</f>
        <v>3.9</v>
      </c>
      <c r="X133" s="194">
        <f>AVERAGE(X22,X58,X94)</f>
        <v>132.17666666666665</v>
      </c>
      <c r="Y133" s="176">
        <f>AVERAGE(Y22,Y58,Y94)</f>
        <v>7.5066666666666668</v>
      </c>
      <c r="Z133" s="177">
        <f>AVERAGE(Z22,Z58,Z94)</f>
        <v>128.10333333333332</v>
      </c>
    </row>
    <row r="134" spans="1:26">
      <c r="A134" s="101">
        <f>AVERAGE(A23,A59,A95)</f>
        <v>40.480000000000004</v>
      </c>
      <c r="B134" s="62" t="s">
        <v>101</v>
      </c>
      <c r="C134" s="66">
        <f>AVERAGE(C23,C59,C95)</f>
        <v>1.9333333333333336</v>
      </c>
      <c r="D134" s="208">
        <f>AVERAGE(D23,D59,D95)</f>
        <v>108.10333333333334</v>
      </c>
      <c r="E134" s="184">
        <f>AVERAGE(E23,E59,E95)</f>
        <v>8.2466666666666679</v>
      </c>
      <c r="F134" s="66">
        <f>AVERAGE(F23,F59,F95)</f>
        <v>107.88333333333334</v>
      </c>
      <c r="G134" s="188">
        <f>AVERAGE(G23,G59,G95)</f>
        <v>10.100000000000001</v>
      </c>
      <c r="H134" s="218">
        <f>AVERAGE(H23,H59,H95)</f>
        <v>106.19999999999999</v>
      </c>
      <c r="I134" s="66">
        <f>AVERAGE(I23,I59,I95)</f>
        <v>0.12333333333333335</v>
      </c>
      <c r="J134" s="194">
        <f>AVERAGE(J23,J59,J95)</f>
        <v>113.89999999999999</v>
      </c>
      <c r="K134" s="45">
        <f>AVERAGE(K23,K59,K95)</f>
        <v>5.53</v>
      </c>
      <c r="L134" s="66">
        <f>AVERAGE(L23,L59,L95)</f>
        <v>114.62333333333333</v>
      </c>
      <c r="M134" s="182">
        <f>AVERAGE(M23,M59,M95)</f>
        <v>6.2666666666666666</v>
      </c>
      <c r="N134" s="183">
        <f>AVERAGE(N23,N59,N95)</f>
        <v>113.71333333333332</v>
      </c>
      <c r="O134" s="41">
        <f>AVERAGE(O23,O59,O95)</f>
        <v>0.68</v>
      </c>
      <c r="P134" s="66">
        <f>AVERAGE(P23,P59,P95)</f>
        <v>113.26</v>
      </c>
      <c r="Q134" s="187">
        <f>AVERAGE(Q23,Q59,Q95)</f>
        <v>7.6166666666666671</v>
      </c>
      <c r="R134" s="66">
        <f>AVERAGE(R23,R59,R95)</f>
        <v>112.10666666666667</v>
      </c>
      <c r="S134" s="182">
        <f>AVERAGE(S23,S59,S95)</f>
        <v>7.37</v>
      </c>
      <c r="T134" s="183">
        <f>AVERAGE(T23,T59,T95)</f>
        <v>112.36333333333334</v>
      </c>
      <c r="U134" s="174">
        <f>AVERAGE(U23,U59,U95)</f>
        <v>1.7433333333333334</v>
      </c>
      <c r="V134" s="66">
        <f>AVERAGE(V23,V59,V95)</f>
        <v>112.07666666666667</v>
      </c>
      <c r="W134" s="187">
        <f>AVERAGE(W23,W59,W95)</f>
        <v>6.3866666666666667</v>
      </c>
      <c r="X134" s="194">
        <f>AVERAGE(X23,X59,X95)</f>
        <v>113.60333333333334</v>
      </c>
      <c r="Y134" s="176">
        <f>AVERAGE(Y23,Y59,Y95)</f>
        <v>8.3266666666666662</v>
      </c>
      <c r="Z134" s="177">
        <f>AVERAGE(Z23,Z59,Z95)</f>
        <v>111.19333333333333</v>
      </c>
    </row>
    <row r="135" spans="1:26">
      <c r="A135" s="162">
        <f>AVERAGE(A24,A60,A96)</f>
        <v>49.260000000000005</v>
      </c>
      <c r="B135" s="63" t="s">
        <v>105</v>
      </c>
      <c r="C135" s="66">
        <f>AVERAGE(C24,C60,C96)</f>
        <v>1.9400000000000002</v>
      </c>
      <c r="D135" s="208">
        <f>AVERAGE(D24,D60,D96)</f>
        <v>110.52</v>
      </c>
      <c r="E135" s="219">
        <f>AVERAGE(E24,E60,E96)</f>
        <v>8.7966666666666669</v>
      </c>
      <c r="F135" s="220">
        <f>AVERAGE(F24,F60,F96)</f>
        <v>110.08999999999999</v>
      </c>
      <c r="G135" s="188">
        <f>AVERAGE(G24,G60,G96)</f>
        <v>16.274999999999999</v>
      </c>
      <c r="H135" s="218">
        <f>AVERAGE(H24,H60,H96)</f>
        <v>101.33</v>
      </c>
      <c r="I135" s="221">
        <f>AVERAGE(I24,I60,I96)</f>
        <v>-0.54333333333333333</v>
      </c>
      <c r="J135" s="222">
        <f>AVERAGE(J24,J60,J96)</f>
        <v>118.62333333333333</v>
      </c>
      <c r="K135" s="220">
        <f>AVERAGE(K24,K60,K96)</f>
        <v>5.416666666666667</v>
      </c>
      <c r="L135" s="220">
        <f>AVERAGE(L24,L60,L96)</f>
        <v>119.04333333333334</v>
      </c>
      <c r="M135" s="223">
        <f>AVERAGE(M24,M60,M96)</f>
        <v>-0.58000000000000018</v>
      </c>
      <c r="N135" s="224">
        <f>AVERAGE(N24,N60,N96)</f>
        <v>126.07666666666667</v>
      </c>
      <c r="O135" s="220">
        <f>AVERAGE(O24,O60,O96)</f>
        <v>0.15333333333333335</v>
      </c>
      <c r="P135" s="220">
        <f>AVERAGE(P24,P60,P96)</f>
        <v>117.78666666666668</v>
      </c>
      <c r="Q135" s="225">
        <f>AVERAGE(Q24,Q60,Q96)</f>
        <v>-11.793333333333335</v>
      </c>
      <c r="R135" s="221">
        <f>AVERAGE(R24,R60,R96)</f>
        <v>141.20666666666668</v>
      </c>
      <c r="S135" s="223">
        <f>AVERAGE(S24,S60,S96)</f>
        <v>1.6000000000000003</v>
      </c>
      <c r="T135" s="224">
        <f>AVERAGE(T24,T60,T96)</f>
        <v>123.44666666666667</v>
      </c>
      <c r="U135" s="226">
        <f>AVERAGE(U24,U60,U96)</f>
        <v>0.84666666666666668</v>
      </c>
      <c r="V135" s="220">
        <f>AVERAGE(V24,V60,V96)</f>
        <v>117.00333333333333</v>
      </c>
      <c r="W135" s="227">
        <f>AVERAGE(W24,W60,W96)</f>
        <v>6.37</v>
      </c>
      <c r="X135" s="222">
        <f>AVERAGE(X24,X60,X96)</f>
        <v>117.84666666666668</v>
      </c>
      <c r="Y135" s="228">
        <f>AVERAGE(Y24,Y60,Y96)</f>
        <v>9.31</v>
      </c>
      <c r="Z135" s="229">
        <f>AVERAGE(Z24,Z60,Z96)</f>
        <v>113.81</v>
      </c>
    </row>
    <row r="136" spans="1:26">
      <c r="A136" s="137">
        <f>AVERAGE(A25,A61,A97)</f>
        <v>4.0599999999999996</v>
      </c>
      <c r="B136" s="60" t="s">
        <v>109</v>
      </c>
      <c r="C136" s="172">
        <f>AVERAGE(C25,C61,C97)</f>
        <v>1.1733333333333331</v>
      </c>
      <c r="D136" s="230">
        <f>AVERAGE(D25,D61,D97)</f>
        <v>444.47333333333336</v>
      </c>
      <c r="E136" s="41">
        <f>AVERAGE(E25,E61,E97)</f>
        <v>3.3333333333333335E-3</v>
      </c>
      <c r="F136" s="185">
        <f>AVERAGE(F25,F61,F97)</f>
        <v>444.53999999999996</v>
      </c>
      <c r="G136" s="200">
        <f>AVERAGE(G25,G61,G97)</f>
        <v>5.7733333333333334</v>
      </c>
      <c r="H136" s="231">
        <f>AVERAGE(H25,H61,H97)</f>
        <v>432.81</v>
      </c>
      <c r="I136" s="66">
        <f>AVERAGE(I25,I61,I97)</f>
        <v>0.71333333333333337</v>
      </c>
      <c r="J136" s="207">
        <f>AVERAGE(J25,J61,J97)</f>
        <v>472.3533333333333</v>
      </c>
      <c r="K136" s="66">
        <f>AVERAGE(K25,K61,K97)</f>
        <v>2.3333333333333334E-2</v>
      </c>
      <c r="L136" s="232">
        <f>AVERAGE(L25,L61,L97)</f>
        <v>482.29</v>
      </c>
      <c r="M136" s="182">
        <f>AVERAGE(M25,M61,M97)</f>
        <v>2.7266666666666666</v>
      </c>
      <c r="N136" s="183">
        <f>AVERAGE(N25,N61,N97)</f>
        <v>479.6466666666667</v>
      </c>
      <c r="O136" s="208">
        <f>AVERAGE(O25,O61,O97)</f>
        <v>0.98666666666666669</v>
      </c>
      <c r="P136" s="185">
        <f>AVERAGE(P25,P61,P97)</f>
        <v>471.07333333333327</v>
      </c>
      <c r="Q136" s="174">
        <f>AVERAGE(Q25,Q61,Q97)</f>
        <v>6.6666666666666671E-3</v>
      </c>
      <c r="R136" s="185">
        <f>AVERAGE(R25,R61,R97)</f>
        <v>470.71333333333331</v>
      </c>
      <c r="S136" s="182">
        <f>AVERAGE(S25,S61,S97)</f>
        <v>4.5633333333333335</v>
      </c>
      <c r="T136" s="183">
        <f>AVERAGE(T25,T61,T97)</f>
        <v>470.66</v>
      </c>
      <c r="U136" s="186">
        <f>AVERAGE(U25,U61,U97)</f>
        <v>0.91999999999999993</v>
      </c>
      <c r="V136" s="207">
        <f>AVERAGE(V25,V61,V97)</f>
        <v>471.28000000000003</v>
      </c>
      <c r="W136" s="66">
        <f>AVERAGE(W25,W61,W97)</f>
        <v>1.3333333333333331E-2</v>
      </c>
      <c r="X136" s="207">
        <f>AVERAGE(X25,X61,X97)</f>
        <v>470.68666666666667</v>
      </c>
      <c r="Y136" s="176">
        <f>AVERAGE(Y25,Y61,Y97)</f>
        <v>5.6533333333333333</v>
      </c>
      <c r="Z136" s="177">
        <f>AVERAGE(Z25,Z61,Z97)</f>
        <v>465.05666666666667</v>
      </c>
    </row>
    <row r="137" spans="1:26">
      <c r="A137" s="101">
        <f>AVERAGE(A26,A62,A98)</f>
        <v>2.5</v>
      </c>
      <c r="B137" s="62" t="s">
        <v>111</v>
      </c>
      <c r="C137" s="208">
        <f>AVERAGE(C26,C62,C98)</f>
        <v>2.3066666666666666</v>
      </c>
      <c r="D137" s="233">
        <f>AVERAGE(D26,D62,D98)</f>
        <v>655.71</v>
      </c>
      <c r="E137" s="66">
        <f>AVERAGE(E26,E62,E98)</f>
        <v>0.08</v>
      </c>
      <c r="F137" s="185">
        <f>AVERAGE(F26,F62,F98)</f>
        <v>660.62</v>
      </c>
      <c r="G137" s="188">
        <f>AVERAGE(G26,G62,G98)</f>
        <v>8.3699999999999992</v>
      </c>
      <c r="H137" s="234">
        <f>AVERAGE(H26,H62,H98)</f>
        <v>657.77333333333343</v>
      </c>
      <c r="I137" s="66">
        <f>AVERAGE(I26,I62,I98)</f>
        <v>1.1333333333333335</v>
      </c>
      <c r="J137" s="207">
        <f>AVERAGE(J26,J62,J98)</f>
        <v>700.2166666666667</v>
      </c>
      <c r="K137" s="66">
        <f>AVERAGE(K26,K62,K98)</f>
        <v>0.04</v>
      </c>
      <c r="L137" s="185">
        <f>AVERAGE(L26,L62,L98)</f>
        <v>698.49666666666656</v>
      </c>
      <c r="M137" s="182">
        <f>AVERAGE(M26,M62,M98)</f>
        <v>3.6166666666666671</v>
      </c>
      <c r="N137" s="183">
        <f>AVERAGE(N26,N62,N98)</f>
        <v>710.22333333333336</v>
      </c>
      <c r="O137" s="66">
        <f>AVERAGE(O26,O62,O98)</f>
        <v>1.5333333333333332</v>
      </c>
      <c r="P137" s="185">
        <f>AVERAGE(P26,P62,P98)</f>
        <v>697.41333333333341</v>
      </c>
      <c r="Q137" s="174">
        <f>AVERAGE(Q26,Q62,Q98)</f>
        <v>6.3333333333333339E-2</v>
      </c>
      <c r="R137" s="185">
        <f>AVERAGE(R26,R62,R98)</f>
        <v>698.32</v>
      </c>
      <c r="S137" s="182">
        <f>AVERAGE(S26,S62,S98)</f>
        <v>5.28</v>
      </c>
      <c r="T137" s="183">
        <f>AVERAGE(T26,T62,T98)</f>
        <v>697.98333333333323</v>
      </c>
      <c r="U137" s="174">
        <f>AVERAGE(U26,U62,U98)</f>
        <v>1.5866666666666667</v>
      </c>
      <c r="V137" s="207">
        <f>AVERAGE(V26,V62,V98)</f>
        <v>696.98333333333323</v>
      </c>
      <c r="W137" s="66">
        <f>AVERAGE(W26,W62,W98)</f>
        <v>0.15333333333333335</v>
      </c>
      <c r="X137" s="207">
        <f>AVERAGE(X26,X62,X98)</f>
        <v>697.69666666666672</v>
      </c>
      <c r="Y137" s="176">
        <f>AVERAGE(Y26,Y62,Y98)</f>
        <v>6.4899999999999993</v>
      </c>
      <c r="Z137" s="177">
        <f>AVERAGE(Z26,Z62,Z98)</f>
        <v>688.80000000000007</v>
      </c>
    </row>
    <row r="138" spans="1:26">
      <c r="A138" s="101">
        <f>AVERAGE(A27,A63,A99)</f>
        <v>4.68</v>
      </c>
      <c r="B138" s="63" t="s">
        <v>113</v>
      </c>
      <c r="C138" s="208">
        <f>AVERAGE(C27,C63,C99)</f>
        <v>1.3166666666666667</v>
      </c>
      <c r="D138" s="233">
        <f>AVERAGE(D27,D63,D99)</f>
        <v>404.25</v>
      </c>
      <c r="E138" s="66">
        <f>AVERAGE(E27,E63,E99)</f>
        <v>0.10000000000000002</v>
      </c>
      <c r="F138" s="185">
        <f>AVERAGE(F27,F63,F99)</f>
        <v>405.47666666666663</v>
      </c>
      <c r="G138" s="188">
        <f>AVERAGE(G27,G63,G99)</f>
        <v>6.5133333333333328</v>
      </c>
      <c r="H138" s="234">
        <f>AVERAGE(H27,H63,H99)</f>
        <v>412.55666666666667</v>
      </c>
      <c r="I138" s="66">
        <f>AVERAGE(I27,I63,I99)</f>
        <v>0.68666666666666665</v>
      </c>
      <c r="J138" s="207">
        <f>AVERAGE(J27,J63,J99)</f>
        <v>428.10000000000008</v>
      </c>
      <c r="K138" s="66">
        <f>AVERAGE(K27,K63,K99)</f>
        <v>7.3333333333333334E-2</v>
      </c>
      <c r="L138" s="185">
        <f>AVERAGE(L27,L63,L99)</f>
        <v>427.17</v>
      </c>
      <c r="M138" s="182">
        <f>AVERAGE(M27,M63,M99)</f>
        <v>2.7633333333333336</v>
      </c>
      <c r="N138" s="183">
        <f>AVERAGE(N27,N63,N99)</f>
        <v>434.27</v>
      </c>
      <c r="O138" s="66">
        <f>AVERAGE(O27,O63,O99)</f>
        <v>0.90666666666666662</v>
      </c>
      <c r="P138" s="185">
        <f>AVERAGE(P27,P63,P99)</f>
        <v>427.13000000000005</v>
      </c>
      <c r="Q138" s="174">
        <f>AVERAGE(Q27,Q63,Q99)</f>
        <v>3.0000000000000002E-2</v>
      </c>
      <c r="R138" s="185">
        <f>AVERAGE(R27,R63,R99)</f>
        <v>427.33666666666664</v>
      </c>
      <c r="S138" s="182">
        <f>AVERAGE(S27,S63,S99)</f>
        <v>4.2633333333333328</v>
      </c>
      <c r="T138" s="183">
        <f>AVERAGE(T27,T63,T99)</f>
        <v>427.47</v>
      </c>
      <c r="U138" s="174">
        <f>AVERAGE(U27,U63,U99)</f>
        <v>1.2033333333333334</v>
      </c>
      <c r="V138" s="207">
        <f>AVERAGE(V27,V63,V99)</f>
        <v>425.82666666666665</v>
      </c>
      <c r="W138" s="66">
        <f>AVERAGE(W27,W63,W99)</f>
        <v>0.13666666666666666</v>
      </c>
      <c r="X138" s="207">
        <f>AVERAGE(X27,X63,X99)</f>
        <v>426.90000000000003</v>
      </c>
      <c r="Y138" s="176">
        <f>AVERAGE(Y27,Y63,Y99)</f>
        <v>6.06</v>
      </c>
      <c r="Z138" s="177">
        <f>AVERAGE(Z27,Z63,Z99)</f>
        <v>419.32</v>
      </c>
    </row>
    <row r="139" spans="1:26">
      <c r="A139" s="101">
        <f>AVERAGE(A28,A64,A100)</f>
        <v>16.155000000000001</v>
      </c>
      <c r="B139" s="61" t="s">
        <v>115</v>
      </c>
      <c r="C139" s="41">
        <f>AVERAGE(C28,C64,C100)</f>
        <v>-0.69333333333333336</v>
      </c>
      <c r="D139" s="211">
        <f>AVERAGE(D28,D64,D100)</f>
        <v>247.63333333333333</v>
      </c>
      <c r="E139" s="66">
        <f>AVERAGE(E28,E64,E100)</f>
        <v>6.6666666666666666E-2</v>
      </c>
      <c r="F139" s="44">
        <f>AVERAGE(F28,F64,F100)</f>
        <v>248.10000000000002</v>
      </c>
      <c r="G139" s="212">
        <f>AVERAGE(G28,G64,G100)</f>
        <v>2.2066666666666666</v>
      </c>
      <c r="H139" s="211">
        <f>AVERAGE(H28,H64,H100)</f>
        <v>254.67</v>
      </c>
      <c r="I139" s="41">
        <f>AVERAGE(I28,I64,I100)</f>
        <v>-1.07</v>
      </c>
      <c r="J139" s="211">
        <f>AVERAGE(J28,J64,J100)</f>
        <v>265.49666666666667</v>
      </c>
      <c r="K139" s="208">
        <f>AVERAGE(K28,K64,K100)</f>
        <v>7.3333333333333334E-2</v>
      </c>
      <c r="L139" s="44">
        <f>AVERAGE(L28,L64,L100)</f>
        <v>264.74666666666667</v>
      </c>
      <c r="M139" s="182">
        <f>AVERAGE(M28,M64,M100)</f>
        <v>3.6666666666666674E-2</v>
      </c>
      <c r="N139" s="183">
        <f>AVERAGE(N28,N64,N100)</f>
        <v>268.34999999999997</v>
      </c>
      <c r="O139" s="41">
        <f>AVERAGE(O28,O64,O100)</f>
        <v>-0.85666666666666658</v>
      </c>
      <c r="P139" s="44">
        <f>AVERAGE(P28,P64,P100)</f>
        <v>264.93666666666667</v>
      </c>
      <c r="Q139" s="174">
        <f>AVERAGE(Q28,Q64,Q100)</f>
        <v>4.3333333333333335E-2</v>
      </c>
      <c r="R139" s="44">
        <f>AVERAGE(R28,R64,R100)</f>
        <v>264.83666666666664</v>
      </c>
      <c r="S139" s="182">
        <f>AVERAGE(S28,S64,S100)</f>
        <v>1.3299999999999998</v>
      </c>
      <c r="T139" s="183">
        <f>AVERAGE(T28,T64,T100)</f>
        <v>264.86</v>
      </c>
      <c r="U139" s="215">
        <f>AVERAGE(U28,U64,U100)</f>
        <v>-0.17</v>
      </c>
      <c r="V139" s="210">
        <f>AVERAGE(V28,V64,V100)</f>
        <v>263.09666666666664</v>
      </c>
      <c r="W139" s="66">
        <f>AVERAGE(W28,W64,W100)</f>
        <v>0.06</v>
      </c>
      <c r="X139" s="211">
        <f>AVERAGE(X28,X64,X100)</f>
        <v>264.7833333333333</v>
      </c>
      <c r="Y139" s="176">
        <f>AVERAGE(Y28,Y64,Y100)</f>
        <v>5.3999999999999995</v>
      </c>
      <c r="Z139" s="177">
        <f>AVERAGE(Z28,Z64,Z100)</f>
        <v>253.86666666666667</v>
      </c>
    </row>
    <row r="140" spans="1:26">
      <c r="A140" s="101">
        <f>AVERAGE(A29,A65,A101)</f>
        <v>10</v>
      </c>
      <c r="B140" s="62" t="s">
        <v>116</v>
      </c>
      <c r="C140" s="66">
        <f>AVERAGE(C29,C65,C101)</f>
        <v>1.4266666666666667</v>
      </c>
      <c r="D140" s="211">
        <f>AVERAGE(D29,D65,D101)</f>
        <v>199.19666666666669</v>
      </c>
      <c r="E140" s="66">
        <f>AVERAGE(E29,E65,E101)</f>
        <v>1.2133333333333334</v>
      </c>
      <c r="F140" s="44">
        <f>AVERAGE(F29,F65,F101)</f>
        <v>203.02333333333331</v>
      </c>
      <c r="G140" s="188">
        <f>AVERAGE(G29,G65,G101)</f>
        <v>5.9233333333333329</v>
      </c>
      <c r="H140" s="211">
        <f>AVERAGE(H29,H65,H101)</f>
        <v>201.27666666666664</v>
      </c>
      <c r="I140" s="66">
        <f>AVERAGE(I29,I65,I101)</f>
        <v>0.75333333333333341</v>
      </c>
      <c r="J140" s="211">
        <f>AVERAGE(J29,J65,J101)</f>
        <v>206.6933333333333</v>
      </c>
      <c r="K140" s="66">
        <f>AVERAGE(K29,K65,K101)</f>
        <v>1.23</v>
      </c>
      <c r="L140" s="213">
        <f>AVERAGE(L29,L65,L101)</f>
        <v>204.25</v>
      </c>
      <c r="M140" s="182">
        <f>AVERAGE(M29,M65,M101)</f>
        <v>1.9299999999999997</v>
      </c>
      <c r="N140" s="183">
        <f>AVERAGE(N29,N65,N101)</f>
        <v>213.70000000000002</v>
      </c>
      <c r="O140" s="66">
        <f>AVERAGE(O29,O65,O101)</f>
        <v>1.1166666666666667</v>
      </c>
      <c r="P140" s="44">
        <f>AVERAGE(P29,P65,P101)</f>
        <v>205.93333333333337</v>
      </c>
      <c r="Q140" s="174">
        <f>AVERAGE(Q29,Q65,Q101)</f>
        <v>1.3866666666666667</v>
      </c>
      <c r="R140" s="44">
        <f>AVERAGE(R29,R65,R101)</f>
        <v>206.42333333333332</v>
      </c>
      <c r="S140" s="182">
        <f>AVERAGE(S29,S65,S101)</f>
        <v>5.5633333333333326</v>
      </c>
      <c r="T140" s="183">
        <f>AVERAGE(T29,T65,T101)</f>
        <v>205.77333333333331</v>
      </c>
      <c r="U140" s="215">
        <f>AVERAGE(U29,U65,U101)</f>
        <v>1.76</v>
      </c>
      <c r="V140" s="211">
        <f>AVERAGE(V29,V65,V101)</f>
        <v>204.60333333333332</v>
      </c>
      <c r="W140" s="66">
        <f>AVERAGE(W29,W65,W101)</f>
        <v>1.6600000000000001</v>
      </c>
      <c r="X140" s="211">
        <f>AVERAGE(X29,X65,X101)</f>
        <v>205.85000000000002</v>
      </c>
      <c r="Y140" s="176">
        <f>AVERAGE(Y29,Y65,Y101)</f>
        <v>5.93</v>
      </c>
      <c r="Z140" s="177">
        <f>AVERAGE(Z29,Z65,Z101)</f>
        <v>205.00666666666666</v>
      </c>
    </row>
    <row r="141" spans="1:26">
      <c r="A141" s="101">
        <f>AVERAGE(A30,A66,A102)</f>
        <v>19.28</v>
      </c>
      <c r="B141" s="63" t="s">
        <v>118</v>
      </c>
      <c r="C141" s="41">
        <f>AVERAGE(C30,C66,C102)</f>
        <v>0.3666666666666667</v>
      </c>
      <c r="D141" s="211">
        <f>AVERAGE(D30,D66,D102)</f>
        <v>227.40666666666667</v>
      </c>
      <c r="E141" s="66">
        <f>AVERAGE(E30,E66,E102)</f>
        <v>0.48666666666666664</v>
      </c>
      <c r="F141" s="44">
        <f>AVERAGE(F30,F66,F102)</f>
        <v>230.24333333333334</v>
      </c>
      <c r="G141" s="212">
        <f>AVERAGE(G30,G66,G102)</f>
        <v>5.7766666666666664</v>
      </c>
      <c r="H141" s="210">
        <f>AVERAGE(H30,H66,H102)</f>
        <v>216.18666666666664</v>
      </c>
      <c r="I141" s="41">
        <f>AVERAGE(I30,I66,I102)</f>
        <v>-0.54666666666666675</v>
      </c>
      <c r="J141" s="211">
        <f>AVERAGE(J30,J66,J102)</f>
        <v>243.96</v>
      </c>
      <c r="K141" s="208">
        <f>AVERAGE(K30,K66,K102)</f>
        <v>0.59333333333333327</v>
      </c>
      <c r="L141" s="44">
        <f>AVERAGE(L30,L66,L102)</f>
        <v>244.14</v>
      </c>
      <c r="M141" s="182">
        <f>AVERAGE(M30,M66,M102)</f>
        <v>0.48666666666666664</v>
      </c>
      <c r="N141" s="183">
        <f>AVERAGE(N30,N66,N102)</f>
        <v>246.60666666666665</v>
      </c>
      <c r="O141" s="41">
        <f>AVERAGE(O30,O66,O102)</f>
        <v>-0.72333333333333327</v>
      </c>
      <c r="P141" s="44">
        <f>AVERAGE(P30,P66,P102)</f>
        <v>244.37666666666667</v>
      </c>
      <c r="Q141" s="174">
        <f>AVERAGE(Q30,Q66,Q102)</f>
        <v>0.44333333333333336</v>
      </c>
      <c r="R141" s="44">
        <f>AVERAGE(R30,R66,R102)</f>
        <v>244.51666666666665</v>
      </c>
      <c r="S141" s="182">
        <f>AVERAGE(S30,S66,S102)</f>
        <v>1.08</v>
      </c>
      <c r="T141" s="183">
        <f>AVERAGE(T30,T66,T102)</f>
        <v>245.14</v>
      </c>
      <c r="U141" s="174">
        <f>AVERAGE(U30,U66,U102)</f>
        <v>1.1166666666666667</v>
      </c>
      <c r="V141" s="235">
        <f>AVERAGE(V30,V66,V102)</f>
        <v>239.88333333333333</v>
      </c>
      <c r="W141" s="66">
        <f>AVERAGE(W30,W66,W102)</f>
        <v>0.52666666666666662</v>
      </c>
      <c r="X141" s="211">
        <f>AVERAGE(X30,X66,X102)</f>
        <v>244.29666666666665</v>
      </c>
      <c r="Y141" s="176">
        <f>AVERAGE(Y30,Y66,Y102)</f>
        <v>8.0133333333333336</v>
      </c>
      <c r="Z141" s="177">
        <f>AVERAGE(Z30,Z66,Z102)</f>
        <v>227.96</v>
      </c>
    </row>
    <row r="142" spans="1:26">
      <c r="A142" s="101">
        <f>AVERAGE(A31,A67,A103)</f>
        <v>40.385000000000005</v>
      </c>
      <c r="B142" s="62" t="s">
        <v>120</v>
      </c>
      <c r="C142" s="66">
        <f>AVERAGE(C31,C67,C103)</f>
        <v>1.3533333333333333</v>
      </c>
      <c r="D142" s="236">
        <f>AVERAGE(D31,D67,D103)</f>
        <v>145.22666666666666</v>
      </c>
      <c r="E142" s="178">
        <f>AVERAGE(E31,E67,E103)</f>
        <v>5.9966666666666661</v>
      </c>
      <c r="F142" s="41">
        <f>AVERAGE(F31,F67,F103)</f>
        <v>144.94666666666669</v>
      </c>
      <c r="G142" s="188">
        <f>AVERAGE(G31,G67,G103)</f>
        <v>6.27</v>
      </c>
      <c r="H142" s="217">
        <f>AVERAGE(H31,H67,H103)</f>
        <v>146.38999999999999</v>
      </c>
      <c r="I142" s="66">
        <f>AVERAGE(I31,I67,I103)</f>
        <v>0.31666666666666671</v>
      </c>
      <c r="J142" s="214">
        <f>AVERAGE(J31,J67,J103)</f>
        <v>147.85666666666665</v>
      </c>
      <c r="K142" s="66">
        <f>AVERAGE(K31,K67,K103)</f>
        <v>4.2066666666666661</v>
      </c>
      <c r="L142" s="41">
        <f>AVERAGE(L31,L67,L103)</f>
        <v>148.93333333333334</v>
      </c>
      <c r="M142" s="182">
        <f>AVERAGE(M31,M67,M103)</f>
        <v>5.1999999999999993</v>
      </c>
      <c r="N142" s="183">
        <f>AVERAGE(N31,N67,N103)</f>
        <v>147.98333333333332</v>
      </c>
      <c r="O142" s="66">
        <f>AVERAGE(O31,O67,O103)</f>
        <v>1.4833333333333334</v>
      </c>
      <c r="P142" s="41">
        <f>AVERAGE(P31,P67,P103)</f>
        <v>146.16999999999999</v>
      </c>
      <c r="Q142" s="174">
        <f>AVERAGE(Q31,Q67,Q103)</f>
        <v>5.44</v>
      </c>
      <c r="R142" s="41">
        <f>AVERAGE(R31,R67,R103)</f>
        <v>147.02666666666667</v>
      </c>
      <c r="S142" s="182">
        <f>AVERAGE(S31,S67,S103)</f>
        <v>6.5266666666666673</v>
      </c>
      <c r="T142" s="183">
        <f>AVERAGE(T31,T67,T103)</f>
        <v>145.93666666666664</v>
      </c>
      <c r="U142" s="174">
        <f>AVERAGE(U31,U67,U103)</f>
        <v>0.96333333333333337</v>
      </c>
      <c r="V142" s="214">
        <f>AVERAGE(V31,V67,V103)</f>
        <v>146.9</v>
      </c>
      <c r="W142" s="66">
        <f>AVERAGE(W31,W67,W103)</f>
        <v>4.7933333333333339</v>
      </c>
      <c r="X142" s="214">
        <f>AVERAGE(X31,X67,X103)</f>
        <v>148.02333333333334</v>
      </c>
      <c r="Y142" s="176">
        <f>AVERAGE(Y31,Y67,Y103)</f>
        <v>6.45</v>
      </c>
      <c r="Z142" s="177">
        <f>AVERAGE(Z31,Z67,Z103)</f>
        <v>146.02666666666667</v>
      </c>
    </row>
    <row r="143" spans="1:26">
      <c r="A143" s="101">
        <f>AVERAGE(A32,A68,A104)</f>
        <v>43.120000000000005</v>
      </c>
      <c r="B143" s="63" t="s">
        <v>122</v>
      </c>
      <c r="C143" s="66">
        <f>AVERAGE(C32,C68,C104)</f>
        <v>3.1033333333333335</v>
      </c>
      <c r="D143" s="236">
        <f>AVERAGE(D32,D68,D104)</f>
        <v>145.71333333333334</v>
      </c>
      <c r="E143" s="208">
        <f>AVERAGE(E32,E68,E104)</f>
        <v>5.7766666666666673</v>
      </c>
      <c r="F143" s="41">
        <f>AVERAGE(F32,F68,F104)</f>
        <v>148.28333333333333</v>
      </c>
      <c r="G143" s="188">
        <f>AVERAGE(G32,G68,G104)</f>
        <v>7.63</v>
      </c>
      <c r="H143" s="217">
        <f>AVERAGE(H32,H68,H104)</f>
        <v>155.19333333333336</v>
      </c>
      <c r="I143" s="66">
        <f>AVERAGE(I32,I68,I104)</f>
        <v>0.16666666666666666</v>
      </c>
      <c r="J143" s="214">
        <f>AVERAGE(J32,J68,J104)</f>
        <v>150.91999999999999</v>
      </c>
      <c r="K143" s="66">
        <f>AVERAGE(K32,K68,K104)</f>
        <v>4.2333333333333334</v>
      </c>
      <c r="L143" s="41">
        <f>AVERAGE(L32,L68,L104)</f>
        <v>151.87</v>
      </c>
      <c r="M143" s="182">
        <f>AVERAGE(M32,M68,M104)</f>
        <v>5.25</v>
      </c>
      <c r="N143" s="183">
        <f>AVERAGE(N32,N68,N104)</f>
        <v>150.90666666666667</v>
      </c>
      <c r="O143" s="66">
        <f>AVERAGE(O32,O68,O104)</f>
        <v>0.93</v>
      </c>
      <c r="P143" s="41">
        <f>AVERAGE(P32,P68,P104)</f>
        <v>149.69333333333336</v>
      </c>
      <c r="Q143" s="174">
        <f>AVERAGE(Q32,Q68,Q104)</f>
        <v>5.0633333333333335</v>
      </c>
      <c r="R143" s="41">
        <f>AVERAGE(R32,R68,R104)</f>
        <v>150.54</v>
      </c>
      <c r="S143" s="182">
        <f>AVERAGE(S32,S68,S104)</f>
        <v>7.1433333333333335</v>
      </c>
      <c r="T143" s="183">
        <f>AVERAGE(T32,T68,T104)</f>
        <v>147.89000000000001</v>
      </c>
      <c r="U143" s="174">
        <f>AVERAGE(U32,U68,U104)</f>
        <v>0.96</v>
      </c>
      <c r="V143" s="214">
        <f>AVERAGE(V32,V68,V104)</f>
        <v>149.73333333333332</v>
      </c>
      <c r="W143" s="66">
        <f>AVERAGE(W32,W68,W104)</f>
        <v>4.9133333333333331</v>
      </c>
      <c r="X143" s="214">
        <f>AVERAGE(X32,X68,X104)</f>
        <v>150.80666666666664</v>
      </c>
      <c r="Y143" s="176">
        <f>AVERAGE(Y32,Y68,Y104)</f>
        <v>6.706666666666667</v>
      </c>
      <c r="Z143" s="177">
        <f>AVERAGE(Z32,Z68,Z104)</f>
        <v>148.54666666666665</v>
      </c>
    </row>
    <row r="144" spans="1:26">
      <c r="A144" s="101">
        <f>AVERAGE(A33,A69,A105)</f>
        <v>72.734999999999999</v>
      </c>
      <c r="B144" s="62" t="s">
        <v>124</v>
      </c>
      <c r="C144" s="66">
        <f>AVERAGE(C33,C69,C105)</f>
        <v>1.3533333333333333</v>
      </c>
      <c r="D144" s="194">
        <f>AVERAGE(D33,D69,D105)</f>
        <v>126.08666666666666</v>
      </c>
      <c r="E144" s="45">
        <f>AVERAGE(E33,E69,E105)</f>
        <v>7.37</v>
      </c>
      <c r="F144" s="66">
        <f>AVERAGE(F33,F69,F105)</f>
        <v>125.93666666666668</v>
      </c>
      <c r="G144" s="187">
        <f>AVERAGE(G33,G69,G105)</f>
        <v>8.4833333333333343</v>
      </c>
      <c r="H144" s="218">
        <f>AVERAGE(H33,H69,H105)</f>
        <v>127.36666666666667</v>
      </c>
      <c r="I144" s="66">
        <f>AVERAGE(I33,I69,I105)</f>
        <v>0.115</v>
      </c>
      <c r="J144" s="194">
        <f>AVERAGE(J33,J69,J105)</f>
        <v>125.505</v>
      </c>
      <c r="K144" s="45">
        <f>AVERAGE(K33,K69,K105)</f>
        <v>5.8233333333333333</v>
      </c>
      <c r="L144" s="66">
        <f>AVERAGE(L33,L69,L105)</f>
        <v>128.94</v>
      </c>
      <c r="M144" s="182">
        <f>AVERAGE(M33,M69,M105)</f>
        <v>6.5933333333333337</v>
      </c>
      <c r="N144" s="183">
        <f>AVERAGE(N33,N69,N105)</f>
        <v>127.95</v>
      </c>
      <c r="O144" s="66">
        <f>AVERAGE(O33,O69,O105)</f>
        <v>0.59</v>
      </c>
      <c r="P144" s="66">
        <f>AVERAGE(P33,P69,P105)</f>
        <v>128.09</v>
      </c>
      <c r="Q144" s="188">
        <f>AVERAGE(Q33,Q69,Q105)</f>
        <v>8.3033333333333328</v>
      </c>
      <c r="R144" s="208">
        <f>AVERAGE(R33,R69,R105)</f>
        <v>125.54666666666667</v>
      </c>
      <c r="S144" s="182">
        <f>AVERAGE(S33,S69,S105)</f>
        <v>7.22</v>
      </c>
      <c r="T144" s="183">
        <f>AVERAGE(T33,T69,T105)</f>
        <v>127.08999999999999</v>
      </c>
      <c r="U144" s="174">
        <f>AVERAGE(U33,U69,U105)</f>
        <v>1.7766666666666666</v>
      </c>
      <c r="V144" s="194">
        <f>AVERAGE(V33,V69,V105)</f>
        <v>126.61333333333334</v>
      </c>
      <c r="W144" s="45">
        <f>AVERAGE(W33,W69,W105)</f>
        <v>6.88</v>
      </c>
      <c r="X144" s="194">
        <f>AVERAGE(X33,X69,X105)</f>
        <v>127.48666666666666</v>
      </c>
      <c r="Y144" s="176">
        <f>AVERAGE(Y33,Y69,Y105)</f>
        <v>7.75</v>
      </c>
      <c r="Z144" s="177">
        <f>AVERAGE(Z33,Z69,Z105)</f>
        <v>126.37</v>
      </c>
    </row>
    <row r="145" spans="1:26">
      <c r="A145" s="162">
        <f>AVERAGE(A34,A70,A106)</f>
        <v>80.19</v>
      </c>
      <c r="B145" s="64" t="s">
        <v>128</v>
      </c>
      <c r="C145" s="220">
        <f>AVERAGE(C34,C70,C106)</f>
        <v>1.9066666666666665</v>
      </c>
      <c r="D145" s="237">
        <f>AVERAGE(D34,D70,D106)</f>
        <v>129.90666666666667</v>
      </c>
      <c r="E145" s="219">
        <f>AVERAGE(E34,E70,E106)</f>
        <v>6.583333333333333</v>
      </c>
      <c r="F145" s="220">
        <f>AVERAGE(F34,F70,F106)</f>
        <v>131.23999999999998</v>
      </c>
      <c r="G145" s="238">
        <f>AVERAGE(G34,G70,G106)</f>
        <v>8.48</v>
      </c>
      <c r="H145" s="239">
        <f>AVERAGE(H34,H70,H106)</f>
        <v>130.94999999999999</v>
      </c>
      <c r="I145" s="221">
        <f>AVERAGE(I34,I70,I106)</f>
        <v>-0.255</v>
      </c>
      <c r="J145" s="222">
        <f>AVERAGE(J34,J70,J106)</f>
        <v>135.86000000000001</v>
      </c>
      <c r="K145" s="198">
        <f>AVERAGE(K34,K70,K106)</f>
        <v>5.19</v>
      </c>
      <c r="L145" s="220">
        <f>AVERAGE(L34,L70,L106)</f>
        <v>136.54999999999998</v>
      </c>
      <c r="M145" s="223">
        <f>AVERAGE(M34,M70,M106)</f>
        <v>5.12</v>
      </c>
      <c r="N145" s="224">
        <f>AVERAGE(N34,N70,N106)</f>
        <v>136.31666666666666</v>
      </c>
      <c r="O145" s="220">
        <f>AVERAGE(O34,O70,O106)</f>
        <v>-2.48</v>
      </c>
      <c r="P145" s="220">
        <f>AVERAGE(P34,P70,P106)</f>
        <v>139.53333333333333</v>
      </c>
      <c r="Q145" s="227">
        <f>AVERAGE(Q34,Q70,Q106)</f>
        <v>3.5466666666666669</v>
      </c>
      <c r="R145" s="220">
        <f>AVERAGE(R34,R70,R106)</f>
        <v>139.06666666666666</v>
      </c>
      <c r="S145" s="223">
        <f>AVERAGE(S34,S70,S106)</f>
        <v>6.8299999999999992</v>
      </c>
      <c r="T145" s="224">
        <f>AVERAGE(T34,T70,T106)</f>
        <v>133.83666666666667</v>
      </c>
      <c r="U145" s="226">
        <f>AVERAGE(U34,U70,U106)</f>
        <v>0.72666666666666657</v>
      </c>
      <c r="V145" s="222">
        <f>AVERAGE(V34,V70,V106)</f>
        <v>135.04999999999998</v>
      </c>
      <c r="W145" s="198">
        <f>AVERAGE(W34,W70,W106)</f>
        <v>5.6866666666666665</v>
      </c>
      <c r="X145" s="222">
        <f>AVERAGE(X34,X70,X106)</f>
        <v>135.84666666666669</v>
      </c>
      <c r="Y145" s="228">
        <f>AVERAGE(Y34,Y70,Y106)</f>
        <v>0.72999999999999987</v>
      </c>
      <c r="Z145" s="229">
        <f>AVERAGE(Z34,Z70,Z106)</f>
        <v>142.92999999999998</v>
      </c>
    </row>
    <row r="146" spans="1:26" ht="26.25">
      <c r="A146" s="158" t="s">
        <v>134</v>
      </c>
    </row>
    <row r="148" spans="1:26">
      <c r="A148" s="1"/>
      <c r="B148" s="1"/>
      <c r="C148" s="146" t="s">
        <v>0</v>
      </c>
      <c r="D148" s="147"/>
      <c r="E148" s="147"/>
      <c r="F148" s="147"/>
      <c r="G148" s="147"/>
      <c r="H148" s="148"/>
      <c r="I148" s="146" t="s">
        <v>1</v>
      </c>
      <c r="J148" s="147"/>
      <c r="K148" s="147"/>
      <c r="L148" s="147"/>
      <c r="M148" s="147"/>
      <c r="N148" s="148"/>
      <c r="O148" s="146" t="s">
        <v>2</v>
      </c>
      <c r="P148" s="147"/>
      <c r="Q148" s="147"/>
      <c r="R148" s="147"/>
      <c r="S148" s="147"/>
      <c r="T148" s="148"/>
      <c r="U148" s="146" t="s">
        <v>3</v>
      </c>
      <c r="V148" s="147"/>
      <c r="W148" s="147"/>
      <c r="X148" s="147"/>
      <c r="Y148" s="147"/>
      <c r="Z148" s="148"/>
    </row>
    <row r="149" spans="1:26">
      <c r="A149" s="1"/>
      <c r="B149" s="1"/>
      <c r="C149" s="146" t="s">
        <v>5</v>
      </c>
      <c r="D149" s="148"/>
      <c r="E149" s="146" t="s">
        <v>6</v>
      </c>
      <c r="F149" s="148"/>
      <c r="G149" s="146" t="s">
        <v>7</v>
      </c>
      <c r="H149" s="148"/>
      <c r="I149" s="146" t="s">
        <v>5</v>
      </c>
      <c r="J149" s="148"/>
      <c r="K149" s="146" t="s">
        <v>6</v>
      </c>
      <c r="L149" s="148"/>
      <c r="M149" s="146" t="s">
        <v>7</v>
      </c>
      <c r="N149" s="148"/>
      <c r="O149" s="146" t="s">
        <v>5</v>
      </c>
      <c r="P149" s="148"/>
      <c r="Q149" s="146" t="s">
        <v>6</v>
      </c>
      <c r="R149" s="148"/>
      <c r="S149" s="146" t="s">
        <v>7</v>
      </c>
      <c r="T149" s="148"/>
      <c r="U149" s="146" t="s">
        <v>5</v>
      </c>
      <c r="V149" s="148"/>
      <c r="W149" s="146" t="s">
        <v>6</v>
      </c>
      <c r="X149" s="148"/>
      <c r="Y149" s="146" t="s">
        <v>7</v>
      </c>
      <c r="Z149" s="148"/>
    </row>
    <row r="150" spans="1:26" ht="18.75">
      <c r="A150" s="139"/>
      <c r="B150" s="1"/>
      <c r="C150" s="5" t="s">
        <v>9</v>
      </c>
      <c r="D150" s="6" t="s">
        <v>12</v>
      </c>
      <c r="E150" s="7" t="s">
        <v>9</v>
      </c>
      <c r="F150" s="1" t="s">
        <v>12</v>
      </c>
      <c r="G150" s="87" t="s">
        <v>9</v>
      </c>
      <c r="H150" s="87" t="s">
        <v>12</v>
      </c>
      <c r="I150" s="8" t="s">
        <v>9</v>
      </c>
      <c r="J150" s="7" t="s">
        <v>12</v>
      </c>
      <c r="K150" s="8" t="s">
        <v>9</v>
      </c>
      <c r="L150" s="1" t="s">
        <v>12</v>
      </c>
      <c r="M150" s="8" t="s">
        <v>9</v>
      </c>
      <c r="N150" s="7" t="s">
        <v>12</v>
      </c>
      <c r="O150" s="127" t="s">
        <v>9</v>
      </c>
      <c r="P150" s="6" t="s">
        <v>12</v>
      </c>
      <c r="Q150" s="7" t="s">
        <v>9</v>
      </c>
      <c r="R150" s="7" t="s">
        <v>12</v>
      </c>
      <c r="S150" s="8" t="s">
        <v>9</v>
      </c>
      <c r="T150" s="1" t="s">
        <v>12</v>
      </c>
      <c r="U150" s="8" t="s">
        <v>9</v>
      </c>
      <c r="V150" s="7" t="s">
        <v>12</v>
      </c>
      <c r="W150" s="8" t="s">
        <v>9</v>
      </c>
      <c r="X150" s="7" t="s">
        <v>12</v>
      </c>
      <c r="Y150" s="8" t="s">
        <v>9</v>
      </c>
      <c r="Z150" s="7" t="s">
        <v>12</v>
      </c>
    </row>
    <row r="151" spans="1:26">
      <c r="A151" s="2" t="s">
        <v>16</v>
      </c>
      <c r="B151" s="3" t="s">
        <v>17</v>
      </c>
      <c r="C151" s="4">
        <f>AVERAGE(C152:C181)</f>
        <v>2.2861394801597821</v>
      </c>
      <c r="D151" s="103">
        <f>AVERAGE(D152:D181)</f>
        <v>16.7822369497948</v>
      </c>
      <c r="E151" s="104">
        <f>AVERAGE(E152:E181)</f>
        <v>1.7064019276374254</v>
      </c>
      <c r="F151" s="33">
        <f>AVERAGE(F152:F181)</f>
        <v>16.484112890152357</v>
      </c>
      <c r="G151" s="101">
        <f>AVERAGE(G152:G181)</f>
        <v>4.6534892039766591</v>
      </c>
      <c r="H151" s="4">
        <f>AVERAGE(H152:H181)</f>
        <v>17.875625730615237</v>
      </c>
      <c r="I151" s="32">
        <f>AVERAGE(I152:I181)</f>
        <v>3.3525817151296389</v>
      </c>
      <c r="J151" s="36">
        <f>AVERAGE(J152:J181)</f>
        <v>10.261971372855824</v>
      </c>
      <c r="K151" s="33">
        <f>AVERAGE(K152:K181)</f>
        <v>5.3013079602578763</v>
      </c>
      <c r="L151" s="33">
        <f>AVERAGE(L152:L181)</f>
        <v>11.592804544078943</v>
      </c>
      <c r="M151" s="32">
        <f>AVERAGE(M152:M181)</f>
        <v>2.7943016681934703</v>
      </c>
      <c r="N151" s="137">
        <f>AVERAGE(N152:N181)</f>
        <v>9.7364534013806843</v>
      </c>
      <c r="O151" s="4">
        <f>AVERAGE(O152:O181)</f>
        <v>9.7908245792553537</v>
      </c>
      <c r="P151" s="4">
        <f>AVERAGE(P152:P181)</f>
        <v>13.871862234291729</v>
      </c>
      <c r="Q151" s="32">
        <f>AVERAGE(Q152:Q181)</f>
        <v>7.7517189799882882</v>
      </c>
      <c r="R151" s="33">
        <f>AVERAGE(R152:R181)</f>
        <v>13.737093616136059</v>
      </c>
      <c r="S151" s="32">
        <f>AVERAGE(S152:S181)</f>
        <v>6.0019596108725146</v>
      </c>
      <c r="T151" s="32">
        <f>AVERAGE(T152:T181)</f>
        <v>11.82457823962951</v>
      </c>
      <c r="U151" s="132">
        <f>AVERAGE(U152:U181)</f>
        <v>1.5354008792487908</v>
      </c>
      <c r="V151" s="133">
        <f>AVERAGE(V152:V181)</f>
        <v>8.5487103046752964</v>
      </c>
      <c r="W151" s="138">
        <f>AVERAGE(W152:W181)</f>
        <v>1.5304229150708446</v>
      </c>
      <c r="X151" s="133">
        <f>AVERAGE(X152:X181)</f>
        <v>9.1097401702040717</v>
      </c>
      <c r="Y151" s="132">
        <f>AVERAGE(Y152:Y181)</f>
        <v>22.332467566302874</v>
      </c>
      <c r="Z151" s="134">
        <f>AVERAGE(Z152:Z181)</f>
        <v>23.315476509482778</v>
      </c>
    </row>
    <row r="152" spans="1:26">
      <c r="A152" s="137">
        <f>_xlfn.STDEV.S(A5,A41,A77)</f>
        <v>0.12727922061357869</v>
      </c>
      <c r="B152" s="240" t="s">
        <v>22</v>
      </c>
      <c r="C152" s="163">
        <f>_xlfn.STDEV.S(C5,C41,C77)</f>
        <v>2.3461102560053195</v>
      </c>
      <c r="D152" s="164">
        <f>_xlfn.STDEV.S(D5,D41,D77)</f>
        <v>4.4713458078450294</v>
      </c>
      <c r="E152" s="165">
        <f>_xlfn.STDEV.S(E5,E41,E77)</f>
        <v>1.456342450570379</v>
      </c>
      <c r="F152" s="166">
        <f>_xlfn.STDEV.S(F5,F41,F77)</f>
        <v>4.3036302505365578</v>
      </c>
      <c r="G152" s="97">
        <f>_xlfn.STDEV.S(G5,G41,G77)</f>
        <v>1.5068842025849249</v>
      </c>
      <c r="H152" s="167">
        <f>_xlfn.STDEV.S(H5,H41,H77)</f>
        <v>6.8820152087403397</v>
      </c>
      <c r="I152" s="163">
        <f>_xlfn.STDEV.S(I5,I41,I77)</f>
        <v>1.7200096898951938</v>
      </c>
      <c r="J152" s="164">
        <f>_xlfn.STDEV.S(J5,J41,J77)</f>
        <v>3.6604553450811701</v>
      </c>
      <c r="K152" s="168">
        <f>_xlfn.STDEV.S(K5,K41,K77)</f>
        <v>1.0465180361560931</v>
      </c>
      <c r="L152" s="164">
        <f>_xlfn.STDEV.S(L5,L41,L77)</f>
        <v>5.6922095885517052</v>
      </c>
      <c r="M152" s="169">
        <f>_xlfn.STDEV.S(M5,M41,M77)</f>
        <v>3.350437782340292</v>
      </c>
      <c r="N152" s="170">
        <f>_xlfn.STDEV.S(N5,N41,N77)</f>
        <v>5.659143044666747</v>
      </c>
      <c r="O152" s="171">
        <f>_xlfn.STDEV.S(O5,O41,O77)</f>
        <v>32.286850264465265</v>
      </c>
      <c r="P152" s="172">
        <f>_xlfn.STDEV.S(P5,P41,P77)</f>
        <v>23.134871946911684</v>
      </c>
      <c r="Q152" s="95">
        <f>_xlfn.STDEV.S(Q5,Q41,Q77)</f>
        <v>42.191018396494449</v>
      </c>
      <c r="R152" s="98">
        <f>_xlfn.STDEV.S(R5,R41,R77)</f>
        <v>33.272707033443155</v>
      </c>
      <c r="S152" s="169">
        <f>_xlfn.STDEV.S(S5,S41,S77)</f>
        <v>10.531687107644878</v>
      </c>
      <c r="T152" s="170">
        <f>_xlfn.STDEV.S(T5,T41,T77)</f>
        <v>5.7984221991848797</v>
      </c>
      <c r="U152" s="173">
        <f>_xlfn.STDEV.S(U5,U41,U77)</f>
        <v>2.2664289090990724</v>
      </c>
      <c r="V152" s="45">
        <f>_xlfn.STDEV.S(V5,V41,V77)</f>
        <v>4.6069982996885699</v>
      </c>
      <c r="W152" s="174">
        <f>_xlfn.STDEV.S(W5,W41,W77)</f>
        <v>1.8562417227649348</v>
      </c>
      <c r="X152" s="175">
        <f>_xlfn.STDEV.S(X5,X41,X77)</f>
        <v>4.0206840214072983</v>
      </c>
      <c r="Y152" s="176">
        <f>_xlfn.STDEV.S(Y5,Y41,Y77)</f>
        <v>1.7456899304668427</v>
      </c>
      <c r="Z152" s="177">
        <f>_xlfn.STDEV.S(Z5,Z41,Z77)</f>
        <v>3.4537274549873413</v>
      </c>
    </row>
    <row r="153" spans="1:26">
      <c r="A153" s="101">
        <f>_xlfn.STDEV.S(A6,A42,A78)</f>
        <v>0</v>
      </c>
      <c r="B153" s="241" t="s">
        <v>29</v>
      </c>
      <c r="C153" s="45">
        <f>_xlfn.STDEV.S(C6,C42,C78)</f>
        <v>1.801453117162179</v>
      </c>
      <c r="D153" s="178">
        <f>_xlfn.STDEV.S(D6,D42,D78)</f>
        <v>5.3751403082462224</v>
      </c>
      <c r="E153" s="179">
        <f>_xlfn.STDEV.S(E6,E42,E78)</f>
        <v>1.7233784649151518</v>
      </c>
      <c r="F153" s="45">
        <f>_xlfn.STDEV.S(F6,F42,F78)</f>
        <v>5.3357692353898969</v>
      </c>
      <c r="G153" s="180">
        <f>_xlfn.STDEV.S(G6,G42,G78)</f>
        <v>0.83715789032495691</v>
      </c>
      <c r="H153" s="181">
        <f>_xlfn.STDEV.S(H6,H42,H78)</f>
        <v>5.4617335465338561</v>
      </c>
      <c r="I153" s="66">
        <f>_xlfn.STDEV.S(I6,I42,I78)</f>
        <v>0.19035055380358973</v>
      </c>
      <c r="J153" s="45">
        <f>_xlfn.STDEV.S(J6,J42,J78)</f>
        <v>2.6419752711434179</v>
      </c>
      <c r="K153" s="174">
        <f>_xlfn.STDEV.S(K6,K42,K78)</f>
        <v>0.58689862838483497</v>
      </c>
      <c r="L153" s="45">
        <f>_xlfn.STDEV.S(L6,L42,L78)</f>
        <v>3.2880465325174502</v>
      </c>
      <c r="M153" s="182">
        <f>_xlfn.STDEV.S(M6,M42,M78)</f>
        <v>0.49237519569260729</v>
      </c>
      <c r="N153" s="183">
        <f>_xlfn.STDEV.S(N6,N42,N78)</f>
        <v>1.9096858380372392</v>
      </c>
      <c r="O153" s="66">
        <f>_xlfn.STDEV.S(O6,O42,O78)</f>
        <v>0.36999999999999994</v>
      </c>
      <c r="P153" s="44">
        <f>_xlfn.STDEV.S(P6,P42,P78)</f>
        <v>2.5871026264916521</v>
      </c>
      <c r="Q153" s="91">
        <f>_xlfn.STDEV.S(Q6,Q42,Q78)</f>
        <v>1.6958871817822492</v>
      </c>
      <c r="R153" s="45">
        <f>_xlfn.STDEV.S(R6,R42,R78)</f>
        <v>3.5515208010090573</v>
      </c>
      <c r="S153" s="182">
        <f>_xlfn.STDEV.S(S6,S42,S78)</f>
        <v>1.2081528600857325</v>
      </c>
      <c r="T153" s="183">
        <f>_xlfn.STDEV.S(T6,T42,T78)</f>
        <v>2.462214450449026</v>
      </c>
      <c r="U153" s="174">
        <f>_xlfn.STDEV.S(U6,U42,U78)</f>
        <v>1.0376897416858262</v>
      </c>
      <c r="V153" s="45">
        <f>_xlfn.STDEV.S(V6,V42,V78)</f>
        <v>3.1503386061395595</v>
      </c>
      <c r="W153" s="91">
        <f>_xlfn.STDEV.S(W6,W42,W78)</f>
        <v>0.69945216657991183</v>
      </c>
      <c r="X153" s="175">
        <f>_xlfn.STDEV.S(X6,X42,X78)</f>
        <v>2.9241978957200105</v>
      </c>
      <c r="Y153" s="176">
        <f>_xlfn.STDEV.S(Y6,Y42,Y78)</f>
        <v>4.5092941058810219</v>
      </c>
      <c r="Z153" s="177">
        <f>_xlfn.STDEV.S(Z6,Z42,Z78)</f>
        <v>3.273077043598779</v>
      </c>
    </row>
    <row r="154" spans="1:26">
      <c r="A154" s="101">
        <f>_xlfn.STDEV.S(A7,A43,A79)</f>
        <v>0.14849242404917495</v>
      </c>
      <c r="B154" s="242" t="s">
        <v>33</v>
      </c>
      <c r="C154" s="41">
        <f>_xlfn.STDEV.S(C7,C43,C79)</f>
        <v>2.4319196806912298</v>
      </c>
      <c r="D154" s="178">
        <f>_xlfn.STDEV.S(D7,D43,D79)</f>
        <v>3.5400894527304434</v>
      </c>
      <c r="E154" s="184">
        <f>_xlfn.STDEV.S(E7,E43,E79)</f>
        <v>1.1992636629754589</v>
      </c>
      <c r="F154" s="45">
        <f>_xlfn.STDEV.S(F7,F43,F79)</f>
        <v>3.5610719359953062</v>
      </c>
      <c r="G154" s="180">
        <f>_xlfn.STDEV.S(G7,G43,G79)</f>
        <v>1.1142860195359776</v>
      </c>
      <c r="H154" s="181">
        <f>_xlfn.STDEV.S(H7,H43,H79)</f>
        <v>2.9329393674832978</v>
      </c>
      <c r="I154" s="44">
        <f>_xlfn.STDEV.S(I7,I43,I79)</f>
        <v>0.45829393770083082</v>
      </c>
      <c r="J154" s="45">
        <f>_xlfn.STDEV.S(J7,J43,J79)</f>
        <v>2.024359981162775</v>
      </c>
      <c r="K154" s="174">
        <f>_xlfn.STDEV.S(K7,K43,K79)</f>
        <v>0.26162950903902266</v>
      </c>
      <c r="L154" s="45">
        <f>_xlfn.STDEV.S(L7,L43,L79)</f>
        <v>0.96873629022556329</v>
      </c>
      <c r="M154" s="182">
        <f>_xlfn.STDEV.S(M7,M43,M79)</f>
        <v>1.4524576872781314</v>
      </c>
      <c r="N154" s="183">
        <f>_xlfn.STDEV.S(N7,N43,N79)</f>
        <v>1.4701813947038407</v>
      </c>
      <c r="O154" s="185">
        <f>_xlfn.STDEV.S(O7,O43,O79)</f>
        <v>38.838352608386103</v>
      </c>
      <c r="P154" s="66">
        <f>_xlfn.STDEV.S(P7,P43,P79)</f>
        <v>25.221223205863708</v>
      </c>
      <c r="Q154" s="92">
        <f>_xlfn.STDEV.S(Q7,Q43,Q79)</f>
        <v>46.585132105998518</v>
      </c>
      <c r="R154" s="66">
        <f>_xlfn.STDEV.S(R7,R43,R79)</f>
        <v>31.823201179851967</v>
      </c>
      <c r="S154" s="182">
        <f>_xlfn.STDEV.S(S7,S43,S79)</f>
        <v>17.810218976756012</v>
      </c>
      <c r="T154" s="183">
        <f>_xlfn.STDEV.S(T7,T43,T79)</f>
        <v>11.935028278139939</v>
      </c>
      <c r="U154" s="186">
        <f>_xlfn.STDEV.S(U7,U43,U79)</f>
        <v>1.6008435276440967</v>
      </c>
      <c r="V154" s="45">
        <f>_xlfn.STDEV.S(V7,V43,V79)</f>
        <v>2.5805102854538959</v>
      </c>
      <c r="W154" s="187">
        <f>_xlfn.STDEV.S(W7,W43,W79)</f>
        <v>1.9017448128845644</v>
      </c>
      <c r="X154" s="175">
        <f>_xlfn.STDEV.S(X7,X43,X79)</f>
        <v>2.8483855076165527</v>
      </c>
      <c r="Y154" s="176">
        <f>_xlfn.STDEV.S(Y7,Y43,Y79)</f>
        <v>14.812592615744213</v>
      </c>
      <c r="Z154" s="177">
        <f>_xlfn.STDEV.S(Z7,Z43,Z79)</f>
        <v>8.9867754691732049</v>
      </c>
    </row>
    <row r="155" spans="1:26">
      <c r="A155" s="101">
        <f>_xlfn.STDEV.S(A8,A44,A80)</f>
        <v>0.93338095116624298</v>
      </c>
      <c r="B155" s="243" t="s">
        <v>40</v>
      </c>
      <c r="C155" s="44">
        <f>_xlfn.STDEV.S(C8,C44,C80)</f>
        <v>1.251918527700586</v>
      </c>
      <c r="D155" s="45">
        <f>_xlfn.STDEV.S(D8,D44,D80)</f>
        <v>12.455870102084461</v>
      </c>
      <c r="E155" s="188">
        <f>_xlfn.STDEV.S(E8,E44,E80)</f>
        <v>3.594008903717405</v>
      </c>
      <c r="F155" s="189">
        <f>_xlfn.STDEV.S(F8,F44,F80)</f>
        <v>12.23965004946362</v>
      </c>
      <c r="G155" s="174">
        <f>_xlfn.STDEV.S(G8,G44,G80)</f>
        <v>29.600748301352116</v>
      </c>
      <c r="H155" s="175">
        <f>_xlfn.STDEV.S(H8,H44,H80)</f>
        <v>11.362253297651842</v>
      </c>
      <c r="I155" s="185">
        <f>_xlfn.STDEV.S(I8,I44,I80)</f>
        <v>40.894114898519724</v>
      </c>
      <c r="J155" s="66">
        <f>_xlfn.STDEV.S(J8,J44,J80)</f>
        <v>29.959880395844845</v>
      </c>
      <c r="K155" s="174">
        <f>_xlfn.STDEV.S(K8,K44,K80)</f>
        <v>57.544349852961219</v>
      </c>
      <c r="L155" s="45">
        <f>_xlfn.STDEV.S(L8,L44,L80)</f>
        <v>47.517575695736127</v>
      </c>
      <c r="M155" s="182">
        <f>_xlfn.STDEV.S(M8,M44,M80)</f>
        <v>20.034773104114077</v>
      </c>
      <c r="N155" s="183">
        <f>_xlfn.STDEV.S(N8,N44,N80)</f>
        <v>17.671612829620351</v>
      </c>
      <c r="O155" s="185">
        <f>_xlfn.STDEV.S(O8,O44,O80)</f>
        <v>81.168078084922072</v>
      </c>
      <c r="P155" s="44">
        <f>_xlfn.STDEV.S(P8,P44,P80)</f>
        <v>61.084649735701262</v>
      </c>
      <c r="Q155" s="92">
        <f>_xlfn.STDEV.S(Q8,Q44,Q80)</f>
        <v>17.774814579436079</v>
      </c>
      <c r="R155" s="44">
        <f>_xlfn.STDEV.S(R8,R44,R80)</f>
        <v>11.865711103848779</v>
      </c>
      <c r="S155" s="182">
        <f>_xlfn.STDEV.S(S8,S44,S80)</f>
        <v>7.1567613718310703</v>
      </c>
      <c r="T155" s="183">
        <f>_xlfn.STDEV.S(T8,T44,T80)</f>
        <v>3.4602649224204511</v>
      </c>
      <c r="U155" s="92">
        <f>_xlfn.STDEV.S(U8,U44,U80)</f>
        <v>6.6668908295646609</v>
      </c>
      <c r="V155" s="45">
        <f>_xlfn.STDEV.S(V8,V44,V80)</f>
        <v>2.1795488829877869</v>
      </c>
      <c r="W155" s="173">
        <f>_xlfn.STDEV.S(W8,W44,W80)</f>
        <v>8.1380976483041358</v>
      </c>
      <c r="X155" s="175">
        <f>_xlfn.STDEV.S(X8,X44,X80)</f>
        <v>5.8508318496888405</v>
      </c>
      <c r="Y155" s="176">
        <f>_xlfn.STDEV.S(Y8,Y44,Y80)</f>
        <v>6.3800417971462631</v>
      </c>
      <c r="Z155" s="177">
        <f>_xlfn.STDEV.S(Z8,Z44,Z80)</f>
        <v>5.7415357991859004</v>
      </c>
    </row>
    <row r="156" spans="1:26">
      <c r="A156" s="101">
        <f>_xlfn.STDEV.S(A9,A45,A81)</f>
        <v>0</v>
      </c>
      <c r="B156" s="241" t="s">
        <v>47</v>
      </c>
      <c r="C156" s="45">
        <f>_xlfn.STDEV.S(C9,C45,C81)</f>
        <v>2.4214527320047692</v>
      </c>
      <c r="D156" s="190">
        <f>_xlfn.STDEV.S(D9,D45,D81)</f>
        <v>1.3923481365424872</v>
      </c>
      <c r="E156" s="91">
        <f>_xlfn.STDEV.S(E9,E45,E81)</f>
        <v>1.0345208230544876</v>
      </c>
      <c r="F156" s="190">
        <f>_xlfn.STDEV.S(F9,F45,F81)</f>
        <v>2.3120193194117831</v>
      </c>
      <c r="G156" s="180">
        <f>_xlfn.STDEV.S(G9,G45,G81)</f>
        <v>2.3036275740666081</v>
      </c>
      <c r="H156" s="191">
        <f>_xlfn.STDEV.S(H9,H45,H81)</f>
        <v>3.1523324697753572</v>
      </c>
      <c r="I156" s="66">
        <f>_xlfn.STDEV.S(I9,I45,I81)</f>
        <v>0.10503967504392464</v>
      </c>
      <c r="J156" s="190">
        <f>_xlfn.STDEV.S(J9,J45,J81)</f>
        <v>1.7343298417544459</v>
      </c>
      <c r="K156" s="91">
        <f>_xlfn.STDEV.S(K9,K45,K81)</f>
        <v>1.3505739520663058</v>
      </c>
      <c r="L156" s="192">
        <f>_xlfn.STDEV.S(L9,L45,L81)</f>
        <v>1.7111984104714462</v>
      </c>
      <c r="M156" s="182">
        <f>_xlfn.STDEV.S(M9,M45,M81)</f>
        <v>1.4650255970460038</v>
      </c>
      <c r="N156" s="183">
        <f>_xlfn.STDEV.S(N9,N45,N81)</f>
        <v>1.5439019830718967</v>
      </c>
      <c r="O156" s="66">
        <f>_xlfn.STDEV.S(O9,O45,O81)</f>
        <v>4.2092319172662993</v>
      </c>
      <c r="P156" s="190">
        <f>_xlfn.STDEV.S(P9,P45,P81)</f>
        <v>0.63516402081142043</v>
      </c>
      <c r="Q156" s="91">
        <f>_xlfn.STDEV.S(Q9,Q45,Q81)</f>
        <v>2.4304526327414848</v>
      </c>
      <c r="R156" s="190">
        <f>_xlfn.STDEV.S(R9,R45,R81)</f>
        <v>1.0227577099847887</v>
      </c>
      <c r="S156" s="182">
        <f>_xlfn.STDEV.S(S9,S45,S81)</f>
        <v>3.1831273929894772</v>
      </c>
      <c r="T156" s="183">
        <f>_xlfn.STDEV.S(T9,T45,T81)</f>
        <v>1.2019983361053388</v>
      </c>
      <c r="U156" s="174">
        <f>_xlfn.STDEV.S(U9,U45,U81)</f>
        <v>1.2657408897558771</v>
      </c>
      <c r="V156" s="190">
        <f>_xlfn.STDEV.S(V9,V45,V81)</f>
        <v>2.2521397233149942</v>
      </c>
      <c r="W156" s="179">
        <f>_xlfn.STDEV.S(W9,W45,W81)</f>
        <v>6.3159665399155926</v>
      </c>
      <c r="X156" s="193">
        <f>_xlfn.STDEV.S(X9,X45,X81)</f>
        <v>4.4971991283464421</v>
      </c>
      <c r="Y156" s="176">
        <f>_xlfn.STDEV.S(Y9,Y45,Y81)</f>
        <v>2.2900436677059259</v>
      </c>
      <c r="Z156" s="177">
        <f>_xlfn.STDEV.S(Z9,Z45,Z81)</f>
        <v>1.6602509850421232</v>
      </c>
    </row>
    <row r="157" spans="1:26">
      <c r="A157" s="101">
        <f>_xlfn.STDEV.S(A10,A46,A82)</f>
        <v>0.58689862838483575</v>
      </c>
      <c r="B157" s="242" t="s">
        <v>55</v>
      </c>
      <c r="C157" s="41">
        <f>_xlfn.STDEV.S(C10,C46,C82)</f>
        <v>1.9130168147021953</v>
      </c>
      <c r="D157" s="189">
        <f>_xlfn.STDEV.S(D10,D46,D82)</f>
        <v>9.160820560044403</v>
      </c>
      <c r="E157" s="188">
        <f>_xlfn.STDEV.S(E10,E46,E82)</f>
        <v>4.3751152365775861</v>
      </c>
      <c r="F157" s="45">
        <f>_xlfn.STDEV.S(F10,F46,F82)</f>
        <v>11.140719605722643</v>
      </c>
      <c r="G157" s="92">
        <f>_xlfn.STDEV.S(G10,G46,G82)</f>
        <v>42.37173625582664</v>
      </c>
      <c r="H157" s="194">
        <f>_xlfn.STDEV.S(H10,H46,H82)</f>
        <v>37.175583833120022</v>
      </c>
      <c r="I157" s="185">
        <f>_xlfn.STDEV.S(I10,I46,I82)</f>
        <v>14.517740871085998</v>
      </c>
      <c r="J157" s="66">
        <f>_xlfn.STDEV.S(J10,J46,J82)</f>
        <v>6.2192202083541002</v>
      </c>
      <c r="K157" s="174">
        <f>_xlfn.STDEV.S(K10,K46,K82)</f>
        <v>22.59913272672204</v>
      </c>
      <c r="L157" s="45">
        <f>_xlfn.STDEV.S(L10,L46,L82)</f>
        <v>6.8165093706383191</v>
      </c>
      <c r="M157" s="182">
        <f>_xlfn.STDEV.S(M10,M46,M82)</f>
        <v>10.564615468629276</v>
      </c>
      <c r="N157" s="183">
        <f>_xlfn.STDEV.S(N10,N46,N82)</f>
        <v>6.0998387956841391</v>
      </c>
      <c r="O157" s="185">
        <f>_xlfn.STDEV.S(O10,O46,O82)</f>
        <v>34.455798254188437</v>
      </c>
      <c r="P157" s="41">
        <f>_xlfn.STDEV.S(P10,P46,P82)</f>
        <v>11.070295087906795</v>
      </c>
      <c r="Q157" s="92">
        <f>_xlfn.STDEV.S(Q10,Q46,Q82)</f>
        <v>20.989013792934628</v>
      </c>
      <c r="R157" s="44">
        <f>_xlfn.STDEV.S(R10,R46,R82)</f>
        <v>8.7795292204840472</v>
      </c>
      <c r="S157" s="182">
        <f>_xlfn.STDEV.S(S10,S46,S82)</f>
        <v>31.183690181460967</v>
      </c>
      <c r="T157" s="183">
        <f>_xlfn.STDEV.S(T10,T46,T82)</f>
        <v>28.315033109639948</v>
      </c>
      <c r="U157" s="92">
        <f>_xlfn.STDEV.S(U10,U46,U82)</f>
        <v>6.5882420518172689</v>
      </c>
      <c r="V157" s="45">
        <f>_xlfn.STDEV.S(V10,V46,V82)</f>
        <v>3.5476940867743001</v>
      </c>
      <c r="W157" s="92">
        <f>_xlfn.STDEV.S(W10,W46,W82)</f>
        <v>7.2901120247451177</v>
      </c>
      <c r="X157" s="175">
        <f>_xlfn.STDEV.S(X10,X46,X82)</f>
        <v>4.0529166452486205</v>
      </c>
      <c r="Y157" s="176">
        <f>_xlfn.STDEV.S(Y10,Y46,Y82)</f>
        <v>171.88297947537831</v>
      </c>
      <c r="Z157" s="177">
        <f>_xlfn.STDEV.S(Z10,Z46,Z82)</f>
        <v>122.88925909126469</v>
      </c>
    </row>
    <row r="158" spans="1:26">
      <c r="A158" s="101">
        <f>_xlfn.STDEV.S(A11,A47,A83)</f>
        <v>4.9497474683058526E-2</v>
      </c>
      <c r="B158" s="241" t="s">
        <v>59</v>
      </c>
      <c r="C158" s="41">
        <f>_xlfn.STDEV.S(C11,C47,C83)</f>
        <v>4.873462150600262</v>
      </c>
      <c r="D158" s="45">
        <f>_xlfn.STDEV.S(D11,D47,D83)</f>
        <v>4.3604625136943111</v>
      </c>
      <c r="E158" s="91">
        <f>_xlfn.STDEV.S(E11,E47,E83)</f>
        <v>4.3170167168234768</v>
      </c>
      <c r="F158" s="45">
        <f>_xlfn.STDEV.S(F11,F47,F83)</f>
        <v>4.5838448199446411</v>
      </c>
      <c r="G158" s="180">
        <f>_xlfn.STDEV.S(G11,G47,G83)</f>
        <v>0.26558112382722832</v>
      </c>
      <c r="H158" s="191">
        <f>_xlfn.STDEV.S(H11,H47,H83)</f>
        <v>1.8475208614067999</v>
      </c>
      <c r="I158" s="66">
        <f>_xlfn.STDEV.S(I11,I47,I83)</f>
        <v>0.37802116342871483</v>
      </c>
      <c r="J158" s="45">
        <f>_xlfn.STDEV.S(J11,J47,J83)</f>
        <v>0.48867166891482439</v>
      </c>
      <c r="K158" s="187">
        <f>_xlfn.STDEV.S(K11,K47,K83)</f>
        <v>0.21213203435596475</v>
      </c>
      <c r="L158" s="45">
        <f>_xlfn.STDEV.S(L11,L47,L83)</f>
        <v>1.1808683245815306</v>
      </c>
      <c r="M158" s="182">
        <f>_xlfn.STDEV.S(M11,M47,M83)</f>
        <v>0.85978679527737178</v>
      </c>
      <c r="N158" s="183">
        <f>_xlfn.STDEV.S(N11,N47,N83)</f>
        <v>0.36936883102575646</v>
      </c>
      <c r="O158" s="66">
        <f>_xlfn.STDEV.S(O11,O47,O83)</f>
        <v>2.7171553752653406</v>
      </c>
      <c r="P158" s="44">
        <f>_xlfn.STDEV.S(P11,P47,P83)</f>
        <v>1.9391321082724959</v>
      </c>
      <c r="Q158" s="91">
        <f>_xlfn.STDEV.S(Q11,Q47,Q83)</f>
        <v>1.8045220973986444</v>
      </c>
      <c r="R158" s="45">
        <f>_xlfn.STDEV.S(R11,R47,R83)</f>
        <v>0.30859898466024266</v>
      </c>
      <c r="S158" s="182">
        <f>_xlfn.STDEV.S(S11,S47,S83)</f>
        <v>1.9012627382873741</v>
      </c>
      <c r="T158" s="183">
        <f>_xlfn.STDEV.S(T11,T47,T83)</f>
        <v>0.74272022547749172</v>
      </c>
      <c r="U158" s="91">
        <f>_xlfn.STDEV.S(U11,U47,U83)</f>
        <v>3.0337160930669373</v>
      </c>
      <c r="V158" s="192">
        <f>_xlfn.STDEV.S(V11,V47,V83)</f>
        <v>2.2821700199590715</v>
      </c>
      <c r="W158" s="179">
        <f>_xlfn.STDEV.S(W11,W47,W83)</f>
        <v>0.7801495583113095</v>
      </c>
      <c r="X158" s="195">
        <f>_xlfn.STDEV.S(X11,X47,X83)</f>
        <v>1.0587886159821207</v>
      </c>
      <c r="Y158" s="176">
        <f>_xlfn.STDEV.S(Y11,Y47,Y83)</f>
        <v>3.6367063853620674</v>
      </c>
      <c r="Z158" s="177">
        <f>_xlfn.STDEV.S(Z11,Z47,Z83)</f>
        <v>2.881567860268667</v>
      </c>
    </row>
    <row r="159" spans="1:26">
      <c r="A159" s="101">
        <f>_xlfn.STDEV.S(A12,A48,A84)</f>
        <v>5.6568542494923851E-2</v>
      </c>
      <c r="B159" s="242" t="s">
        <v>64</v>
      </c>
      <c r="C159" s="41">
        <f>_xlfn.STDEV.S(C12,C48,C84)</f>
        <v>2.0265241177938149</v>
      </c>
      <c r="D159" s="178">
        <f>_xlfn.STDEV.S(D12,D48,D84)</f>
        <v>6.395579202334476</v>
      </c>
      <c r="E159" s="184">
        <f>_xlfn.STDEV.S(E12,E48,E84)</f>
        <v>1.7545369759569094</v>
      </c>
      <c r="F159" s="45">
        <f>_xlfn.STDEV.S(F12,F48,F84)</f>
        <v>3.8844476226785876</v>
      </c>
      <c r="G159" s="180">
        <f>_xlfn.STDEV.S(G12,G48,G84)</f>
        <v>1.1720210464549399</v>
      </c>
      <c r="H159" s="181">
        <f>_xlfn.STDEV.S(H12,H48,H84)</f>
        <v>4.5552936239061435</v>
      </c>
      <c r="I159" s="44">
        <f>_xlfn.STDEV.S(I12,I48,I84)</f>
        <v>0.55054518434003208</v>
      </c>
      <c r="J159" s="45">
        <f>_xlfn.STDEV.S(J12,J48,J84)</f>
        <v>0.70116569606144574</v>
      </c>
      <c r="K159" s="187">
        <f>_xlfn.STDEV.S(K12,K48,K84)</f>
        <v>0.68039204384923069</v>
      </c>
      <c r="L159" s="45">
        <f>_xlfn.STDEV.S(L12,L48,L84)</f>
        <v>0.65431898439013703</v>
      </c>
      <c r="M159" s="182">
        <f>_xlfn.STDEV.S(M12,M48,M84)</f>
        <v>1.4816207341961731</v>
      </c>
      <c r="N159" s="183">
        <f>_xlfn.STDEV.S(N12,N48,N84)</f>
        <v>2.4672724481364705</v>
      </c>
      <c r="O159" s="185">
        <f>_xlfn.STDEV.S(O12,O48,O84)</f>
        <v>5.8662537733491433</v>
      </c>
      <c r="P159" s="44">
        <f>_xlfn.STDEV.S(P12,P48,P84)</f>
        <v>5.357259871737913</v>
      </c>
      <c r="Q159" s="92">
        <f>_xlfn.STDEV.S(Q12,Q48,Q84)</f>
        <v>6.9577893998980196</v>
      </c>
      <c r="R159" s="45">
        <f>_xlfn.STDEV.S(R12,R48,R84)</f>
        <v>3.8203533867955168</v>
      </c>
      <c r="S159" s="182">
        <f>_xlfn.STDEV.S(S12,S48,S84)</f>
        <v>29.623862566068823</v>
      </c>
      <c r="T159" s="183">
        <f>_xlfn.STDEV.S(T12,T48,T84)</f>
        <v>24.53409668196494</v>
      </c>
      <c r="U159" s="186">
        <f>_xlfn.STDEV.S(U12,U48,U84)</f>
        <v>0.70661163307717911</v>
      </c>
      <c r="V159" s="45">
        <f>_xlfn.STDEV.S(V12,V48,V84)</f>
        <v>0.84453142826856009</v>
      </c>
      <c r="W159" s="187">
        <f>_xlfn.STDEV.S(W12,W48,W84)</f>
        <v>1.3168269944580151</v>
      </c>
      <c r="X159" s="175">
        <f>_xlfn.STDEV.S(X12,X48,X84)</f>
        <v>1.0013490899781157</v>
      </c>
      <c r="Y159" s="176">
        <f>_xlfn.STDEV.S(Y12,Y48,Y84)</f>
        <v>2.500906502317378</v>
      </c>
      <c r="Z159" s="177">
        <f>_xlfn.STDEV.S(Z12,Z48,Z84)</f>
        <v>3.1491109856592905</v>
      </c>
    </row>
    <row r="160" spans="1:26">
      <c r="A160" s="101">
        <f>_xlfn.STDEV.S(A13,A49,A85)</f>
        <v>0.48790367901871745</v>
      </c>
      <c r="B160" s="241" t="s">
        <v>67</v>
      </c>
      <c r="C160" s="196">
        <f>_xlfn.STDEV.S(C13,C49,C85)</f>
        <v>28.573117319139925</v>
      </c>
      <c r="D160" s="196">
        <f>_xlfn.STDEV.S(D13,D49,D85)</f>
        <v>13.433861445367583</v>
      </c>
      <c r="E160" s="179">
        <f>_xlfn.STDEV.S(E13,E49,E85)</f>
        <v>10.550925709781785</v>
      </c>
      <c r="F160" s="190">
        <f>_xlfn.STDEV.S(F13,F49,F85)</f>
        <v>7.4218528683880605</v>
      </c>
      <c r="G160" s="91">
        <f>_xlfn.STDEV.S(G13,G49,G85)</f>
        <v>3.9433023385651431</v>
      </c>
      <c r="H160" s="195">
        <f>_xlfn.STDEV.S(H13,H49,H85)</f>
        <v>3.7989647712677388</v>
      </c>
      <c r="I160" s="66">
        <f>_xlfn.STDEV.S(I13,I49,I85)</f>
        <v>0.3195309061734089</v>
      </c>
      <c r="J160" s="190">
        <f>_xlfn.STDEV.S(J13,J49,J85)</f>
        <v>0.72452283147829899</v>
      </c>
      <c r="K160" s="91">
        <f>_xlfn.STDEV.S(K13,K49,K85)</f>
        <v>0.52348193219377925</v>
      </c>
      <c r="L160" s="190">
        <f>_xlfn.STDEV.S(L13,L49,L85)</f>
        <v>0.58756559917453832</v>
      </c>
      <c r="M160" s="182">
        <f>_xlfn.STDEV.S(M13,M49,M85)</f>
        <v>0.37527767497325681</v>
      </c>
      <c r="N160" s="183">
        <f>_xlfn.STDEV.S(N13,N49,N85)</f>
        <v>0.44015148907317281</v>
      </c>
      <c r="O160" s="45">
        <f>_xlfn.STDEV.S(O13,O49,O85)</f>
        <v>5.0107916872818947</v>
      </c>
      <c r="P160" s="190">
        <f>_xlfn.STDEV.S(P13,P49,P85)</f>
        <v>2.5326665789242742</v>
      </c>
      <c r="Q160" s="91">
        <f>_xlfn.STDEV.S(Q13,Q49,Q85)</f>
        <v>3.8550010808472059</v>
      </c>
      <c r="R160" s="190">
        <f>_xlfn.STDEV.S(R13,R49,R85)</f>
        <v>2.3940133667128936</v>
      </c>
      <c r="S160" s="182">
        <f>_xlfn.STDEV.S(S13,S49,S85)</f>
        <v>1.3984753602882418</v>
      </c>
      <c r="T160" s="183">
        <f>_xlfn.STDEV.S(T13,T49,T85)</f>
        <v>0.99961659316626628</v>
      </c>
      <c r="U160" s="187">
        <f>_xlfn.STDEV.S(U13,U49,U85)</f>
        <v>1.7544514812328156</v>
      </c>
      <c r="V160" s="190">
        <f>_xlfn.STDEV.S(V13,V49,V85)</f>
        <v>1.3512586724976059</v>
      </c>
      <c r="W160" s="91">
        <f>_xlfn.STDEV.S(W13,W49,W85)</f>
        <v>3.2377512772498962</v>
      </c>
      <c r="X160" s="195">
        <f>_xlfn.STDEV.S(X13,X49,X85)</f>
        <v>1.9718096595090875</v>
      </c>
      <c r="Y160" s="176">
        <f>_xlfn.STDEV.S(Y13,Y49,Y85)</f>
        <v>4.7955847749084395</v>
      </c>
      <c r="Z160" s="177">
        <f>_xlfn.STDEV.S(Z13,Z49,Z85)</f>
        <v>2.9627239718430296</v>
      </c>
    </row>
    <row r="161" spans="1:26">
      <c r="A161" s="162">
        <f>_xlfn.STDEV.S(A14,A50,A86)</f>
        <v>1.0253048327204934</v>
      </c>
      <c r="B161" s="242" t="s">
        <v>70</v>
      </c>
      <c r="C161" s="41">
        <f>_xlfn.STDEV.S(C14,C50,C86)</f>
        <v>6.2483624521416274</v>
      </c>
      <c r="D161" s="45">
        <f>_xlfn.STDEV.S(D14,D50,D86)</f>
        <v>9.7217488138708212</v>
      </c>
      <c r="E161" s="180">
        <f>_xlfn.STDEV.S(E14,E50,E86)</f>
        <v>6.241666444147743</v>
      </c>
      <c r="F161" s="189">
        <f>_xlfn.STDEV.S(F14,F50,F86)</f>
        <v>8.9851785365306984</v>
      </c>
      <c r="G161" s="173">
        <f>_xlfn.STDEV.S(G14,G50,G86)</f>
        <v>23.671361036774655</v>
      </c>
      <c r="H161" s="175">
        <f>_xlfn.STDEV.S(H14,H50,H86)</f>
        <v>10.323022813110507</v>
      </c>
      <c r="I161" s="185">
        <f>_xlfn.STDEV.S(I14,I50,I86)</f>
        <v>31.097881492689073</v>
      </c>
      <c r="J161" s="45">
        <f>_xlfn.STDEV.S(J14,J50,J86)</f>
        <v>19.99867578949501</v>
      </c>
      <c r="K161" s="197">
        <f>_xlfn.STDEV.S(K14,K50,K86)</f>
        <v>65.236539607799543</v>
      </c>
      <c r="L161" s="198">
        <f>_xlfn.STDEV.S(L14,L50,L86)</f>
        <v>49.115739839688885</v>
      </c>
      <c r="M161" s="182">
        <f>_xlfn.STDEV.S(M14,M50,M86)</f>
        <v>22.276320013263707</v>
      </c>
      <c r="N161" s="183">
        <f>_xlfn.STDEV.S(N14,N50,N86)</f>
        <v>16.397452037842182</v>
      </c>
      <c r="O161" s="185">
        <f>_xlfn.STDEV.S(O14,O50,O86)</f>
        <v>42.512089260977362</v>
      </c>
      <c r="P161" s="44">
        <f>_xlfn.STDEV.S(P14,P50,P86)</f>
        <v>27.93807497544055</v>
      </c>
      <c r="Q161" s="92">
        <f>_xlfn.STDEV.S(Q14,Q50,Q86)</f>
        <v>13.858406594314276</v>
      </c>
      <c r="R161" s="44">
        <f>_xlfn.STDEV.S(R14,R50,R86)</f>
        <v>10.99474571481003</v>
      </c>
      <c r="S161" s="182">
        <f>_xlfn.STDEV.S(S14,S50,S86)</f>
        <v>20.954580247128142</v>
      </c>
      <c r="T161" s="183">
        <f>_xlfn.STDEV.S(T14,T50,T86)</f>
        <v>16.602440583641101</v>
      </c>
      <c r="U161" s="92">
        <f>_xlfn.STDEV.S(U14,U50,U86)</f>
        <v>5.3105774952761369</v>
      </c>
      <c r="V161" s="45">
        <f>_xlfn.STDEV.S(V14,V50,V86)</f>
        <v>3.5342750317427165</v>
      </c>
      <c r="W161" s="187">
        <f>_xlfn.STDEV.S(W14,W50,W86)</f>
        <v>5.2807480530697548</v>
      </c>
      <c r="X161" s="175">
        <f>_xlfn.STDEV.S(X14,X50,X86)</f>
        <v>3.5738541287150105</v>
      </c>
      <c r="Y161" s="176">
        <f>_xlfn.STDEV.S(Y14,Y50,Y86)</f>
        <v>391.62122427161688</v>
      </c>
      <c r="Z161" s="177">
        <f>_xlfn.STDEV.S(Z14,Z50,Z86)</f>
        <v>292.90810185676548</v>
      </c>
    </row>
    <row r="162" spans="1:26">
      <c r="A162" s="137">
        <f>_xlfn.STDEV.S(A15,A51,A87)</f>
        <v>0.19798989873223347</v>
      </c>
      <c r="B162" s="60" t="s">
        <v>73</v>
      </c>
      <c r="C162" s="114">
        <f>_xlfn.STDEV.S(C15,C51,C87)</f>
        <v>1.7320508075688724E-2</v>
      </c>
      <c r="D162" s="115">
        <f>_xlfn.STDEV.S(D15,D51,D87)</f>
        <v>32.951328248393153</v>
      </c>
      <c r="E162" s="199">
        <f>_xlfn.STDEV.S(E15,E51,E87)</f>
        <v>0.11135528725660046</v>
      </c>
      <c r="F162" s="163">
        <f>_xlfn.STDEV.S(F15,F51,F87)</f>
        <v>32.923124598575626</v>
      </c>
      <c r="G162" s="200">
        <f>_xlfn.STDEV.S(G15,G51,G87)</f>
        <v>0.90509667991878207</v>
      </c>
      <c r="H162" s="201">
        <f>_xlfn.STDEV.S(H15,H51,H87)</f>
        <v>40.177807307019854</v>
      </c>
      <c r="I162" s="172">
        <f>_xlfn.STDEV.S(I15,I51,I87)</f>
        <v>0.26286878856189833</v>
      </c>
      <c r="J162" s="202">
        <f>_xlfn.STDEV.S(J15,J51,J87)</f>
        <v>22.892079416252241</v>
      </c>
      <c r="K162" s="41">
        <f>_xlfn.STDEV.S(K15,K51,K87)</f>
        <v>3.464101615137756E-2</v>
      </c>
      <c r="L162" s="44">
        <f>_xlfn.STDEV.S(L15,L51,L87)</f>
        <v>23.51797043397525</v>
      </c>
      <c r="M162" s="169">
        <f>_xlfn.STDEV.S(M15,M51,M87)</f>
        <v>0.35907288025320616</v>
      </c>
      <c r="N162" s="170">
        <f>_xlfn.STDEV.S(N15,N51,N87)</f>
        <v>21.791762969831812</v>
      </c>
      <c r="O162" s="172">
        <f>_xlfn.STDEV.S(O15,O51,O87)</f>
        <v>8.8881944173155869E-2</v>
      </c>
      <c r="P162" s="163">
        <f>_xlfn.STDEV.S(P15,P51,P87)</f>
        <v>23.75192693937344</v>
      </c>
      <c r="Q162" s="168">
        <f>_xlfn.STDEV.S(Q15,Q51,Q87)</f>
        <v>2.5166114784235843E-2</v>
      </c>
      <c r="R162" s="163">
        <f>_xlfn.STDEV.S(R15,R51,R87)</f>
        <v>23.613162289988466</v>
      </c>
      <c r="S162" s="169">
        <f>_xlfn.STDEV.S(S15,S51,S87)</f>
        <v>0.82802979012432387</v>
      </c>
      <c r="T162" s="170">
        <f>_xlfn.STDEV.S(T15,T51,T87)</f>
        <v>23.900557176211052</v>
      </c>
      <c r="U162" s="168">
        <f>_xlfn.STDEV.S(U15,U51,U87)</f>
        <v>0.27790885796126308</v>
      </c>
      <c r="V162" s="163">
        <f>_xlfn.STDEV.S(V15,V51,V87)</f>
        <v>23.848422030258821</v>
      </c>
      <c r="W162" s="199">
        <f>_xlfn.STDEV.S(W15,W51,W87)</f>
        <v>0.13428824718989124</v>
      </c>
      <c r="X162" s="202">
        <f>_xlfn.STDEV.S(X15,X51,X87)</f>
        <v>23.655803375352384</v>
      </c>
      <c r="Y162" s="203">
        <f>_xlfn.STDEV.S(Y15,Y51,Y87)</f>
        <v>8.2033407828762055</v>
      </c>
      <c r="Z162" s="204">
        <f>_xlfn.STDEV.S(Z15,Z51,Z87)</f>
        <v>40.92874580699182</v>
      </c>
    </row>
    <row r="163" spans="1:26">
      <c r="A163" s="101">
        <f>_xlfn.STDEV.S(A16,A52,A88)</f>
        <v>0</v>
      </c>
      <c r="B163" s="62" t="s">
        <v>76</v>
      </c>
      <c r="C163" s="205">
        <f>_xlfn.STDEV.S(C16,C52,C88)</f>
        <v>0.1625833119767626</v>
      </c>
      <c r="D163" s="206">
        <f>_xlfn.STDEV.S(D16,D52,D88)</f>
        <v>42.866509071768157</v>
      </c>
      <c r="E163" s="174">
        <f>_xlfn.STDEV.S(E16,E52,E88)</f>
        <v>0.14106735979665885</v>
      </c>
      <c r="F163" s="185">
        <f>_xlfn.STDEV.S(F16,F52,F88)</f>
        <v>43.58461464018422</v>
      </c>
      <c r="G163" s="174">
        <f>_xlfn.STDEV.S(G16,G52,G88)</f>
        <v>5.989194436650056</v>
      </c>
      <c r="H163" s="207">
        <f>_xlfn.STDEV.S(H16,H52,H88)</f>
        <v>41.457670580967282</v>
      </c>
      <c r="I163" s="66">
        <f>_xlfn.STDEV.S(I16,I52,I88)</f>
        <v>0.36828431046317034</v>
      </c>
      <c r="J163" s="207">
        <f>_xlfn.STDEV.S(J16,J52,J88)</f>
        <v>27.557068663653869</v>
      </c>
      <c r="K163" s="41">
        <f>_xlfn.STDEV.S(K16,K52,K88)</f>
        <v>0.15044378795195676</v>
      </c>
      <c r="L163" s="185">
        <f>_xlfn.STDEV.S(L16,L52,L88)</f>
        <v>26.783915571352384</v>
      </c>
      <c r="M163" s="182">
        <f>_xlfn.STDEV.S(M16,M52,M88)</f>
        <v>0.62010751755911653</v>
      </c>
      <c r="N163" s="183">
        <f>_xlfn.STDEV.S(N16,N52,N88)</f>
        <v>26.409681936744324</v>
      </c>
      <c r="O163" s="66">
        <f>_xlfn.STDEV.S(O16,O52,O88)</f>
        <v>0.23288051299611237</v>
      </c>
      <c r="P163" s="185">
        <f>_xlfn.STDEV.S(P16,P52,P88)</f>
        <v>27.02556012370512</v>
      </c>
      <c r="Q163" s="174">
        <f>_xlfn.STDEV.S(Q16,Q52,Q88)</f>
        <v>0.10598742063723089</v>
      </c>
      <c r="R163" s="185">
        <f>_xlfn.STDEV.S(R16,R52,R88)</f>
        <v>26.743814861259658</v>
      </c>
      <c r="S163" s="182">
        <f>_xlfn.STDEV.S(S16,S52,S88)</f>
        <v>0.61043700193659112</v>
      </c>
      <c r="T163" s="183">
        <f>_xlfn.STDEV.S(T16,T52,T88)</f>
        <v>26.489562724464385</v>
      </c>
      <c r="U163" s="174">
        <f>_xlfn.STDEV.S(U16,U52,U88)</f>
        <v>0.90913878661804615</v>
      </c>
      <c r="V163" s="185">
        <f>_xlfn.STDEV.S(V16,V52,V88)</f>
        <v>29.542662935716105</v>
      </c>
      <c r="W163" s="174">
        <f>_xlfn.STDEV.S(W16,W52,W88)</f>
        <v>6.6583281184794021E-2</v>
      </c>
      <c r="X163" s="207">
        <f>_xlfn.STDEV.S(X16,X52,X88)</f>
        <v>26.629382894339344</v>
      </c>
      <c r="Y163" s="176">
        <f>_xlfn.STDEV.S(Y16,Y52,Y88)</f>
        <v>6.8148954504086126</v>
      </c>
      <c r="Z163" s="177">
        <f>_xlfn.STDEV.S(Z16,Z52,Z88)</f>
        <v>11.033385699775032</v>
      </c>
    </row>
    <row r="164" spans="1:26">
      <c r="A164" s="101">
        <f>_xlfn.STDEV.S(A17,A53,A89)</f>
        <v>0</v>
      </c>
      <c r="B164" s="63" t="s">
        <v>80</v>
      </c>
      <c r="C164" s="208">
        <f>_xlfn.STDEV.S(C17,C53,C89)</f>
        <v>0.20207259421636889</v>
      </c>
      <c r="D164" s="209">
        <f>_xlfn.STDEV.S(D17,D53,D89)</f>
        <v>28.639066558345281</v>
      </c>
      <c r="E164" s="174">
        <f>_xlfn.STDEV.S(E17,E53,E89)</f>
        <v>0.12529964086141676</v>
      </c>
      <c r="F164" s="44">
        <f>_xlfn.STDEV.S(F17,F53,F89)</f>
        <v>28.612265435182287</v>
      </c>
      <c r="G164" s="188">
        <f>_xlfn.STDEV.S(G17,G53,G89)</f>
        <v>0.70710678118654757</v>
      </c>
      <c r="H164" s="210">
        <f>_xlfn.STDEV.S(H17,H53,H89)</f>
        <v>36.352359620800527</v>
      </c>
      <c r="I164" s="66">
        <f>_xlfn.STDEV.S(I17,I53,I89)</f>
        <v>0.12701705922171766</v>
      </c>
      <c r="J164" s="211">
        <f>_xlfn.STDEV.S(J17,J53,J89)</f>
        <v>7.9270191959735561</v>
      </c>
      <c r="K164" s="41">
        <f>_xlfn.STDEV.S(K17,K53,K89)</f>
        <v>0.13856406460551018</v>
      </c>
      <c r="L164" s="44">
        <f>_xlfn.STDEV.S(L17,L53,L89)</f>
        <v>7.0956348083404963</v>
      </c>
      <c r="M164" s="182">
        <f>_xlfn.STDEV.S(M17,M53,M89)</f>
        <v>0.61199128534100267</v>
      </c>
      <c r="N164" s="183">
        <f>_xlfn.STDEV.S(N17,N53,N89)</f>
        <v>8.5794250001578298</v>
      </c>
      <c r="O164" s="66">
        <f>_xlfn.STDEV.S(O17,O53,O89)</f>
        <v>0.24248711305964282</v>
      </c>
      <c r="P164" s="44">
        <f>_xlfn.STDEV.S(P17,P53,P89)</f>
        <v>7.6383440613787439</v>
      </c>
      <c r="Q164" s="174">
        <f>_xlfn.STDEV.S(Q17,Q53,Q89)</f>
        <v>0.1270170592217181</v>
      </c>
      <c r="R164" s="44">
        <f>_xlfn.STDEV.S(R17,R53,R89)</f>
        <v>7.6787585802220129</v>
      </c>
      <c r="S164" s="182">
        <f>_xlfn.STDEV.S(S17,S53,S89)</f>
        <v>0.25980762113533146</v>
      </c>
      <c r="T164" s="183">
        <f>_xlfn.STDEV.S(T17,T53,T89)</f>
        <v>7.5863825371516915</v>
      </c>
      <c r="U164" s="174">
        <f>_xlfn.STDEV.S(U17,U53,U89)</f>
        <v>1.2586235868333842</v>
      </c>
      <c r="V164" s="44">
        <f>_xlfn.STDEV.S(V17,V53,V89)</f>
        <v>5.4675070492257554</v>
      </c>
      <c r="W164" s="174">
        <f>_xlfn.STDEV.S(W17,W53,W89)</f>
        <v>0.11547005383792457</v>
      </c>
      <c r="X164" s="211">
        <f>_xlfn.STDEV.S(X17,X53,X89)</f>
        <v>7.638344061378759</v>
      </c>
      <c r="Y164" s="176">
        <f>_xlfn.STDEV.S(Y17,Y53,Y89)</f>
        <v>1.7378243102607747</v>
      </c>
      <c r="Z164" s="177">
        <f>_xlfn.STDEV.S(Z17,Z53,Z89)</f>
        <v>11.06780466036512</v>
      </c>
    </row>
    <row r="165" spans="1:26">
      <c r="A165" s="101">
        <f>_xlfn.STDEV.S(A18,A54,A90)</f>
        <v>0.19091883092036754</v>
      </c>
      <c r="B165" s="61" t="s">
        <v>84</v>
      </c>
      <c r="C165" s="41">
        <f>_xlfn.STDEV.S(C18,C54,C90)</f>
        <v>0.46608296829355733</v>
      </c>
      <c r="D165" s="41">
        <f>_xlfn.STDEV.S(D18,D54,D90)</f>
        <v>31.992818464982658</v>
      </c>
      <c r="E165" s="212">
        <f>_xlfn.STDEV.S(E18,E54,E90)</f>
        <v>0.44977772288098056</v>
      </c>
      <c r="F165" s="213">
        <f>_xlfn.STDEV.S(F18,F54,F90)</f>
        <v>31.675116942693865</v>
      </c>
      <c r="G165" s="186">
        <f>_xlfn.STDEV.S(G18,G54,G90)</f>
        <v>0.90509667991878107</v>
      </c>
      <c r="H165" s="214">
        <f>_xlfn.STDEV.S(H18,H54,H90)</f>
        <v>18.858537854245213</v>
      </c>
      <c r="I165" s="185">
        <f>_xlfn.STDEV.S(I18,I54,I90)</f>
        <v>5.6341843538646605</v>
      </c>
      <c r="J165" s="214">
        <f>_xlfn.STDEV.S(J18,J54,J90)</f>
        <v>12.547752786853913</v>
      </c>
      <c r="K165" s="41">
        <f>_xlfn.STDEV.S(K18,K54,K90)</f>
        <v>1.133901818207085</v>
      </c>
      <c r="L165" s="41">
        <f>_xlfn.STDEV.S(L18,L54,L90)</f>
        <v>15.489197310814177</v>
      </c>
      <c r="M165" s="182">
        <f>_xlfn.STDEV.S(M18,M54,M90)</f>
        <v>0.76028503426894667</v>
      </c>
      <c r="N165" s="183">
        <f>_xlfn.STDEV.S(N18,N54,N90)</f>
        <v>18.171599636062123</v>
      </c>
      <c r="O165" s="185">
        <f>_xlfn.STDEV.S(O18,O54,O90)</f>
        <v>24.249076958377881</v>
      </c>
      <c r="P165" s="44">
        <f>_xlfn.STDEV.S(P18,P54,P90)</f>
        <v>20.926147121085936</v>
      </c>
      <c r="Q165" s="92">
        <f>_xlfn.STDEV.S(Q18,Q54,Q90)</f>
        <v>20.724528945189562</v>
      </c>
      <c r="R165" s="44">
        <f>_xlfn.STDEV.S(R18,R54,R90)</f>
        <v>19.0111607571272</v>
      </c>
      <c r="S165" s="182">
        <f>_xlfn.STDEV.S(S18,S54,S90)</f>
        <v>30.749813549570234</v>
      </c>
      <c r="T165" s="183">
        <f>_xlfn.STDEV.S(T18,T54,T90)</f>
        <v>34.631564119071001</v>
      </c>
      <c r="U165" s="92">
        <f>_xlfn.STDEV.S(U18,U54,U90)</f>
        <v>5.2025026029146151</v>
      </c>
      <c r="V165" s="41">
        <f>_xlfn.STDEV.S(V18,V54,V90)</f>
        <v>11.771925642533313</v>
      </c>
      <c r="W165" s="186">
        <f>_xlfn.STDEV.S(W18,W54,W90)</f>
        <v>1.3637081799270692</v>
      </c>
      <c r="X165" s="214">
        <f>_xlfn.STDEV.S(X18,X54,X90)</f>
        <v>15.181001284500301</v>
      </c>
      <c r="Y165" s="176">
        <f>_xlfn.STDEV.S(Y18,Y54,Y90)</f>
        <v>6.084439168896342</v>
      </c>
      <c r="Z165" s="177">
        <f>_xlfn.STDEV.S(Z18,Z54,Z90)</f>
        <v>10.989619344332784</v>
      </c>
    </row>
    <row r="166" spans="1:26">
      <c r="A166" s="101">
        <f>_xlfn.STDEV.S(A19,A55,A91)</f>
        <v>0</v>
      </c>
      <c r="B166" s="62" t="s">
        <v>87</v>
      </c>
      <c r="C166" s="66">
        <f>_xlfn.STDEV.S(C19,C55,C91)</f>
        <v>0.42453896562427934</v>
      </c>
      <c r="D166" s="66">
        <f>_xlfn.STDEV.S(D19,D55,D91)</f>
        <v>7.6349350575714343</v>
      </c>
      <c r="E166" s="174">
        <f>_xlfn.STDEV.S(E19,E55,E91)</f>
        <v>0.28023799409311329</v>
      </c>
      <c r="F166" s="66">
        <f>_xlfn.STDEV.S(F19,F55,F91)</f>
        <v>6.8156364339656452</v>
      </c>
      <c r="G166" s="212">
        <f>_xlfn.STDEV.S(G19,G55,G91)</f>
        <v>0.28284271247461862</v>
      </c>
      <c r="H166" s="194">
        <f>_xlfn.STDEV.S(H19,H55,H91)</f>
        <v>8.2660782720707395</v>
      </c>
      <c r="I166" s="66">
        <f>_xlfn.STDEV.S(I19,I55,I91)</f>
        <v>8.7368949480541636E-2</v>
      </c>
      <c r="J166" s="194">
        <f>_xlfn.STDEV.S(J19,J55,J91)</f>
        <v>3.0370105915741057</v>
      </c>
      <c r="K166" s="66">
        <f>_xlfn.STDEV.S(K19,K55,K91)</f>
        <v>0.94732958010047008</v>
      </c>
      <c r="L166" s="66">
        <f>_xlfn.STDEV.S(L19,L55,L91)</f>
        <v>3.5850662476445221</v>
      </c>
      <c r="M166" s="182">
        <f>_xlfn.STDEV.S(M19,M55,M91)</f>
        <v>0.10440306508910559</v>
      </c>
      <c r="N166" s="183">
        <f>_xlfn.STDEV.S(N19,N55,N91)</f>
        <v>2.8270891979796642</v>
      </c>
      <c r="O166" s="66">
        <f>_xlfn.STDEV.S(O19,O55,O91)</f>
        <v>9.5393920141694552E-2</v>
      </c>
      <c r="P166" s="66">
        <f>_xlfn.STDEV.S(P19,P55,P91)</f>
        <v>2.9273936075173292</v>
      </c>
      <c r="Q166" s="215">
        <f>_xlfn.STDEV.S(Q19,Q55,Q91)</f>
        <v>0.43316663460305432</v>
      </c>
      <c r="R166" s="66">
        <f>_xlfn.STDEV.S(R19,R55,R91)</f>
        <v>3.16487493170479</v>
      </c>
      <c r="S166" s="182">
        <f>_xlfn.STDEV.S(S19,S55,S91)</f>
        <v>0.21733231083604082</v>
      </c>
      <c r="T166" s="183">
        <f>_xlfn.STDEV.S(T19,T55,T91)</f>
        <v>3.1401751543504659</v>
      </c>
      <c r="U166" s="174">
        <f>_xlfn.STDEV.S(U19,U55,U91)</f>
        <v>0.27970222261064243</v>
      </c>
      <c r="V166" s="205">
        <f>_xlfn.STDEV.S(V19,V55,V91)</f>
        <v>2.5012063755982488</v>
      </c>
      <c r="W166" s="174">
        <f>_xlfn.STDEV.S(W19,W55,W91)</f>
        <v>0.18448125469362275</v>
      </c>
      <c r="X166" s="194">
        <f>_xlfn.STDEV.S(X19,X55,X91)</f>
        <v>2.9134572818789177</v>
      </c>
      <c r="Y166" s="176">
        <f>_xlfn.STDEV.S(Y19,Y55,Y91)</f>
        <v>1.0531065156636987</v>
      </c>
      <c r="Z166" s="177">
        <f>_xlfn.STDEV.S(Z19,Z55,Z91)</f>
        <v>1.2893926218702136</v>
      </c>
    </row>
    <row r="167" spans="1:26">
      <c r="A167" s="101">
        <f>_xlfn.STDEV.S(A20,A56,A92)</f>
        <v>1.0111626970967653</v>
      </c>
      <c r="B167" s="63" t="s">
        <v>90</v>
      </c>
      <c r="C167" s="41">
        <f>_xlfn.STDEV.S(C20,C56,C92)</f>
        <v>0.48218253804964772</v>
      </c>
      <c r="D167" s="216">
        <f>_xlfn.STDEV.S(D20,D56,D92)</f>
        <v>27.044387587815571</v>
      </c>
      <c r="E167" s="215">
        <f>_xlfn.STDEV.S(E20,E56,E92)</f>
        <v>0.27055498516937354</v>
      </c>
      <c r="F167" s="41">
        <f>_xlfn.STDEV.S(F20,F56,F92)</f>
        <v>26.238922106925997</v>
      </c>
      <c r="G167" s="212">
        <f>_xlfn.STDEV.S(G20,G56,G92)</f>
        <v>8.8034794257725153</v>
      </c>
      <c r="H167" s="217">
        <f>_xlfn.STDEV.S(H20,H56,H92)</f>
        <v>46.018509319620549</v>
      </c>
      <c r="I167" s="41">
        <f>_xlfn.STDEV.S(I20,I56,I92)</f>
        <v>1.9757530210023719</v>
      </c>
      <c r="J167" s="214">
        <f>_xlfn.STDEV.S(J20,J56,J92)</f>
        <v>10.270298600008346</v>
      </c>
      <c r="K167" s="66">
        <f>_xlfn.STDEV.S(K20,K56,K92)</f>
        <v>0.39627431576287236</v>
      </c>
      <c r="L167" s="41">
        <f>_xlfn.STDEV.S(L20,L56,L92)</f>
        <v>6.9373289768709547</v>
      </c>
      <c r="M167" s="182">
        <f>_xlfn.STDEV.S(M20,M56,M92)</f>
        <v>0.79993749755840304</v>
      </c>
      <c r="N167" s="183">
        <f>_xlfn.STDEV.S(N20,N56,N92)</f>
        <v>7.6668311576556851</v>
      </c>
      <c r="O167" s="185">
        <f>_xlfn.STDEV.S(O20,O56,O92)</f>
        <v>9.6932571065320161</v>
      </c>
      <c r="P167" s="44">
        <f>_xlfn.STDEV.S(P20,P56,P92)</f>
        <v>11.600902263760922</v>
      </c>
      <c r="Q167" s="173">
        <f>_xlfn.STDEV.S(Q20,Q56,Q92)</f>
        <v>26.192520560903134</v>
      </c>
      <c r="R167" s="44">
        <f>_xlfn.STDEV.S(R20,R56,R92)</f>
        <v>40.663615595927084</v>
      </c>
      <c r="S167" s="182">
        <f>_xlfn.STDEV.S(S20,S56,S92)</f>
        <v>7.6607049283992152</v>
      </c>
      <c r="T167" s="183">
        <f>_xlfn.STDEV.S(T20,T56,T92)</f>
        <v>9.202342093184761</v>
      </c>
      <c r="U167" s="186">
        <f>_xlfn.STDEV.S(U20,U56,U92)</f>
        <v>1.3856767299770896</v>
      </c>
      <c r="V167" s="41">
        <f>_xlfn.STDEV.S(V20,V56,V92)</f>
        <v>7.4071114477912294</v>
      </c>
      <c r="W167" s="174">
        <f>_xlfn.STDEV.S(W20,W56,W92)</f>
        <v>0.50477717856495841</v>
      </c>
      <c r="X167" s="214">
        <f>_xlfn.STDEV.S(X20,X56,X92)</f>
        <v>7.8069861875971842</v>
      </c>
      <c r="Y167" s="176">
        <f>_xlfn.STDEV.S(Y20,Y56,Y92)</f>
        <v>5.3512366172066574</v>
      </c>
      <c r="Z167" s="177">
        <f>_xlfn.STDEV.S(Z20,Z56,Z92)</f>
        <v>14.639338555185242</v>
      </c>
    </row>
    <row r="168" spans="1:26">
      <c r="A168" s="101">
        <f>_xlfn.STDEV.S(A21,A57,A93)</f>
        <v>1.1313708498984771</v>
      </c>
      <c r="B168" s="62" t="s">
        <v>94</v>
      </c>
      <c r="C168" s="45">
        <f>_xlfn.STDEV.S(C21,C57,C93)</f>
        <v>1.292142922951375</v>
      </c>
      <c r="D168" s="208">
        <f>_xlfn.STDEV.S(D21,D57,D93)</f>
        <v>5.7413964619536024</v>
      </c>
      <c r="E168" s="184">
        <f>_xlfn.STDEV.S(E21,E57,E93)</f>
        <v>1.9101396109534303</v>
      </c>
      <c r="F168" s="66">
        <f>_xlfn.STDEV.S(F21,F57,F93)</f>
        <v>5.9923395542420081</v>
      </c>
      <c r="G168" s="188">
        <f>_xlfn.STDEV.S(G21,G57,G93)</f>
        <v>0.14849242404917559</v>
      </c>
      <c r="H168" s="218">
        <f>_xlfn.STDEV.S(H21,H57,H93)</f>
        <v>6.0737248318748609</v>
      </c>
      <c r="I168" s="66">
        <f>_xlfn.STDEV.S(I21,I57,I93)</f>
        <v>2.6457513110645897E-2</v>
      </c>
      <c r="J168" s="194">
        <f>_xlfn.STDEV.S(J21,J57,J93)</f>
        <v>4.7604656634969356</v>
      </c>
      <c r="K168" s="66">
        <f>_xlfn.STDEV.S(K21,K57,K93)</f>
        <v>0.599082632030008</v>
      </c>
      <c r="L168" s="66">
        <f>_xlfn.STDEV.S(L21,L57,L93)</f>
        <v>4.6881801728744765</v>
      </c>
      <c r="M168" s="182">
        <f>_xlfn.STDEV.S(M21,M57,M93)</f>
        <v>2.4246443038103558</v>
      </c>
      <c r="N168" s="183">
        <f>_xlfn.STDEV.S(N21,N57,N93)</f>
        <v>0.98154639897120333</v>
      </c>
      <c r="O168" s="66">
        <f>_xlfn.STDEV.S(O21,O57,O93)</f>
        <v>5.507570547286101E-2</v>
      </c>
      <c r="P168" s="66">
        <f>_xlfn.STDEV.S(P21,P57,P93)</f>
        <v>4.803564648605593</v>
      </c>
      <c r="Q168" s="174">
        <f>_xlfn.STDEV.S(Q21,Q57,Q93)</f>
        <v>0.60351746729761979</v>
      </c>
      <c r="R168" s="66">
        <f>_xlfn.STDEV.S(R21,R57,R93)</f>
        <v>4.5228788767037917</v>
      </c>
      <c r="S168" s="182">
        <f>_xlfn.STDEV.S(S21,S57,S93)</f>
        <v>0.75008888362202342</v>
      </c>
      <c r="T168" s="183">
        <f>_xlfn.STDEV.S(T21,T57,T93)</f>
        <v>4.8328976815157141</v>
      </c>
      <c r="U168" s="174">
        <f>_xlfn.STDEV.S(U21,U57,U93)</f>
        <v>0.24946609656090127</v>
      </c>
      <c r="V168" s="66">
        <f>_xlfn.STDEV.S(V21,V57,V93)</f>
        <v>5.0316100802824515</v>
      </c>
      <c r="W168" s="174">
        <f>_xlfn.STDEV.S(W21,W57,W93)</f>
        <v>0.45796651988254916</v>
      </c>
      <c r="X168" s="194">
        <f>_xlfn.STDEV.S(X21,X57,X93)</f>
        <v>4.5031137375524137</v>
      </c>
      <c r="Y168" s="176">
        <f>_xlfn.STDEV.S(Y21,Y57,Y93)</f>
        <v>1.5444200637564029</v>
      </c>
      <c r="Z168" s="177">
        <f>_xlfn.STDEV.S(Z21,Z57,Z93)</f>
        <v>4.9840044141232411</v>
      </c>
    </row>
    <row r="169" spans="1:26">
      <c r="A169" s="101">
        <f>_xlfn.STDEV.S(A22,A58,A94)</f>
        <v>0.7495331880577395</v>
      </c>
      <c r="B169" s="63" t="s">
        <v>97</v>
      </c>
      <c r="C169" s="66">
        <f>_xlfn.STDEV.S(C22,C58,C94)</f>
        <v>1.5309800782505321</v>
      </c>
      <c r="D169" s="208">
        <f>_xlfn.STDEV.S(D22,D58,D94)</f>
        <v>12.676554474041176</v>
      </c>
      <c r="E169" s="184">
        <f>_xlfn.STDEV.S(E22,E58,E94)</f>
        <v>0.76896033707857747</v>
      </c>
      <c r="F169" s="66">
        <f>_xlfn.STDEV.S(F22,F58,F94)</f>
        <v>9.4343273916762751</v>
      </c>
      <c r="G169" s="188">
        <f>_xlfn.STDEV.S(G22,G58,G94)</f>
        <v>2.5597265478952962</v>
      </c>
      <c r="H169" s="218">
        <f>_xlfn.STDEV.S(H22,H58,H94)</f>
        <v>13.795653300949535</v>
      </c>
      <c r="I169" s="66">
        <f>_xlfn.STDEV.S(I22,I58,I94)</f>
        <v>6.0277137733417072E-2</v>
      </c>
      <c r="J169" s="194">
        <f>_xlfn.STDEV.S(J22,J58,J94)</f>
        <v>2.4166574712468796</v>
      </c>
      <c r="K169" s="66">
        <f>_xlfn.STDEV.S(K22,K58,K94)</f>
        <v>0.26229754097208008</v>
      </c>
      <c r="L169" s="66">
        <f>_xlfn.STDEV.S(L22,L58,L94)</f>
        <v>2.4064565928629045</v>
      </c>
      <c r="M169" s="182">
        <f>_xlfn.STDEV.S(M22,M58,M94)</f>
        <v>0.53454030094402549</v>
      </c>
      <c r="N169" s="183">
        <f>_xlfn.STDEV.S(N22,N58,N94)</f>
        <v>2.4093636780970433</v>
      </c>
      <c r="O169" s="66">
        <f>_xlfn.STDEV.S(O22,O58,O94)</f>
        <v>0.34770677301427411</v>
      </c>
      <c r="P169" s="66">
        <f>_xlfn.STDEV.S(P22,P58,P94)</f>
        <v>1.9056320036495342</v>
      </c>
      <c r="Q169" s="174">
        <f>_xlfn.STDEV.S(Q22,Q58,Q94)</f>
        <v>0.22810816147900834</v>
      </c>
      <c r="R169" s="66">
        <f>_xlfn.STDEV.S(R22,R58,R94)</f>
        <v>2.3052187170273668</v>
      </c>
      <c r="S169" s="182">
        <f>_xlfn.STDEV.S(S22,S58,S94)</f>
        <v>1.0279591431569672</v>
      </c>
      <c r="T169" s="183">
        <f>_xlfn.STDEV.S(T22,T58,T94)</f>
        <v>3.1184771924771177</v>
      </c>
      <c r="U169" s="174">
        <f>_xlfn.STDEV.S(U22,U58,U94)</f>
        <v>0.80835223345601859</v>
      </c>
      <c r="V169" s="66">
        <f>_xlfn.STDEV.S(V22,V58,V94)</f>
        <v>2.5737326978534414</v>
      </c>
      <c r="W169" s="174">
        <f>_xlfn.STDEV.S(W22,W58,W94)</f>
        <v>0.28160255680657442</v>
      </c>
      <c r="X169" s="194">
        <f>_xlfn.STDEV.S(X22,X58,X94)</f>
        <v>2.3000942009694607</v>
      </c>
      <c r="Y169" s="176">
        <f>_xlfn.STDEV.S(Y22,Y58,Y94)</f>
        <v>2.0624338373226245</v>
      </c>
      <c r="Z169" s="177">
        <f>_xlfn.STDEV.S(Z22,Z58,Z94)</f>
        <v>4.4739840559990034</v>
      </c>
    </row>
    <row r="170" spans="1:26">
      <c r="A170" s="101">
        <f>_xlfn.STDEV.S(A23,A59,A95)</f>
        <v>1.8243354954612965</v>
      </c>
      <c r="B170" s="62" t="s">
        <v>101</v>
      </c>
      <c r="C170" s="66">
        <f>_xlfn.STDEV.S(C23,C59,C95)</f>
        <v>1.9401374521753172</v>
      </c>
      <c r="D170" s="208">
        <f>_xlfn.STDEV.S(D23,D59,D95)</f>
        <v>1.3795047420481481</v>
      </c>
      <c r="E170" s="184">
        <f>_xlfn.STDEV.S(E23,E59,E95)</f>
        <v>1.839193663900931</v>
      </c>
      <c r="F170" s="66">
        <f>_xlfn.STDEV.S(F23,F59,F95)</f>
        <v>1.3234928535256034</v>
      </c>
      <c r="G170" s="188">
        <f>_xlfn.STDEV.S(G23,G59,G95)</f>
        <v>0.29698484809834991</v>
      </c>
      <c r="H170" s="218">
        <f>_xlfn.STDEV.S(H23,H59,H95)</f>
        <v>3.1254119728445411</v>
      </c>
      <c r="I170" s="66">
        <f>_xlfn.STDEV.S(I23,I59,I95)</f>
        <v>9.291573243177563E-2</v>
      </c>
      <c r="J170" s="194">
        <f>_xlfn.STDEV.S(J23,J59,J95)</f>
        <v>6.1537549512472483</v>
      </c>
      <c r="K170" s="45">
        <f>_xlfn.STDEV.S(K23,K59,K95)</f>
        <v>1.0306793875885947</v>
      </c>
      <c r="L170" s="66">
        <f>_xlfn.STDEV.S(L23,L59,L95)</f>
        <v>5.8811761862176244</v>
      </c>
      <c r="M170" s="182">
        <f>_xlfn.STDEV.S(M23,M59,M95)</f>
        <v>1.8249748856719448</v>
      </c>
      <c r="N170" s="183">
        <f>_xlfn.STDEV.S(N23,N59,N95)</f>
        <v>6.9121656037260379</v>
      </c>
      <c r="O170" s="41">
        <f>_xlfn.STDEV.S(O23,O59,O95)</f>
        <v>1.7703389505967495</v>
      </c>
      <c r="P170" s="66">
        <f>_xlfn.STDEV.S(P23,P59,P95)</f>
        <v>6.3716638329403388</v>
      </c>
      <c r="Q170" s="187">
        <f>_xlfn.STDEV.S(Q23,Q59,Q95)</f>
        <v>1.6176938317658633</v>
      </c>
      <c r="R170" s="66">
        <f>_xlfn.STDEV.S(R23,R59,R95)</f>
        <v>6.4855249080805581</v>
      </c>
      <c r="S170" s="182">
        <f>_xlfn.STDEV.S(S23,S59,S95)</f>
        <v>1.996972708877117</v>
      </c>
      <c r="T170" s="183">
        <f>_xlfn.STDEV.S(T23,T59,T95)</f>
        <v>6.7864300875595394</v>
      </c>
      <c r="U170" s="174">
        <f>_xlfn.STDEV.S(U23,U59,U95)</f>
        <v>0.62740205078827405</v>
      </c>
      <c r="V170" s="66">
        <f>_xlfn.STDEV.S(V23,V59,V95)</f>
        <v>6.6744313116050105</v>
      </c>
      <c r="W170" s="187">
        <f>_xlfn.STDEV.S(W23,W59,W95)</f>
        <v>1.4656852777227893</v>
      </c>
      <c r="X170" s="194">
        <f>_xlfn.STDEV.S(X23,X59,X95)</f>
        <v>6.4663462119912278</v>
      </c>
      <c r="Y170" s="176">
        <f>_xlfn.STDEV.S(Y23,Y59,Y95)</f>
        <v>1.7126100937847257</v>
      </c>
      <c r="Z170" s="177">
        <f>_xlfn.STDEV.S(Z23,Z59,Z95)</f>
        <v>6.1668900860428275</v>
      </c>
    </row>
    <row r="171" spans="1:26">
      <c r="A171" s="162">
        <f>_xlfn.STDEV.S(A24,A60,A96)</f>
        <v>3.6486709909225876</v>
      </c>
      <c r="B171" s="63" t="s">
        <v>105</v>
      </c>
      <c r="C171" s="66">
        <f>_xlfn.STDEV.S(C24,C60,C96)</f>
        <v>1.7673992191918606</v>
      </c>
      <c r="D171" s="208">
        <f>_xlfn.STDEV.S(D24,D60,D96)</f>
        <v>9.8765783548757415</v>
      </c>
      <c r="E171" s="219">
        <f>_xlfn.STDEV.S(E24,E60,E96)</f>
        <v>1.5126907593204031</v>
      </c>
      <c r="F171" s="220">
        <f>_xlfn.STDEV.S(F24,F60,F96)</f>
        <v>10.838768380217378</v>
      </c>
      <c r="G171" s="188">
        <f>_xlfn.STDEV.S(G24,G60,G96)</f>
        <v>1.8738329701443526</v>
      </c>
      <c r="H171" s="218">
        <f>_xlfn.STDEV.S(H24,H60,H96)</f>
        <v>15.033090168026007</v>
      </c>
      <c r="I171" s="221">
        <f>_xlfn.STDEV.S(I24,I60,I96)</f>
        <v>0.21361959960016158</v>
      </c>
      <c r="J171" s="222">
        <f>_xlfn.STDEV.S(J24,J60,J96)</f>
        <v>6.3293153921520862</v>
      </c>
      <c r="K171" s="220">
        <f>_xlfn.STDEV.S(K24,K60,K96)</f>
        <v>0.76251775935602739</v>
      </c>
      <c r="L171" s="220">
        <f>_xlfn.STDEV.S(L24,L60,L96)</f>
        <v>6.3775413235300462</v>
      </c>
      <c r="M171" s="223">
        <f>_xlfn.STDEV.S(M24,M60,M96)</f>
        <v>6.7588164644410931</v>
      </c>
      <c r="N171" s="224">
        <f>_xlfn.STDEV.S(N24,N60,N96)</f>
        <v>3.9842356021366618</v>
      </c>
      <c r="O171" s="220">
        <f>_xlfn.STDEV.S(O24,O60,O96)</f>
        <v>0.65286547874223932</v>
      </c>
      <c r="P171" s="220">
        <f>_xlfn.STDEV.S(P24,P60,P96)</f>
        <v>5.8631419335824786</v>
      </c>
      <c r="Q171" s="225">
        <f>_xlfn.STDEV.S(Q24,Q60,Q96)</f>
        <v>14.678461545180179</v>
      </c>
      <c r="R171" s="221">
        <f>_xlfn.STDEV.S(R24,R60,R96)</f>
        <v>25.057155332027033</v>
      </c>
      <c r="S171" s="223">
        <f>_xlfn.STDEV.S(S24,S60,S96)</f>
        <v>3.2866244081123717</v>
      </c>
      <c r="T171" s="224">
        <f>_xlfn.STDEV.S(T24,T60,T96)</f>
        <v>2.0195379009400463</v>
      </c>
      <c r="U171" s="226">
        <f>_xlfn.STDEV.S(U24,U60,U96)</f>
        <v>0.44377171308380353</v>
      </c>
      <c r="V171" s="220">
        <f>_xlfn.STDEV.S(V24,V60,V96)</f>
        <v>6.7614076443691316</v>
      </c>
      <c r="W171" s="227">
        <f>_xlfn.STDEV.S(W24,W60,W96)</f>
        <v>1.065035210685545</v>
      </c>
      <c r="X171" s="222">
        <f>_xlfn.STDEV.S(X24,X60,X96)</f>
        <v>6.6248345891300069</v>
      </c>
      <c r="Y171" s="228">
        <f>_xlfn.STDEV.S(Y24,Y60,Y96)</f>
        <v>3.0625642850395813</v>
      </c>
      <c r="Z171" s="229">
        <f>_xlfn.STDEV.S(Z24,Z60,Z96)</f>
        <v>3.7497733264825523</v>
      </c>
    </row>
    <row r="172" spans="1:26">
      <c r="A172" s="137">
        <f>_xlfn.STDEV.S(A25,A61,A97)</f>
        <v>0.1131370849898474</v>
      </c>
      <c r="B172" s="60" t="s">
        <v>109</v>
      </c>
      <c r="C172" s="172">
        <f>_xlfn.STDEV.S(C25,C61,C97)</f>
        <v>0.45003703551300495</v>
      </c>
      <c r="D172" s="230">
        <f>_xlfn.STDEV.S(D25,D61,D97)</f>
        <v>33.592871763714001</v>
      </c>
      <c r="E172" s="41">
        <f>_xlfn.STDEV.S(E25,E61,E97)</f>
        <v>5.773502691896258E-3</v>
      </c>
      <c r="F172" s="185">
        <f>_xlfn.STDEV.S(F25,F61,F97)</f>
        <v>33.333048165446868</v>
      </c>
      <c r="G172" s="200">
        <f>_xlfn.STDEV.S(G25,G61,G97)</f>
        <v>0.99304246300616061</v>
      </c>
      <c r="H172" s="231">
        <f>_xlfn.STDEV.S(H25,H61,H97)</f>
        <v>22.291493893411459</v>
      </c>
      <c r="I172" s="66">
        <f>_xlfn.STDEV.S(I25,I61,I97)</f>
        <v>0.14843629385474846</v>
      </c>
      <c r="J172" s="207">
        <f>_xlfn.STDEV.S(J25,J61,J97)</f>
        <v>20.56850342959676</v>
      </c>
      <c r="K172" s="66">
        <f>_xlfn.STDEV.S(K25,K61,K97)</f>
        <v>2.0816659994661323E-2</v>
      </c>
      <c r="L172" s="232">
        <f>_xlfn.STDEV.S(L25,L61,L97)</f>
        <v>8.6549870017233488</v>
      </c>
      <c r="M172" s="182">
        <f>_xlfn.STDEV.S(M25,M61,M97)</f>
        <v>0.37753587026047775</v>
      </c>
      <c r="N172" s="183">
        <f>_xlfn.STDEV.S(N25,N61,N97)</f>
        <v>19.593295622057376</v>
      </c>
      <c r="O172" s="208">
        <f>_xlfn.STDEV.S(O25,O61,O97)</f>
        <v>0.13613718571108074</v>
      </c>
      <c r="P172" s="185">
        <f>_xlfn.STDEV.S(P25,P61,P97)</f>
        <v>20.833987456397608</v>
      </c>
      <c r="Q172" s="174">
        <f>_xlfn.STDEV.S(Q25,Q61,Q97)</f>
        <v>5.773502691896258E-3</v>
      </c>
      <c r="R172" s="185">
        <f>_xlfn.STDEV.S(R25,R61,R97)</f>
        <v>21.02028623338256</v>
      </c>
      <c r="S172" s="182">
        <f>_xlfn.STDEV.S(S25,S61,S97)</f>
        <v>0.87688843836221808</v>
      </c>
      <c r="T172" s="183">
        <f>_xlfn.STDEV.S(T25,T61,T97)</f>
        <v>22.436793442914251</v>
      </c>
      <c r="U172" s="186">
        <f>_xlfn.STDEV.S(U25,U61,U97)</f>
        <v>0.85422479477008872</v>
      </c>
      <c r="V172" s="207">
        <f>_xlfn.STDEV.S(V25,V61,V97)</f>
        <v>17.285635655074994</v>
      </c>
      <c r="W172" s="66">
        <f>_xlfn.STDEV.S(W25,W61,W97)</f>
        <v>2.081665999466133E-2</v>
      </c>
      <c r="X172" s="207">
        <f>_xlfn.STDEV.S(X25,X61,X97)</f>
        <v>21.044506013050857</v>
      </c>
      <c r="Y172" s="176">
        <f>_xlfn.STDEV.S(Y25,Y61,Y97)</f>
        <v>2.3811201845629997</v>
      </c>
      <c r="Z172" s="177">
        <f>_xlfn.STDEV.S(Z25,Z61,Z97)</f>
        <v>15.786184888481875</v>
      </c>
    </row>
    <row r="173" spans="1:26">
      <c r="A173" s="101">
        <f>_xlfn.STDEV.S(A26,A62,A98)</f>
        <v>0</v>
      </c>
      <c r="B173" s="62" t="s">
        <v>111</v>
      </c>
      <c r="C173" s="208">
        <f>_xlfn.STDEV.S(C26,C62,C98)</f>
        <v>0.75500551874362676</v>
      </c>
      <c r="D173" s="233">
        <f>_xlfn.STDEV.S(D26,D62,D98)</f>
        <v>64.639329359144796</v>
      </c>
      <c r="E173" s="66">
        <f>_xlfn.STDEV.S(E26,E62,E98)</f>
        <v>5.1961524227066326E-2</v>
      </c>
      <c r="F173" s="185">
        <f>_xlfn.STDEV.S(F26,F62,F98)</f>
        <v>63.898629875764939</v>
      </c>
      <c r="G173" s="188">
        <f>_xlfn.STDEV.S(G26,G62,G98)</f>
        <v>0.15588457268119973</v>
      </c>
      <c r="H173" s="234">
        <f>_xlfn.STDEV.S(H26,H62,H98)</f>
        <v>63.092837417042354</v>
      </c>
      <c r="I173" s="66">
        <f>_xlfn.STDEV.S(I26,I62,I98)</f>
        <v>0.18230011885167061</v>
      </c>
      <c r="J173" s="207">
        <f>_xlfn.STDEV.S(J26,J62,J98)</f>
        <v>27.519648132440466</v>
      </c>
      <c r="K173" s="66">
        <f>_xlfn.STDEV.S(K26,K62,K98)</f>
        <v>0.04</v>
      </c>
      <c r="L173" s="185">
        <f>_xlfn.STDEV.S(L26,L62,L98)</f>
        <v>27.094749183805568</v>
      </c>
      <c r="M173" s="182">
        <f>_xlfn.STDEV.S(M26,M62,M98)</f>
        <v>0.16196707484341791</v>
      </c>
      <c r="N173" s="183">
        <f>_xlfn.STDEV.S(N26,N62,N98)</f>
        <v>26.521603144103754</v>
      </c>
      <c r="O173" s="66">
        <f>_xlfn.STDEV.S(O26,O62,O98)</f>
        <v>0.14011899704655803</v>
      </c>
      <c r="P173" s="185">
        <f>_xlfn.STDEV.S(P26,P62,P98)</f>
        <v>27.358746925495904</v>
      </c>
      <c r="Q173" s="174">
        <f>_xlfn.STDEV.S(Q26,Q62,Q98)</f>
        <v>5.7735026918962581E-2</v>
      </c>
      <c r="R173" s="185">
        <f>_xlfn.STDEV.S(R26,R62,R98)</f>
        <v>26.822048765894063</v>
      </c>
      <c r="S173" s="182">
        <f>_xlfn.STDEV.S(S26,S62,S98)</f>
        <v>0.24576411454889011</v>
      </c>
      <c r="T173" s="183">
        <f>_xlfn.STDEV.S(T26,T62,T98)</f>
        <v>26.970569762860652</v>
      </c>
      <c r="U173" s="174">
        <f>_xlfn.STDEV.S(U26,U62,U98)</f>
        <v>0.18475208614068026</v>
      </c>
      <c r="V173" s="207">
        <f>_xlfn.STDEV.S(V26,V62,V98)</f>
        <v>25.461453873126203</v>
      </c>
      <c r="W173" s="66">
        <f>_xlfn.STDEV.S(W26,W62,W98)</f>
        <v>2.3094010767585112E-2</v>
      </c>
      <c r="X173" s="207">
        <f>_xlfn.STDEV.S(X26,X62,X98)</f>
        <v>27.027767820027819</v>
      </c>
      <c r="Y173" s="176">
        <f>_xlfn.STDEV.S(Y26,Y62,Y98)</f>
        <v>1.8764860777527768</v>
      </c>
      <c r="Z173" s="177">
        <f>_xlfn.STDEV.S(Z26,Z62,Z98)</f>
        <v>19.236483566390195</v>
      </c>
    </row>
    <row r="174" spans="1:26">
      <c r="A174" s="101">
        <f>_xlfn.STDEV.S(A27,A63,A99)</f>
        <v>0.16970562748477155</v>
      </c>
      <c r="B174" s="63" t="s">
        <v>113</v>
      </c>
      <c r="C174" s="208">
        <f>_xlfn.STDEV.S(C27,C63,C99)</f>
        <v>0.26857649437978176</v>
      </c>
      <c r="D174" s="233">
        <f>_xlfn.STDEV.S(D27,D63,D99)</f>
        <v>35.406331354716762</v>
      </c>
      <c r="E174" s="66">
        <f>_xlfn.STDEV.S(E27,E63,E99)</f>
        <v>7.999999999999996E-2</v>
      </c>
      <c r="F174" s="185">
        <f>_xlfn.STDEV.S(F27,F63,F99)</f>
        <v>35.768166479892876</v>
      </c>
      <c r="G174" s="188">
        <f>_xlfn.STDEV.S(G27,G63,G99)</f>
        <v>1.4491491756659616</v>
      </c>
      <c r="H174" s="234">
        <f>_xlfn.STDEV.S(H27,H63,H99)</f>
        <v>33.27846951609002</v>
      </c>
      <c r="I174" s="66">
        <f>_xlfn.STDEV.S(I27,I63,I99)</f>
        <v>0.22678918257565425</v>
      </c>
      <c r="J174" s="207">
        <f>_xlfn.STDEV.S(J27,J63,J99)</f>
        <v>26.312878975893181</v>
      </c>
      <c r="K174" s="66">
        <f>_xlfn.STDEV.S(K27,K63,K99)</f>
        <v>6.6583281184793938E-2</v>
      </c>
      <c r="L174" s="185">
        <f>_xlfn.STDEV.S(L27,L63,L99)</f>
        <v>25.600080077999777</v>
      </c>
      <c r="M174" s="182">
        <f>_xlfn.STDEV.S(M27,M63,M99)</f>
        <v>1.2901679477236014</v>
      </c>
      <c r="N174" s="183">
        <f>_xlfn.STDEV.S(N27,N63,N99)</f>
        <v>28.492499012898101</v>
      </c>
      <c r="O174" s="66">
        <f>_xlfn.STDEV.S(O27,O63,O99)</f>
        <v>0.17009801096230806</v>
      </c>
      <c r="P174" s="185">
        <f>_xlfn.STDEV.S(P27,P63,P99)</f>
        <v>25.605704442565152</v>
      </c>
      <c r="Q174" s="174">
        <f>_xlfn.STDEV.S(Q27,Q63,Q99)</f>
        <v>9.9999999999999915E-3</v>
      </c>
      <c r="R174" s="185">
        <f>_xlfn.STDEV.S(R27,R63,R99)</f>
        <v>25.467454394448865</v>
      </c>
      <c r="S174" s="182">
        <f>_xlfn.STDEV.S(S27,S63,S99)</f>
        <v>0.65071755265502007</v>
      </c>
      <c r="T174" s="183">
        <f>_xlfn.STDEV.S(T27,T63,T99)</f>
        <v>25.53607056694511</v>
      </c>
      <c r="U174" s="174">
        <f>_xlfn.STDEV.S(U27,U63,U99)</f>
        <v>0.16563010998406419</v>
      </c>
      <c r="V174" s="207">
        <f>_xlfn.STDEV.S(V27,V63,V99)</f>
        <v>24.98346119602591</v>
      </c>
      <c r="W174" s="66">
        <f>_xlfn.STDEV.S(W27,W63,W99)</f>
        <v>7.0237691685684958E-2</v>
      </c>
      <c r="X174" s="207">
        <f>_xlfn.STDEV.S(X27,X63,X99)</f>
        <v>25.641015970510988</v>
      </c>
      <c r="Y174" s="176">
        <f>_xlfn.STDEV.S(Y27,Y63,Y99)</f>
        <v>1.7773857206582937</v>
      </c>
      <c r="Z174" s="177">
        <f>_xlfn.STDEV.S(Z27,Z63,Z99)</f>
        <v>23.215600358379717</v>
      </c>
    </row>
    <row r="175" spans="1:26">
      <c r="A175" s="101">
        <f>_xlfn.STDEV.S(A28,A64,A100)</f>
        <v>0.10606601717798363</v>
      </c>
      <c r="B175" s="61" t="s">
        <v>115</v>
      </c>
      <c r="C175" s="41">
        <f>_xlfn.STDEV.S(C28,C64,C100)</f>
        <v>0.26501572280401264</v>
      </c>
      <c r="D175" s="211">
        <f>_xlfn.STDEV.S(D28,D64,D100)</f>
        <v>29.220584068997219</v>
      </c>
      <c r="E175" s="66">
        <f>_xlfn.STDEV.S(E28,E64,E100)</f>
        <v>3.2145502536643195E-2</v>
      </c>
      <c r="F175" s="44">
        <f>_xlfn.STDEV.S(F28,F64,F100)</f>
        <v>28.773765829310548</v>
      </c>
      <c r="G175" s="212">
        <f>_xlfn.STDEV.S(G28,G64,G100)</f>
        <v>0.63508529610858766</v>
      </c>
      <c r="H175" s="211">
        <f>_xlfn.STDEV.S(H28,H64,H100)</f>
        <v>33.567144650685158</v>
      </c>
      <c r="I175" s="41">
        <f>_xlfn.STDEV.S(I28,I64,I100)</f>
        <v>0.10535653752852736</v>
      </c>
      <c r="J175" s="211">
        <f>_xlfn.STDEV.S(J28,J64,J100)</f>
        <v>12.318101855940865</v>
      </c>
      <c r="K175" s="208">
        <f>_xlfn.STDEV.S(K28,K64,K100)</f>
        <v>5.8594652770823166E-2</v>
      </c>
      <c r="L175" s="44">
        <f>_xlfn.STDEV.S(L28,L64,L100)</f>
        <v>12.124546726922752</v>
      </c>
      <c r="M175" s="182">
        <f>_xlfn.STDEV.S(M28,M64,M100)</f>
        <v>0.34210134950527937</v>
      </c>
      <c r="N175" s="183">
        <f>_xlfn.STDEV.S(N28,N64,N100)</f>
        <v>13.356271934937528</v>
      </c>
      <c r="O175" s="41">
        <f>_xlfn.STDEV.S(O28,O64,O100)</f>
        <v>9.0737717258774636E-2</v>
      </c>
      <c r="P175" s="44">
        <f>_xlfn.STDEV.S(P28,P64,P100)</f>
        <v>12.386485915437586</v>
      </c>
      <c r="Q175" s="174">
        <f>_xlfn.STDEV.S(Q28,Q64,Q100)</f>
        <v>2.3094010767585025E-2</v>
      </c>
      <c r="R175" s="44">
        <f>_xlfn.STDEV.S(R28,R64,R100)</f>
        <v>12.287885633148337</v>
      </c>
      <c r="S175" s="182">
        <f>_xlfn.STDEV.S(S28,S64,S100)</f>
        <v>0.68286162580716192</v>
      </c>
      <c r="T175" s="183">
        <f>_xlfn.STDEV.S(T28,T64,T100)</f>
        <v>12.672817366315998</v>
      </c>
      <c r="U175" s="215">
        <f>_xlfn.STDEV.S(U28,U64,U100)</f>
        <v>0.58966091951222266</v>
      </c>
      <c r="V175" s="210">
        <f>_xlfn.STDEV.S(V28,V64,V100)</f>
        <v>11.018921604827449</v>
      </c>
      <c r="W175" s="66">
        <f>_xlfn.STDEV.S(W28,W64,W100)</f>
        <v>2.0000000000000004E-2</v>
      </c>
      <c r="X175" s="211">
        <f>_xlfn.STDEV.S(X28,X64,X100)</f>
        <v>12.165727817657819</v>
      </c>
      <c r="Y175" s="176">
        <f>_xlfn.STDEV.S(Y28,Y64,Y100)</f>
        <v>4.1915748830242778</v>
      </c>
      <c r="Z175" s="177">
        <f>_xlfn.STDEV.S(Z28,Z64,Z100)</f>
        <v>14.87182683241482</v>
      </c>
    </row>
    <row r="176" spans="1:26">
      <c r="A176" s="101">
        <f>_xlfn.STDEV.S(A29,A65,A101)</f>
        <v>0</v>
      </c>
      <c r="B176" s="62" t="s">
        <v>116</v>
      </c>
      <c r="C176" s="66">
        <f>_xlfn.STDEV.S(C29,C65,C101)</f>
        <v>0.17616280348965058</v>
      </c>
      <c r="D176" s="211">
        <f>_xlfn.STDEV.S(D29,D65,D101)</f>
        <v>5.3295528267701124</v>
      </c>
      <c r="E176" s="66">
        <f>_xlfn.STDEV.S(E29,E65,E101)</f>
        <v>0.71318534290416613</v>
      </c>
      <c r="F176" s="44">
        <f>_xlfn.STDEV.S(F29,F65,F101)</f>
        <v>5.0085759785924413</v>
      </c>
      <c r="G176" s="188">
        <f>_xlfn.STDEV.S(G29,G65,G101)</f>
        <v>1.4145081595145854</v>
      </c>
      <c r="H176" s="211">
        <f>_xlfn.STDEV.S(H29,H65,H101)</f>
        <v>2.6211702221208966</v>
      </c>
      <c r="I176" s="66">
        <f>_xlfn.STDEV.S(I29,I65,I101)</f>
        <v>0.10598742063722932</v>
      </c>
      <c r="J176" s="211">
        <f>_xlfn.STDEV.S(J29,J65,J101)</f>
        <v>7.8216771432560019</v>
      </c>
      <c r="K176" s="66">
        <f>_xlfn.STDEV.S(K29,K65,K101)</f>
        <v>0.71014083110323956</v>
      </c>
      <c r="L176" s="213">
        <f>_xlfn.STDEV.S(L29,L65,L101)</f>
        <v>10.340343321186195</v>
      </c>
      <c r="M176" s="182">
        <f>_xlfn.STDEV.S(M29,M65,M101)</f>
        <v>0.45967379738244968</v>
      </c>
      <c r="N176" s="183">
        <f>_xlfn.STDEV.S(N29,N65,N101)</f>
        <v>7.1390545592536219</v>
      </c>
      <c r="O176" s="66">
        <f>_xlfn.STDEV.S(O29,O65,O101)</f>
        <v>0.2010804150914095</v>
      </c>
      <c r="P176" s="44">
        <f>_xlfn.STDEV.S(P29,P65,P101)</f>
        <v>7.9250636169896636</v>
      </c>
      <c r="Q176" s="174">
        <f>_xlfn.STDEV.S(Q29,Q65,Q101)</f>
        <v>0.23352373184182515</v>
      </c>
      <c r="R176" s="44">
        <f>_xlfn.STDEV.S(R29,R65,R101)</f>
        <v>7.8391347311634716</v>
      </c>
      <c r="S176" s="182">
        <f>_xlfn.STDEV.S(S29,S65,S101)</f>
        <v>0.16258331197676276</v>
      </c>
      <c r="T176" s="183">
        <f>_xlfn.STDEV.S(T29,T65,T101)</f>
        <v>6.5556108283922132</v>
      </c>
      <c r="U176" s="215">
        <f>_xlfn.STDEV.S(U29,U65,U101)</f>
        <v>0.12288205727444505</v>
      </c>
      <c r="V176" s="211">
        <f>_xlfn.STDEV.S(V29,V65,V101)</f>
        <v>7.8427822444164059</v>
      </c>
      <c r="W176" s="66">
        <f>_xlfn.STDEV.S(W29,W65,W101)</f>
        <v>0.14177446878757824</v>
      </c>
      <c r="X176" s="211">
        <f>_xlfn.STDEV.S(X29,X65,X101)</f>
        <v>7.9053842411359119</v>
      </c>
      <c r="Y176" s="176">
        <f>_xlfn.STDEV.S(Y29,Y65,Y101)</f>
        <v>0.76726788020873782</v>
      </c>
      <c r="Z176" s="177">
        <f>_xlfn.STDEV.S(Z29,Z65,Z101)</f>
        <v>8.3313524312282752</v>
      </c>
    </row>
    <row r="177" spans="1:26">
      <c r="A177" s="101">
        <f>_xlfn.STDEV.S(A30,A66,A102)</f>
        <v>1.074802307403552</v>
      </c>
      <c r="B177" s="63" t="s">
        <v>118</v>
      </c>
      <c r="C177" s="41">
        <f>_xlfn.STDEV.S(C30,C66,C102)</f>
        <v>0.43500957843860566</v>
      </c>
      <c r="D177" s="211">
        <f>_xlfn.STDEV.S(D30,D66,D102)</f>
        <v>28.759040897313135</v>
      </c>
      <c r="E177" s="66">
        <f>_xlfn.STDEV.S(E30,E66,E102)</f>
        <v>0.1644181660685137</v>
      </c>
      <c r="F177" s="44">
        <f>_xlfn.STDEV.S(F30,F66,F102)</f>
        <v>27.958029854289332</v>
      </c>
      <c r="G177" s="212">
        <f>_xlfn.STDEV.S(G30,G66,G102)</f>
        <v>2.5576616925100457</v>
      </c>
      <c r="H177" s="210">
        <f>_xlfn.STDEV.S(H30,H66,H102)</f>
        <v>26.332945777738821</v>
      </c>
      <c r="I177" s="41">
        <f>_xlfn.STDEV.S(I30,I66,I102)</f>
        <v>0.3153305144341938</v>
      </c>
      <c r="J177" s="211">
        <f>_xlfn.STDEV.S(J30,J66,J102)</f>
        <v>7.7436683813293596</v>
      </c>
      <c r="K177" s="208">
        <f>_xlfn.STDEV.S(K30,K66,K102)</f>
        <v>5.8594652770823166E-2</v>
      </c>
      <c r="L177" s="44">
        <f>_xlfn.STDEV.S(L30,L66,L102)</f>
        <v>7.4935238706499154</v>
      </c>
      <c r="M177" s="182">
        <f>_xlfn.STDEV.S(M30,M66,M102)</f>
        <v>0.55084783137753524</v>
      </c>
      <c r="N177" s="183">
        <f>_xlfn.STDEV.S(N30,N66,N102)</f>
        <v>6.7179485956155824</v>
      </c>
      <c r="O177" s="41">
        <f>_xlfn.STDEV.S(O30,O66,O102)</f>
        <v>0.29670411748631564</v>
      </c>
      <c r="P177" s="44">
        <f>_xlfn.STDEV.S(P30,P66,P102)</f>
        <v>7.1451125486820315</v>
      </c>
      <c r="Q177" s="174">
        <f>_xlfn.STDEV.S(Q30,Q66,Q102)</f>
        <v>7.5055534994651285E-2</v>
      </c>
      <c r="R177" s="44">
        <f>_xlfn.STDEV.S(R30,R66,R102)</f>
        <v>7.4837045193763094</v>
      </c>
      <c r="S177" s="182">
        <f>_xlfn.STDEV.S(S30,S66,S102)</f>
        <v>0.22516660498395349</v>
      </c>
      <c r="T177" s="183">
        <f>_xlfn.STDEV.S(T30,T66,T102)</f>
        <v>6.6986939025454744</v>
      </c>
      <c r="U177" s="174">
        <f>_xlfn.STDEV.S(U30,U66,U102)</f>
        <v>1.0830666338380726</v>
      </c>
      <c r="V177" s="235">
        <f>_xlfn.STDEV.S(V30,V66,V102)</f>
        <v>4.9516596544323832</v>
      </c>
      <c r="W177" s="66">
        <f>_xlfn.STDEV.S(W30,W66,W102)</f>
        <v>0.15821925715074431</v>
      </c>
      <c r="X177" s="211">
        <f>_xlfn.STDEV.S(X30,X66,X102)</f>
        <v>7.2664181914704926</v>
      </c>
      <c r="Y177" s="176">
        <f>_xlfn.STDEV.S(Y30,Y66,Y102)</f>
        <v>3.9105540954362636</v>
      </c>
      <c r="Z177" s="177">
        <f>_xlfn.STDEV.S(Z30,Z66,Z102)</f>
        <v>11.249973333301732</v>
      </c>
    </row>
    <row r="178" spans="1:26">
      <c r="A178" s="101">
        <f>_xlfn.STDEV.S(A31,A67,A103)</f>
        <v>1.1525840533340743</v>
      </c>
      <c r="B178" s="62" t="s">
        <v>120</v>
      </c>
      <c r="C178" s="66">
        <f>_xlfn.STDEV.S(C31,C67,C103)</f>
        <v>1.0492060490358095</v>
      </c>
      <c r="D178" s="236">
        <f>_xlfn.STDEV.S(D31,D67,D103)</f>
        <v>6.8978571551847336</v>
      </c>
      <c r="E178" s="178">
        <f>_xlfn.STDEV.S(E31,E67,E103)</f>
        <v>0.54270925303824791</v>
      </c>
      <c r="F178" s="41">
        <f>_xlfn.STDEV.S(F31,F67,F103)</f>
        <v>8.8956524962103405</v>
      </c>
      <c r="G178" s="188">
        <f>_xlfn.STDEV.S(G31,G67,G103)</f>
        <v>0</v>
      </c>
      <c r="H178" s="217">
        <f>_xlfn.STDEV.S(H31,H67,H103)</f>
        <v>8.3138438763306155</v>
      </c>
      <c r="I178" s="66">
        <f>_xlfn.STDEV.S(I31,I67,I103)</f>
        <v>0.19857828011475309</v>
      </c>
      <c r="J178" s="214">
        <f>_xlfn.STDEV.S(J31,J67,J103)</f>
        <v>6.735624197751342</v>
      </c>
      <c r="K178" s="66">
        <f>_xlfn.STDEV.S(K31,K67,K103)</f>
        <v>0.13051181300301268</v>
      </c>
      <c r="L178" s="41">
        <f>_xlfn.STDEV.S(L31,L67,L103)</f>
        <v>6.554695517972843</v>
      </c>
      <c r="M178" s="182">
        <f>_xlfn.STDEV.S(M31,M67,M103)</f>
        <v>0.58077534382926388</v>
      </c>
      <c r="N178" s="183">
        <f>_xlfn.STDEV.S(N31,N67,N103)</f>
        <v>6.513557655638996</v>
      </c>
      <c r="O178" s="66">
        <f>_xlfn.STDEV.S(O31,O67,O103)</f>
        <v>1.185087901099886</v>
      </c>
      <c r="P178" s="41">
        <f>_xlfn.STDEV.S(P31,P67,P103)</f>
        <v>8.1498527594061461</v>
      </c>
      <c r="Q178" s="174">
        <f>_xlfn.STDEV.S(Q31,Q67,Q103)</f>
        <v>0.97964279204207794</v>
      </c>
      <c r="R178" s="41">
        <f>_xlfn.STDEV.S(R31,R67,R103)</f>
        <v>7.1127092822168212</v>
      </c>
      <c r="S178" s="182">
        <f>_xlfn.STDEV.S(S31,S67,S103)</f>
        <v>1.4809568978648</v>
      </c>
      <c r="T178" s="183">
        <f>_xlfn.STDEV.S(T31,T67,T103)</f>
        <v>7.4435833664528337</v>
      </c>
      <c r="U178" s="174">
        <f>_xlfn.STDEV.S(U31,U67,U103)</f>
        <v>0.28746014216467181</v>
      </c>
      <c r="V178" s="214">
        <f>_xlfn.STDEV.S(V31,V67,V103)</f>
        <v>6.8664692528256399</v>
      </c>
      <c r="W178" s="66">
        <f>_xlfn.STDEV.S(W31,W67,W103)</f>
        <v>0.25324559884296788</v>
      </c>
      <c r="X178" s="214">
        <f>_xlfn.STDEV.S(X31,X67,X103)</f>
        <v>6.7182016442894392</v>
      </c>
      <c r="Y178" s="176">
        <f>_xlfn.STDEV.S(Y31,Y67,Y103)</f>
        <v>0.39344631145812015</v>
      </c>
      <c r="Z178" s="177">
        <f>_xlfn.STDEV.S(Z31,Z67,Z103)</f>
        <v>6.3103433609696093</v>
      </c>
    </row>
    <row r="179" spans="1:26">
      <c r="A179" s="101">
        <f>_xlfn.STDEV.S(A32,A68,A104)</f>
        <v>1.230365799264594</v>
      </c>
      <c r="B179" s="63" t="s">
        <v>122</v>
      </c>
      <c r="C179" s="66">
        <f>_xlfn.STDEV.S(C32,C68,C104)</f>
        <v>0.5913825608972022</v>
      </c>
      <c r="D179" s="236">
        <f>_xlfn.STDEV.S(D32,D68,D104)</f>
        <v>18.941312872483977</v>
      </c>
      <c r="E179" s="208">
        <f>_xlfn.STDEV.S(E32,E68,E104)</f>
        <v>1.4921572749992926</v>
      </c>
      <c r="F179" s="41">
        <f>_xlfn.STDEV.S(F32,F68,F104)</f>
        <v>17.914846729272718</v>
      </c>
      <c r="G179" s="188">
        <f>_xlfn.STDEV.S(G32,G68,G104)</f>
        <v>1.6800892833418144</v>
      </c>
      <c r="H179" s="217">
        <f>_xlfn.STDEV.S(H32,H68,H104)</f>
        <v>18.925541824035935</v>
      </c>
      <c r="I179" s="66">
        <f>_xlfn.STDEV.S(I32,I68,I104)</f>
        <v>3.0550504633039068E-2</v>
      </c>
      <c r="J179" s="214">
        <f>_xlfn.STDEV.S(J32,J68,J104)</f>
        <v>17.976737746320943</v>
      </c>
      <c r="K179" s="66">
        <f>_xlfn.STDEV.S(K32,K68,K104)</f>
        <v>1.4885003639009744</v>
      </c>
      <c r="L179" s="41">
        <f>_xlfn.STDEV.S(L32,L68,L104)</f>
        <v>17.871046415920922</v>
      </c>
      <c r="M179" s="182">
        <f>_xlfn.STDEV.S(M32,M68,M104)</f>
        <v>1.6752014804195943</v>
      </c>
      <c r="N179" s="183">
        <f>_xlfn.STDEV.S(N32,N68,N104)</f>
        <v>18.171203409057238</v>
      </c>
      <c r="O179" s="66">
        <f>_xlfn.STDEV.S(O32,O68,O104)</f>
        <v>1.0267911179982032</v>
      </c>
      <c r="P179" s="41">
        <f>_xlfn.STDEV.S(P32,P68,P104)</f>
        <v>16.963685723725636</v>
      </c>
      <c r="Q179" s="174">
        <f>_xlfn.STDEV.S(Q32,Q68,Q104)</f>
        <v>1.3744938462333407</v>
      </c>
      <c r="R179" s="41">
        <f>_xlfn.STDEV.S(R32,R68,R104)</f>
        <v>17.562562455404972</v>
      </c>
      <c r="S179" s="182">
        <f>_xlfn.STDEV.S(S32,S68,S104)</f>
        <v>1.4934970148391127</v>
      </c>
      <c r="T179" s="183">
        <f>_xlfn.STDEV.S(T32,T68,T104)</f>
        <v>17.70562622445193</v>
      </c>
      <c r="U179" s="174">
        <f>_xlfn.STDEV.S(U32,U68,U104)</f>
        <v>0.30413812651491173</v>
      </c>
      <c r="V179" s="214">
        <f>_xlfn.STDEV.S(V32,V68,V104)</f>
        <v>17.981775032886311</v>
      </c>
      <c r="W179" s="66">
        <f>_xlfn.STDEV.S(W32,W68,W104)</f>
        <v>1.6386681583936826</v>
      </c>
      <c r="X179" s="214">
        <f>_xlfn.STDEV.S(X32,X68,X104)</f>
        <v>18.022797600076778</v>
      </c>
      <c r="Y179" s="176">
        <f>_xlfn.STDEV.S(Y32,Y68,Y104)</f>
        <v>1.2022617574111356</v>
      </c>
      <c r="Z179" s="177">
        <f>_xlfn.STDEV.S(Z32,Z68,Z104)</f>
        <v>17.238394163417102</v>
      </c>
    </row>
    <row r="180" spans="1:26">
      <c r="A180" s="101">
        <f>_xlfn.STDEV.S(A33,A69,A105)</f>
        <v>1.2091525958290019</v>
      </c>
      <c r="B180" s="62" t="s">
        <v>124</v>
      </c>
      <c r="C180" s="66">
        <f>_xlfn.STDEV.S(C33,C69,C105)</f>
        <v>1.3483817461436258</v>
      </c>
      <c r="D180" s="194">
        <f>_xlfn.STDEV.S(D33,D69,D105)</f>
        <v>6.966378781930632</v>
      </c>
      <c r="E180" s="45">
        <f>_xlfn.STDEV.S(E33,E69,E105)</f>
        <v>1.9388914358467821</v>
      </c>
      <c r="F180" s="66">
        <f>_xlfn.STDEV.S(F33,F69,F105)</f>
        <v>7.9292265280627108</v>
      </c>
      <c r="G180" s="187">
        <f>_xlfn.STDEV.S(G33,G69,G105)</f>
        <v>1.3048116083685495</v>
      </c>
      <c r="H180" s="218">
        <f>_xlfn.STDEV.S(H33,H69,H105)</f>
        <v>7.9558867094330434</v>
      </c>
      <c r="I180" s="66">
        <f>_xlfn.STDEV.S(I33,I69,I105)</f>
        <v>7.7781745930520271E-2</v>
      </c>
      <c r="J180" s="194">
        <f>_xlfn.STDEV.S(J33,J69,J105)</f>
        <v>6.3639610306791689E-2</v>
      </c>
      <c r="K180" s="45">
        <f>_xlfn.STDEV.S(K33,K69,K105)</f>
        <v>0.2914332399252586</v>
      </c>
      <c r="L180" s="66">
        <f>_xlfn.STDEV.S(L33,L69,L105)</f>
        <v>5.681205857914323</v>
      </c>
      <c r="M180" s="182">
        <f>_xlfn.STDEV.S(M33,M69,M105)</f>
        <v>0.40991869112463425</v>
      </c>
      <c r="N180" s="183">
        <f>_xlfn.STDEV.S(N33,N69,N105)</f>
        <v>5.4748241980907544</v>
      </c>
      <c r="O180" s="66">
        <f>_xlfn.STDEV.S(O33,O69,O105)</f>
        <v>1.2848735346328835</v>
      </c>
      <c r="P180" s="66">
        <f>_xlfn.STDEV.S(P33,P69,P105)</f>
        <v>3.9122499920122653</v>
      </c>
      <c r="Q180" s="188">
        <f>_xlfn.STDEV.S(Q33,Q69,Q105)</f>
        <v>0.39310727967481551</v>
      </c>
      <c r="R180" s="208">
        <f>_xlfn.STDEV.S(R33,R69,R105)</f>
        <v>5.6926824374220439</v>
      </c>
      <c r="S180" s="182">
        <f>_xlfn.STDEV.S(S33,S69,S105)</f>
        <v>0.42930175867331355</v>
      </c>
      <c r="T180" s="183">
        <f>_xlfn.STDEV.S(T33,T69,T105)</f>
        <v>5.2709107372445541</v>
      </c>
      <c r="U180" s="174">
        <f>_xlfn.STDEV.S(U33,U69,U105)</f>
        <v>0.49943301185777977</v>
      </c>
      <c r="V180" s="194">
        <f>_xlfn.STDEV.S(V33,V69,V105)</f>
        <v>5.6740843607875142</v>
      </c>
      <c r="W180" s="45">
        <f>_xlfn.STDEV.S(W33,W69,W105)</f>
        <v>0.3143246729100343</v>
      </c>
      <c r="X180" s="194">
        <f>_xlfn.STDEV.S(X33,X69,X105)</f>
        <v>5.6344683274762843</v>
      </c>
      <c r="Y180" s="176">
        <f>_xlfn.STDEV.S(Y33,Y69,Y105)</f>
        <v>0.92676857952781289</v>
      </c>
      <c r="Z180" s="177">
        <f>_xlfn.STDEV.S(Z33,Z69,Z105)</f>
        <v>5.5906976308865</v>
      </c>
    </row>
    <row r="181" spans="1:26">
      <c r="A181" s="162">
        <f>_xlfn.STDEV.S(A34,A70,A106)</f>
        <v>5.3315851301465624</v>
      </c>
      <c r="B181" s="64" t="s">
        <v>128</v>
      </c>
      <c r="C181" s="220">
        <f>_xlfn.STDEV.S(C34,C70,C106)</f>
        <v>1.0726291686008425</v>
      </c>
      <c r="D181" s="237">
        <f>_xlfn.STDEV.S(D34,D70,D106)</f>
        <v>2.6035040490334023</v>
      </c>
      <c r="E181" s="219">
        <f>_xlfn.STDEV.S(E34,E70,E106)</f>
        <v>2.5147630769782929</v>
      </c>
      <c r="F181" s="220">
        <f>_xlfn.STDEV.S(F34,F70,F106)</f>
        <v>3.8366521864771697</v>
      </c>
      <c r="G181" s="238">
        <f>_xlfn.STDEV.S(G34,G70,G106)</f>
        <v>0.15588457268119871</v>
      </c>
      <c r="H181" s="239">
        <f>_xlfn.STDEV.S(H34,H70,H106)</f>
        <v>3.2389350101538001</v>
      </c>
      <c r="I181" s="221">
        <f>_xlfn.STDEV.S(I34,I70,I106)</f>
        <v>0.10606601717798217</v>
      </c>
      <c r="J181" s="222">
        <f>_xlfn.STDEV.S(J34,J70,J106)</f>
        <v>8.7539819510894752</v>
      </c>
      <c r="K181" s="198">
        <f>_xlfn.STDEV.S(K34,K70,K106)</f>
        <v>0.67668308682868317</v>
      </c>
      <c r="L181" s="220">
        <f>_xlfn.STDEV.S(L34,L70,L106)</f>
        <v>6.073722087814029</v>
      </c>
      <c r="M181" s="223">
        <f>_xlfn.STDEV.S(M34,M70,M106)</f>
        <v>0.82939737158975368</v>
      </c>
      <c r="N181" s="224">
        <f>_xlfn.STDEV.S(N34,N70,N106)</f>
        <v>6.3510340365434477</v>
      </c>
      <c r="O181" s="220">
        <f>_xlfn.STDEV.S(O34,O70,O106)</f>
        <v>4.3305426911647</v>
      </c>
      <c r="P181" s="220">
        <f>_xlfn.STDEV.S(P34,P70,P106)</f>
        <v>11.560260954378716</v>
      </c>
      <c r="Q181" s="227">
        <f>_xlfn.STDEV.S(Q34,Q70,Q106)</f>
        <v>6.5209380715763077</v>
      </c>
      <c r="R181" s="220">
        <f>_xlfn.STDEV.S(R34,R70,R106)</f>
        <v>13.745036679955907</v>
      </c>
      <c r="S181" s="223">
        <f>_xlfn.STDEV.S(S34,S70,S106)</f>
        <v>1.4714618581533123</v>
      </c>
      <c r="T181" s="224">
        <f>_xlfn.STDEV.S(T34,T70,T106)</f>
        <v>5.6869089436471061</v>
      </c>
      <c r="U181" s="226">
        <f>_xlfn.STDEV.S(U34,U70,U106)</f>
        <v>0.29704096238285654</v>
      </c>
      <c r="V181" s="222">
        <f>_xlfn.STDEV.S(V34,V70,V106)</f>
        <v>6.485584013795517</v>
      </c>
      <c r="W181" s="198">
        <f>_xlfn.STDEV.S(W34,W70,W106)</f>
        <v>0.81561837481345423</v>
      </c>
      <c r="X181" s="222">
        <f>_xlfn.STDEV.S(X34,X70,X106)</f>
        <v>6.3465371135236675</v>
      </c>
      <c r="Y181" s="228">
        <f>_xlfn.STDEV.S(Y34,Y70,Y106)</f>
        <v>10.745226847302947</v>
      </c>
      <c r="Z181" s="229">
        <f>_xlfn.STDEV.S(Z34,Z70,Z106)</f>
        <v>20.404369630057172</v>
      </c>
    </row>
  </sheetData>
  <mergeCells count="81">
    <mergeCell ref="C148:H148"/>
    <mergeCell ref="I148:N148"/>
    <mergeCell ref="O148:T148"/>
    <mergeCell ref="U148:Z148"/>
    <mergeCell ref="O149:P149"/>
    <mergeCell ref="Q149:R149"/>
    <mergeCell ref="S149:T149"/>
    <mergeCell ref="U149:V149"/>
    <mergeCell ref="W149:X149"/>
    <mergeCell ref="Y149:Z149"/>
    <mergeCell ref="M149:N149"/>
    <mergeCell ref="K149:L149"/>
    <mergeCell ref="I149:J149"/>
    <mergeCell ref="G149:H149"/>
    <mergeCell ref="E149:F149"/>
    <mergeCell ref="C149:D149"/>
    <mergeCell ref="C112:H112"/>
    <mergeCell ref="I112:N112"/>
    <mergeCell ref="O112:T112"/>
    <mergeCell ref="U112:Z112"/>
    <mergeCell ref="C113:D113"/>
    <mergeCell ref="E113:F113"/>
    <mergeCell ref="G113:H113"/>
    <mergeCell ref="I113:J113"/>
    <mergeCell ref="K113:L113"/>
    <mergeCell ref="M113:N113"/>
    <mergeCell ref="O113:P113"/>
    <mergeCell ref="Q113:R113"/>
    <mergeCell ref="S113:T113"/>
    <mergeCell ref="U113:V113"/>
    <mergeCell ref="W113:X113"/>
    <mergeCell ref="Y113:Z113"/>
    <mergeCell ref="AB1:AE1"/>
    <mergeCell ref="O2:P2"/>
    <mergeCell ref="Q2:R2"/>
    <mergeCell ref="W2:X2"/>
    <mergeCell ref="Y2:Z2"/>
    <mergeCell ref="S2:T2"/>
    <mergeCell ref="O1:T1"/>
    <mergeCell ref="U2:V2"/>
    <mergeCell ref="U1:Z1"/>
    <mergeCell ref="C1:H1"/>
    <mergeCell ref="I1:N1"/>
    <mergeCell ref="M2:N2"/>
    <mergeCell ref="C37:H37"/>
    <mergeCell ref="I37:N37"/>
    <mergeCell ref="C2:D2"/>
    <mergeCell ref="E2:F2"/>
    <mergeCell ref="I2:J2"/>
    <mergeCell ref="K2:L2"/>
    <mergeCell ref="G2:H2"/>
    <mergeCell ref="O37:T37"/>
    <mergeCell ref="U37:Z37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C73:H73"/>
    <mergeCell ref="I73:N73"/>
    <mergeCell ref="O73:T73"/>
    <mergeCell ref="U73:Z73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U74:V74"/>
    <mergeCell ref="W74:X74"/>
    <mergeCell ref="Y74:Z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Luis Calderon</cp:lastModifiedBy>
  <cp:revision/>
  <dcterms:created xsi:type="dcterms:W3CDTF">2024-11-20T11:42:26Z</dcterms:created>
  <dcterms:modified xsi:type="dcterms:W3CDTF">2025-01-20T18:12:18Z</dcterms:modified>
  <cp:category/>
  <cp:contentStatus/>
</cp:coreProperties>
</file>